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comments1.xml" ContentType="application/vnd.openxmlformats-officedocument.spreadsheetml.comments+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030" codeName="{1563B04E-AB91-75FE-B8BC-B18F01832D57}"/>
  <workbookPr codeName="ThisWorkbook" defaultThemeVersion="153222"/>
  <mc:AlternateContent xmlns:mc="http://schemas.openxmlformats.org/markup-compatibility/2006">
    <mc:Choice Requires="x15">
      <x15ac:absPath xmlns:x15ac="http://schemas.microsoft.com/office/spreadsheetml/2010/11/ac" url="\\192.168.10.29\fileserver05\個人用\佐藤\マスタtest\"/>
    </mc:Choice>
  </mc:AlternateContent>
  <bookViews>
    <workbookView xWindow="0" yWindow="0" windowWidth="28800" windowHeight="13320" tabRatio="852" activeTab="4"/>
  </bookViews>
  <sheets>
    <sheet name="AREA" sheetId="8" r:id="rId1"/>
    <sheet name="AREA_QUEST" sheetId="10" r:id="rId2"/>
    <sheet name="AREA_QUEST_WAVE" sheetId="26" r:id="rId3"/>
    <sheet name="ENEMY_GROUP" sheetId="23" r:id="rId4"/>
    <sheet name="ENEMY" sheetId="22" r:id="rId5"/>
    <sheet name="ENEMY_ATTACK" sheetId="17" r:id="rId6"/>
    <sheet name="敵オトギの画像一覧" sheetId="29" r:id="rId7"/>
    <sheet name="強さ設定早見表" sheetId="30" r:id="rId8"/>
    <sheet name="ENEMY基礎情報" sheetId="21" r:id="rId9"/>
    <sheet name="想定ユーザー" sheetId="27" r:id="rId10"/>
    <sheet name="設定方法めも" sheetId="28" r:id="rId11"/>
    <sheet name="エリア敵情報" sheetId="5" r:id="rId12"/>
  </sheets>
  <definedNames>
    <definedName name="_xlnm._FilterDatabase" localSheetId="7" hidden="1">強さ設定早見表!$E$1:$J$1</definedName>
    <definedName name="AREA__7__1" localSheetId="0">AREA!$A$2:$K$97</definedName>
    <definedName name="AREA_QUEST" localSheetId="1">AREA_QUEST!$A$2:$M$260</definedName>
    <definedName name="AREA_QUEST_WAVE" localSheetId="2">AREA_QUEST_WAVE!$A$4:$H$2086</definedName>
    <definedName name="ENEMY__1" localSheetId="4">ENEMY!$A$6:$AK$2169</definedName>
    <definedName name="ENEMY_ATTACK" localSheetId="5">ENEMY_ATTACK!$A$4:$L$463</definedName>
    <definedName name="ENEMY_GROUP" localSheetId="3">ENEMY_GROUP!$A$4:$F$5325</definedName>
  </definedNames>
  <calcPr calcId="162913"/>
</workbook>
</file>

<file path=xl/calcChain.xml><?xml version="1.0" encoding="utf-8"?>
<calcChain xmlns="http://schemas.openxmlformats.org/spreadsheetml/2006/main">
  <c r="AF198" i="10" l="1"/>
  <c r="AF197" i="10"/>
  <c r="AF196" i="10"/>
  <c r="AH211" i="17" l="1"/>
  <c r="AH212" i="17"/>
  <c r="AH210" i="17" l="1"/>
  <c r="AH209" i="17"/>
  <c r="AH208" i="17"/>
  <c r="J2873" i="23" l="1"/>
  <c r="J2872" i="23"/>
  <c r="J2871" i="23"/>
  <c r="J2870" i="23"/>
  <c r="J2869" i="23"/>
  <c r="J2868" i="23"/>
  <c r="J2875" i="23"/>
  <c r="J2874" i="23"/>
  <c r="J2876" i="23" l="1"/>
  <c r="J2878" i="23"/>
  <c r="AH204" i="17" l="1"/>
  <c r="AH203" i="17"/>
  <c r="AH202" i="17"/>
  <c r="AH205" i="17"/>
  <c r="AH297" i="17" l="1"/>
  <c r="AH298" i="17"/>
  <c r="AH293" i="17" l="1"/>
  <c r="AH296" i="17" l="1"/>
  <c r="AH295" i="17"/>
  <c r="AH294" i="17"/>
  <c r="AH292" i="17" l="1"/>
  <c r="AH289" i="17" l="1"/>
  <c r="J3579" i="23" l="1"/>
  <c r="J3578" i="23"/>
  <c r="J3577" i="23"/>
  <c r="J3576" i="23"/>
  <c r="J3574" i="23"/>
  <c r="J3573" i="23"/>
  <c r="J3555" i="23"/>
  <c r="J3554" i="23"/>
  <c r="J3553" i="23"/>
  <c r="J3552" i="23"/>
  <c r="J3550" i="23"/>
  <c r="J3549" i="23"/>
  <c r="J1451" i="23" l="1"/>
  <c r="J1452" i="23"/>
  <c r="J1453" i="23"/>
  <c r="J1454" i="23"/>
  <c r="J1455" i="23"/>
  <c r="J1456" i="23"/>
  <c r="J1457" i="23"/>
  <c r="J1458" i="23"/>
  <c r="J1459" i="23"/>
  <c r="J1460" i="23"/>
  <c r="J1461" i="23"/>
  <c r="J1462" i="23"/>
  <c r="J1463" i="23"/>
  <c r="J1464" i="23"/>
  <c r="J1465" i="23"/>
  <c r="J1466" i="23"/>
  <c r="J1467" i="23"/>
  <c r="J1468" i="23"/>
  <c r="J1469" i="23"/>
  <c r="J1470" i="23"/>
  <c r="J1471" i="23"/>
  <c r="J1472" i="23"/>
  <c r="J1473" i="23"/>
  <c r="J1474" i="23"/>
  <c r="J1475" i="23"/>
  <c r="J1476" i="23"/>
  <c r="J1477" i="23"/>
  <c r="J1478" i="23"/>
  <c r="J1479" i="23"/>
  <c r="J1480" i="23"/>
  <c r="J1481" i="23"/>
  <c r="J1482" i="23"/>
  <c r="J1483" i="23"/>
  <c r="J1484" i="23"/>
  <c r="J1485" i="23"/>
  <c r="J1486" i="23"/>
  <c r="J1487" i="23"/>
  <c r="J1488" i="23"/>
  <c r="J1489" i="23"/>
  <c r="J1490" i="23"/>
  <c r="J1491" i="23"/>
  <c r="J1492" i="23"/>
  <c r="J1493" i="23"/>
  <c r="J1494" i="23"/>
  <c r="J1495" i="23"/>
  <c r="J1496" i="23"/>
  <c r="J1497" i="23"/>
  <c r="J1498" i="23"/>
  <c r="J1499" i="23"/>
  <c r="J1500" i="23"/>
  <c r="J1501" i="23"/>
  <c r="J1502" i="23"/>
  <c r="J1503" i="23"/>
  <c r="J1504" i="23"/>
  <c r="J1505" i="23"/>
  <c r="J1506" i="23"/>
  <c r="J1507" i="23"/>
  <c r="J1508" i="23"/>
  <c r="J1509" i="23"/>
  <c r="J1510" i="23"/>
  <c r="J1511" i="23"/>
  <c r="J1512" i="23"/>
  <c r="J1513" i="23"/>
  <c r="J1514" i="23"/>
  <c r="J1515" i="23"/>
  <c r="J1516" i="23"/>
  <c r="J1517" i="23"/>
  <c r="J1518" i="23"/>
  <c r="J1519" i="23"/>
  <c r="J1520" i="23"/>
  <c r="J1521" i="23"/>
  <c r="J1522" i="23"/>
  <c r="J1523" i="23"/>
  <c r="J1524" i="23"/>
  <c r="J1525" i="23"/>
  <c r="J1526" i="23"/>
  <c r="J1527" i="23"/>
  <c r="J1528" i="23"/>
  <c r="J1529" i="23"/>
  <c r="J1530" i="23"/>
  <c r="J1531" i="23"/>
  <c r="J1532" i="23"/>
  <c r="J1533" i="23"/>
  <c r="J1534" i="23"/>
  <c r="J1535" i="23"/>
  <c r="J1536" i="23"/>
  <c r="J1537" i="23"/>
  <c r="J1538" i="23"/>
  <c r="J1539" i="23"/>
  <c r="J1540" i="23"/>
  <c r="J1541" i="23"/>
  <c r="J1542" i="23"/>
  <c r="J1543" i="23"/>
  <c r="J1544" i="23"/>
  <c r="J1545" i="23"/>
  <c r="J1546" i="23"/>
  <c r="J1547" i="23"/>
  <c r="J1548" i="23"/>
  <c r="J1549" i="23"/>
  <c r="J1550" i="23"/>
  <c r="J1551" i="23"/>
  <c r="J1552" i="23"/>
  <c r="J1553" i="23"/>
  <c r="J1554" i="23"/>
  <c r="J1555" i="23"/>
  <c r="J1556" i="23"/>
  <c r="J1557" i="23"/>
  <c r="J1558" i="23"/>
  <c r="J1559" i="23"/>
  <c r="J1560" i="23"/>
  <c r="J1561" i="23"/>
  <c r="J1562" i="23"/>
  <c r="J1563" i="23"/>
  <c r="J1564" i="23"/>
  <c r="J1565" i="23"/>
  <c r="J1566" i="23"/>
  <c r="J1567" i="23"/>
  <c r="J1568" i="23"/>
  <c r="J1569" i="23"/>
  <c r="J1570" i="23"/>
  <c r="J1572" i="23"/>
  <c r="J1573" i="23"/>
  <c r="J1574" i="23"/>
  <c r="J1575" i="23"/>
  <c r="J1576" i="23"/>
  <c r="J1577" i="23"/>
  <c r="J1578" i="23"/>
  <c r="J1579" i="23"/>
  <c r="J1580" i="23"/>
  <c r="J1581" i="23"/>
  <c r="J1582" i="23"/>
  <c r="J1583" i="23"/>
  <c r="J1584" i="23"/>
  <c r="J1585" i="23"/>
  <c r="J1586" i="23"/>
  <c r="J1587" i="23"/>
  <c r="J1588" i="23"/>
  <c r="J1589" i="23"/>
  <c r="J1590" i="23"/>
  <c r="J1591" i="23"/>
  <c r="J1592" i="23"/>
  <c r="J1593" i="23"/>
  <c r="J1594" i="23"/>
  <c r="J1595" i="23"/>
  <c r="J1596" i="23"/>
  <c r="J1597" i="23"/>
  <c r="J1598" i="23"/>
  <c r="J1599" i="23"/>
  <c r="J1600" i="23"/>
  <c r="J1601" i="23"/>
  <c r="J1602" i="23"/>
  <c r="J1603" i="23"/>
  <c r="J1604" i="23"/>
  <c r="J1605" i="23"/>
  <c r="J1606" i="23"/>
  <c r="J1607" i="23"/>
  <c r="J1608" i="23"/>
  <c r="J1609" i="23"/>
  <c r="J1610" i="23"/>
  <c r="J1611" i="23"/>
  <c r="J1612" i="23"/>
  <c r="J1613" i="23"/>
  <c r="J1614" i="23"/>
  <c r="J1615" i="23"/>
  <c r="J1616" i="23"/>
  <c r="J1617" i="23"/>
  <c r="J1618" i="23"/>
  <c r="J1619" i="23"/>
  <c r="J1620" i="23"/>
  <c r="J1621" i="23"/>
  <c r="J1622" i="23"/>
  <c r="J1623" i="23"/>
  <c r="J1624" i="23"/>
  <c r="J1625" i="23"/>
  <c r="J1626" i="23"/>
  <c r="J1627" i="23"/>
  <c r="J1628" i="23"/>
  <c r="J1629" i="23"/>
  <c r="J1630" i="23"/>
  <c r="J1631" i="23"/>
  <c r="J1632" i="23"/>
  <c r="J1633" i="23"/>
  <c r="J1634" i="23"/>
  <c r="J1635" i="23"/>
  <c r="J1636" i="23"/>
  <c r="J1571" i="23"/>
  <c r="J1714" i="23"/>
  <c r="J2995" i="23"/>
  <c r="J2996" i="23"/>
  <c r="J2997" i="23"/>
  <c r="J2998" i="23"/>
  <c r="J2999" i="23"/>
  <c r="J3000" i="23"/>
  <c r="J3001" i="23"/>
  <c r="J3002" i="23"/>
  <c r="J3003" i="23"/>
  <c r="J3004" i="23"/>
  <c r="J3005" i="23"/>
  <c r="J3006" i="23"/>
  <c r="J3007" i="23"/>
  <c r="J3008" i="23"/>
  <c r="J3009" i="23"/>
  <c r="J3010" i="23"/>
  <c r="J3011" i="23"/>
  <c r="J3012" i="23"/>
  <c r="J3013" i="23"/>
  <c r="J3014" i="23"/>
  <c r="J3015" i="23"/>
  <c r="J2948" i="23"/>
  <c r="J2949" i="23"/>
  <c r="J2950" i="23"/>
  <c r="J2951" i="23"/>
  <c r="J2952" i="23"/>
  <c r="J2953" i="23"/>
  <c r="J2954" i="23"/>
  <c r="J2955" i="23"/>
  <c r="J2956" i="23"/>
  <c r="J2957" i="23"/>
  <c r="J2958" i="23"/>
  <c r="J2959" i="23"/>
  <c r="J2960" i="23"/>
  <c r="J2961" i="23"/>
  <c r="J2962" i="23"/>
  <c r="J2963" i="23"/>
  <c r="J2964" i="23"/>
  <c r="J2965" i="23"/>
  <c r="J2966" i="23"/>
  <c r="J2967" i="23"/>
  <c r="J2968" i="23"/>
  <c r="J3042" i="23"/>
  <c r="J3043" i="23"/>
  <c r="J3044" i="23"/>
  <c r="J3045" i="23"/>
  <c r="J3046" i="23"/>
  <c r="J3047" i="23"/>
  <c r="J3048" i="23"/>
  <c r="J3049" i="23"/>
  <c r="J3050" i="23"/>
  <c r="J3051" i="23"/>
  <c r="J3052" i="23"/>
  <c r="J3053" i="23"/>
  <c r="J3054" i="23"/>
  <c r="J3055" i="23"/>
  <c r="J3056" i="23"/>
  <c r="J3057" i="23"/>
  <c r="J3058" i="23"/>
  <c r="J3059" i="23"/>
  <c r="J3060" i="23"/>
  <c r="J3061" i="23"/>
  <c r="J3062" i="23"/>
  <c r="J1790" i="23"/>
  <c r="J1791" i="23"/>
  <c r="J1792" i="23"/>
  <c r="J1793" i="23"/>
  <c r="J1794" i="23"/>
  <c r="J1795" i="23"/>
  <c r="J1796" i="23"/>
  <c r="J1797" i="23"/>
  <c r="J1798" i="23"/>
  <c r="J1799" i="23"/>
  <c r="J1800" i="23"/>
  <c r="J1801" i="23"/>
  <c r="J1802" i="23"/>
  <c r="J1803" i="23"/>
  <c r="J1804" i="23"/>
  <c r="J1805" i="23"/>
  <c r="J1806" i="23"/>
  <c r="J1807" i="23"/>
  <c r="J1808" i="23"/>
  <c r="J1809" i="23"/>
  <c r="J1810" i="23"/>
  <c r="J1811" i="23"/>
  <c r="J1812" i="23"/>
  <c r="J1813" i="23"/>
  <c r="J1814" i="23"/>
  <c r="J1815" i="23"/>
  <c r="J1816" i="23"/>
  <c r="J1817" i="23"/>
  <c r="J1818" i="23"/>
  <c r="J1819" i="23"/>
  <c r="J1820" i="23"/>
  <c r="J1821" i="23"/>
  <c r="J1822" i="23"/>
  <c r="J1823" i="23"/>
  <c r="J1824" i="23"/>
  <c r="J1825" i="23"/>
  <c r="J1826" i="23"/>
  <c r="J1827" i="23"/>
  <c r="J1828" i="23"/>
  <c r="J1829" i="23"/>
  <c r="J1830" i="23"/>
  <c r="J1831" i="23"/>
  <c r="J1832" i="23"/>
  <c r="J1833" i="23"/>
  <c r="J1834" i="23"/>
  <c r="J1835" i="23"/>
  <c r="J1836" i="23"/>
  <c r="J1837" i="23"/>
  <c r="J1838" i="23"/>
  <c r="J1839" i="23"/>
  <c r="J1840" i="23"/>
  <c r="J1841" i="23"/>
  <c r="J1842" i="23"/>
  <c r="J1843" i="23"/>
  <c r="J1844" i="23"/>
  <c r="J1845" i="23"/>
  <c r="J1846" i="23"/>
  <c r="J1847" i="23"/>
  <c r="J1848" i="23"/>
  <c r="J1849" i="23"/>
  <c r="J1850" i="23"/>
  <c r="J1851" i="23"/>
  <c r="J1852" i="23"/>
  <c r="J1853" i="23"/>
  <c r="J1854" i="23"/>
  <c r="J1855" i="23"/>
  <c r="J1856" i="23"/>
  <c r="J1857" i="23"/>
  <c r="J1858" i="23"/>
  <c r="J1859" i="23"/>
  <c r="J1860" i="23"/>
  <c r="J1861" i="23"/>
  <c r="J1862" i="23"/>
  <c r="J1863" i="23"/>
  <c r="J1864" i="23"/>
  <c r="J1865" i="23"/>
  <c r="J1867" i="23" l="1"/>
  <c r="J1868" i="23"/>
  <c r="J1869" i="23"/>
  <c r="J1870" i="23"/>
  <c r="J1871" i="23"/>
  <c r="J1872" i="23"/>
  <c r="J1873" i="23"/>
  <c r="J1874" i="23"/>
  <c r="J1875" i="23"/>
  <c r="J1876" i="23"/>
  <c r="J1877" i="23"/>
  <c r="J1878" i="23"/>
  <c r="J1879" i="23"/>
  <c r="J1880" i="23"/>
  <c r="J1881" i="23"/>
  <c r="J1882" i="23"/>
  <c r="J1883" i="23"/>
  <c r="J1884" i="23"/>
  <c r="J1885" i="23"/>
  <c r="J1886" i="23"/>
  <c r="J1887" i="23"/>
  <c r="J1888" i="23"/>
  <c r="J1889" i="23"/>
  <c r="J1890" i="23"/>
  <c r="J1891" i="23"/>
  <c r="J1892" i="23"/>
  <c r="J1893" i="23"/>
  <c r="J1894" i="23"/>
  <c r="J1895" i="23"/>
  <c r="J1896" i="23"/>
  <c r="J1897" i="23"/>
  <c r="J1898" i="23"/>
  <c r="J1899" i="23"/>
  <c r="J1900" i="23"/>
  <c r="J1901" i="23"/>
  <c r="J1902" i="23"/>
  <c r="J1903" i="23"/>
  <c r="J1904" i="23"/>
  <c r="J1905" i="23"/>
  <c r="J1906" i="23"/>
  <c r="J1907" i="23"/>
  <c r="J1908" i="23"/>
  <c r="J1909" i="23"/>
  <c r="J1910" i="23"/>
  <c r="J1911" i="23"/>
  <c r="J1912" i="23"/>
  <c r="J1913" i="23"/>
  <c r="J1914" i="23"/>
  <c r="J1915" i="23"/>
  <c r="J1916" i="23"/>
  <c r="J1917" i="23"/>
  <c r="J1918" i="23"/>
  <c r="J1919" i="23"/>
  <c r="J1920" i="23"/>
  <c r="J1921" i="23"/>
  <c r="J1922" i="23"/>
  <c r="J1923" i="23"/>
  <c r="J1924" i="23"/>
  <c r="J1925" i="23"/>
  <c r="J1926" i="23"/>
  <c r="J1927" i="23"/>
  <c r="J1928" i="23"/>
  <c r="J1929" i="23"/>
  <c r="J1930" i="23"/>
  <c r="J1931" i="23"/>
  <c r="J1932" i="23"/>
  <c r="J1933" i="23"/>
  <c r="J1934" i="23"/>
  <c r="J1935" i="23"/>
  <c r="J1936" i="23"/>
  <c r="J1937" i="23"/>
  <c r="J1938" i="23"/>
  <c r="J1939" i="23"/>
  <c r="J1940" i="23"/>
  <c r="J1941" i="23"/>
  <c r="J1866" i="23"/>
  <c r="J2969" i="23"/>
  <c r="AH85" i="17" l="1"/>
  <c r="AH89" i="17"/>
  <c r="AH93" i="17"/>
  <c r="J1715" i="23" l="1"/>
  <c r="J1716" i="23"/>
  <c r="J1717" i="23"/>
  <c r="J1718" i="23"/>
  <c r="J1719" i="23"/>
  <c r="J1720" i="23"/>
  <c r="J1721" i="23"/>
  <c r="J1722" i="23"/>
  <c r="J1723" i="23"/>
  <c r="J1724" i="23"/>
  <c r="J1725" i="23"/>
  <c r="J1726" i="23"/>
  <c r="J1727" i="23"/>
  <c r="J1728" i="23"/>
  <c r="J1729" i="23"/>
  <c r="J1730" i="23"/>
  <c r="J1731" i="23"/>
  <c r="J1732" i="23"/>
  <c r="J1733" i="23"/>
  <c r="J1734" i="23"/>
  <c r="J1735" i="23"/>
  <c r="J1736" i="23"/>
  <c r="J1737" i="23"/>
  <c r="J1738" i="23"/>
  <c r="J1739" i="23"/>
  <c r="J1740" i="23"/>
  <c r="J1741" i="23"/>
  <c r="J1742" i="23"/>
  <c r="J1743" i="23"/>
  <c r="J1744" i="23"/>
  <c r="J1745" i="23"/>
  <c r="J1746" i="23"/>
  <c r="J1747" i="23"/>
  <c r="J1748" i="23"/>
  <c r="J1749" i="23"/>
  <c r="J1750" i="23"/>
  <c r="J1751" i="23"/>
  <c r="J1752" i="23"/>
  <c r="J1753" i="23"/>
  <c r="J1754" i="23"/>
  <c r="J1755" i="23"/>
  <c r="J1756" i="23"/>
  <c r="J1757" i="23"/>
  <c r="J1758" i="23"/>
  <c r="J1759" i="23"/>
  <c r="J1760" i="23"/>
  <c r="J1761" i="23"/>
  <c r="J1762" i="23"/>
  <c r="J1763" i="23"/>
  <c r="J1764" i="23"/>
  <c r="J1765" i="23"/>
  <c r="J1766" i="23"/>
  <c r="J1767" i="23"/>
  <c r="J1768" i="23"/>
  <c r="J1769" i="23"/>
  <c r="J1770" i="23"/>
  <c r="J1771" i="23"/>
  <c r="J1772" i="23"/>
  <c r="J1773" i="23"/>
  <c r="J1774" i="23"/>
  <c r="J1775" i="23"/>
  <c r="J1776" i="23"/>
  <c r="J1777" i="23"/>
  <c r="J1778" i="23"/>
  <c r="J1779" i="23"/>
  <c r="J1780" i="23"/>
  <c r="J1781" i="23"/>
  <c r="J1782" i="23"/>
  <c r="J1783" i="23"/>
  <c r="J1784" i="23"/>
  <c r="J1785" i="23"/>
  <c r="J1786" i="23"/>
  <c r="J1787" i="23"/>
  <c r="J1788" i="23"/>
  <c r="J1789" i="23"/>
  <c r="J2673" i="23"/>
  <c r="J2775" i="23"/>
  <c r="J2772" i="23"/>
  <c r="J2768" i="23"/>
  <c r="J2767" i="23"/>
  <c r="J2766" i="23"/>
  <c r="J2732" i="23"/>
  <c r="J2729" i="23"/>
  <c r="J3307" i="23" l="1"/>
  <c r="J3304" i="23"/>
  <c r="J3295" i="23"/>
  <c r="J3292" i="23"/>
  <c r="J3289" i="23"/>
  <c r="J3255" i="23"/>
  <c r="J3251" i="23"/>
  <c r="J3248" i="23"/>
  <c r="J3239" i="23"/>
  <c r="J3236" i="23"/>
  <c r="J3233" i="23"/>
  <c r="J3199" i="23"/>
  <c r="J3177" i="23"/>
  <c r="J3180" i="23"/>
  <c r="J3183" i="23"/>
  <c r="J3192" i="23"/>
  <c r="J3195" i="23"/>
  <c r="J3311" i="23"/>
  <c r="J3310" i="23"/>
  <c r="J3309" i="23"/>
  <c r="J3256" i="23"/>
  <c r="J3254" i="23"/>
  <c r="J3253" i="23"/>
  <c r="J3200" i="23"/>
  <c r="J3198" i="23"/>
  <c r="J3197" i="23"/>
  <c r="J2779" i="23" l="1"/>
  <c r="J2778" i="23"/>
  <c r="J2777" i="23"/>
  <c r="J2776" i="23"/>
  <c r="J2774" i="23"/>
  <c r="J2738" i="23"/>
  <c r="N100" i="30" l="1"/>
  <c r="M100" i="30"/>
  <c r="L100" i="30"/>
  <c r="K100" i="30"/>
  <c r="J100" i="30"/>
  <c r="I100" i="30"/>
  <c r="H100" i="30"/>
  <c r="G100" i="30"/>
  <c r="G51" i="30"/>
  <c r="H51" i="30"/>
  <c r="I51" i="30"/>
  <c r="J51" i="30"/>
  <c r="K51" i="30"/>
  <c r="L51" i="30"/>
  <c r="M51" i="30"/>
  <c r="N51" i="30"/>
  <c r="G52" i="30"/>
  <c r="H52" i="30"/>
  <c r="I52" i="30"/>
  <c r="J52" i="30"/>
  <c r="K52" i="30"/>
  <c r="L52" i="30"/>
  <c r="M52" i="30"/>
  <c r="N52" i="30"/>
  <c r="G53" i="30"/>
  <c r="H53" i="30"/>
  <c r="I53" i="30"/>
  <c r="J53" i="30"/>
  <c r="K53" i="30"/>
  <c r="L53" i="30"/>
  <c r="M53" i="30"/>
  <c r="N53" i="30"/>
  <c r="G54" i="30"/>
  <c r="H54" i="30"/>
  <c r="I54" i="30"/>
  <c r="J54" i="30"/>
  <c r="K54" i="30"/>
  <c r="L54" i="30"/>
  <c r="M54" i="30"/>
  <c r="N54" i="30"/>
  <c r="G55" i="30"/>
  <c r="H55" i="30"/>
  <c r="I55" i="30"/>
  <c r="J55" i="30"/>
  <c r="K55" i="30"/>
  <c r="L55" i="30"/>
  <c r="M55" i="30"/>
  <c r="N55" i="30"/>
  <c r="G56" i="30"/>
  <c r="H56" i="30"/>
  <c r="I56" i="30"/>
  <c r="J56" i="30"/>
  <c r="K56" i="30"/>
  <c r="L56" i="30"/>
  <c r="M56" i="30"/>
  <c r="N56" i="30"/>
  <c r="G57" i="30"/>
  <c r="H57" i="30"/>
  <c r="I57" i="30"/>
  <c r="J57" i="30"/>
  <c r="K57" i="30"/>
  <c r="L57" i="30"/>
  <c r="M57" i="30"/>
  <c r="N57" i="30"/>
  <c r="G58" i="30"/>
  <c r="H58" i="30"/>
  <c r="I58" i="30"/>
  <c r="J58" i="30"/>
  <c r="K58" i="30"/>
  <c r="L58" i="30"/>
  <c r="M58" i="30"/>
  <c r="N58" i="30"/>
  <c r="G59" i="30"/>
  <c r="H59" i="30"/>
  <c r="I59" i="30"/>
  <c r="J59" i="30"/>
  <c r="K59" i="30"/>
  <c r="L59" i="30"/>
  <c r="M59" i="30"/>
  <c r="N59" i="30"/>
  <c r="G60" i="30"/>
  <c r="H60" i="30"/>
  <c r="I60" i="30"/>
  <c r="J60" i="30"/>
  <c r="K60" i="30"/>
  <c r="L60" i="30"/>
  <c r="M60" i="30"/>
  <c r="N60" i="30"/>
  <c r="G61" i="30"/>
  <c r="H61" i="30"/>
  <c r="I61" i="30"/>
  <c r="J61" i="30"/>
  <c r="K61" i="30"/>
  <c r="L61" i="30"/>
  <c r="M61" i="30"/>
  <c r="N61" i="30"/>
  <c r="G62" i="30"/>
  <c r="H62" i="30"/>
  <c r="I62" i="30"/>
  <c r="J62" i="30"/>
  <c r="K62" i="30"/>
  <c r="L62" i="30"/>
  <c r="M62" i="30"/>
  <c r="N62" i="30"/>
  <c r="G63" i="30"/>
  <c r="H63" i="30"/>
  <c r="I63" i="30"/>
  <c r="J63" i="30"/>
  <c r="K63" i="30"/>
  <c r="L63" i="30"/>
  <c r="M63" i="30"/>
  <c r="N63" i="30"/>
  <c r="G64" i="30"/>
  <c r="H64" i="30"/>
  <c r="I64" i="30"/>
  <c r="J64" i="30"/>
  <c r="K64" i="30"/>
  <c r="L64" i="30"/>
  <c r="M64" i="30"/>
  <c r="N64" i="30"/>
  <c r="G65" i="30"/>
  <c r="H65" i="30"/>
  <c r="I65" i="30"/>
  <c r="J65" i="30"/>
  <c r="K65" i="30"/>
  <c r="L65" i="30"/>
  <c r="M65" i="30"/>
  <c r="N65" i="30"/>
  <c r="G66" i="30"/>
  <c r="H66" i="30"/>
  <c r="I66" i="30"/>
  <c r="J66" i="30"/>
  <c r="K66" i="30"/>
  <c r="L66" i="30"/>
  <c r="M66" i="30"/>
  <c r="N66" i="30"/>
  <c r="G67" i="30"/>
  <c r="H67" i="30"/>
  <c r="I67" i="30"/>
  <c r="J67" i="30"/>
  <c r="K67" i="30"/>
  <c r="L67" i="30"/>
  <c r="M67" i="30"/>
  <c r="N67" i="30"/>
  <c r="G68" i="30"/>
  <c r="H68" i="30"/>
  <c r="I68" i="30"/>
  <c r="J68" i="30"/>
  <c r="K68" i="30"/>
  <c r="L68" i="30"/>
  <c r="M68" i="30"/>
  <c r="N68" i="30"/>
  <c r="G69" i="30"/>
  <c r="H69" i="30"/>
  <c r="I69" i="30"/>
  <c r="J69" i="30"/>
  <c r="K69" i="30"/>
  <c r="L69" i="30"/>
  <c r="M69" i="30"/>
  <c r="N69" i="30"/>
  <c r="G70" i="30"/>
  <c r="H70" i="30"/>
  <c r="I70" i="30"/>
  <c r="J70" i="30"/>
  <c r="K70" i="30"/>
  <c r="L70" i="30"/>
  <c r="M70" i="30"/>
  <c r="N70" i="30"/>
  <c r="G71" i="30"/>
  <c r="H71" i="30"/>
  <c r="I71" i="30"/>
  <c r="J71" i="30"/>
  <c r="K71" i="30"/>
  <c r="L71" i="30"/>
  <c r="M71" i="30"/>
  <c r="N71" i="30"/>
  <c r="G72" i="30"/>
  <c r="H72" i="30"/>
  <c r="I72" i="30"/>
  <c r="J72" i="30"/>
  <c r="K72" i="30"/>
  <c r="L72" i="30"/>
  <c r="M72" i="30"/>
  <c r="N72" i="30"/>
  <c r="G73" i="30"/>
  <c r="H73" i="30"/>
  <c r="I73" i="30"/>
  <c r="J73" i="30"/>
  <c r="K73" i="30"/>
  <c r="L73" i="30"/>
  <c r="M73" i="30"/>
  <c r="N73" i="30"/>
  <c r="G74" i="30"/>
  <c r="H74" i="30"/>
  <c r="I74" i="30"/>
  <c r="J74" i="30"/>
  <c r="K74" i="30"/>
  <c r="L74" i="30"/>
  <c r="M74" i="30"/>
  <c r="N74" i="30"/>
  <c r="G75" i="30"/>
  <c r="H75" i="30"/>
  <c r="I75" i="30"/>
  <c r="J75" i="30"/>
  <c r="K75" i="30"/>
  <c r="L75" i="30"/>
  <c r="M75" i="30"/>
  <c r="N75" i="30"/>
  <c r="G76" i="30"/>
  <c r="H76" i="30"/>
  <c r="I76" i="30"/>
  <c r="J76" i="30"/>
  <c r="K76" i="30"/>
  <c r="L76" i="30"/>
  <c r="M76" i="30"/>
  <c r="N76" i="30"/>
  <c r="G77" i="30"/>
  <c r="H77" i="30"/>
  <c r="I77" i="30"/>
  <c r="J77" i="30"/>
  <c r="K77" i="30"/>
  <c r="L77" i="30"/>
  <c r="M77" i="30"/>
  <c r="N77" i="30"/>
  <c r="G78" i="30"/>
  <c r="H78" i="30"/>
  <c r="I78" i="30"/>
  <c r="J78" i="30"/>
  <c r="K78" i="30"/>
  <c r="L78" i="30"/>
  <c r="M78" i="30"/>
  <c r="N78" i="30"/>
  <c r="G79" i="30"/>
  <c r="H79" i="30"/>
  <c r="I79" i="30"/>
  <c r="J79" i="30"/>
  <c r="K79" i="30"/>
  <c r="L79" i="30"/>
  <c r="M79" i="30"/>
  <c r="N79" i="30"/>
  <c r="G80" i="30"/>
  <c r="H80" i="30"/>
  <c r="I80" i="30"/>
  <c r="J80" i="30"/>
  <c r="K80" i="30"/>
  <c r="L80" i="30"/>
  <c r="M80" i="30"/>
  <c r="N80" i="30"/>
  <c r="G81" i="30"/>
  <c r="H81" i="30"/>
  <c r="I81" i="30"/>
  <c r="J81" i="30"/>
  <c r="K81" i="30"/>
  <c r="L81" i="30"/>
  <c r="M81" i="30"/>
  <c r="N81" i="30"/>
  <c r="G82" i="30"/>
  <c r="H82" i="30"/>
  <c r="I82" i="30"/>
  <c r="J82" i="30"/>
  <c r="K82" i="30"/>
  <c r="L82" i="30"/>
  <c r="M82" i="30"/>
  <c r="N82" i="30"/>
  <c r="G83" i="30"/>
  <c r="H83" i="30"/>
  <c r="I83" i="30"/>
  <c r="J83" i="30"/>
  <c r="K83" i="30"/>
  <c r="L83" i="30"/>
  <c r="M83" i="30"/>
  <c r="N83" i="30"/>
  <c r="G84" i="30"/>
  <c r="H84" i="30"/>
  <c r="I84" i="30"/>
  <c r="J84" i="30"/>
  <c r="K84" i="30"/>
  <c r="L84" i="30"/>
  <c r="M84" i="30"/>
  <c r="N84" i="30"/>
  <c r="G85" i="30"/>
  <c r="H85" i="30"/>
  <c r="I85" i="30"/>
  <c r="J85" i="30"/>
  <c r="K85" i="30"/>
  <c r="L85" i="30"/>
  <c r="M85" i="30"/>
  <c r="N85" i="30"/>
  <c r="G86" i="30"/>
  <c r="H86" i="30"/>
  <c r="I86" i="30"/>
  <c r="J86" i="30"/>
  <c r="K86" i="30"/>
  <c r="L86" i="30"/>
  <c r="M86" i="30"/>
  <c r="N86" i="30"/>
  <c r="G87" i="30"/>
  <c r="H87" i="30"/>
  <c r="I87" i="30"/>
  <c r="J87" i="30"/>
  <c r="K87" i="30"/>
  <c r="L87" i="30"/>
  <c r="M87" i="30"/>
  <c r="N87" i="30"/>
  <c r="G88" i="30"/>
  <c r="H88" i="30"/>
  <c r="I88" i="30"/>
  <c r="J88" i="30"/>
  <c r="K88" i="30"/>
  <c r="L88" i="30"/>
  <c r="M88" i="30"/>
  <c r="N88" i="30"/>
  <c r="G89" i="30"/>
  <c r="H89" i="30"/>
  <c r="I89" i="30"/>
  <c r="J89" i="30"/>
  <c r="K89" i="30"/>
  <c r="L89" i="30"/>
  <c r="M89" i="30"/>
  <c r="N89" i="30"/>
  <c r="G90" i="30"/>
  <c r="H90" i="30"/>
  <c r="I90" i="30"/>
  <c r="J90" i="30"/>
  <c r="K90" i="30"/>
  <c r="L90" i="30"/>
  <c r="M90" i="30"/>
  <c r="N90" i="30"/>
  <c r="G91" i="30"/>
  <c r="H91" i="30"/>
  <c r="I91" i="30"/>
  <c r="J91" i="30"/>
  <c r="K91" i="30"/>
  <c r="L91" i="30"/>
  <c r="M91" i="30"/>
  <c r="N91" i="30"/>
  <c r="G92" i="30"/>
  <c r="H92" i="30"/>
  <c r="I92" i="30"/>
  <c r="J92" i="30"/>
  <c r="K92" i="30"/>
  <c r="L92" i="30"/>
  <c r="M92" i="30"/>
  <c r="N92" i="30"/>
  <c r="G93" i="30"/>
  <c r="H93" i="30"/>
  <c r="I93" i="30"/>
  <c r="J93" i="30"/>
  <c r="K93" i="30"/>
  <c r="L93" i="30"/>
  <c r="M93" i="30"/>
  <c r="N93" i="30"/>
  <c r="G94" i="30"/>
  <c r="H94" i="30"/>
  <c r="I94" i="30"/>
  <c r="J94" i="30"/>
  <c r="K94" i="30"/>
  <c r="L94" i="30"/>
  <c r="M94" i="30"/>
  <c r="N94" i="30"/>
  <c r="G95" i="30"/>
  <c r="H95" i="30"/>
  <c r="I95" i="30"/>
  <c r="J95" i="30"/>
  <c r="K95" i="30"/>
  <c r="L95" i="30"/>
  <c r="M95" i="30"/>
  <c r="N95" i="30"/>
  <c r="G96" i="30"/>
  <c r="H96" i="30"/>
  <c r="I96" i="30"/>
  <c r="J96" i="30"/>
  <c r="K96" i="30"/>
  <c r="L96" i="30"/>
  <c r="M96" i="30"/>
  <c r="N96" i="30"/>
  <c r="G97" i="30"/>
  <c r="H97" i="30"/>
  <c r="I97" i="30"/>
  <c r="J97" i="30"/>
  <c r="K97" i="30"/>
  <c r="L97" i="30"/>
  <c r="M97" i="30"/>
  <c r="N97" i="30"/>
  <c r="G98" i="30"/>
  <c r="H98" i="30"/>
  <c r="I98" i="30"/>
  <c r="J98" i="30"/>
  <c r="K98" i="30"/>
  <c r="L98" i="30"/>
  <c r="M98" i="30"/>
  <c r="N98" i="30"/>
  <c r="G99" i="30"/>
  <c r="H99" i="30"/>
  <c r="I99" i="30"/>
  <c r="J99" i="30"/>
  <c r="K99" i="30"/>
  <c r="L99" i="30"/>
  <c r="M99" i="30"/>
  <c r="N99" i="30"/>
  <c r="J2674" i="23"/>
  <c r="J2675" i="23"/>
  <c r="J2676" i="23"/>
  <c r="J2677" i="23"/>
  <c r="J2678" i="23"/>
  <c r="J2679" i="23"/>
  <c r="J2680" i="23"/>
  <c r="J2681" i="23"/>
  <c r="J2682" i="23"/>
  <c r="J2683" i="23"/>
  <c r="J2684" i="23"/>
  <c r="J2685" i="23"/>
  <c r="J2686" i="23"/>
  <c r="J2687" i="23"/>
  <c r="J2688" i="23"/>
  <c r="J2689" i="23"/>
  <c r="J2690" i="23"/>
  <c r="J2691" i="23"/>
  <c r="J2692" i="23"/>
  <c r="J2693" i="23"/>
  <c r="J2694" i="23"/>
  <c r="J2695" i="23"/>
  <c r="J2696" i="23"/>
  <c r="J2697" i="23"/>
  <c r="J2698" i="23"/>
  <c r="J2699" i="23"/>
  <c r="J2700" i="23"/>
  <c r="J2701" i="23"/>
  <c r="J2702" i="23"/>
  <c r="J2703" i="23"/>
  <c r="J2704" i="23"/>
  <c r="J2705" i="23"/>
  <c r="J2706" i="23"/>
  <c r="J2707" i="23"/>
  <c r="J2708" i="23"/>
  <c r="J2709" i="23"/>
  <c r="J2710" i="23"/>
  <c r="J2711" i="23"/>
  <c r="J2712" i="23"/>
  <c r="J2713" i="23"/>
  <c r="J2714" i="23"/>
  <c r="J2715" i="23"/>
  <c r="J2716" i="23"/>
  <c r="J2717" i="23"/>
  <c r="J2718" i="23"/>
  <c r="J2719" i="23"/>
  <c r="J2720" i="23"/>
  <c r="J2721" i="23"/>
  <c r="J2722" i="23"/>
  <c r="J2723" i="23"/>
  <c r="J2724" i="23"/>
  <c r="J2725" i="23"/>
  <c r="J2726" i="23"/>
  <c r="J2727" i="23"/>
  <c r="J2728" i="23"/>
  <c r="J2730" i="23"/>
  <c r="J2731" i="23"/>
  <c r="J2733" i="23"/>
  <c r="J2734" i="23"/>
  <c r="J2735" i="23"/>
  <c r="J2736" i="23"/>
  <c r="J2737" i="23"/>
  <c r="J2739" i="23"/>
  <c r="J2740" i="23"/>
  <c r="J2741" i="23"/>
  <c r="J2742" i="23"/>
  <c r="J2743" i="23"/>
  <c r="J2744" i="23"/>
  <c r="J2745" i="23"/>
  <c r="J2746" i="23"/>
  <c r="J2747" i="23"/>
  <c r="J2748" i="23"/>
  <c r="J2749" i="23"/>
  <c r="J2750" i="23"/>
  <c r="J2751" i="23"/>
  <c r="J2752" i="23"/>
  <c r="J2753" i="23"/>
  <c r="J2754" i="23"/>
  <c r="J2755" i="23"/>
  <c r="J2756" i="23"/>
  <c r="J2757" i="23"/>
  <c r="J2758" i="23"/>
  <c r="J2759" i="23"/>
  <c r="J2760" i="23"/>
  <c r="J2761" i="23"/>
  <c r="J2762" i="23"/>
  <c r="J2763" i="23"/>
  <c r="J2764" i="23"/>
  <c r="J2765" i="23"/>
  <c r="J2769" i="23"/>
  <c r="J2770" i="23"/>
  <c r="J2771" i="23"/>
  <c r="J2773" i="23"/>
  <c r="J2780" i="23"/>
  <c r="J2781" i="23"/>
  <c r="J2782" i="23"/>
  <c r="J2783" i="23"/>
  <c r="J2784" i="23"/>
  <c r="J2785" i="23"/>
  <c r="J2786" i="23"/>
  <c r="J2787" i="23"/>
  <c r="J2788" i="23"/>
  <c r="J2789" i="23"/>
  <c r="J2790" i="23"/>
  <c r="J2791" i="23"/>
  <c r="J2792" i="23"/>
  <c r="J2793" i="23"/>
  <c r="J2794" i="23"/>
  <c r="J2795" i="23"/>
  <c r="J2796" i="23"/>
  <c r="J2797" i="23"/>
  <c r="J2798" i="23"/>
  <c r="J2799" i="23"/>
  <c r="J2800" i="23"/>
  <c r="J2801" i="23"/>
  <c r="J2802" i="23"/>
  <c r="J2803" i="23"/>
  <c r="J2804" i="23"/>
  <c r="J2805" i="23"/>
  <c r="J2806" i="23"/>
  <c r="J2807" i="23"/>
  <c r="J2808" i="23"/>
  <c r="J2809" i="23"/>
  <c r="J2810" i="23"/>
  <c r="J2811" i="23"/>
  <c r="J2812" i="23"/>
  <c r="J2813" i="23"/>
  <c r="J2814" i="23"/>
  <c r="J2815" i="23"/>
  <c r="J2816" i="23"/>
  <c r="J2817" i="23"/>
  <c r="J2818" i="23"/>
  <c r="J2819" i="23"/>
  <c r="J2820" i="23"/>
  <c r="J2821" i="23"/>
  <c r="J2822" i="23"/>
  <c r="J2823" i="23"/>
  <c r="J2824" i="23"/>
  <c r="J2825" i="23"/>
  <c r="J2826" i="23"/>
  <c r="J2827" i="23"/>
  <c r="J2828" i="23"/>
  <c r="J2829" i="23"/>
  <c r="J2830" i="23"/>
  <c r="J2831" i="23"/>
  <c r="J2832" i="23"/>
  <c r="J2833" i="23"/>
  <c r="J2834" i="23"/>
  <c r="J2835" i="23"/>
  <c r="J2836" i="23"/>
  <c r="J2837" i="23"/>
  <c r="J2838" i="23"/>
  <c r="J2839" i="23"/>
  <c r="J2840" i="23"/>
  <c r="J2841" i="23"/>
  <c r="J2842" i="23"/>
  <c r="J2843" i="23"/>
  <c r="J2844" i="23"/>
  <c r="J2845" i="23"/>
  <c r="J2846" i="23"/>
  <c r="J2847" i="23"/>
  <c r="J2848" i="23"/>
  <c r="J2849" i="23"/>
  <c r="J2850" i="23"/>
  <c r="J2851" i="23"/>
  <c r="J2852" i="23"/>
  <c r="J2853" i="23"/>
  <c r="J2854" i="23"/>
  <c r="J2855" i="23"/>
  <c r="J2856" i="23"/>
  <c r="J2857" i="23"/>
  <c r="J2858" i="23"/>
  <c r="J2859" i="23"/>
  <c r="J2860" i="23"/>
  <c r="J2861" i="23"/>
  <c r="J2862" i="23"/>
  <c r="J2863" i="23"/>
  <c r="J2864" i="23"/>
  <c r="J2865" i="23"/>
  <c r="J2866" i="23"/>
  <c r="J2867" i="23"/>
  <c r="J2877" i="23"/>
  <c r="J2879" i="23"/>
  <c r="J2970" i="23"/>
  <c r="J3082" i="23" l="1"/>
  <c r="J3081" i="23"/>
  <c r="J3080" i="23"/>
  <c r="J3035" i="23"/>
  <c r="J3034" i="23"/>
  <c r="J3033" i="23"/>
  <c r="J2988" i="23"/>
  <c r="J2987" i="23"/>
  <c r="J2986" i="23"/>
  <c r="J3079" i="23"/>
  <c r="J3078" i="23"/>
  <c r="J3077" i="23"/>
  <c r="J3032" i="23"/>
  <c r="J3031" i="23"/>
  <c r="J3030" i="23"/>
  <c r="J2985" i="23"/>
  <c r="J2984" i="23"/>
  <c r="J2983" i="23"/>
  <c r="J3064" i="23" l="1"/>
  <c r="J3065" i="23"/>
  <c r="J3066" i="23"/>
  <c r="J3067" i="23"/>
  <c r="J3068" i="23"/>
  <c r="J3069" i="23"/>
  <c r="J3070" i="23"/>
  <c r="J3071" i="23"/>
  <c r="J3072" i="23"/>
  <c r="J3073" i="23"/>
  <c r="J3074" i="23"/>
  <c r="J3075" i="23"/>
  <c r="J3076" i="23"/>
  <c r="J3083" i="23"/>
  <c r="J3084" i="23"/>
  <c r="J3085" i="23"/>
  <c r="J3086" i="23"/>
  <c r="J3087" i="23"/>
  <c r="J3088" i="23"/>
  <c r="J3063" i="23"/>
  <c r="J3017" i="23"/>
  <c r="J3018" i="23"/>
  <c r="J3019" i="23"/>
  <c r="J3020" i="23"/>
  <c r="J3021" i="23"/>
  <c r="J3022" i="23"/>
  <c r="J3023" i="23"/>
  <c r="J3024" i="23"/>
  <c r="J3025" i="23"/>
  <c r="J3026" i="23"/>
  <c r="J3027" i="23"/>
  <c r="J3028" i="23"/>
  <c r="J3029" i="23"/>
  <c r="J3036" i="23"/>
  <c r="J3037" i="23"/>
  <c r="J3038" i="23"/>
  <c r="J3039" i="23"/>
  <c r="J3040" i="23"/>
  <c r="J3041" i="23"/>
  <c r="J3016" i="23"/>
  <c r="J2971" i="23"/>
  <c r="J2972" i="23"/>
  <c r="J2973" i="23"/>
  <c r="J2974" i="23"/>
  <c r="J2975" i="23"/>
  <c r="J2976" i="23"/>
  <c r="J2977" i="23"/>
  <c r="J2978" i="23"/>
  <c r="J2979" i="23"/>
  <c r="J2980" i="23"/>
  <c r="J2981" i="23"/>
  <c r="J2982" i="23"/>
  <c r="J2989" i="23"/>
  <c r="J2990" i="23"/>
  <c r="J2991" i="23"/>
  <c r="J2992" i="23"/>
  <c r="J2993" i="23"/>
  <c r="J2994" i="23"/>
  <c r="J3147" i="23"/>
  <c r="AF188" i="10"/>
  <c r="AF186" i="10"/>
  <c r="AF184" i="10"/>
  <c r="AH66" i="8"/>
  <c r="AH64" i="8"/>
  <c r="AH62" i="8"/>
  <c r="J3570" i="23" l="1"/>
  <c r="J3566" i="23"/>
  <c r="J3546" i="23"/>
  <c r="J3542" i="23"/>
  <c r="J3581" i="23" l="1"/>
  <c r="J3580" i="23"/>
  <c r="J3557" i="23"/>
  <c r="J3556" i="23"/>
  <c r="AH290" i="17" l="1"/>
  <c r="AH288" i="17"/>
  <c r="AH287" i="17"/>
  <c r="AH286" i="17"/>
  <c r="AH285" i="17"/>
  <c r="AH284" i="17"/>
  <c r="AH283" i="17"/>
  <c r="AH282" i="17"/>
  <c r="AH281" i="17"/>
  <c r="AH78" i="8" l="1"/>
  <c r="J3582" i="23"/>
  <c r="J3575" i="23"/>
  <c r="J3572" i="23"/>
  <c r="J3571" i="23"/>
  <c r="J3569" i="23"/>
  <c r="J3568" i="23"/>
  <c r="J3567" i="23"/>
  <c r="J3565" i="23"/>
  <c r="J3564" i="23"/>
  <c r="J3563" i="23"/>
  <c r="J3562" i="23"/>
  <c r="J3561" i="23"/>
  <c r="J3560" i="23"/>
  <c r="J3559" i="23"/>
  <c r="AF208" i="10"/>
  <c r="AF207" i="10"/>
  <c r="J3535" i="23"/>
  <c r="J3536" i="23"/>
  <c r="J3537" i="23"/>
  <c r="J3538" i="23"/>
  <c r="J3539" i="23"/>
  <c r="J3540" i="23"/>
  <c r="J3541" i="23"/>
  <c r="J3543" i="23"/>
  <c r="J3544" i="23"/>
  <c r="J3545" i="23"/>
  <c r="J3547" i="23"/>
  <c r="J3548" i="23"/>
  <c r="J3551" i="23"/>
  <c r="J3558" i="23"/>
  <c r="J3148" i="23" l="1"/>
  <c r="J3149" i="23"/>
  <c r="J3150" i="23"/>
  <c r="J3151" i="23"/>
  <c r="J3152" i="23"/>
  <c r="J3153" i="23"/>
  <c r="J3154" i="23"/>
  <c r="J3155" i="23"/>
  <c r="J3156" i="23"/>
  <c r="J3157" i="23"/>
  <c r="J3158" i="23"/>
  <c r="J3159" i="23"/>
  <c r="J3160" i="23"/>
  <c r="J3161" i="23"/>
  <c r="J3162" i="23"/>
  <c r="J3163" i="23"/>
  <c r="J3164" i="23"/>
  <c r="J3165" i="23"/>
  <c r="J3166" i="23"/>
  <c r="J3167" i="23"/>
  <c r="J3168" i="23"/>
  <c r="J3169" i="23"/>
  <c r="J3170" i="23"/>
  <c r="J3171" i="23"/>
  <c r="J3172" i="23"/>
  <c r="J3173" i="23"/>
  <c r="J3174" i="23"/>
  <c r="J3175" i="23"/>
  <c r="J3176" i="23"/>
  <c r="J3178" i="23"/>
  <c r="J3179" i="23"/>
  <c r="J3181" i="23"/>
  <c r="J3182" i="23"/>
  <c r="J3184" i="23"/>
  <c r="J3185" i="23"/>
  <c r="J3186" i="23"/>
  <c r="J3187" i="23"/>
  <c r="J3188" i="23"/>
  <c r="J3189" i="23"/>
  <c r="J3190" i="23"/>
  <c r="J3191" i="23"/>
  <c r="J3193" i="23"/>
  <c r="J3194" i="23"/>
  <c r="J3196" i="23"/>
  <c r="J3201" i="23"/>
  <c r="J3202" i="23"/>
  <c r="J3203" i="23"/>
  <c r="J3204" i="23"/>
  <c r="J3205" i="23"/>
  <c r="J3206" i="23"/>
  <c r="J3207" i="23"/>
  <c r="J3208" i="23"/>
  <c r="J3209" i="23"/>
  <c r="J3210" i="23"/>
  <c r="J3211" i="23"/>
  <c r="J3212" i="23"/>
  <c r="J3213" i="23"/>
  <c r="J3214" i="23"/>
  <c r="J3215" i="23"/>
  <c r="J3216" i="23"/>
  <c r="J3217" i="23"/>
  <c r="J3218" i="23"/>
  <c r="J3219" i="23"/>
  <c r="J3220" i="23"/>
  <c r="J3221" i="23"/>
  <c r="J3222" i="23"/>
  <c r="J3223" i="23"/>
  <c r="J3224" i="23"/>
  <c r="J3225" i="23"/>
  <c r="J3226" i="23"/>
  <c r="J3227" i="23"/>
  <c r="J3228" i="23"/>
  <c r="J3229" i="23"/>
  <c r="J3230" i="23"/>
  <c r="J3231" i="23"/>
  <c r="J3232" i="23"/>
  <c r="J3234" i="23"/>
  <c r="J3235" i="23"/>
  <c r="J3237" i="23"/>
  <c r="J3238" i="23"/>
  <c r="J3240" i="23"/>
  <c r="J3241" i="23"/>
  <c r="J3242" i="23"/>
  <c r="J3243" i="23"/>
  <c r="J3244" i="23"/>
  <c r="J3245" i="23"/>
  <c r="J3246" i="23"/>
  <c r="J3247" i="23"/>
  <c r="J3249" i="23"/>
  <c r="J3250" i="23"/>
  <c r="J3252" i="23"/>
  <c r="J3257" i="23"/>
  <c r="J3258" i="23"/>
  <c r="J3259" i="23"/>
  <c r="J3260" i="23"/>
  <c r="J3261" i="23"/>
  <c r="J3262" i="23"/>
  <c r="J3263" i="23"/>
  <c r="J3264" i="23"/>
  <c r="J3265" i="23"/>
  <c r="J3266" i="23"/>
  <c r="J3267" i="23"/>
  <c r="J3268" i="23"/>
  <c r="J3269" i="23"/>
  <c r="J3270" i="23"/>
  <c r="J3271" i="23"/>
  <c r="J3272" i="23"/>
  <c r="J3273" i="23"/>
  <c r="J3274" i="23"/>
  <c r="J3275" i="23"/>
  <c r="J3276" i="23"/>
  <c r="J3277" i="23"/>
  <c r="J3278" i="23"/>
  <c r="J3279" i="23"/>
  <c r="J3280" i="23"/>
  <c r="J3281" i="23"/>
  <c r="J3282" i="23"/>
  <c r="J3283" i="23"/>
  <c r="J3284" i="23"/>
  <c r="J3285" i="23"/>
  <c r="J3286" i="23"/>
  <c r="J3287" i="23"/>
  <c r="J3288" i="23"/>
  <c r="J3290" i="23"/>
  <c r="J3291" i="23"/>
  <c r="J3293" i="23"/>
  <c r="J3294" i="23"/>
  <c r="J3296" i="23"/>
  <c r="J3297" i="23"/>
  <c r="J3298" i="23"/>
  <c r="J3299" i="23"/>
  <c r="J3300" i="23"/>
  <c r="J3301" i="23"/>
  <c r="J3302" i="23"/>
  <c r="J3303" i="23"/>
  <c r="J3305" i="23"/>
  <c r="J3306" i="23"/>
  <c r="J3308" i="23"/>
  <c r="J3312" i="23"/>
  <c r="J3313" i="23"/>
  <c r="J3314" i="23"/>
  <c r="J3315" i="23"/>
  <c r="J3460" i="23" l="1"/>
  <c r="J3459" i="23"/>
  <c r="J3458" i="23"/>
  <c r="J3457" i="23"/>
  <c r="J3456" i="23"/>
  <c r="J3455" i="23"/>
  <c r="J3454" i="23"/>
  <c r="J3453" i="23"/>
  <c r="J3452" i="23"/>
  <c r="J3504" i="23" l="1"/>
  <c r="J3505" i="23"/>
  <c r="J3506" i="23"/>
  <c r="AH274" i="17" l="1"/>
  <c r="AH271" i="17" l="1"/>
  <c r="J3316" i="23" l="1"/>
  <c r="J3317" i="23"/>
  <c r="J3318" i="23"/>
  <c r="J3319" i="23"/>
  <c r="J3320" i="23"/>
  <c r="J3321" i="23"/>
  <c r="J3322" i="23"/>
  <c r="J3323" i="23"/>
  <c r="J3324" i="23"/>
  <c r="J3325" i="23"/>
  <c r="J3326" i="23"/>
  <c r="J3327" i="23"/>
  <c r="J3328" i="23"/>
  <c r="J3329" i="23"/>
  <c r="J3330" i="23"/>
  <c r="J3331" i="23"/>
  <c r="J3332" i="23"/>
  <c r="J3333" i="23"/>
  <c r="J3334" i="23"/>
  <c r="J3335" i="23"/>
  <c r="J3336" i="23"/>
  <c r="J3337" i="23"/>
  <c r="J3338" i="23"/>
  <c r="J3339" i="23"/>
  <c r="J3340" i="23"/>
  <c r="J3341" i="23"/>
  <c r="J3342" i="23"/>
  <c r="J3343" i="23"/>
  <c r="J3344" i="23"/>
  <c r="J3345" i="23"/>
  <c r="J3346" i="23"/>
  <c r="J3347" i="23"/>
  <c r="J3348" i="23"/>
  <c r="J3349" i="23"/>
  <c r="J3350" i="23"/>
  <c r="J3351" i="23"/>
  <c r="J3352" i="23"/>
  <c r="J3353" i="23"/>
  <c r="J3354" i="23"/>
  <c r="J3355" i="23"/>
  <c r="J3356" i="23"/>
  <c r="J3357" i="23"/>
  <c r="J3358" i="23"/>
  <c r="J3359" i="23"/>
  <c r="J3360" i="23"/>
  <c r="J3361" i="23"/>
  <c r="J3362" i="23"/>
  <c r="J3363" i="23"/>
  <c r="J3364" i="23"/>
  <c r="J3365" i="23"/>
  <c r="J3366" i="23"/>
  <c r="J3367" i="23"/>
  <c r="J3368" i="23"/>
  <c r="J3369" i="23"/>
  <c r="J3370" i="23"/>
  <c r="J3371" i="23"/>
  <c r="J3372" i="23"/>
  <c r="J3373" i="23"/>
  <c r="J3374" i="23"/>
  <c r="J3375" i="23"/>
  <c r="J3376" i="23"/>
  <c r="J3377" i="23"/>
  <c r="J3378" i="23"/>
  <c r="J3379" i="23"/>
  <c r="J3380" i="23"/>
  <c r="J3381" i="23"/>
  <c r="J3382" i="23"/>
  <c r="J3383" i="23"/>
  <c r="J3384" i="23"/>
  <c r="J3385" i="23"/>
  <c r="J3386" i="23"/>
  <c r="J3387" i="23"/>
  <c r="J3388" i="23"/>
  <c r="J3389" i="23"/>
  <c r="J3390" i="23"/>
  <c r="J3391" i="23"/>
  <c r="J3392" i="23"/>
  <c r="J3393" i="23"/>
  <c r="J3394" i="23"/>
  <c r="J3395" i="23"/>
  <c r="J3396" i="23"/>
  <c r="J3397" i="23"/>
  <c r="J3398" i="23"/>
  <c r="J3399" i="23"/>
  <c r="J3400" i="23"/>
  <c r="J3401" i="23"/>
  <c r="J3402" i="23"/>
  <c r="J3403" i="23"/>
  <c r="J3404" i="23"/>
  <c r="J3405" i="23"/>
  <c r="J3406" i="23"/>
  <c r="J3407" i="23"/>
  <c r="J3408" i="23"/>
  <c r="J3409" i="23"/>
  <c r="J3410" i="23"/>
  <c r="J3411" i="23"/>
  <c r="J3412" i="23"/>
  <c r="J3413" i="23"/>
  <c r="J3414" i="23"/>
  <c r="J3415" i="23"/>
  <c r="J3416" i="23"/>
  <c r="J3417" i="23"/>
  <c r="J3418" i="23"/>
  <c r="J3419" i="23"/>
  <c r="J3431" i="23"/>
  <c r="J3432" i="23"/>
  <c r="J3433" i="23"/>
  <c r="J3434" i="23"/>
  <c r="J3435" i="23"/>
  <c r="J3436" i="23"/>
  <c r="J3437" i="23"/>
  <c r="J3438" i="23"/>
  <c r="J3439" i="23"/>
  <c r="J3440" i="23"/>
  <c r="J3441" i="23"/>
  <c r="J3442" i="23"/>
  <c r="J3420" i="23"/>
  <c r="J3421" i="23"/>
  <c r="J3422" i="23"/>
  <c r="J3423" i="23"/>
  <c r="J3424" i="23"/>
  <c r="J3425" i="23"/>
  <c r="J3426" i="23"/>
  <c r="J3427" i="23"/>
  <c r="J3428" i="23"/>
  <c r="J3443" i="23"/>
  <c r="J3444" i="23"/>
  <c r="J3445" i="23"/>
  <c r="J3446" i="23"/>
  <c r="J3447" i="23"/>
  <c r="J3448" i="23"/>
  <c r="J3449" i="23"/>
  <c r="J3450" i="23"/>
  <c r="J3451" i="23"/>
  <c r="J3461" i="23"/>
  <c r="J3462" i="23"/>
  <c r="J3463" i="23"/>
  <c r="J3464" i="23"/>
  <c r="J3465" i="23"/>
  <c r="J3466" i="23"/>
  <c r="J3467" i="23"/>
  <c r="J3468" i="23"/>
  <c r="J3469" i="23"/>
  <c r="J3470" i="23"/>
  <c r="J3471" i="23"/>
  <c r="J3472" i="23"/>
  <c r="J3473" i="23"/>
  <c r="J3474" i="23"/>
  <c r="J3475" i="23"/>
  <c r="J3476" i="23"/>
  <c r="J3477" i="23"/>
  <c r="J3478" i="23"/>
  <c r="J3479" i="23"/>
  <c r="J3480" i="23"/>
  <c r="J3481" i="23"/>
  <c r="J3482" i="23"/>
  <c r="J3483" i="23"/>
  <c r="J3484" i="23"/>
  <c r="J3485" i="23"/>
  <c r="J3486" i="23"/>
  <c r="J3487" i="23"/>
  <c r="J3488" i="23"/>
  <c r="J3489" i="23"/>
  <c r="J3490" i="23"/>
  <c r="J3491" i="23"/>
  <c r="J3507" i="23"/>
  <c r="J3508" i="23"/>
  <c r="J3509" i="23"/>
  <c r="J3510" i="23"/>
  <c r="J3511" i="23"/>
  <c r="J3512" i="23"/>
  <c r="J3513" i="23"/>
  <c r="J3514" i="23"/>
  <c r="J3515" i="23"/>
  <c r="J3516" i="23"/>
  <c r="J3517" i="23"/>
  <c r="J3518" i="23"/>
  <c r="J3519" i="23"/>
  <c r="J3520" i="23"/>
  <c r="J3492" i="23"/>
  <c r="J3493" i="23"/>
  <c r="J3494" i="23"/>
  <c r="J3495" i="23"/>
  <c r="J3496" i="23"/>
  <c r="J3497" i="23"/>
  <c r="J3498" i="23"/>
  <c r="J3499" i="23"/>
  <c r="J3500" i="23"/>
  <c r="J3501" i="23"/>
  <c r="J3502" i="23"/>
  <c r="J3503" i="23"/>
  <c r="J3521" i="23"/>
  <c r="J3522" i="23"/>
  <c r="J3523" i="23"/>
  <c r="J3524" i="23"/>
  <c r="J3525" i="23"/>
  <c r="J3526" i="23"/>
  <c r="J3527" i="23"/>
  <c r="J3528" i="23"/>
  <c r="J3529" i="23"/>
  <c r="J3530" i="23"/>
  <c r="J3531" i="23"/>
  <c r="J3532" i="23"/>
  <c r="J3533" i="23"/>
  <c r="J3534" i="23"/>
  <c r="J3430" i="23"/>
  <c r="J3429" i="23"/>
  <c r="G9" i="30" l="1"/>
  <c r="AH185" i="17" l="1"/>
  <c r="AH178" i="17" l="1"/>
  <c r="N40" i="30" l="1"/>
  <c r="M40" i="30"/>
  <c r="L40" i="30"/>
  <c r="K40" i="30"/>
  <c r="J40" i="30"/>
  <c r="I40" i="30"/>
  <c r="H40" i="30"/>
  <c r="O40" i="30" s="1"/>
  <c r="G40" i="30"/>
  <c r="N41" i="30"/>
  <c r="M41" i="30"/>
  <c r="L41" i="30"/>
  <c r="K41" i="30"/>
  <c r="J41" i="30"/>
  <c r="I41" i="30"/>
  <c r="H41" i="30"/>
  <c r="O41" i="30" s="1"/>
  <c r="G41" i="30"/>
  <c r="N43" i="30"/>
  <c r="M43" i="30"/>
  <c r="L43" i="30"/>
  <c r="K43" i="30"/>
  <c r="J43" i="30"/>
  <c r="I43" i="30"/>
  <c r="H43" i="30"/>
  <c r="O43" i="30" s="1"/>
  <c r="G43" i="30"/>
  <c r="N42" i="30"/>
  <c r="M42" i="30"/>
  <c r="L42" i="30"/>
  <c r="K42" i="30"/>
  <c r="J42" i="30"/>
  <c r="I42" i="30"/>
  <c r="H42" i="30"/>
  <c r="G42" i="30"/>
  <c r="N44" i="30"/>
  <c r="M44" i="30"/>
  <c r="L44" i="30"/>
  <c r="K44" i="30"/>
  <c r="J44" i="30"/>
  <c r="I44" i="30"/>
  <c r="H44" i="30"/>
  <c r="O44" i="30" s="1"/>
  <c r="G44" i="30"/>
  <c r="N38" i="30"/>
  <c r="M38" i="30"/>
  <c r="L38" i="30"/>
  <c r="K38" i="30"/>
  <c r="J38" i="30"/>
  <c r="I38" i="30"/>
  <c r="H38" i="30"/>
  <c r="O38" i="30" s="1"/>
  <c r="G38" i="30"/>
  <c r="N37" i="30"/>
  <c r="M37" i="30"/>
  <c r="L37" i="30"/>
  <c r="K37" i="30"/>
  <c r="J37" i="30"/>
  <c r="I37" i="30"/>
  <c r="H37" i="30"/>
  <c r="G37" i="30"/>
  <c r="N46" i="30"/>
  <c r="M46" i="30"/>
  <c r="L46" i="30"/>
  <c r="K46" i="30"/>
  <c r="J46" i="30"/>
  <c r="I46" i="30"/>
  <c r="H46" i="30"/>
  <c r="G46" i="30"/>
  <c r="N45" i="30"/>
  <c r="M45" i="30"/>
  <c r="L45" i="30"/>
  <c r="K45" i="30"/>
  <c r="J45" i="30"/>
  <c r="I45" i="30"/>
  <c r="H45" i="30"/>
  <c r="O45" i="30" s="1"/>
  <c r="G45" i="30"/>
  <c r="N47" i="30"/>
  <c r="M47" i="30"/>
  <c r="L47" i="30"/>
  <c r="K47" i="30"/>
  <c r="J47" i="30"/>
  <c r="I47" i="30"/>
  <c r="H47" i="30"/>
  <c r="O47" i="30" s="1"/>
  <c r="G47" i="30"/>
  <c r="K10" i="30" l="1"/>
  <c r="K11" i="30"/>
  <c r="K12" i="30"/>
  <c r="K13" i="30"/>
  <c r="K14" i="30"/>
  <c r="K15" i="30"/>
  <c r="K16" i="30"/>
  <c r="K17" i="30"/>
  <c r="K18" i="30"/>
  <c r="K19" i="30"/>
  <c r="K20" i="30"/>
  <c r="K21" i="30"/>
  <c r="K22" i="30"/>
  <c r="K23" i="30"/>
  <c r="K24" i="30"/>
  <c r="K25" i="30"/>
  <c r="K26" i="30"/>
  <c r="K27" i="30"/>
  <c r="K28" i="30"/>
  <c r="K29" i="30"/>
  <c r="K30" i="30"/>
  <c r="K31" i="30"/>
  <c r="K32" i="30"/>
  <c r="K33" i="30"/>
  <c r="K34" i="30"/>
  <c r="K35" i="30"/>
  <c r="K36" i="30"/>
  <c r="K39" i="30"/>
  <c r="K48" i="30"/>
  <c r="K9" i="30"/>
  <c r="J9" i="30"/>
  <c r="N10" i="30"/>
  <c r="N11" i="30"/>
  <c r="N12" i="30"/>
  <c r="N13" i="30"/>
  <c r="N14" i="30"/>
  <c r="N15" i="30"/>
  <c r="N16" i="30"/>
  <c r="N17" i="30"/>
  <c r="N18" i="30"/>
  <c r="N19" i="30"/>
  <c r="N20" i="30"/>
  <c r="N21" i="30"/>
  <c r="N22" i="30"/>
  <c r="N23" i="30"/>
  <c r="N24" i="30"/>
  <c r="N25" i="30"/>
  <c r="N26" i="30"/>
  <c r="N27" i="30"/>
  <c r="N28" i="30"/>
  <c r="N29" i="30"/>
  <c r="N30" i="30"/>
  <c r="N31" i="30"/>
  <c r="N32" i="30"/>
  <c r="N33" i="30"/>
  <c r="N34" i="30"/>
  <c r="N35" i="30"/>
  <c r="N36" i="30"/>
  <c r="N39" i="30"/>
  <c r="N48" i="30"/>
  <c r="M10" i="30"/>
  <c r="M11" i="30"/>
  <c r="M12" i="30"/>
  <c r="M13" i="30"/>
  <c r="M14" i="30"/>
  <c r="M15" i="30"/>
  <c r="M16" i="30"/>
  <c r="M17" i="30"/>
  <c r="M18" i="30"/>
  <c r="M19" i="30"/>
  <c r="M20" i="30"/>
  <c r="M21" i="30"/>
  <c r="M22" i="30"/>
  <c r="M23" i="30"/>
  <c r="M24" i="30"/>
  <c r="M25" i="30"/>
  <c r="M26" i="30"/>
  <c r="M27" i="30"/>
  <c r="M28" i="30"/>
  <c r="M29" i="30"/>
  <c r="M30" i="30"/>
  <c r="M31" i="30"/>
  <c r="M32" i="30"/>
  <c r="M33" i="30"/>
  <c r="M34" i="30"/>
  <c r="M35" i="30"/>
  <c r="M36" i="30"/>
  <c r="M39" i="30"/>
  <c r="M48" i="30"/>
  <c r="L10" i="30"/>
  <c r="L11" i="30"/>
  <c r="L12" i="30"/>
  <c r="L13" i="30"/>
  <c r="L14" i="30"/>
  <c r="L15" i="30"/>
  <c r="L16" i="30"/>
  <c r="L17" i="30"/>
  <c r="L18" i="30"/>
  <c r="L19" i="30"/>
  <c r="L20" i="30"/>
  <c r="L21" i="30"/>
  <c r="L22" i="30"/>
  <c r="L23" i="30"/>
  <c r="L24" i="30"/>
  <c r="L25" i="30"/>
  <c r="L26" i="30"/>
  <c r="L27" i="30"/>
  <c r="L28" i="30"/>
  <c r="L29" i="30"/>
  <c r="L30" i="30"/>
  <c r="L31" i="30"/>
  <c r="L32" i="30"/>
  <c r="L33" i="30"/>
  <c r="L34" i="30"/>
  <c r="L35" i="30"/>
  <c r="L36" i="30"/>
  <c r="L39" i="30"/>
  <c r="L48" i="30"/>
  <c r="N9" i="30"/>
  <c r="M9" i="30"/>
  <c r="L9" i="30"/>
  <c r="J27" i="30"/>
  <c r="I27" i="30"/>
  <c r="H27" i="30"/>
  <c r="O27" i="30" s="1"/>
  <c r="G27" i="30"/>
  <c r="J26" i="30"/>
  <c r="I26" i="30"/>
  <c r="H26" i="30"/>
  <c r="O26" i="30" s="1"/>
  <c r="G26" i="30"/>
  <c r="J25" i="30"/>
  <c r="I25" i="30"/>
  <c r="H25" i="30"/>
  <c r="G25" i="30"/>
  <c r="J24" i="30"/>
  <c r="I24" i="30"/>
  <c r="H24" i="30"/>
  <c r="G24" i="30"/>
  <c r="J28" i="30"/>
  <c r="I28" i="30"/>
  <c r="H28" i="30"/>
  <c r="O28" i="30" s="1"/>
  <c r="G28" i="30"/>
  <c r="J22" i="30"/>
  <c r="I22" i="30"/>
  <c r="H22" i="30"/>
  <c r="O22" i="30" s="1"/>
  <c r="G22" i="30"/>
  <c r="J21" i="30"/>
  <c r="I21" i="30"/>
  <c r="H21" i="30"/>
  <c r="G21" i="30"/>
  <c r="J18" i="30"/>
  <c r="I18" i="30"/>
  <c r="H18" i="30"/>
  <c r="O18" i="30" s="1"/>
  <c r="G18" i="30"/>
  <c r="J17" i="30"/>
  <c r="I17" i="30"/>
  <c r="H17" i="30"/>
  <c r="O17" i="30" s="1"/>
  <c r="G17" i="30"/>
  <c r="J16" i="30"/>
  <c r="I16" i="30"/>
  <c r="H16" i="30"/>
  <c r="G16" i="30"/>
  <c r="J15" i="30"/>
  <c r="I15" i="30"/>
  <c r="H15" i="30"/>
  <c r="G15" i="30"/>
  <c r="J19" i="30"/>
  <c r="I19" i="30"/>
  <c r="H19" i="30"/>
  <c r="O19" i="30" s="1"/>
  <c r="G19" i="30"/>
  <c r="H10" i="30"/>
  <c r="J10" i="30"/>
  <c r="J11" i="30"/>
  <c r="J12" i="30"/>
  <c r="J13" i="30"/>
  <c r="J14" i="30"/>
  <c r="J20" i="30"/>
  <c r="J23" i="30"/>
  <c r="J29" i="30"/>
  <c r="J30" i="30"/>
  <c r="J31" i="30"/>
  <c r="J32" i="30"/>
  <c r="J33" i="30"/>
  <c r="J34" i="30"/>
  <c r="J35" i="30"/>
  <c r="J36" i="30"/>
  <c r="J39" i="30"/>
  <c r="J48" i="30"/>
  <c r="I9" i="30"/>
  <c r="I10" i="30"/>
  <c r="I11" i="30"/>
  <c r="I12" i="30"/>
  <c r="I13" i="30"/>
  <c r="I14" i="30"/>
  <c r="I20" i="30"/>
  <c r="I23" i="30"/>
  <c r="I29" i="30"/>
  <c r="I30" i="30"/>
  <c r="I31" i="30"/>
  <c r="I32" i="30"/>
  <c r="I33" i="30"/>
  <c r="I34" i="30"/>
  <c r="I35" i="30"/>
  <c r="I36" i="30"/>
  <c r="I39" i="30"/>
  <c r="I48" i="30"/>
  <c r="H11" i="30"/>
  <c r="O11" i="30" s="1"/>
  <c r="H12" i="30"/>
  <c r="O12" i="30" s="1"/>
  <c r="H13" i="30"/>
  <c r="O13" i="30" s="1"/>
  <c r="H14" i="30"/>
  <c r="O14" i="30" s="1"/>
  <c r="H20" i="30"/>
  <c r="O20" i="30" s="1"/>
  <c r="H23" i="30"/>
  <c r="O23" i="30" s="1"/>
  <c r="H29" i="30"/>
  <c r="O29" i="30" s="1"/>
  <c r="H30" i="30"/>
  <c r="H31" i="30"/>
  <c r="H32" i="30"/>
  <c r="H33" i="30"/>
  <c r="H34" i="30"/>
  <c r="H35" i="30"/>
  <c r="H36" i="30"/>
  <c r="H39" i="30"/>
  <c r="O39" i="30" s="1"/>
  <c r="H48" i="30"/>
  <c r="O48" i="30" s="1"/>
  <c r="G10" i="30"/>
  <c r="G11" i="30"/>
  <c r="G12" i="30"/>
  <c r="G13" i="30"/>
  <c r="G14" i="30"/>
  <c r="G20" i="30"/>
  <c r="G23" i="30"/>
  <c r="G29" i="30"/>
  <c r="G30" i="30"/>
  <c r="G31" i="30"/>
  <c r="G32" i="30"/>
  <c r="G33" i="30"/>
  <c r="G34" i="30"/>
  <c r="G35" i="30"/>
  <c r="G36" i="30"/>
  <c r="G39" i="30"/>
  <c r="G48" i="30"/>
  <c r="H9" i="30"/>
  <c r="AH186" i="17" l="1"/>
  <c r="AH184" i="17"/>
  <c r="AH183" i="17"/>
  <c r="AH182" i="17"/>
  <c r="AH181" i="17"/>
  <c r="AH180" i="17"/>
  <c r="AH179" i="17"/>
  <c r="AH207" i="17"/>
  <c r="AH206" i="17"/>
  <c r="AH201" i="17"/>
  <c r="AH200" i="17"/>
  <c r="AH199" i="17"/>
  <c r="AH198" i="17"/>
  <c r="AH197" i="17"/>
  <c r="AH196" i="17"/>
  <c r="AH195" i="17"/>
  <c r="AH194" i="17"/>
  <c r="AH193" i="17"/>
  <c r="AH192" i="17"/>
  <c r="AH191" i="17"/>
  <c r="AH190" i="17"/>
  <c r="AH189" i="17"/>
  <c r="AH188" i="17"/>
  <c r="AH187" i="17"/>
  <c r="AF166" i="10" l="1"/>
  <c r="AF165" i="10"/>
  <c r="AF164" i="10"/>
  <c r="AF163" i="10"/>
  <c r="AF162" i="10"/>
  <c r="AF161" i="10"/>
  <c r="AF169" i="10"/>
  <c r="AF168" i="10"/>
  <c r="AF167" i="10"/>
  <c r="AH45" i="8"/>
  <c r="AH44" i="8"/>
  <c r="AH43" i="8"/>
  <c r="AH280" i="17" l="1"/>
  <c r="AH279" i="17"/>
  <c r="AH278" i="17"/>
  <c r="AH277" i="17"/>
  <c r="AH276" i="17"/>
  <c r="AH275" i="17"/>
  <c r="AH273" i="17"/>
  <c r="AH272" i="17"/>
  <c r="AH270" i="17"/>
  <c r="AH269" i="17"/>
  <c r="AH268" i="17"/>
  <c r="AH267" i="17"/>
  <c r="AH266" i="17"/>
  <c r="AH265" i="17"/>
  <c r="AH264" i="17"/>
  <c r="AH263" i="17"/>
  <c r="AH262" i="17"/>
  <c r="AH261" i="17"/>
  <c r="AH260" i="17"/>
  <c r="AH259" i="17"/>
  <c r="AH258" i="17"/>
  <c r="AH257" i="17"/>
  <c r="AH256" i="17"/>
  <c r="AH255" i="17"/>
  <c r="AH254" i="17"/>
  <c r="AH253" i="17"/>
  <c r="AH252" i="17"/>
  <c r="AH251" i="17"/>
  <c r="AF206" i="10"/>
  <c r="AF205" i="10"/>
  <c r="AF204" i="10"/>
  <c r="AF203" i="10"/>
  <c r="AF202" i="10"/>
  <c r="AF201" i="10"/>
  <c r="AH76" i="8"/>
  <c r="AH77" i="8"/>
  <c r="AH172" i="17" l="1"/>
  <c r="AH250" i="17" l="1"/>
  <c r="AH249" i="17"/>
  <c r="AH248" i="17"/>
  <c r="AH247" i="17"/>
  <c r="AH246" i="17"/>
  <c r="AH245" i="17"/>
  <c r="AH244" i="17"/>
  <c r="AH243" i="17"/>
  <c r="AH242" i="17"/>
  <c r="AH241" i="17"/>
  <c r="AH240" i="17"/>
  <c r="AH239" i="17"/>
  <c r="AH238" i="17"/>
  <c r="AF182" i="10"/>
  <c r="AH61" i="8"/>
  <c r="AH171" i="17" l="1"/>
  <c r="AF155" i="10" l="1"/>
  <c r="AH163" i="17" l="1"/>
  <c r="AH162" i="17"/>
  <c r="AH164" i="17"/>
  <c r="AH161" i="17"/>
  <c r="AH160" i="17"/>
  <c r="AH158" i="17" l="1"/>
  <c r="AG6" i="23" l="1"/>
  <c r="AG7" i="26"/>
  <c r="AH53" i="8" l="1"/>
  <c r="AF175" i="10"/>
  <c r="AH218" i="17"/>
  <c r="AH52" i="8" l="1"/>
  <c r="AH51" i="8"/>
  <c r="AH49" i="8"/>
  <c r="AH48" i="8"/>
  <c r="AF174" i="10"/>
  <c r="AF173" i="10"/>
  <c r="AF172" i="10"/>
  <c r="AF171" i="10"/>
  <c r="AH217" i="17"/>
  <c r="AH216" i="17"/>
  <c r="AH215" i="17"/>
  <c r="AH214" i="17"/>
  <c r="AH213" i="17"/>
  <c r="AH46" i="8" l="1"/>
  <c r="AF160" i="10"/>
  <c r="AF159" i="10"/>
  <c r="AF158" i="10"/>
  <c r="AH177" i="17"/>
  <c r="AH176" i="17"/>
  <c r="AH175" i="17"/>
  <c r="AH174" i="17"/>
  <c r="AH173" i="17"/>
  <c r="AH237" i="17" l="1"/>
  <c r="AH236" i="17"/>
  <c r="AH235" i="17" l="1"/>
  <c r="AH170" i="17" l="1"/>
  <c r="AH169" i="17"/>
  <c r="AH168" i="17"/>
  <c r="AH167" i="17"/>
  <c r="AH166" i="17"/>
  <c r="AH165" i="17"/>
  <c r="AH159" i="17"/>
  <c r="AF157" i="10"/>
  <c r="AF156" i="10"/>
  <c r="AH42" i="8"/>
  <c r="AH156" i="17" l="1"/>
  <c r="AH152" i="17"/>
  <c r="AH151" i="17"/>
  <c r="AH150" i="17"/>
  <c r="AH149" i="17"/>
  <c r="AH148" i="17"/>
  <c r="AH147" i="17"/>
  <c r="AH146" i="17"/>
  <c r="AH145" i="17"/>
  <c r="AF154" i="10"/>
  <c r="AF153" i="10"/>
  <c r="AF152" i="10"/>
  <c r="AH41" i="8"/>
  <c r="AH144" i="17" l="1"/>
  <c r="AH143" i="17"/>
  <c r="AH142" i="17"/>
  <c r="AH141" i="17"/>
  <c r="AH140" i="17"/>
  <c r="AH139" i="17"/>
  <c r="AH138" i="17"/>
  <c r="AH137" i="17"/>
  <c r="AH136" i="17"/>
  <c r="AH40" i="8" l="1"/>
  <c r="AF151" i="10"/>
  <c r="AF150" i="10"/>
  <c r="AF149" i="10"/>
  <c r="AH121" i="17" l="1"/>
  <c r="AH120" i="17"/>
  <c r="AH7" i="8" l="1"/>
  <c r="AH8" i="8"/>
  <c r="AH9" i="8"/>
  <c r="AH10" i="8"/>
  <c r="AH11" i="8"/>
  <c r="AH12" i="8"/>
  <c r="AH13" i="8"/>
  <c r="AH14" i="8"/>
  <c r="AH15" i="8"/>
  <c r="AH16" i="8"/>
  <c r="AH17" i="8"/>
  <c r="AH18" i="8"/>
  <c r="AH19" i="8"/>
  <c r="AH20" i="8"/>
  <c r="AH21" i="8"/>
  <c r="AH22" i="8"/>
  <c r="AH23" i="8"/>
  <c r="AH24" i="8"/>
  <c r="AH25" i="8"/>
  <c r="AH26" i="8"/>
  <c r="AH27" i="8"/>
  <c r="AH28" i="8"/>
  <c r="AH29" i="8"/>
  <c r="AH30" i="8"/>
  <c r="AH31" i="8"/>
  <c r="AH32" i="8"/>
  <c r="AH33" i="8"/>
  <c r="AH34" i="8"/>
  <c r="AH35" i="8"/>
  <c r="AH36" i="8"/>
  <c r="AH37" i="8"/>
  <c r="AH38" i="8"/>
  <c r="AH39" i="8"/>
  <c r="AH47" i="8"/>
  <c r="AH60" i="8"/>
  <c r="AH63" i="8"/>
  <c r="AH65" i="8"/>
  <c r="AH67" i="8"/>
  <c r="AH68" i="8"/>
  <c r="AH69" i="8"/>
  <c r="AH70" i="8"/>
  <c r="AH71" i="8"/>
  <c r="AH72" i="8"/>
  <c r="AH73" i="8"/>
  <c r="AH74" i="8"/>
  <c r="AH75" i="8"/>
  <c r="AH79" i="8"/>
  <c r="AH80" i="8"/>
  <c r="AH81" i="8"/>
  <c r="AH82" i="8"/>
  <c r="AH83" i="8"/>
  <c r="AH84" i="8"/>
  <c r="AH85" i="8"/>
  <c r="AH86" i="8"/>
  <c r="AH87" i="8"/>
  <c r="AH88" i="8"/>
  <c r="AH89" i="8"/>
  <c r="AH90" i="8"/>
  <c r="AH91" i="8"/>
  <c r="AH92" i="8"/>
  <c r="AH93" i="8"/>
  <c r="AH94" i="8"/>
  <c r="AH95" i="8"/>
  <c r="AH96" i="8"/>
  <c r="AH97" i="8"/>
  <c r="AH98" i="8"/>
  <c r="AH99" i="8"/>
  <c r="AH100" i="8"/>
  <c r="AH101" i="8"/>
  <c r="AH102" i="8"/>
  <c r="AH103" i="8"/>
  <c r="AH104" i="8"/>
  <c r="AH105" i="8"/>
  <c r="AH106" i="8"/>
  <c r="AH107" i="8"/>
  <c r="AH108" i="8"/>
  <c r="AH109" i="8"/>
  <c r="AH110" i="8"/>
  <c r="AH111" i="8"/>
  <c r="AH112" i="8"/>
  <c r="AH113" i="8"/>
  <c r="AH114" i="8"/>
  <c r="AH115" i="8"/>
  <c r="AH116" i="8"/>
  <c r="AH117" i="8"/>
  <c r="AH118" i="8"/>
  <c r="AH119" i="8"/>
  <c r="AH120" i="8"/>
  <c r="AH121" i="8"/>
  <c r="AH122" i="8"/>
  <c r="AH123" i="8"/>
  <c r="AH124" i="8"/>
  <c r="AH125" i="8"/>
  <c r="AH126" i="8"/>
  <c r="AH127" i="8"/>
  <c r="AH128" i="8"/>
  <c r="AH129" i="8"/>
  <c r="AH130" i="8"/>
  <c r="AH131" i="8"/>
  <c r="AH132" i="8"/>
  <c r="AH133" i="8"/>
  <c r="AH134" i="8"/>
  <c r="AH135" i="8"/>
  <c r="AH136" i="8"/>
  <c r="AH137" i="8"/>
  <c r="AH138" i="8"/>
  <c r="AH139" i="8"/>
  <c r="AH140" i="8"/>
  <c r="AH141" i="8"/>
  <c r="AH142" i="8"/>
  <c r="AH143" i="8"/>
  <c r="AH144" i="8"/>
  <c r="AH145" i="8"/>
  <c r="AH146" i="8"/>
  <c r="AH147" i="8"/>
  <c r="AH148" i="8"/>
  <c r="AH149" i="8"/>
  <c r="AH150" i="8"/>
  <c r="AH151" i="8"/>
  <c r="AH152" i="8"/>
  <c r="AH153" i="8"/>
  <c r="AH154" i="8"/>
  <c r="AH155" i="8"/>
  <c r="AH156" i="8"/>
  <c r="AH157" i="8"/>
  <c r="AH158" i="8"/>
  <c r="AH159" i="8"/>
  <c r="AH160" i="8"/>
  <c r="AH161" i="8"/>
  <c r="AH162" i="8"/>
  <c r="AH163" i="8"/>
  <c r="AH164" i="8"/>
  <c r="AH165" i="8"/>
  <c r="AH166" i="8"/>
  <c r="AH167" i="8"/>
  <c r="AH168" i="8"/>
  <c r="AH169" i="8"/>
  <c r="AH170" i="8"/>
  <c r="AH171" i="8"/>
  <c r="AH172" i="8"/>
  <c r="AH173" i="8"/>
  <c r="AH174" i="8"/>
  <c r="AH175" i="8"/>
  <c r="AH176" i="8"/>
  <c r="AH177" i="8"/>
  <c r="AH178" i="8"/>
  <c r="AH179" i="8"/>
  <c r="AH180" i="8"/>
  <c r="AH181" i="8"/>
  <c r="AH182" i="8"/>
  <c r="AH183" i="8"/>
  <c r="AH184" i="8"/>
  <c r="AH185" i="8"/>
  <c r="AH186" i="8"/>
  <c r="AH187" i="8"/>
  <c r="AH188" i="8"/>
  <c r="AH189" i="8"/>
  <c r="AH190" i="8"/>
  <c r="AH191" i="8"/>
  <c r="AH192" i="8"/>
  <c r="AH193" i="8"/>
  <c r="AH194" i="8"/>
  <c r="AH195" i="8"/>
  <c r="AH196" i="8"/>
  <c r="AH197" i="8"/>
  <c r="AH198" i="8"/>
  <c r="AH199" i="8"/>
  <c r="AH200" i="8"/>
  <c r="AH201" i="8"/>
  <c r="AH202" i="8"/>
  <c r="AH203" i="8"/>
  <c r="AH204" i="8"/>
  <c r="AH205" i="8"/>
  <c r="AH206" i="8"/>
  <c r="AH207" i="8"/>
  <c r="AH208" i="8"/>
  <c r="AH209" i="8"/>
  <c r="AH210" i="8"/>
  <c r="AH211" i="8"/>
  <c r="AH212" i="8"/>
  <c r="AH213" i="8"/>
  <c r="AH214" i="8"/>
  <c r="AH215" i="8"/>
  <c r="AH216" i="8"/>
  <c r="AH217" i="8"/>
  <c r="AH218" i="8"/>
  <c r="AH219" i="8"/>
  <c r="AH220" i="8"/>
  <c r="AH221" i="8"/>
  <c r="AH222" i="8"/>
  <c r="AH223" i="8"/>
  <c r="AH224" i="8"/>
  <c r="AH225" i="8"/>
  <c r="AH226" i="8"/>
  <c r="AH227" i="8"/>
  <c r="AH228" i="8"/>
  <c r="AH229" i="8"/>
  <c r="AH230" i="8"/>
  <c r="AH231" i="8"/>
  <c r="AH232" i="8"/>
  <c r="AH233" i="8"/>
  <c r="AH234" i="8"/>
  <c r="AH235" i="8"/>
  <c r="AH236" i="8"/>
  <c r="AH237" i="8"/>
  <c r="AH238" i="8"/>
  <c r="AH239" i="8"/>
  <c r="AH240" i="8"/>
  <c r="AH241" i="8"/>
  <c r="AH242" i="8"/>
  <c r="AH243" i="8"/>
  <c r="AH244" i="8"/>
  <c r="AH245" i="8"/>
  <c r="AH246" i="8"/>
  <c r="AH247" i="8"/>
  <c r="AH248" i="8"/>
  <c r="AH249" i="8"/>
  <c r="AH250" i="8"/>
  <c r="AH251" i="8"/>
  <c r="AH252" i="8"/>
  <c r="AH253" i="8"/>
  <c r="AH254" i="8"/>
  <c r="AH255" i="8"/>
  <c r="AH256" i="8"/>
  <c r="AH257" i="8"/>
  <c r="AH258" i="8"/>
  <c r="AH259" i="8"/>
  <c r="AH260" i="8"/>
  <c r="AH261" i="8"/>
  <c r="AH262" i="8"/>
  <c r="AH263" i="8"/>
  <c r="AH264" i="8"/>
  <c r="AH265" i="8"/>
  <c r="AH266" i="8"/>
  <c r="AH267" i="8"/>
  <c r="AH268" i="8"/>
  <c r="AH269" i="8"/>
  <c r="AH270" i="8"/>
  <c r="AH271" i="8"/>
  <c r="AH272" i="8"/>
  <c r="AH273" i="8"/>
  <c r="AH274" i="8"/>
  <c r="AH275" i="8"/>
  <c r="AH276" i="8"/>
  <c r="AH277" i="8"/>
  <c r="AH278" i="8"/>
  <c r="AH279" i="8"/>
  <c r="AH280" i="8"/>
  <c r="AH281" i="8"/>
  <c r="AH282" i="8"/>
  <c r="AH283" i="8"/>
  <c r="AH284" i="8"/>
  <c r="AH285" i="8"/>
  <c r="AH286" i="8"/>
  <c r="AH287" i="8"/>
  <c r="AH288" i="8"/>
  <c r="AH289" i="8"/>
  <c r="AH290" i="8"/>
  <c r="AH291" i="8"/>
  <c r="AH292" i="8"/>
  <c r="AH293" i="8"/>
  <c r="AH294" i="8"/>
  <c r="AH295" i="8"/>
  <c r="AH296" i="8"/>
  <c r="AH297" i="8"/>
  <c r="AH298" i="8"/>
  <c r="AH299" i="8"/>
  <c r="AH300" i="8"/>
  <c r="AH301" i="8"/>
  <c r="AH302" i="8"/>
  <c r="AH303" i="8"/>
  <c r="AH304" i="8"/>
  <c r="AH305" i="8"/>
  <c r="AH306" i="8"/>
  <c r="AH307" i="8"/>
  <c r="AH308" i="8"/>
  <c r="AH309" i="8"/>
  <c r="AH310" i="8"/>
  <c r="AH311" i="8"/>
  <c r="AH312" i="8"/>
  <c r="AH313" i="8"/>
  <c r="AH314" i="8"/>
  <c r="AH315" i="8"/>
  <c r="AH316" i="8"/>
  <c r="AH317" i="8"/>
  <c r="AH318" i="8"/>
  <c r="AH319" i="8"/>
  <c r="AH320" i="8"/>
  <c r="AH321" i="8"/>
  <c r="AH322" i="8"/>
  <c r="AH323" i="8"/>
  <c r="AH324" i="8"/>
  <c r="AH325" i="8"/>
  <c r="AH326" i="8"/>
  <c r="AH327" i="8"/>
  <c r="AH328" i="8"/>
  <c r="AH329" i="8"/>
  <c r="AH330" i="8"/>
  <c r="AH331" i="8"/>
  <c r="AH332" i="8"/>
  <c r="AH333" i="8"/>
  <c r="AH334" i="8"/>
  <c r="AH335" i="8"/>
  <c r="AH336" i="8"/>
  <c r="AH337" i="8"/>
  <c r="AH338" i="8"/>
  <c r="AH339" i="8"/>
  <c r="AH340" i="8"/>
  <c r="AH341" i="8"/>
  <c r="AH342" i="8"/>
  <c r="AH343" i="8"/>
  <c r="AH344" i="8"/>
  <c r="AH345" i="8"/>
  <c r="AH346" i="8"/>
  <c r="AH347" i="8"/>
  <c r="AH348" i="8"/>
  <c r="AH349" i="8"/>
  <c r="AH350" i="8"/>
  <c r="AH351" i="8"/>
  <c r="AH352" i="8"/>
  <c r="AH353" i="8"/>
  <c r="AH354" i="8"/>
  <c r="AH355" i="8"/>
  <c r="AH356" i="8"/>
  <c r="AH357" i="8"/>
  <c r="AH358" i="8"/>
  <c r="AH359" i="8"/>
  <c r="AH360" i="8"/>
  <c r="AH361" i="8"/>
  <c r="AH362" i="8"/>
  <c r="AH363" i="8"/>
  <c r="AH364" i="8"/>
  <c r="AH365" i="8"/>
  <c r="AH366" i="8"/>
  <c r="AH367" i="8"/>
  <c r="AH368" i="8"/>
  <c r="AH369" i="8"/>
  <c r="AH370" i="8"/>
  <c r="AH371" i="8"/>
  <c r="AH372" i="8"/>
  <c r="AH373" i="8"/>
  <c r="AH374" i="8"/>
  <c r="AH375" i="8"/>
  <c r="AH376" i="8"/>
  <c r="AH377" i="8"/>
  <c r="AH378" i="8"/>
  <c r="AH379" i="8"/>
  <c r="AH380" i="8"/>
  <c r="AH381" i="8"/>
  <c r="AH382" i="8"/>
  <c r="AH383" i="8"/>
  <c r="AH384" i="8"/>
  <c r="AH385" i="8"/>
  <c r="AH386" i="8"/>
  <c r="AH387" i="8"/>
  <c r="AH388" i="8"/>
  <c r="AH389" i="8"/>
  <c r="AH390" i="8"/>
  <c r="AH391" i="8"/>
  <c r="AH392" i="8"/>
  <c r="AH393" i="8"/>
  <c r="AH394" i="8"/>
  <c r="AH395" i="8"/>
  <c r="AH396" i="8"/>
  <c r="AH397" i="8"/>
  <c r="AH398" i="8"/>
  <c r="AH399" i="8"/>
  <c r="AH400" i="8"/>
  <c r="AH401" i="8"/>
  <c r="AH402" i="8"/>
  <c r="AH403" i="8"/>
  <c r="AH404" i="8"/>
  <c r="AH405" i="8"/>
  <c r="AF7" i="10"/>
  <c r="AF8" i="10"/>
  <c r="AF9" i="10"/>
  <c r="AF10" i="10"/>
  <c r="AF11" i="10"/>
  <c r="AF12" i="10"/>
  <c r="AF13" i="10"/>
  <c r="AF14" i="10"/>
  <c r="AF15" i="10"/>
  <c r="AF16" i="10"/>
  <c r="AF17" i="10"/>
  <c r="AF18" i="10"/>
  <c r="AF19" i="10"/>
  <c r="AF20" i="10"/>
  <c r="AF21" i="10"/>
  <c r="AF22" i="10"/>
  <c r="AF23" i="10"/>
  <c r="AF24" i="10"/>
  <c r="AF25" i="10"/>
  <c r="AF26" i="10"/>
  <c r="AF27" i="10"/>
  <c r="AF28" i="10"/>
  <c r="AF29" i="10"/>
  <c r="AF30" i="10"/>
  <c r="AF31" i="10"/>
  <c r="AF32" i="10"/>
  <c r="AF33" i="10"/>
  <c r="AF34" i="10"/>
  <c r="AF35" i="10"/>
  <c r="AF36" i="10"/>
  <c r="AF37" i="10"/>
  <c r="AF38" i="10"/>
  <c r="AF39" i="10"/>
  <c r="AF40" i="10"/>
  <c r="AF41" i="10"/>
  <c r="AF42" i="10"/>
  <c r="AF43" i="10"/>
  <c r="AF44" i="10"/>
  <c r="AF45" i="10"/>
  <c r="AF46" i="10"/>
  <c r="AF47" i="10"/>
  <c r="AF48" i="10"/>
  <c r="AF49" i="10"/>
  <c r="AF50" i="10"/>
  <c r="AF51" i="10"/>
  <c r="AF52" i="10"/>
  <c r="AF53" i="10"/>
  <c r="AF54" i="10"/>
  <c r="AF55" i="10"/>
  <c r="AF56" i="10"/>
  <c r="AF57" i="10"/>
  <c r="AF58" i="10"/>
  <c r="AF59" i="10"/>
  <c r="AF60" i="10"/>
  <c r="AF61" i="10"/>
  <c r="AF62" i="10"/>
  <c r="AF63" i="10"/>
  <c r="AF64" i="10"/>
  <c r="AF65" i="10"/>
  <c r="AF66" i="10"/>
  <c r="AF67" i="10"/>
  <c r="AF68" i="10"/>
  <c r="AF69" i="10"/>
  <c r="AF70" i="10"/>
  <c r="AF71" i="10"/>
  <c r="AF72" i="10"/>
  <c r="AF73" i="10"/>
  <c r="AF74" i="10"/>
  <c r="AF75" i="10"/>
  <c r="AF76" i="10"/>
  <c r="AF77" i="10"/>
  <c r="AF78" i="10"/>
  <c r="AF79" i="10"/>
  <c r="AF80" i="10"/>
  <c r="AF81" i="10"/>
  <c r="AF82" i="10"/>
  <c r="AF83" i="10"/>
  <c r="AF84" i="10"/>
  <c r="AF85" i="10"/>
  <c r="AF86" i="10"/>
  <c r="AF87" i="10"/>
  <c r="AF88" i="10"/>
  <c r="AF89" i="10"/>
  <c r="AF90" i="10"/>
  <c r="AF91" i="10"/>
  <c r="AF92" i="10"/>
  <c r="AF93" i="10"/>
  <c r="AF94" i="10"/>
  <c r="AF95" i="10"/>
  <c r="AF96" i="10"/>
  <c r="AF97" i="10"/>
  <c r="AF98" i="10"/>
  <c r="AF99" i="10"/>
  <c r="AF100" i="10"/>
  <c r="AF101" i="10"/>
  <c r="AF102" i="10"/>
  <c r="AF103" i="10"/>
  <c r="AF104" i="10"/>
  <c r="AF105" i="10"/>
  <c r="AF106" i="10"/>
  <c r="AF107" i="10"/>
  <c r="AF108" i="10"/>
  <c r="AF109" i="10"/>
  <c r="AF110" i="10"/>
  <c r="AF111" i="10"/>
  <c r="AF112" i="10"/>
  <c r="AF113" i="10"/>
  <c r="AF114" i="10"/>
  <c r="AF115" i="10"/>
  <c r="AF116" i="10"/>
  <c r="AF117" i="10"/>
  <c r="AF118" i="10"/>
  <c r="AF119" i="10"/>
  <c r="AF120" i="10"/>
  <c r="AF121" i="10"/>
  <c r="AF122" i="10"/>
  <c r="AF123" i="10"/>
  <c r="AF124" i="10"/>
  <c r="AF125" i="10"/>
  <c r="AF126" i="10"/>
  <c r="AF127" i="10"/>
  <c r="AF128" i="10"/>
  <c r="AF129" i="10"/>
  <c r="AF130" i="10"/>
  <c r="AF131" i="10"/>
  <c r="AF132" i="10"/>
  <c r="AF133" i="10"/>
  <c r="AF134" i="10"/>
  <c r="AF135" i="10"/>
  <c r="AF136" i="10"/>
  <c r="AF137" i="10"/>
  <c r="AF138" i="10"/>
  <c r="AF139" i="10"/>
  <c r="AF140" i="10"/>
  <c r="AF141" i="10"/>
  <c r="AF142" i="10"/>
  <c r="AF143" i="10"/>
  <c r="AF144" i="10"/>
  <c r="AF145" i="10"/>
  <c r="AF146" i="10"/>
  <c r="AF147" i="10"/>
  <c r="AF148" i="10"/>
  <c r="AF170" i="10"/>
  <c r="AF183" i="10"/>
  <c r="AF185" i="10"/>
  <c r="AF187" i="10"/>
  <c r="AF189" i="10"/>
  <c r="AF190" i="10"/>
  <c r="AF191" i="10"/>
  <c r="AF192" i="10"/>
  <c r="AF193" i="10"/>
  <c r="AF194" i="10"/>
  <c r="AF195" i="10"/>
  <c r="AF199" i="10"/>
  <c r="AF200" i="10"/>
  <c r="AF209" i="10"/>
  <c r="AF210" i="10"/>
  <c r="AF211" i="10"/>
  <c r="AF212" i="10"/>
  <c r="AF213" i="10"/>
  <c r="AF214" i="10"/>
  <c r="AF215" i="10"/>
  <c r="AF216" i="10"/>
  <c r="AF217" i="10"/>
  <c r="AF218" i="10"/>
  <c r="AF219" i="10"/>
  <c r="AF220" i="10"/>
  <c r="AF221" i="10"/>
  <c r="AF222" i="10"/>
  <c r="AF223" i="10"/>
  <c r="AF224" i="10"/>
  <c r="AF225" i="10"/>
  <c r="AF226" i="10"/>
  <c r="AF227" i="10"/>
  <c r="AF228" i="10"/>
  <c r="AF229" i="10"/>
  <c r="AF230" i="10"/>
  <c r="AF231" i="10"/>
  <c r="AF232" i="10"/>
  <c r="AF233" i="10"/>
  <c r="AF234" i="10"/>
  <c r="AF235" i="10"/>
  <c r="AF236" i="10"/>
  <c r="AF237" i="10"/>
  <c r="AF238" i="10"/>
  <c r="AF239" i="10"/>
  <c r="AF240" i="10"/>
  <c r="AF241" i="10"/>
  <c r="AF242" i="10"/>
  <c r="AF243" i="10"/>
  <c r="AF244" i="10"/>
  <c r="AF247" i="10"/>
  <c r="AF248" i="10"/>
  <c r="AF249" i="10"/>
  <c r="AF250" i="10"/>
  <c r="AF251" i="10"/>
  <c r="AF252" i="10"/>
  <c r="AF253" i="10"/>
  <c r="AF254" i="10"/>
  <c r="AF255" i="10"/>
  <c r="AF256" i="10"/>
  <c r="AF257" i="10"/>
  <c r="AF258" i="10"/>
  <c r="AF259" i="10"/>
  <c r="AF260" i="10"/>
  <c r="AF261" i="10"/>
  <c r="AF262" i="10"/>
  <c r="AF263" i="10"/>
  <c r="AF264" i="10"/>
  <c r="AF265" i="10"/>
  <c r="AF266" i="10"/>
  <c r="AF267" i="10"/>
  <c r="AF268" i="10"/>
  <c r="AF269" i="10"/>
  <c r="AF270" i="10"/>
  <c r="AF271" i="10"/>
  <c r="AF272" i="10"/>
  <c r="AF273" i="10"/>
  <c r="AF274" i="10"/>
  <c r="AF275" i="10"/>
  <c r="AF276" i="10"/>
  <c r="AF277" i="10"/>
  <c r="AF278" i="10"/>
  <c r="AF279" i="10"/>
  <c r="AF280" i="10"/>
  <c r="AF281" i="10"/>
  <c r="AF282" i="10"/>
  <c r="AF283" i="10"/>
  <c r="AF284" i="10"/>
  <c r="AF285" i="10"/>
  <c r="AF286" i="10"/>
  <c r="AF287" i="10"/>
  <c r="AF288" i="10"/>
  <c r="AF289" i="10"/>
  <c r="AF290" i="10"/>
  <c r="AF291" i="10"/>
  <c r="AF292" i="10"/>
  <c r="AF293" i="10"/>
  <c r="AF294" i="10"/>
  <c r="AF295" i="10"/>
  <c r="AF296" i="10"/>
  <c r="AF297" i="10"/>
  <c r="AF298" i="10"/>
  <c r="AF299" i="10"/>
  <c r="AF300" i="10"/>
  <c r="AF301" i="10"/>
  <c r="AF302" i="10"/>
  <c r="AF303" i="10"/>
  <c r="AF304" i="10"/>
  <c r="AF305" i="10"/>
  <c r="AF306" i="10"/>
  <c r="AF307" i="10"/>
  <c r="AF308" i="10"/>
  <c r="AF309" i="10"/>
  <c r="AF310" i="10"/>
  <c r="AF311" i="10"/>
  <c r="AF312" i="10"/>
  <c r="AF313" i="10"/>
  <c r="AF314" i="10"/>
  <c r="AF315" i="10"/>
  <c r="AF316" i="10"/>
  <c r="AF317" i="10"/>
  <c r="AF318" i="10"/>
  <c r="AF319" i="10"/>
  <c r="AF320" i="10"/>
  <c r="AF321" i="10"/>
  <c r="AF322" i="10"/>
  <c r="AF323" i="10"/>
  <c r="AF324" i="10"/>
  <c r="AF325" i="10"/>
  <c r="AF326" i="10"/>
  <c r="AF327" i="10"/>
  <c r="AF328" i="10"/>
  <c r="AF329" i="10"/>
  <c r="AF330" i="10"/>
  <c r="AF331" i="10"/>
  <c r="AF332" i="10"/>
  <c r="AF333" i="10"/>
  <c r="AF334" i="10"/>
  <c r="AF335" i="10"/>
  <c r="AF336" i="10"/>
  <c r="AF337" i="10"/>
  <c r="AF338" i="10"/>
  <c r="AF339" i="10"/>
  <c r="AF340" i="10"/>
  <c r="AF341" i="10"/>
  <c r="AF342" i="10"/>
  <c r="AF343" i="10"/>
  <c r="AF344" i="10"/>
  <c r="AF345" i="10"/>
  <c r="AF346" i="10"/>
  <c r="AF347" i="10"/>
  <c r="AF348" i="10"/>
  <c r="AF349" i="10"/>
  <c r="AF350" i="10"/>
  <c r="AF351" i="10"/>
  <c r="AF352" i="10"/>
  <c r="AF353" i="10"/>
  <c r="AF354" i="10"/>
  <c r="AF355" i="10"/>
  <c r="AF356" i="10"/>
  <c r="AF357" i="10"/>
  <c r="AF358" i="10"/>
  <c r="AF359" i="10"/>
  <c r="AF360" i="10"/>
  <c r="AF361" i="10"/>
  <c r="AF362" i="10"/>
  <c r="AF363" i="10"/>
  <c r="AF364" i="10"/>
  <c r="AF365" i="10"/>
  <c r="AF366" i="10"/>
  <c r="AF367" i="10"/>
  <c r="AF368" i="10"/>
  <c r="AF369" i="10"/>
  <c r="AF370" i="10"/>
  <c r="AF371" i="10"/>
  <c r="AF372" i="10"/>
  <c r="AF373" i="10"/>
  <c r="AF374" i="10"/>
  <c r="AF375" i="10"/>
  <c r="AF376" i="10"/>
  <c r="AF377" i="10"/>
  <c r="AF378" i="10"/>
  <c r="AF379" i="10"/>
  <c r="AF380" i="10"/>
  <c r="AF381" i="10"/>
  <c r="AF382" i="10"/>
  <c r="AF383" i="10"/>
  <c r="AF384" i="10"/>
  <c r="AF385" i="10"/>
  <c r="AF386" i="10"/>
  <c r="AF387" i="10"/>
  <c r="AF388" i="10"/>
  <c r="AF389" i="10"/>
  <c r="AF390" i="10"/>
  <c r="AF391" i="10"/>
  <c r="AF392" i="10"/>
  <c r="AF393" i="10"/>
  <c r="AF394" i="10"/>
  <c r="AF395" i="10"/>
  <c r="AF396" i="10"/>
  <c r="AF397" i="10"/>
  <c r="AF398" i="10"/>
  <c r="AF399" i="10"/>
  <c r="AF400" i="10"/>
  <c r="AF401" i="10"/>
  <c r="AF402" i="10"/>
  <c r="AF403" i="10"/>
  <c r="AF404" i="10"/>
  <c r="AF405" i="10"/>
  <c r="AF406" i="10"/>
  <c r="AF407" i="10"/>
  <c r="AF408" i="10"/>
  <c r="AF409" i="10"/>
  <c r="AF410" i="10"/>
  <c r="AF411" i="10"/>
  <c r="AF412" i="10"/>
  <c r="AF413" i="10"/>
  <c r="AF414" i="10"/>
  <c r="AF415" i="10"/>
  <c r="AF416" i="10"/>
  <c r="AF417" i="10"/>
  <c r="AF418" i="10"/>
  <c r="AF419" i="10"/>
  <c r="AF420" i="10"/>
  <c r="AF421" i="10"/>
  <c r="AF422" i="10"/>
  <c r="AF423" i="10"/>
  <c r="AF424" i="10"/>
  <c r="AF425" i="10"/>
  <c r="AF426" i="10"/>
  <c r="AF427" i="10"/>
  <c r="AF428" i="10"/>
  <c r="AG6" i="26"/>
  <c r="AG8" i="26"/>
  <c r="AG9" i="26"/>
  <c r="AG10" i="26"/>
  <c r="AG11" i="26"/>
  <c r="AG12" i="26"/>
  <c r="AG13" i="26"/>
  <c r="AG14" i="26"/>
  <c r="AG15" i="26"/>
  <c r="AG16" i="26"/>
  <c r="AG17" i="26"/>
  <c r="AG18" i="26"/>
  <c r="AG19" i="26"/>
  <c r="AG20" i="26"/>
  <c r="AG21" i="26"/>
  <c r="AG22" i="26"/>
  <c r="AG23" i="26"/>
  <c r="AG24" i="26"/>
  <c r="AG25" i="26"/>
  <c r="AG26" i="26"/>
  <c r="AG27" i="26"/>
  <c r="AG28" i="26"/>
  <c r="AG29" i="26"/>
  <c r="AG30" i="26"/>
  <c r="AG31" i="26"/>
  <c r="AG32" i="26"/>
  <c r="AG33" i="26"/>
  <c r="AG34" i="26"/>
  <c r="AG35" i="26"/>
  <c r="AG36" i="26"/>
  <c r="AG37" i="26"/>
  <c r="AG38" i="26"/>
  <c r="AG39" i="26"/>
  <c r="AG40" i="26"/>
  <c r="AG41" i="26"/>
  <c r="AG42" i="26"/>
  <c r="AG43" i="26"/>
  <c r="AG44" i="26"/>
  <c r="AG45" i="26"/>
  <c r="AG46" i="26"/>
  <c r="AG47" i="26"/>
  <c r="AG48" i="26"/>
  <c r="AG49" i="26"/>
  <c r="AG50" i="26"/>
  <c r="AG51" i="26"/>
  <c r="AG52" i="26"/>
  <c r="AG53" i="26"/>
  <c r="AG54" i="26"/>
  <c r="AG55" i="26"/>
  <c r="AG56" i="26"/>
  <c r="AG57" i="26"/>
  <c r="AG58" i="26"/>
  <c r="AG59" i="26"/>
  <c r="AG60" i="26"/>
  <c r="AG61" i="26"/>
  <c r="AG62" i="26"/>
  <c r="AG63" i="26"/>
  <c r="AG64" i="26"/>
  <c r="AG65" i="26"/>
  <c r="AG66" i="26"/>
  <c r="AG67" i="26"/>
  <c r="AG68" i="26"/>
  <c r="AG69" i="26"/>
  <c r="AG70" i="26"/>
  <c r="AG71" i="26"/>
  <c r="AG72" i="26"/>
  <c r="AG73" i="26"/>
  <c r="AG74" i="26"/>
  <c r="AG75" i="26"/>
  <c r="AG76" i="26"/>
  <c r="AG77" i="26"/>
  <c r="AG78" i="26"/>
  <c r="AG79" i="26"/>
  <c r="AG80" i="26"/>
  <c r="AG81" i="26"/>
  <c r="AG82" i="26"/>
  <c r="AG83" i="26"/>
  <c r="AG84" i="26"/>
  <c r="AG85" i="26"/>
  <c r="AG86" i="26"/>
  <c r="AG87" i="26"/>
  <c r="AG88" i="26"/>
  <c r="AG89" i="26"/>
  <c r="AG90" i="26"/>
  <c r="AG91" i="26"/>
  <c r="AG92" i="26"/>
  <c r="AG93" i="26"/>
  <c r="AG94" i="26"/>
  <c r="AG95" i="26"/>
  <c r="AG96" i="26"/>
  <c r="AG97" i="26"/>
  <c r="AG98" i="26"/>
  <c r="AG99" i="26"/>
  <c r="AG100" i="26"/>
  <c r="AG101" i="26"/>
  <c r="AG102" i="26"/>
  <c r="AG103" i="26"/>
  <c r="AG104" i="26"/>
  <c r="AG105" i="26"/>
  <c r="AG106" i="26"/>
  <c r="AG107" i="26"/>
  <c r="AG108" i="26"/>
  <c r="AG109" i="26"/>
  <c r="AG110" i="26"/>
  <c r="AG111" i="26"/>
  <c r="AG112" i="26"/>
  <c r="AG113" i="26"/>
  <c r="AG114" i="26"/>
  <c r="AG115" i="26"/>
  <c r="AG116" i="26"/>
  <c r="AG117" i="26"/>
  <c r="AG118" i="26"/>
  <c r="AG119" i="26"/>
  <c r="AG120" i="26"/>
  <c r="AG121" i="26"/>
  <c r="AG122" i="26"/>
  <c r="AG123" i="26"/>
  <c r="AG124" i="26"/>
  <c r="AG125" i="26"/>
  <c r="AG126" i="26"/>
  <c r="AG127" i="26"/>
  <c r="AG128" i="26"/>
  <c r="AG129" i="26"/>
  <c r="AG130" i="26"/>
  <c r="AG131" i="26"/>
  <c r="AG132" i="26"/>
  <c r="AG133" i="26"/>
  <c r="AG134" i="26"/>
  <c r="AG135" i="26"/>
  <c r="AG136" i="26"/>
  <c r="AG137" i="26"/>
  <c r="AG138" i="26"/>
  <c r="AG139" i="26"/>
  <c r="AG140" i="26"/>
  <c r="AG141" i="26"/>
  <c r="AG142" i="26"/>
  <c r="AG143" i="26"/>
  <c r="AG144" i="26"/>
  <c r="AG145" i="26"/>
  <c r="AG146" i="26"/>
  <c r="AG147" i="26"/>
  <c r="AG148" i="26"/>
  <c r="AG149" i="26"/>
  <c r="AG150" i="26"/>
  <c r="AG151" i="26"/>
  <c r="AG152" i="26"/>
  <c r="AG153" i="26"/>
  <c r="AG154" i="26"/>
  <c r="AG155" i="26"/>
  <c r="AG156" i="26"/>
  <c r="AG157" i="26"/>
  <c r="AG158" i="26"/>
  <c r="AG159" i="26"/>
  <c r="AG160" i="26"/>
  <c r="AG161" i="26"/>
  <c r="AG162" i="26"/>
  <c r="AG163" i="26"/>
  <c r="AG164" i="26"/>
  <c r="AG165" i="26"/>
  <c r="AG166" i="26"/>
  <c r="AG167" i="26"/>
  <c r="AG168" i="26"/>
  <c r="AG169" i="26"/>
  <c r="AG170" i="26"/>
  <c r="AG171" i="26"/>
  <c r="AG172" i="26"/>
  <c r="AG173" i="26"/>
  <c r="AG174" i="26"/>
  <c r="AG175" i="26"/>
  <c r="AG176" i="26"/>
  <c r="AG177" i="26"/>
  <c r="AG178" i="26"/>
  <c r="AG179" i="26"/>
  <c r="AG180" i="26"/>
  <c r="AG181" i="26"/>
  <c r="AG182" i="26"/>
  <c r="AG183" i="26"/>
  <c r="AG184" i="26"/>
  <c r="AG185" i="26"/>
  <c r="AG186" i="26"/>
  <c r="AG187" i="26"/>
  <c r="AG188" i="26"/>
  <c r="AG189" i="26"/>
  <c r="AG190" i="26"/>
  <c r="AG191" i="26"/>
  <c r="AG192" i="26"/>
  <c r="AG193" i="26"/>
  <c r="AG194" i="26"/>
  <c r="AG195" i="26"/>
  <c r="AG196" i="26"/>
  <c r="AG197" i="26"/>
  <c r="AG198" i="26"/>
  <c r="AG199" i="26"/>
  <c r="AG200" i="26"/>
  <c r="AG201" i="26"/>
  <c r="AG202" i="26"/>
  <c r="AG203" i="26"/>
  <c r="AG204" i="26"/>
  <c r="AG205" i="26"/>
  <c r="AG206" i="26"/>
  <c r="AG207" i="26"/>
  <c r="AG208" i="26"/>
  <c r="AG209" i="26"/>
  <c r="AG210" i="26"/>
  <c r="AG211" i="26"/>
  <c r="AG212" i="26"/>
  <c r="AG213" i="26"/>
  <c r="AG214" i="26"/>
  <c r="AG215" i="26"/>
  <c r="AG216" i="26"/>
  <c r="AG217" i="26"/>
  <c r="AG218" i="26"/>
  <c r="AG219" i="26"/>
  <c r="AG220" i="26"/>
  <c r="AG221" i="26"/>
  <c r="AG222" i="26"/>
  <c r="AG223" i="26"/>
  <c r="AG224" i="26"/>
  <c r="AG225" i="26"/>
  <c r="AG226" i="26"/>
  <c r="AG227" i="26"/>
  <c r="AG228" i="26"/>
  <c r="AG229" i="26"/>
  <c r="AG230" i="26"/>
  <c r="AG231" i="26"/>
  <c r="AG232" i="26"/>
  <c r="AG233" i="26"/>
  <c r="AG234" i="26"/>
  <c r="AG235" i="26"/>
  <c r="AG236" i="26"/>
  <c r="AG237" i="26"/>
  <c r="AG238" i="26"/>
  <c r="AG239" i="26"/>
  <c r="AG240" i="26"/>
  <c r="AG241" i="26"/>
  <c r="AG242" i="26"/>
  <c r="AG243" i="26"/>
  <c r="AG244" i="26"/>
  <c r="AG245" i="26"/>
  <c r="AG246" i="26"/>
  <c r="AG247" i="26"/>
  <c r="AG248" i="26"/>
  <c r="AG249" i="26"/>
  <c r="AG250" i="26"/>
  <c r="AG251" i="26"/>
  <c r="AG252" i="26"/>
  <c r="AG253" i="26"/>
  <c r="AG254" i="26"/>
  <c r="AG255" i="26"/>
  <c r="AG256" i="26"/>
  <c r="AG257" i="26"/>
  <c r="AG258" i="26"/>
  <c r="AG259" i="26"/>
  <c r="AG260" i="26"/>
  <c r="AG261" i="26"/>
  <c r="AG262" i="26"/>
  <c r="AG263" i="26"/>
  <c r="AG264" i="26"/>
  <c r="AG265" i="26"/>
  <c r="AG266" i="26"/>
  <c r="AG267" i="26"/>
  <c r="AG268" i="26"/>
  <c r="AG269" i="26"/>
  <c r="AG270" i="26"/>
  <c r="AG271" i="26"/>
  <c r="AG272" i="26"/>
  <c r="AG273" i="26"/>
  <c r="AG274" i="26"/>
  <c r="AG275" i="26"/>
  <c r="AG276" i="26"/>
  <c r="AG277" i="26"/>
  <c r="AG278" i="26"/>
  <c r="AG279" i="26"/>
  <c r="AG280" i="26"/>
  <c r="AG281" i="26"/>
  <c r="AG282" i="26"/>
  <c r="AG283" i="26"/>
  <c r="AG284" i="26"/>
  <c r="AG285" i="26"/>
  <c r="AG286" i="26"/>
  <c r="AG287" i="26"/>
  <c r="AG288" i="26"/>
  <c r="AG289" i="26"/>
  <c r="AG290" i="26"/>
  <c r="AG291" i="26"/>
  <c r="AG292" i="26"/>
  <c r="AG293" i="26"/>
  <c r="AG294" i="26"/>
  <c r="AG295" i="26"/>
  <c r="AG296" i="26"/>
  <c r="AG297" i="26"/>
  <c r="AG298" i="26"/>
  <c r="AG299" i="26"/>
  <c r="AG300" i="26"/>
  <c r="AG301" i="26"/>
  <c r="AG302" i="26"/>
  <c r="AG303" i="26"/>
  <c r="AG304" i="26"/>
  <c r="AG305" i="26"/>
  <c r="AG306" i="26"/>
  <c r="AG307" i="26"/>
  <c r="AG308" i="26"/>
  <c r="AG309" i="26"/>
  <c r="AG310" i="26"/>
  <c r="AG311" i="26"/>
  <c r="AG312" i="26"/>
  <c r="AG313" i="26"/>
  <c r="AG314" i="26"/>
  <c r="AG315" i="26"/>
  <c r="AG316" i="26"/>
  <c r="AG317" i="26"/>
  <c r="AG318" i="26"/>
  <c r="AG319" i="26"/>
  <c r="AG320" i="26"/>
  <c r="AG321" i="26"/>
  <c r="AG322" i="26"/>
  <c r="AG323" i="26"/>
  <c r="AG324" i="26"/>
  <c r="AG325" i="26"/>
  <c r="AG326" i="26"/>
  <c r="AG327" i="26"/>
  <c r="AG328" i="26"/>
  <c r="AG329" i="26"/>
  <c r="AG330" i="26"/>
  <c r="AG331" i="26"/>
  <c r="AG332" i="26"/>
  <c r="AG333" i="26"/>
  <c r="AG334" i="26"/>
  <c r="AG335" i="26"/>
  <c r="AG336" i="26"/>
  <c r="AG337" i="26"/>
  <c r="AG338" i="26"/>
  <c r="AG339" i="26"/>
  <c r="AG340" i="26"/>
  <c r="AG341" i="26"/>
  <c r="AG342" i="26"/>
  <c r="AG343" i="26"/>
  <c r="AG344" i="26"/>
  <c r="AG345" i="26"/>
  <c r="AG346" i="26"/>
  <c r="AG347" i="26"/>
  <c r="AG348" i="26"/>
  <c r="AG349" i="26"/>
  <c r="AG350" i="26"/>
  <c r="AG351" i="26"/>
  <c r="AG352" i="26"/>
  <c r="AG353" i="26"/>
  <c r="AG354" i="26"/>
  <c r="AG355" i="26"/>
  <c r="AG356" i="26"/>
  <c r="AG357" i="26"/>
  <c r="AG358" i="26"/>
  <c r="AG359" i="26"/>
  <c r="AG360" i="26"/>
  <c r="AG361" i="26"/>
  <c r="AG362" i="26"/>
  <c r="AG363" i="26"/>
  <c r="AG364" i="26"/>
  <c r="AG365" i="26"/>
  <c r="AG366" i="26"/>
  <c r="AG367" i="26"/>
  <c r="AG368" i="26"/>
  <c r="AG369" i="26"/>
  <c r="AG370" i="26"/>
  <c r="AG371" i="26"/>
  <c r="AG372" i="26"/>
  <c r="AG373" i="26"/>
  <c r="AG374" i="26"/>
  <c r="AG375" i="26"/>
  <c r="AG376" i="26"/>
  <c r="AG377" i="26"/>
  <c r="AG378" i="26"/>
  <c r="AG379" i="26"/>
  <c r="AG7" i="23"/>
  <c r="AG8" i="23"/>
  <c r="AG9" i="23"/>
  <c r="AG10" i="23"/>
  <c r="AG11" i="23"/>
  <c r="AG12" i="23"/>
  <c r="AG13" i="23"/>
  <c r="AG14" i="23"/>
  <c r="AG15" i="23"/>
  <c r="AG16" i="23"/>
  <c r="AG17" i="23"/>
  <c r="AG18" i="23"/>
  <c r="AG19" i="23"/>
  <c r="AG20" i="23"/>
  <c r="AG21" i="23"/>
  <c r="AG22" i="23"/>
  <c r="AG23" i="23"/>
  <c r="AG24" i="23"/>
  <c r="AG25" i="23"/>
  <c r="AG26" i="23"/>
  <c r="AG27" i="23"/>
  <c r="AG28" i="23"/>
  <c r="AG29" i="23"/>
  <c r="AG30" i="23"/>
  <c r="AG31" i="23"/>
  <c r="AG32" i="23"/>
  <c r="AG33" i="23"/>
  <c r="AG34" i="23"/>
  <c r="AG35" i="23"/>
  <c r="AG36" i="23"/>
  <c r="AG37" i="23"/>
  <c r="AG38" i="23"/>
  <c r="AG39" i="23"/>
  <c r="AG40" i="23"/>
  <c r="AG41" i="23"/>
  <c r="AG42" i="23"/>
  <c r="AG43" i="23"/>
  <c r="AG44" i="23"/>
  <c r="AG45" i="23"/>
  <c r="AG46" i="23"/>
  <c r="AG47" i="23"/>
  <c r="AG48" i="23"/>
  <c r="AG49" i="23"/>
  <c r="AG50" i="23"/>
  <c r="AG51" i="23"/>
  <c r="AG52" i="23"/>
  <c r="AG53" i="23"/>
  <c r="AG54" i="23"/>
  <c r="AG55" i="23"/>
  <c r="AG56" i="23"/>
  <c r="AG57" i="23"/>
  <c r="AG58" i="23"/>
  <c r="AG59" i="23"/>
  <c r="AG60" i="23"/>
  <c r="AG61" i="23"/>
  <c r="AG62" i="23"/>
  <c r="AG63" i="23"/>
  <c r="AG64" i="23"/>
  <c r="AG65" i="23"/>
  <c r="AG66" i="23"/>
  <c r="AG67" i="23"/>
  <c r="AG68" i="23"/>
  <c r="AG69" i="23"/>
  <c r="AG70" i="23"/>
  <c r="AG71" i="23"/>
  <c r="AG72" i="23"/>
  <c r="AG73" i="23"/>
  <c r="AG74" i="23"/>
  <c r="AG75" i="23"/>
  <c r="AG76" i="23"/>
  <c r="AG77" i="23"/>
  <c r="AG78" i="23"/>
  <c r="AG79" i="23"/>
  <c r="AG80" i="23"/>
  <c r="AG81" i="23"/>
  <c r="AG82" i="23"/>
  <c r="AG83" i="23"/>
  <c r="AG84" i="23"/>
  <c r="AG85" i="23"/>
  <c r="AG86" i="23"/>
  <c r="AG87" i="23"/>
  <c r="AG88" i="23"/>
  <c r="AG89" i="23"/>
  <c r="AG90" i="23"/>
  <c r="AG91" i="23"/>
  <c r="AG92" i="23"/>
  <c r="AG93" i="23"/>
  <c r="AG94" i="23"/>
  <c r="AG95" i="23"/>
  <c r="AG96" i="23"/>
  <c r="AG97" i="23"/>
  <c r="AG98" i="23"/>
  <c r="AG99" i="23"/>
  <c r="AG100" i="23"/>
  <c r="AG101" i="23"/>
  <c r="AG102" i="23"/>
  <c r="AG103" i="23"/>
  <c r="AG104" i="23"/>
  <c r="AG105" i="23"/>
  <c r="AG106" i="23"/>
  <c r="AG107" i="23"/>
  <c r="AG108" i="23"/>
  <c r="AG109" i="23"/>
  <c r="AG110" i="23"/>
  <c r="AG111" i="23"/>
  <c r="AG112" i="23"/>
  <c r="AG113" i="23"/>
  <c r="AG114" i="23"/>
  <c r="AG115" i="23"/>
  <c r="AG116" i="23"/>
  <c r="AG117" i="23"/>
  <c r="AG118" i="23"/>
  <c r="AG119" i="23"/>
  <c r="AG120" i="23"/>
  <c r="AG121" i="23"/>
  <c r="AG122" i="23"/>
  <c r="AG123" i="23"/>
  <c r="AG124" i="23"/>
  <c r="AG125" i="23"/>
  <c r="AG126" i="23"/>
  <c r="AG127" i="23"/>
  <c r="AG128" i="23"/>
  <c r="AG129" i="23"/>
  <c r="AG130" i="23"/>
  <c r="AG131" i="23"/>
  <c r="AG132" i="23"/>
  <c r="AG133" i="23"/>
  <c r="AG134" i="23"/>
  <c r="AG135" i="23"/>
  <c r="AG136" i="23"/>
  <c r="AG137" i="23"/>
  <c r="AG138" i="23"/>
  <c r="AG139" i="23"/>
  <c r="AG140" i="23"/>
  <c r="AG141" i="23"/>
  <c r="AG142" i="23"/>
  <c r="AG143" i="23"/>
  <c r="AG144" i="23"/>
  <c r="AG145" i="23"/>
  <c r="AG146" i="23"/>
  <c r="AG147" i="23"/>
  <c r="AG148" i="23"/>
  <c r="AG149" i="23"/>
  <c r="AG150" i="23"/>
  <c r="AG151" i="23"/>
  <c r="AG152" i="23"/>
  <c r="AG153" i="23"/>
  <c r="AG154" i="23"/>
  <c r="AG155" i="23"/>
  <c r="AG156" i="23"/>
  <c r="AG157" i="23"/>
  <c r="AG158" i="23"/>
  <c r="AG159" i="23"/>
  <c r="AG160" i="23"/>
  <c r="AG161" i="23"/>
  <c r="AG162" i="23"/>
  <c r="AG163" i="23"/>
  <c r="AG164" i="23"/>
  <c r="AG165" i="23"/>
  <c r="AG166" i="23"/>
  <c r="AG167" i="23"/>
  <c r="AG168" i="23"/>
  <c r="AG169" i="23"/>
  <c r="AG170" i="23"/>
  <c r="AG171" i="23"/>
  <c r="AG172" i="23"/>
  <c r="AG173" i="23"/>
  <c r="AG174" i="23"/>
  <c r="AG175" i="23"/>
  <c r="AG176" i="23"/>
  <c r="AG177" i="23"/>
  <c r="AG178" i="23"/>
  <c r="AG179" i="23"/>
  <c r="AG180" i="23"/>
  <c r="AG181" i="23"/>
  <c r="AG182" i="23"/>
  <c r="AG183" i="23"/>
  <c r="AG184" i="23"/>
  <c r="AG185" i="23"/>
  <c r="AG186" i="23"/>
  <c r="AG187" i="23"/>
  <c r="AG188" i="23"/>
  <c r="AG189" i="23"/>
  <c r="AG190" i="23"/>
  <c r="AG191" i="23"/>
  <c r="AG192" i="23"/>
  <c r="AG193" i="23"/>
  <c r="AG194" i="23"/>
  <c r="AG195" i="23"/>
  <c r="AG196" i="23"/>
  <c r="AG197" i="23"/>
  <c r="AG198" i="23"/>
  <c r="AG199" i="23"/>
  <c r="AG200" i="23"/>
  <c r="AG201" i="23"/>
  <c r="AG202" i="23"/>
  <c r="AG203" i="23"/>
  <c r="AG204" i="23"/>
  <c r="AG205" i="23"/>
  <c r="AG206" i="23"/>
  <c r="AG207" i="23"/>
  <c r="AG208" i="23"/>
  <c r="AG209" i="23"/>
  <c r="AG210" i="23"/>
  <c r="AG211" i="23"/>
  <c r="AG212" i="23"/>
  <c r="AG213" i="23"/>
  <c r="AG214" i="23"/>
  <c r="AG215" i="23"/>
  <c r="AG216" i="23"/>
  <c r="AG217" i="23"/>
  <c r="AG218" i="23"/>
  <c r="AG219" i="23"/>
  <c r="AG220" i="23"/>
  <c r="AG221" i="23"/>
  <c r="AG222" i="23"/>
  <c r="AG223" i="23"/>
  <c r="AG224" i="23"/>
  <c r="AG225" i="23"/>
  <c r="AG226" i="23"/>
  <c r="AG227" i="23"/>
  <c r="AG228" i="23"/>
  <c r="AG229" i="23"/>
  <c r="AG230" i="23"/>
  <c r="AG231" i="23"/>
  <c r="AG232" i="23"/>
  <c r="AG233" i="23"/>
  <c r="AG234" i="23"/>
  <c r="AG235" i="23"/>
  <c r="AG236" i="23"/>
  <c r="AG237" i="23"/>
  <c r="AG238" i="23"/>
  <c r="AG239" i="23"/>
  <c r="AG240" i="23"/>
  <c r="AG241" i="23"/>
  <c r="AG242" i="23"/>
  <c r="AG243" i="23"/>
  <c r="AG244" i="23"/>
  <c r="AG245" i="23"/>
  <c r="AG246" i="23"/>
  <c r="AG247" i="23"/>
  <c r="AG248" i="23"/>
  <c r="AG249" i="23"/>
  <c r="AG250" i="23"/>
  <c r="AG251" i="23"/>
  <c r="AG252" i="23"/>
  <c r="AG253" i="23"/>
  <c r="AG254" i="23"/>
  <c r="AG255" i="23"/>
  <c r="AG256" i="23"/>
  <c r="AG257" i="23"/>
  <c r="AG258" i="23"/>
  <c r="AG259" i="23"/>
  <c r="AG260" i="23"/>
  <c r="AG261" i="23"/>
  <c r="AG262" i="23"/>
  <c r="AG263" i="23"/>
  <c r="AG264" i="23"/>
  <c r="AG265" i="23"/>
  <c r="AG266" i="23"/>
  <c r="AG267" i="23"/>
  <c r="AG268" i="23"/>
  <c r="AG269" i="23"/>
  <c r="AG270" i="23"/>
  <c r="AG271" i="23"/>
  <c r="AG272" i="23"/>
  <c r="AG273" i="23"/>
  <c r="AG274" i="23"/>
  <c r="AG275" i="23"/>
  <c r="AG276" i="23"/>
  <c r="AG277" i="23"/>
  <c r="AG278" i="23"/>
  <c r="AG279" i="23"/>
  <c r="AG280" i="23"/>
  <c r="AG281" i="23"/>
  <c r="AG282" i="23"/>
  <c r="AG283" i="23"/>
  <c r="AG284" i="23"/>
  <c r="AG285" i="23"/>
  <c r="AG286" i="23"/>
  <c r="AG287" i="23"/>
  <c r="AG288" i="23"/>
  <c r="AG289" i="23"/>
  <c r="AG290" i="23"/>
  <c r="AG291" i="23"/>
  <c r="AG292" i="23"/>
  <c r="AG293" i="23"/>
  <c r="AG294" i="23"/>
  <c r="AG295" i="23"/>
  <c r="AG296" i="23"/>
  <c r="AG297" i="23"/>
  <c r="AG298" i="23"/>
  <c r="AG299" i="23"/>
  <c r="AG300" i="23"/>
  <c r="AG301" i="23"/>
  <c r="AG302" i="23"/>
  <c r="AG303" i="23"/>
  <c r="AG304" i="23"/>
  <c r="AG305" i="23"/>
  <c r="AG306" i="23"/>
  <c r="AG307" i="23"/>
  <c r="AG308" i="23"/>
  <c r="AG309" i="23"/>
  <c r="AG310" i="23"/>
  <c r="AG311" i="23"/>
  <c r="AG312" i="23"/>
  <c r="AG313" i="23"/>
  <c r="AG314" i="23"/>
  <c r="AG315" i="23"/>
  <c r="AG316" i="23"/>
  <c r="AG317" i="23"/>
  <c r="AG318" i="23"/>
  <c r="AG319" i="23"/>
  <c r="AG320" i="23"/>
  <c r="AG321" i="23"/>
  <c r="AG322" i="23"/>
  <c r="AG323" i="23"/>
  <c r="AG324" i="23"/>
  <c r="AG325" i="23"/>
  <c r="AG326" i="23"/>
  <c r="AG327" i="23"/>
  <c r="AG328" i="23"/>
  <c r="AG329" i="23"/>
  <c r="AG330" i="23"/>
  <c r="AG331" i="23"/>
  <c r="AG332" i="23"/>
  <c r="AG333" i="23"/>
  <c r="AG334" i="23"/>
  <c r="AG335" i="23"/>
  <c r="AG336" i="23"/>
  <c r="AG337" i="23"/>
  <c r="AG338" i="23"/>
  <c r="AG339" i="23"/>
  <c r="AG340" i="23"/>
  <c r="AG341" i="23"/>
  <c r="AG342" i="23"/>
  <c r="AG343" i="23"/>
  <c r="AG344" i="23"/>
  <c r="AG345" i="23"/>
  <c r="AG346" i="23"/>
  <c r="AG347" i="23"/>
  <c r="AG348" i="23"/>
  <c r="AG349" i="23"/>
  <c r="AG350" i="23"/>
  <c r="AG351" i="23"/>
  <c r="AG352" i="23"/>
  <c r="AG353" i="23"/>
  <c r="AG354" i="23"/>
  <c r="AG355" i="23"/>
  <c r="AG356" i="23"/>
  <c r="AG357" i="23"/>
  <c r="AG358" i="23"/>
  <c r="AG359" i="23"/>
  <c r="AG360" i="23"/>
  <c r="AG361" i="23"/>
  <c r="AG362" i="23"/>
  <c r="AG363" i="23"/>
  <c r="AG364" i="23"/>
  <c r="AG365" i="23"/>
  <c r="AG366" i="23"/>
  <c r="AG367" i="23"/>
  <c r="AG368" i="23"/>
  <c r="AG369" i="23"/>
  <c r="AG370" i="23"/>
  <c r="AG371" i="23"/>
  <c r="AG372" i="23"/>
  <c r="AG373" i="23"/>
  <c r="AG374" i="23"/>
  <c r="AG375" i="23"/>
  <c r="AG376" i="23"/>
  <c r="AG377" i="23"/>
  <c r="AG378" i="23"/>
  <c r="AG379" i="23"/>
  <c r="AH7" i="17"/>
  <c r="AH8" i="17"/>
  <c r="AH9" i="17"/>
  <c r="AH10" i="17"/>
  <c r="AH11" i="17"/>
  <c r="AH12" i="17"/>
  <c r="AH13" i="17"/>
  <c r="AH14" i="17"/>
  <c r="AH15" i="17"/>
  <c r="AH16" i="17"/>
  <c r="AH17" i="17"/>
  <c r="AH18" i="17"/>
  <c r="AH19" i="17"/>
  <c r="AH20" i="17"/>
  <c r="AH21" i="17"/>
  <c r="AH22" i="17"/>
  <c r="AH23" i="17"/>
  <c r="AH24" i="17"/>
  <c r="AH25" i="17"/>
  <c r="AH26" i="17"/>
  <c r="AH27" i="17"/>
  <c r="AH28" i="17"/>
  <c r="AH29" i="17"/>
  <c r="AH30" i="17"/>
  <c r="AH31" i="17"/>
  <c r="AH32" i="17"/>
  <c r="AH33" i="17"/>
  <c r="AH34" i="17"/>
  <c r="AH35" i="17"/>
  <c r="AH36" i="17"/>
  <c r="AH37" i="17"/>
  <c r="AH38" i="17"/>
  <c r="AH39" i="17"/>
  <c r="AH40" i="17"/>
  <c r="AH41" i="17"/>
  <c r="AH42" i="17"/>
  <c r="AH43" i="17"/>
  <c r="AH44" i="17"/>
  <c r="AH45" i="17"/>
  <c r="AH46" i="17"/>
  <c r="AH47" i="17"/>
  <c r="AH48" i="17"/>
  <c r="AH49" i="17"/>
  <c r="AH50" i="17"/>
  <c r="AH51" i="17"/>
  <c r="AH52" i="17"/>
  <c r="AH53" i="17"/>
  <c r="AH54" i="17"/>
  <c r="AH55" i="17"/>
  <c r="AH56" i="17"/>
  <c r="AH57" i="17"/>
  <c r="AH58" i="17"/>
  <c r="AH59" i="17"/>
  <c r="AH60" i="17"/>
  <c r="AH61" i="17"/>
  <c r="AH62" i="17"/>
  <c r="AH63" i="17"/>
  <c r="AH64" i="17"/>
  <c r="AH65" i="17"/>
  <c r="AH66" i="17"/>
  <c r="AH67" i="17"/>
  <c r="AH68" i="17"/>
  <c r="AH69" i="17"/>
  <c r="AH70" i="17"/>
  <c r="AH71" i="17"/>
  <c r="AH72" i="17"/>
  <c r="AH73" i="17"/>
  <c r="AH74" i="17"/>
  <c r="AH75" i="17"/>
  <c r="AH76" i="17"/>
  <c r="AH77" i="17"/>
  <c r="AH78" i="17"/>
  <c r="AH79" i="17"/>
  <c r="AH80" i="17"/>
  <c r="AH81" i="17"/>
  <c r="AH82" i="17"/>
  <c r="AH83" i="17"/>
  <c r="AH84" i="17"/>
  <c r="AH86" i="17"/>
  <c r="AH87" i="17"/>
  <c r="AH88" i="17"/>
  <c r="AH90" i="17"/>
  <c r="AH91" i="17"/>
  <c r="AH92" i="17"/>
  <c r="AH94" i="17"/>
  <c r="AH95" i="17"/>
  <c r="AH96" i="17"/>
  <c r="AH97" i="17"/>
  <c r="AH98" i="17"/>
  <c r="AH99" i="17"/>
  <c r="AH100" i="17"/>
  <c r="AH101" i="17"/>
  <c r="AH102" i="17"/>
  <c r="AH103" i="17"/>
  <c r="AH104" i="17"/>
  <c r="AH105" i="17"/>
  <c r="AH106" i="17"/>
  <c r="AH107" i="17"/>
  <c r="AH108" i="17"/>
  <c r="AH109" i="17"/>
  <c r="AH110" i="17"/>
  <c r="AH111" i="17"/>
  <c r="AH112" i="17"/>
  <c r="AH113" i="17"/>
  <c r="AH114" i="17"/>
  <c r="AH115" i="17"/>
  <c r="AH116" i="17"/>
  <c r="AH117" i="17"/>
  <c r="AH118" i="17"/>
  <c r="AH119" i="17"/>
  <c r="AH122" i="17"/>
  <c r="AH123" i="17"/>
  <c r="AH124" i="17"/>
  <c r="AH125" i="17"/>
  <c r="AH126" i="17"/>
  <c r="AH127" i="17"/>
  <c r="AH128" i="17"/>
  <c r="AH129" i="17"/>
  <c r="AH130" i="17"/>
  <c r="AH131" i="17"/>
  <c r="AH132" i="17"/>
  <c r="AH133" i="17"/>
  <c r="AH134" i="17"/>
  <c r="AH135" i="17"/>
  <c r="AH225" i="17"/>
  <c r="AH226" i="17"/>
  <c r="AH227" i="17"/>
  <c r="AH228" i="17"/>
  <c r="AH229" i="17"/>
  <c r="AH230" i="17"/>
  <c r="AH231" i="17"/>
  <c r="AH232" i="17"/>
  <c r="AH233" i="17"/>
  <c r="AH234" i="17"/>
  <c r="AH291" i="17"/>
  <c r="AH299" i="17"/>
  <c r="AH300" i="17"/>
  <c r="AH301" i="17"/>
  <c r="AH302" i="17"/>
  <c r="AH303" i="17"/>
  <c r="AH304" i="17"/>
  <c r="AH305" i="17"/>
  <c r="AH306" i="17"/>
  <c r="AH307" i="17"/>
  <c r="AH308" i="17"/>
  <c r="AH309" i="17"/>
  <c r="AH310" i="17"/>
  <c r="AH311" i="17"/>
  <c r="AH312" i="17"/>
  <c r="AH313" i="17"/>
  <c r="AH314" i="17"/>
  <c r="AH315" i="17"/>
  <c r="AH316" i="17"/>
  <c r="AH317" i="17"/>
  <c r="AH318" i="17"/>
  <c r="AH319" i="17"/>
  <c r="AH320" i="17"/>
  <c r="AH321" i="17"/>
  <c r="AH322" i="17"/>
  <c r="AH323" i="17"/>
  <c r="AH324" i="17"/>
  <c r="AH325" i="17"/>
  <c r="AH326" i="17"/>
  <c r="AH327" i="17"/>
  <c r="AH328" i="17"/>
  <c r="AH329" i="17"/>
  <c r="AH330" i="17"/>
  <c r="AH331" i="17"/>
  <c r="AH332" i="17"/>
  <c r="AH333" i="17"/>
  <c r="AH334" i="17"/>
  <c r="AH335" i="17"/>
  <c r="AH336" i="17"/>
  <c r="AH337" i="17"/>
  <c r="AH338" i="17"/>
  <c r="AH339" i="17"/>
  <c r="AH340" i="17"/>
  <c r="AH341" i="17"/>
  <c r="AH342" i="17"/>
  <c r="AH343" i="17"/>
  <c r="AH344" i="17"/>
  <c r="AH345" i="17"/>
  <c r="AH346" i="17"/>
  <c r="AH347" i="17"/>
  <c r="AH348" i="17"/>
  <c r="AH349" i="17"/>
  <c r="AH350" i="17"/>
  <c r="AH351" i="17"/>
  <c r="AH352" i="17"/>
  <c r="AH353" i="17"/>
  <c r="AH354" i="17"/>
  <c r="AH355" i="17"/>
  <c r="AH356" i="17"/>
  <c r="AH357" i="17"/>
  <c r="AH358" i="17"/>
  <c r="AH359" i="17"/>
  <c r="AH360" i="17"/>
  <c r="AH361" i="17"/>
  <c r="AH362" i="17"/>
  <c r="AH363" i="17"/>
  <c r="AH364" i="17"/>
  <c r="AH365" i="17"/>
  <c r="AH366" i="17"/>
  <c r="AH367" i="17"/>
  <c r="AH368" i="17"/>
  <c r="AH369" i="17"/>
  <c r="AH370" i="17"/>
  <c r="AH371" i="17"/>
  <c r="AH372" i="17"/>
  <c r="AH373" i="17"/>
  <c r="AH374" i="17"/>
  <c r="AH375" i="17"/>
  <c r="AH376" i="17"/>
  <c r="AH377" i="17"/>
  <c r="AH378" i="17"/>
  <c r="AH379" i="17"/>
  <c r="AH380" i="17"/>
  <c r="AH381" i="17"/>
  <c r="AH382" i="17"/>
  <c r="AH383" i="17"/>
  <c r="AH384" i="17"/>
  <c r="AH385" i="17"/>
  <c r="AH386" i="17"/>
  <c r="AH387" i="17"/>
  <c r="AH388" i="17"/>
  <c r="AH389" i="17"/>
  <c r="AH390" i="17"/>
  <c r="AH391" i="17"/>
  <c r="AH392" i="17"/>
  <c r="AH393" i="17"/>
  <c r="AH394" i="17"/>
  <c r="AH395" i="17"/>
  <c r="AH396" i="17"/>
  <c r="AH397" i="17"/>
  <c r="AH398" i="17"/>
  <c r="AH399" i="17"/>
  <c r="AH400" i="17"/>
  <c r="AH401" i="17"/>
  <c r="AH402" i="17"/>
  <c r="AH403" i="17"/>
  <c r="AH404" i="17"/>
  <c r="AH405" i="17"/>
  <c r="AH406" i="17"/>
  <c r="AH407" i="17"/>
  <c r="AH408" i="17"/>
  <c r="AH409" i="17"/>
  <c r="AH410" i="17"/>
  <c r="AH411" i="17"/>
  <c r="AH412" i="17"/>
  <c r="AH413" i="17"/>
  <c r="AH414" i="17"/>
  <c r="AH415" i="17"/>
  <c r="AH416" i="17"/>
  <c r="AH417" i="17"/>
  <c r="AH418" i="17"/>
  <c r="AH419" i="17"/>
  <c r="AH420" i="17"/>
  <c r="AH421" i="17"/>
  <c r="AH422" i="17"/>
  <c r="AH423" i="17"/>
  <c r="AH424" i="17"/>
  <c r="AH425" i="17"/>
  <c r="AH426" i="17"/>
  <c r="AH427" i="17"/>
  <c r="AH428" i="17"/>
  <c r="AH429" i="17"/>
  <c r="AH430" i="17"/>
  <c r="AH431" i="17"/>
  <c r="AH432" i="17"/>
  <c r="AH433" i="17"/>
  <c r="AH434" i="17"/>
  <c r="AH435" i="17"/>
  <c r="AH436" i="17"/>
  <c r="AH437" i="17"/>
  <c r="AH438" i="17"/>
  <c r="AH439" i="17"/>
  <c r="AH440" i="17"/>
  <c r="AH441" i="17"/>
  <c r="AH444" i="17"/>
  <c r="AH445" i="17"/>
  <c r="AH449" i="17"/>
  <c r="AH450" i="17"/>
  <c r="AH451" i="17"/>
  <c r="AH452" i="17"/>
  <c r="AH453" i="17"/>
  <c r="AH454" i="17"/>
  <c r="AH455" i="17"/>
  <c r="AH456" i="17"/>
  <c r="AH457" i="17"/>
  <c r="AH458" i="17"/>
  <c r="AH459" i="17"/>
  <c r="AH460" i="17"/>
  <c r="AH461" i="17"/>
  <c r="AH462" i="17"/>
  <c r="AH463" i="17"/>
  <c r="AH464" i="17"/>
  <c r="AH465" i="17"/>
  <c r="AH466" i="17"/>
  <c r="AH467" i="17"/>
  <c r="AH468" i="17"/>
  <c r="AH469" i="17"/>
  <c r="AH470" i="17"/>
  <c r="AH471" i="17"/>
  <c r="AH472" i="17"/>
  <c r="AH473" i="17"/>
  <c r="AH474" i="17"/>
  <c r="AH475" i="17"/>
  <c r="AH476" i="17"/>
  <c r="AH477" i="17"/>
  <c r="AH478" i="17"/>
  <c r="AH479" i="17"/>
  <c r="AH480" i="17"/>
  <c r="AH481" i="17"/>
  <c r="AH482" i="17"/>
  <c r="AH483" i="17"/>
  <c r="AH484" i="17"/>
  <c r="AH485" i="17"/>
  <c r="AH486" i="17"/>
  <c r="AH487" i="17"/>
  <c r="AH488" i="17"/>
  <c r="AH489" i="17"/>
  <c r="AH490" i="17"/>
  <c r="AH491" i="17"/>
  <c r="AH492" i="17"/>
  <c r="AH493" i="17"/>
  <c r="AH494" i="17"/>
  <c r="AH495" i="17"/>
  <c r="AH496" i="17"/>
  <c r="AH497" i="17"/>
  <c r="AH498" i="17"/>
  <c r="AH499" i="17"/>
  <c r="AH500" i="17"/>
  <c r="AH501" i="17"/>
  <c r="AH502" i="17"/>
  <c r="AH503" i="17"/>
  <c r="AH504" i="17"/>
  <c r="AH505" i="17"/>
  <c r="AH506" i="17"/>
  <c r="AH507" i="17"/>
  <c r="AH508" i="17"/>
  <c r="AH509" i="17"/>
  <c r="AH510" i="17"/>
  <c r="AH511" i="17"/>
  <c r="AH512" i="17"/>
  <c r="AH513" i="17"/>
  <c r="AH514" i="17"/>
  <c r="AH515" i="17"/>
  <c r="AH516" i="17"/>
  <c r="AH517" i="17"/>
  <c r="AH518" i="17"/>
  <c r="AH519" i="17"/>
  <c r="AH520" i="17"/>
  <c r="AH521" i="17"/>
  <c r="AH522" i="17"/>
  <c r="AH523" i="17"/>
  <c r="AH524" i="17"/>
  <c r="AH525" i="17"/>
  <c r="AH526" i="17"/>
  <c r="AH527" i="17"/>
  <c r="AH528" i="17"/>
  <c r="AH529" i="17"/>
  <c r="AH530" i="17"/>
  <c r="AH531" i="17"/>
  <c r="AF7" i="27"/>
  <c r="AF8" i="27"/>
  <c r="AF9" i="27"/>
  <c r="AF10" i="27"/>
  <c r="AF11" i="27"/>
  <c r="AF12" i="27"/>
  <c r="AF13" i="27"/>
  <c r="AF14" i="27"/>
  <c r="AF15" i="27"/>
  <c r="AF16" i="27"/>
  <c r="AF17" i="27"/>
  <c r="AF18" i="27"/>
  <c r="AF19" i="27"/>
  <c r="AF20" i="27"/>
  <c r="AF21" i="27"/>
  <c r="AF22" i="27"/>
  <c r="AF23" i="27"/>
  <c r="AF24" i="27"/>
  <c r="AF25" i="27"/>
  <c r="AF26" i="27"/>
  <c r="AF27" i="27"/>
  <c r="AF28" i="27"/>
  <c r="AF29" i="27"/>
  <c r="AF30" i="27"/>
  <c r="AF31" i="27"/>
  <c r="AF32" i="27"/>
  <c r="AF33" i="27"/>
  <c r="AF34" i="27"/>
  <c r="AF35" i="27"/>
  <c r="AF36" i="27"/>
  <c r="AF37" i="27"/>
  <c r="AF38" i="27"/>
  <c r="AF39" i="27"/>
  <c r="AF40" i="27"/>
  <c r="AF41" i="27"/>
  <c r="AF42" i="27"/>
  <c r="AF43" i="27"/>
  <c r="AF44" i="27"/>
  <c r="AF45" i="27"/>
  <c r="AF46" i="27"/>
  <c r="AF47" i="27"/>
  <c r="AF48" i="27"/>
  <c r="AF49" i="27"/>
  <c r="AF50" i="27"/>
  <c r="AF51" i="27"/>
  <c r="AF52" i="27"/>
  <c r="AF53" i="27"/>
  <c r="AF54" i="27"/>
  <c r="AF55" i="27"/>
  <c r="AF56" i="27"/>
  <c r="AF57" i="27"/>
  <c r="AF58" i="27"/>
  <c r="AF59" i="27"/>
  <c r="AF60" i="27"/>
  <c r="AF61" i="27"/>
  <c r="AF62" i="27"/>
  <c r="AF63" i="27"/>
  <c r="AF64" i="27"/>
  <c r="AF65" i="27"/>
  <c r="AF66" i="27"/>
  <c r="AF67" i="27"/>
  <c r="AF68" i="27"/>
  <c r="AF69" i="27"/>
  <c r="AF70" i="27"/>
  <c r="AF71" i="27"/>
  <c r="AF72" i="27"/>
  <c r="AF73" i="27"/>
  <c r="AF74" i="27"/>
  <c r="AF75" i="27"/>
  <c r="AF76" i="27"/>
  <c r="AF77" i="27"/>
  <c r="AF78" i="27"/>
  <c r="AF79" i="27"/>
  <c r="AF80" i="27"/>
  <c r="AF81" i="27"/>
  <c r="AF82" i="27"/>
  <c r="AF83" i="27"/>
  <c r="AF84" i="27"/>
  <c r="AF85" i="27"/>
  <c r="AF86" i="27"/>
  <c r="AF87" i="27"/>
  <c r="AF88" i="27"/>
  <c r="AF89" i="27"/>
  <c r="AF90" i="27"/>
  <c r="AF91" i="27"/>
  <c r="AF92" i="27"/>
  <c r="AF93" i="27"/>
  <c r="AF94" i="27"/>
  <c r="AF95" i="27"/>
  <c r="AF96" i="27"/>
  <c r="AF97" i="27"/>
  <c r="AF98" i="27"/>
  <c r="AF99" i="27"/>
  <c r="AF100" i="27"/>
  <c r="AF101" i="27"/>
  <c r="AF102" i="27"/>
  <c r="AF103" i="27"/>
  <c r="AF104" i="27"/>
  <c r="AF105" i="27"/>
  <c r="AF106" i="27"/>
  <c r="AF107" i="27"/>
  <c r="AF108" i="27"/>
  <c r="AF109" i="27"/>
  <c r="AF110" i="27"/>
  <c r="AF111" i="27"/>
  <c r="AF112" i="27"/>
  <c r="AF113" i="27"/>
  <c r="AF114" i="27"/>
  <c r="AF115" i="27"/>
  <c r="AF116" i="27"/>
  <c r="AF117" i="27"/>
  <c r="AF118" i="27"/>
  <c r="AF119" i="27"/>
  <c r="AF120" i="27"/>
  <c r="AF121" i="27"/>
  <c r="AF122" i="27"/>
  <c r="AF123" i="27"/>
  <c r="AF124" i="27"/>
  <c r="AF125" i="27"/>
  <c r="AF126" i="27"/>
  <c r="AF127" i="27"/>
  <c r="AF128" i="27"/>
  <c r="AF129" i="27"/>
  <c r="AF130" i="27"/>
  <c r="AF131" i="27"/>
  <c r="AF132" i="27"/>
  <c r="AF133" i="27"/>
  <c r="AF134" i="27"/>
  <c r="AF135" i="27"/>
  <c r="AF136" i="27"/>
  <c r="AF137" i="27"/>
  <c r="AF138" i="27"/>
  <c r="AF139" i="27"/>
  <c r="AF140" i="27"/>
  <c r="AF141" i="27"/>
  <c r="AF142" i="27"/>
  <c r="AF143" i="27"/>
  <c r="AF144" i="27"/>
  <c r="AF145" i="27"/>
  <c r="AF146" i="27"/>
  <c r="AF147" i="27"/>
  <c r="AF148" i="27"/>
  <c r="AF149" i="27"/>
  <c r="AF150" i="27"/>
  <c r="AF151" i="27"/>
  <c r="AF152" i="27"/>
  <c r="AF153" i="27"/>
  <c r="AF154" i="27"/>
  <c r="AF155" i="27"/>
  <c r="AF156" i="27"/>
  <c r="AF157" i="27"/>
  <c r="AF158" i="27"/>
  <c r="AF159" i="27"/>
  <c r="AF160" i="27"/>
  <c r="AF161" i="27"/>
  <c r="AF162" i="27"/>
  <c r="AF163" i="27"/>
  <c r="AF164" i="27"/>
  <c r="AF165" i="27"/>
  <c r="AF166" i="27"/>
  <c r="AF167" i="27"/>
  <c r="AF168" i="27"/>
  <c r="AF169" i="27"/>
  <c r="AF170" i="27"/>
  <c r="AF171" i="27"/>
  <c r="AF172" i="27"/>
  <c r="AF173" i="27"/>
  <c r="AF174" i="27"/>
  <c r="AF175" i="27"/>
  <c r="AF176" i="27"/>
  <c r="AF177" i="27"/>
  <c r="AF178" i="27"/>
  <c r="AF179" i="27"/>
  <c r="AF180" i="27"/>
  <c r="AF181" i="27"/>
  <c r="AF182" i="27"/>
  <c r="AF183" i="27"/>
  <c r="AF184" i="27"/>
  <c r="AF185" i="27"/>
  <c r="AF186" i="27"/>
  <c r="AF187" i="27"/>
  <c r="AF188" i="27"/>
  <c r="AF189" i="27"/>
  <c r="AF190" i="27"/>
  <c r="AF191" i="27"/>
  <c r="AF192" i="27"/>
  <c r="AF193" i="27"/>
  <c r="AF194" i="27"/>
  <c r="AF195" i="27"/>
  <c r="AF196" i="27"/>
  <c r="AF197" i="27"/>
  <c r="AF198" i="27"/>
  <c r="AF199" i="27"/>
  <c r="AF200" i="27"/>
  <c r="AF201" i="27"/>
  <c r="AF202" i="27"/>
  <c r="AF203" i="27"/>
  <c r="AF204" i="27"/>
  <c r="AF205" i="27"/>
  <c r="AF206" i="27"/>
  <c r="AF207" i="27"/>
  <c r="AF208" i="27"/>
  <c r="AF209" i="27"/>
  <c r="AF210" i="27"/>
  <c r="AF211" i="27"/>
  <c r="AF212" i="27"/>
  <c r="AF213" i="27"/>
  <c r="AF214" i="27"/>
  <c r="AF215" i="27"/>
  <c r="AF216" i="27"/>
  <c r="AF217" i="27"/>
  <c r="AF218" i="27"/>
  <c r="AF219" i="27"/>
  <c r="AF220" i="27"/>
  <c r="AF221" i="27"/>
  <c r="AF222" i="27"/>
  <c r="AF223" i="27"/>
  <c r="AF224" i="27"/>
  <c r="AF225" i="27"/>
  <c r="AF226" i="27"/>
  <c r="AF227" i="27"/>
  <c r="AF228" i="27"/>
  <c r="AF229" i="27"/>
  <c r="AF230" i="27"/>
  <c r="AF231" i="27"/>
  <c r="AF232" i="27"/>
  <c r="AF233" i="27"/>
  <c r="AF234" i="27"/>
  <c r="AF235" i="27"/>
  <c r="AF236" i="27"/>
  <c r="AF237" i="27"/>
  <c r="AF238" i="27"/>
  <c r="AF239" i="27"/>
  <c r="AF240" i="27"/>
  <c r="AF241" i="27"/>
  <c r="AF242" i="27"/>
  <c r="AF243" i="27"/>
  <c r="AF244" i="27"/>
  <c r="AF245" i="27"/>
  <c r="AF246" i="27"/>
  <c r="AF247" i="27"/>
  <c r="AF248" i="27"/>
  <c r="AF249" i="27"/>
  <c r="AF250" i="27"/>
  <c r="AF251" i="27"/>
  <c r="AF252" i="27"/>
  <c r="AF253" i="27"/>
  <c r="AF254" i="27"/>
  <c r="AF255" i="27"/>
  <c r="AF256" i="27"/>
  <c r="AF257" i="27"/>
  <c r="AF258" i="27"/>
  <c r="AF259" i="27"/>
  <c r="AF260" i="27"/>
  <c r="AF261" i="27"/>
  <c r="AF262" i="27"/>
  <c r="AF263" i="27"/>
  <c r="AF264" i="27"/>
  <c r="AF265" i="27"/>
  <c r="AF266" i="27"/>
  <c r="AF267" i="27"/>
  <c r="AF268" i="27"/>
  <c r="AF269" i="27"/>
  <c r="AF270" i="27"/>
  <c r="AF271" i="27"/>
  <c r="AF272" i="27"/>
  <c r="AF273" i="27"/>
  <c r="AF274" i="27"/>
  <c r="AF275" i="27"/>
  <c r="AF276" i="27"/>
  <c r="AF277" i="27"/>
  <c r="AF278" i="27"/>
  <c r="AF279" i="27"/>
  <c r="AF280" i="27"/>
  <c r="AF281" i="27"/>
  <c r="AF282" i="27"/>
  <c r="AF283" i="27"/>
  <c r="AF284" i="27"/>
  <c r="AF285" i="27"/>
  <c r="AF286" i="27"/>
  <c r="AF287" i="27"/>
  <c r="AF288" i="27"/>
  <c r="AF289" i="27"/>
  <c r="AF290" i="27"/>
  <c r="AF291" i="27"/>
  <c r="AF292" i="27"/>
  <c r="AF293" i="27"/>
  <c r="AF294" i="27"/>
  <c r="AF295" i="27"/>
  <c r="AF296" i="27"/>
  <c r="AF297" i="27"/>
  <c r="AF298" i="27"/>
  <c r="AF299" i="27"/>
  <c r="AF300" i="27"/>
  <c r="AF301" i="27"/>
  <c r="AF302" i="27"/>
  <c r="AF303" i="27"/>
  <c r="AF304" i="27"/>
  <c r="AF305" i="27"/>
  <c r="AF306" i="27"/>
  <c r="AF307" i="27"/>
  <c r="AF308" i="27"/>
  <c r="AF309" i="27"/>
  <c r="AF310" i="27"/>
  <c r="AF311" i="27"/>
  <c r="AF312" i="27"/>
  <c r="AF313" i="27"/>
  <c r="AF314" i="27"/>
  <c r="AF315" i="27"/>
  <c r="AF316" i="27"/>
  <c r="AF317" i="27"/>
  <c r="AF318" i="27"/>
  <c r="AF319" i="27"/>
  <c r="AF320" i="27"/>
  <c r="AF321" i="27"/>
  <c r="AF322" i="27"/>
  <c r="AF323" i="27"/>
  <c r="AF324" i="27"/>
  <c r="AF325" i="27"/>
  <c r="AF326" i="27"/>
  <c r="AF327" i="27"/>
  <c r="AF328" i="27"/>
  <c r="AF329" i="27"/>
  <c r="AF330" i="27"/>
  <c r="AF331" i="27"/>
  <c r="AF332" i="27"/>
  <c r="AF333" i="27"/>
  <c r="AF334" i="27"/>
  <c r="AF335" i="27"/>
  <c r="AF336" i="27"/>
  <c r="AF337" i="27"/>
  <c r="AF338" i="27"/>
  <c r="AF339" i="27"/>
  <c r="AF340" i="27"/>
  <c r="AF341" i="27"/>
  <c r="AF342" i="27"/>
  <c r="AF343" i="27"/>
  <c r="AF344" i="27"/>
  <c r="AF345" i="27"/>
  <c r="AF346" i="27"/>
  <c r="AF347" i="27"/>
  <c r="AF348" i="27"/>
  <c r="AF349" i="27"/>
  <c r="AF350" i="27"/>
  <c r="AF351" i="27"/>
  <c r="AF352" i="27"/>
  <c r="AF353" i="27"/>
  <c r="AF354" i="27"/>
  <c r="AF355" i="27"/>
  <c r="AF356" i="27"/>
  <c r="AF357" i="27"/>
  <c r="AF358" i="27"/>
  <c r="AF359" i="27"/>
  <c r="AF360" i="27"/>
  <c r="AF361" i="27"/>
  <c r="AF362" i="27"/>
  <c r="AF363" i="27"/>
  <c r="AF364" i="27"/>
  <c r="AF365" i="27"/>
  <c r="AF366" i="27"/>
  <c r="AF367" i="27"/>
  <c r="AF368" i="27"/>
  <c r="AF369" i="27"/>
  <c r="AF370" i="27"/>
  <c r="AF371" i="27"/>
  <c r="AF372" i="27"/>
  <c r="AF373" i="27"/>
  <c r="AF374" i="27"/>
  <c r="AF375" i="27"/>
  <c r="AF376" i="27"/>
  <c r="AF377" i="27"/>
  <c r="AF378" i="27"/>
  <c r="AF379" i="27"/>
  <c r="AF7" i="28"/>
  <c r="AF8" i="28"/>
  <c r="AF9" i="28"/>
  <c r="AF10" i="28"/>
  <c r="AF11" i="28"/>
  <c r="AF12" i="28"/>
  <c r="AF13" i="28"/>
  <c r="AF14" i="28"/>
  <c r="AF15" i="28"/>
  <c r="AF16" i="28"/>
  <c r="AF17" i="28"/>
  <c r="AF18" i="28"/>
  <c r="AF19" i="28"/>
  <c r="AF20" i="28"/>
  <c r="AF21" i="28"/>
  <c r="AF22" i="28"/>
  <c r="AF23" i="28"/>
  <c r="AF24" i="28"/>
  <c r="AF25" i="28"/>
  <c r="AF26" i="28"/>
  <c r="AF27" i="28"/>
  <c r="AF28" i="28"/>
  <c r="AF29" i="28"/>
  <c r="AF30" i="28"/>
  <c r="AF31" i="28"/>
  <c r="AF32" i="28"/>
  <c r="AF33" i="28"/>
  <c r="AF34" i="28"/>
  <c r="AF35" i="28"/>
  <c r="AF36" i="28"/>
  <c r="AF37" i="28"/>
  <c r="AF38" i="28"/>
  <c r="AF39" i="28"/>
  <c r="AF40" i="28"/>
  <c r="AF41" i="28"/>
  <c r="AF42" i="28"/>
  <c r="AF43" i="28"/>
  <c r="AF44" i="28"/>
  <c r="AF45" i="28"/>
  <c r="AF46" i="28"/>
  <c r="AF47" i="28"/>
  <c r="AF48" i="28"/>
  <c r="AF49" i="28"/>
  <c r="AF50" i="28"/>
  <c r="AF51" i="28"/>
  <c r="AF52" i="28"/>
  <c r="AF53" i="28"/>
  <c r="AF54" i="28"/>
  <c r="AF55" i="28"/>
  <c r="AF56" i="28"/>
  <c r="AF57" i="28"/>
  <c r="AF58" i="28"/>
  <c r="AF59" i="28"/>
  <c r="AF60" i="28"/>
  <c r="AF61" i="28"/>
  <c r="AF62" i="28"/>
  <c r="AF63" i="28"/>
  <c r="AF64" i="28"/>
  <c r="AF65" i="28"/>
  <c r="AF66" i="28"/>
  <c r="AF67" i="28"/>
  <c r="AF68" i="28"/>
  <c r="AF69" i="28"/>
  <c r="AF70" i="28"/>
  <c r="AF71" i="28"/>
  <c r="AF72" i="28"/>
  <c r="AF73" i="28"/>
  <c r="AF74" i="28"/>
  <c r="AF75" i="28"/>
  <c r="AF76" i="28"/>
  <c r="AF77" i="28"/>
  <c r="AF78" i="28"/>
  <c r="AF79" i="28"/>
  <c r="AF80" i="28"/>
  <c r="AF81" i="28"/>
  <c r="AF82" i="28"/>
  <c r="AF83" i="28"/>
  <c r="AF84" i="28"/>
  <c r="AF85" i="28"/>
  <c r="AF86" i="28"/>
  <c r="AF87" i="28"/>
  <c r="AF88" i="28"/>
  <c r="AF89" i="28"/>
  <c r="AF90" i="28"/>
  <c r="AF91" i="28"/>
  <c r="AF92" i="28"/>
  <c r="AF93" i="28"/>
  <c r="AF94" i="28"/>
  <c r="AF95" i="28"/>
  <c r="AF96" i="28"/>
  <c r="AF97" i="28"/>
  <c r="AF98" i="28"/>
  <c r="AF99" i="28"/>
  <c r="AF100" i="28"/>
  <c r="AF101" i="28"/>
  <c r="AF102" i="28"/>
  <c r="AF103" i="28"/>
  <c r="AF104" i="28"/>
  <c r="AF105" i="28"/>
  <c r="AF106" i="28"/>
  <c r="AF107" i="28"/>
  <c r="AF108" i="28"/>
  <c r="AF109" i="28"/>
  <c r="AF110" i="28"/>
  <c r="AF111" i="28"/>
  <c r="AF112" i="28"/>
  <c r="AF113" i="28"/>
  <c r="AF114" i="28"/>
  <c r="AF115" i="28"/>
  <c r="AF116" i="28"/>
  <c r="AF117" i="28"/>
  <c r="AF118" i="28"/>
  <c r="AF119" i="28"/>
  <c r="AF120" i="28"/>
  <c r="AF121" i="28"/>
  <c r="AF122" i="28"/>
  <c r="AF123" i="28"/>
  <c r="AF124" i="28"/>
  <c r="AF125" i="28"/>
  <c r="AF126" i="28"/>
  <c r="AF127" i="28"/>
  <c r="AF128" i="28"/>
  <c r="AF129" i="28"/>
  <c r="AF130" i="28"/>
  <c r="AF131" i="28"/>
  <c r="AF132" i="28"/>
  <c r="AF133" i="28"/>
  <c r="AF134" i="28"/>
  <c r="AF135" i="28"/>
  <c r="AF136" i="28"/>
  <c r="AF137" i="28"/>
  <c r="AF138" i="28"/>
  <c r="AF139" i="28"/>
  <c r="AF140" i="28"/>
  <c r="AF141" i="28"/>
  <c r="AF142" i="28"/>
  <c r="AF143" i="28"/>
  <c r="AF144" i="28"/>
  <c r="AF145" i="28"/>
  <c r="AF146" i="28"/>
  <c r="AF147" i="28"/>
  <c r="AF148" i="28"/>
  <c r="AF149" i="28"/>
  <c r="AF150" i="28"/>
  <c r="AF151" i="28"/>
  <c r="AF152" i="28"/>
  <c r="AF153" i="28"/>
  <c r="AF154" i="28"/>
  <c r="AF155" i="28"/>
  <c r="AF156" i="28"/>
  <c r="AF157" i="28"/>
  <c r="AF158" i="28"/>
  <c r="AF159" i="28"/>
  <c r="AF160" i="28"/>
  <c r="AF161" i="28"/>
  <c r="AF162" i="28"/>
  <c r="AF163" i="28"/>
  <c r="AF164" i="28"/>
  <c r="AF165" i="28"/>
  <c r="AF166" i="28"/>
  <c r="AF167" i="28"/>
  <c r="AF168" i="28"/>
  <c r="AF169" i="28"/>
  <c r="AF170" i="28"/>
  <c r="AF171" i="28"/>
  <c r="AF172" i="28"/>
  <c r="AF173" i="28"/>
  <c r="AF174" i="28"/>
  <c r="AF175" i="28"/>
  <c r="AF176" i="28"/>
  <c r="AF177" i="28"/>
  <c r="AF178" i="28"/>
  <c r="AF179" i="28"/>
  <c r="AF180" i="28"/>
  <c r="AF181" i="28"/>
  <c r="AF182" i="28"/>
  <c r="AF183" i="28"/>
  <c r="AF184" i="28"/>
  <c r="AF185" i="28"/>
  <c r="AF186" i="28"/>
  <c r="AF187" i="28"/>
  <c r="AF188" i="28"/>
  <c r="AF189" i="28"/>
  <c r="AF190" i="28"/>
  <c r="AF191" i="28"/>
  <c r="AF192" i="28"/>
  <c r="AF193" i="28"/>
  <c r="AF194" i="28"/>
  <c r="AF195" i="28"/>
  <c r="AF196" i="28"/>
  <c r="AF197" i="28"/>
  <c r="AF198" i="28"/>
  <c r="AF199" i="28"/>
  <c r="AF200" i="28"/>
  <c r="AF201" i="28"/>
  <c r="AF202" i="28"/>
  <c r="AF203" i="28"/>
  <c r="AF204" i="28"/>
  <c r="AF205" i="28"/>
  <c r="AF206" i="28"/>
  <c r="AF207" i="28"/>
  <c r="AF208" i="28"/>
  <c r="AF209" i="28"/>
  <c r="AF210" i="28"/>
  <c r="AF211" i="28"/>
  <c r="AF212" i="28"/>
  <c r="AF213" i="28"/>
  <c r="AF214" i="28"/>
  <c r="AF215" i="28"/>
  <c r="AF216" i="28"/>
  <c r="AF217" i="28"/>
  <c r="AF218" i="28"/>
  <c r="AF219" i="28"/>
  <c r="AF220" i="28"/>
  <c r="AF221" i="28"/>
  <c r="AF222" i="28"/>
  <c r="AF223" i="28"/>
  <c r="AF224" i="28"/>
  <c r="AF225" i="28"/>
  <c r="AF226" i="28"/>
  <c r="AF227" i="28"/>
  <c r="AF228" i="28"/>
  <c r="AF229" i="28"/>
  <c r="AF230" i="28"/>
  <c r="AF231" i="28"/>
  <c r="AF232" i="28"/>
  <c r="AF233" i="28"/>
  <c r="AF234" i="28"/>
  <c r="AF235" i="28"/>
  <c r="AF236" i="28"/>
  <c r="AF237" i="28"/>
  <c r="AF238" i="28"/>
  <c r="AF239" i="28"/>
  <c r="AF240" i="28"/>
  <c r="AF241" i="28"/>
  <c r="AF242" i="28"/>
  <c r="AF243" i="28"/>
  <c r="AF244" i="28"/>
  <c r="AF245" i="28"/>
  <c r="AF246" i="28"/>
  <c r="AF247" i="28"/>
  <c r="AF248" i="28"/>
  <c r="AF249" i="28"/>
  <c r="AF250" i="28"/>
  <c r="AF251" i="28"/>
  <c r="AF252" i="28"/>
  <c r="AF253" i="28"/>
  <c r="AF254" i="28"/>
  <c r="AF255" i="28"/>
  <c r="AF256" i="28"/>
  <c r="AF257" i="28"/>
  <c r="AF258" i="28"/>
  <c r="AF259" i="28"/>
  <c r="AF260" i="28"/>
  <c r="AF261" i="28"/>
  <c r="AF262" i="28"/>
  <c r="AF263" i="28"/>
  <c r="AF264" i="28"/>
  <c r="AF265" i="28"/>
  <c r="AF266" i="28"/>
  <c r="AF267" i="28"/>
  <c r="AF268" i="28"/>
  <c r="AF269" i="28"/>
  <c r="AF270" i="28"/>
  <c r="AF271" i="28"/>
  <c r="AF272" i="28"/>
  <c r="AF273" i="28"/>
  <c r="AF274" i="28"/>
  <c r="AF275" i="28"/>
  <c r="AF276" i="28"/>
  <c r="AF277" i="28"/>
  <c r="AF278" i="28"/>
  <c r="AF279" i="28"/>
  <c r="AF280" i="28"/>
  <c r="AF281" i="28"/>
  <c r="AF282" i="28"/>
  <c r="AF283" i="28"/>
  <c r="AF284" i="28"/>
  <c r="AF285" i="28"/>
  <c r="AF286" i="28"/>
  <c r="AF287" i="28"/>
  <c r="AF288" i="28"/>
  <c r="AF289" i="28"/>
  <c r="AF290" i="28"/>
  <c r="AF291" i="28"/>
  <c r="AF292" i="28"/>
  <c r="AF293" i="28"/>
  <c r="AF294" i="28"/>
  <c r="AF295" i="28"/>
  <c r="AF296" i="28"/>
  <c r="AF297" i="28"/>
  <c r="AF298" i="28"/>
  <c r="AF299" i="28"/>
  <c r="AF300" i="28"/>
  <c r="AF301" i="28"/>
  <c r="AF302" i="28"/>
  <c r="AF303" i="28"/>
  <c r="AF304" i="28"/>
  <c r="AF305" i="28"/>
  <c r="AF306" i="28"/>
  <c r="AF307" i="28"/>
  <c r="AF308" i="28"/>
  <c r="AF309" i="28"/>
  <c r="AF310" i="28"/>
  <c r="AF311" i="28"/>
  <c r="AF312" i="28"/>
  <c r="AF313" i="28"/>
  <c r="AF314" i="28"/>
  <c r="AF315" i="28"/>
  <c r="AF316" i="28"/>
  <c r="AF317" i="28"/>
  <c r="AF318" i="28"/>
  <c r="AF319" i="28"/>
  <c r="AF320" i="28"/>
  <c r="AF321" i="28"/>
  <c r="AF322" i="28"/>
  <c r="AF323" i="28"/>
  <c r="AF324" i="28"/>
  <c r="AF325" i="28"/>
  <c r="AF326" i="28"/>
  <c r="AF327" i="28"/>
  <c r="AF328" i="28"/>
  <c r="AF329" i="28"/>
  <c r="AF330" i="28"/>
  <c r="AF331" i="28"/>
  <c r="AF332" i="28"/>
  <c r="AF333" i="28"/>
  <c r="AF334" i="28"/>
  <c r="AF335" i="28"/>
  <c r="AF336" i="28"/>
  <c r="AF337" i="28"/>
  <c r="AF338" i="28"/>
  <c r="AF339" i="28"/>
  <c r="AF340" i="28"/>
  <c r="AF341" i="28"/>
  <c r="AF342" i="28"/>
  <c r="AF343" i="28"/>
  <c r="AF344" i="28"/>
  <c r="AF345" i="28"/>
  <c r="AF346" i="28"/>
  <c r="AF347" i="28"/>
  <c r="AF348" i="28"/>
  <c r="AF349" i="28"/>
  <c r="AF350" i="28"/>
  <c r="AF351" i="28"/>
  <c r="AF352" i="28"/>
  <c r="AF353" i="28"/>
  <c r="AF354" i="28"/>
  <c r="AF355" i="28"/>
  <c r="AF356" i="28"/>
  <c r="AF357" i="28"/>
  <c r="AF358" i="28"/>
  <c r="AF359" i="28"/>
  <c r="AF360" i="28"/>
  <c r="AF361" i="28"/>
  <c r="AF362" i="28"/>
  <c r="AF363" i="28"/>
  <c r="AF364" i="28"/>
  <c r="AF365" i="28"/>
  <c r="AF366" i="28"/>
  <c r="AF367" i="28"/>
  <c r="AF368" i="28"/>
  <c r="AF369" i="28"/>
  <c r="AF370" i="28"/>
  <c r="AF371" i="28"/>
  <c r="AF372" i="28"/>
  <c r="AF373" i="28"/>
  <c r="AF374" i="28"/>
  <c r="AF375" i="28"/>
  <c r="AF376" i="28"/>
  <c r="AF377" i="28"/>
  <c r="AF378" i="28"/>
  <c r="AF379" i="28"/>
  <c r="AF7" i="5"/>
  <c r="AF8" i="5"/>
  <c r="AF9" i="5"/>
  <c r="AF10" i="5"/>
  <c r="AF11" i="5"/>
  <c r="AF12" i="5"/>
  <c r="AF13" i="5"/>
  <c r="AF14" i="5"/>
  <c r="AF15" i="5"/>
  <c r="AF16" i="5"/>
  <c r="AF17" i="5"/>
  <c r="AF18" i="5"/>
  <c r="AF19" i="5"/>
  <c r="AF20" i="5"/>
  <c r="AF21" i="5"/>
  <c r="AF22" i="5"/>
  <c r="AF23" i="5"/>
  <c r="AF24" i="5"/>
  <c r="AF25" i="5"/>
  <c r="AF26" i="5"/>
  <c r="AF27" i="5"/>
  <c r="AF28" i="5"/>
  <c r="AF29" i="5"/>
  <c r="AF30" i="5"/>
  <c r="AF31" i="5"/>
  <c r="AF32" i="5"/>
  <c r="AF33" i="5"/>
  <c r="AF34" i="5"/>
  <c r="AF35" i="5"/>
  <c r="AF36" i="5"/>
  <c r="AF37" i="5"/>
  <c r="AF38" i="5"/>
  <c r="AF39" i="5"/>
  <c r="AF40" i="5"/>
  <c r="AF41" i="5"/>
  <c r="AF42" i="5"/>
  <c r="AF43" i="5"/>
  <c r="AF44" i="5"/>
  <c r="AF45" i="5"/>
  <c r="AF46" i="5"/>
  <c r="AF47" i="5"/>
  <c r="AF48" i="5"/>
  <c r="AF49" i="5"/>
  <c r="AF50" i="5"/>
  <c r="AF51" i="5"/>
  <c r="AF52" i="5"/>
  <c r="AF53" i="5"/>
  <c r="AF54" i="5"/>
  <c r="AF55" i="5"/>
  <c r="AF56" i="5"/>
  <c r="AF57" i="5"/>
  <c r="AF58" i="5"/>
  <c r="AF59" i="5"/>
  <c r="AF60" i="5"/>
  <c r="AF61" i="5"/>
  <c r="AF62" i="5"/>
  <c r="AF63" i="5"/>
  <c r="AF64" i="5"/>
  <c r="AF65" i="5"/>
  <c r="AF66" i="5"/>
  <c r="AF67" i="5"/>
  <c r="AF68" i="5"/>
  <c r="AF69" i="5"/>
  <c r="AF70" i="5"/>
  <c r="AF71" i="5"/>
  <c r="AF72" i="5"/>
  <c r="AF73" i="5"/>
  <c r="AF74" i="5"/>
  <c r="AF75" i="5"/>
  <c r="AF76" i="5"/>
  <c r="AF77" i="5"/>
  <c r="AF78" i="5"/>
  <c r="AF79" i="5"/>
  <c r="AF80" i="5"/>
  <c r="AF81" i="5"/>
  <c r="AF82" i="5"/>
  <c r="AF83" i="5"/>
  <c r="AF84" i="5"/>
  <c r="AF85" i="5"/>
  <c r="AF86" i="5"/>
  <c r="AF87" i="5"/>
  <c r="AF88" i="5"/>
  <c r="AF89" i="5"/>
  <c r="AF90" i="5"/>
  <c r="AF91" i="5"/>
  <c r="AF92" i="5"/>
  <c r="AF93" i="5"/>
  <c r="AF94" i="5"/>
  <c r="AF95" i="5"/>
  <c r="AF96" i="5"/>
  <c r="AF97" i="5"/>
  <c r="AF98" i="5"/>
  <c r="AF99" i="5"/>
  <c r="AF100" i="5"/>
  <c r="AF101" i="5"/>
  <c r="AF102" i="5"/>
  <c r="AF103" i="5"/>
  <c r="AF104" i="5"/>
  <c r="AF105" i="5"/>
  <c r="AF106" i="5"/>
  <c r="AF107" i="5"/>
  <c r="AF108" i="5"/>
  <c r="AF109" i="5"/>
  <c r="AF110" i="5"/>
  <c r="AF111" i="5"/>
  <c r="AF112" i="5"/>
  <c r="AF113" i="5"/>
  <c r="AF114" i="5"/>
  <c r="AF115" i="5"/>
  <c r="AF116" i="5"/>
  <c r="AF117" i="5"/>
  <c r="AF118" i="5"/>
  <c r="AF119" i="5"/>
  <c r="AF120" i="5"/>
  <c r="AF121" i="5"/>
  <c r="AF122" i="5"/>
  <c r="AF123" i="5"/>
  <c r="AF124" i="5"/>
  <c r="AF125" i="5"/>
  <c r="AF126" i="5"/>
  <c r="AF127" i="5"/>
  <c r="AF128" i="5"/>
  <c r="AF129" i="5"/>
  <c r="AF130" i="5"/>
  <c r="AF131" i="5"/>
  <c r="AF132" i="5"/>
  <c r="AF133" i="5"/>
  <c r="AF134" i="5"/>
  <c r="AF135" i="5"/>
  <c r="AF136" i="5"/>
  <c r="AF137" i="5"/>
  <c r="AF138" i="5"/>
  <c r="AF139" i="5"/>
  <c r="AF140" i="5"/>
  <c r="AF141" i="5"/>
  <c r="AF142" i="5"/>
  <c r="AF143" i="5"/>
  <c r="AF144" i="5"/>
  <c r="AF145" i="5"/>
  <c r="AF146" i="5"/>
  <c r="AF147" i="5"/>
  <c r="AF148" i="5"/>
  <c r="AF149" i="5"/>
  <c r="AF150" i="5"/>
  <c r="AF151" i="5"/>
  <c r="AF152" i="5"/>
  <c r="AF153" i="5"/>
  <c r="AF154" i="5"/>
  <c r="AF155" i="5"/>
  <c r="AF156" i="5"/>
  <c r="AF157" i="5"/>
  <c r="AF158" i="5"/>
  <c r="AF159" i="5"/>
  <c r="AF160" i="5"/>
  <c r="AF161" i="5"/>
  <c r="AF162" i="5"/>
  <c r="AF163" i="5"/>
  <c r="AF164" i="5"/>
  <c r="AF165" i="5"/>
  <c r="AF166" i="5"/>
  <c r="AF167" i="5"/>
  <c r="AF168" i="5"/>
  <c r="AF169" i="5"/>
  <c r="AF170" i="5"/>
  <c r="AF171" i="5"/>
  <c r="AF172" i="5"/>
  <c r="AF173" i="5"/>
  <c r="AF174" i="5"/>
  <c r="AF175" i="5"/>
  <c r="AF176" i="5"/>
  <c r="AF177" i="5"/>
  <c r="AF178" i="5"/>
  <c r="AF179" i="5"/>
  <c r="AF180" i="5"/>
  <c r="AF181" i="5"/>
  <c r="AF182" i="5"/>
  <c r="AF183" i="5"/>
  <c r="AF184" i="5"/>
  <c r="AF185" i="5"/>
  <c r="AF186" i="5"/>
  <c r="AF187" i="5"/>
  <c r="AF188" i="5"/>
  <c r="AF189" i="5"/>
  <c r="AF190" i="5"/>
  <c r="AF191" i="5"/>
  <c r="AF192" i="5"/>
  <c r="AF193" i="5"/>
  <c r="AF194" i="5"/>
  <c r="AF195" i="5"/>
  <c r="AF196" i="5"/>
  <c r="AF197" i="5"/>
  <c r="AF198" i="5"/>
  <c r="AF199" i="5"/>
  <c r="AF200" i="5"/>
  <c r="AF201" i="5"/>
  <c r="AF202" i="5"/>
  <c r="AF203" i="5"/>
  <c r="AF204" i="5"/>
  <c r="AF205" i="5"/>
  <c r="AF206" i="5"/>
  <c r="AF207" i="5"/>
  <c r="AF208" i="5"/>
  <c r="AF209" i="5"/>
  <c r="AF210" i="5"/>
  <c r="AF211" i="5"/>
  <c r="AF212" i="5"/>
  <c r="AF213" i="5"/>
  <c r="AF214" i="5"/>
  <c r="AF215" i="5"/>
  <c r="AF216" i="5"/>
  <c r="AF217" i="5"/>
  <c r="AF218" i="5"/>
  <c r="AF219" i="5"/>
  <c r="AF220" i="5"/>
  <c r="AF221" i="5"/>
  <c r="AF222" i="5"/>
  <c r="AF223" i="5"/>
  <c r="AF224" i="5"/>
  <c r="AF225" i="5"/>
  <c r="AF226" i="5"/>
  <c r="AF227" i="5"/>
  <c r="AF228" i="5"/>
  <c r="AF229" i="5"/>
  <c r="AF230" i="5"/>
  <c r="AF231" i="5"/>
  <c r="AF232" i="5"/>
  <c r="AF233" i="5"/>
  <c r="AF234" i="5"/>
  <c r="AF235" i="5"/>
  <c r="AF236" i="5"/>
  <c r="AF237" i="5"/>
  <c r="AF238" i="5"/>
  <c r="AF239" i="5"/>
  <c r="AF240" i="5"/>
  <c r="AF241" i="5"/>
  <c r="AF242" i="5"/>
  <c r="AF243" i="5"/>
  <c r="AF244" i="5"/>
  <c r="AF245" i="5"/>
  <c r="AF246" i="5"/>
  <c r="AF247" i="5"/>
  <c r="AF248" i="5"/>
  <c r="AF249" i="5"/>
  <c r="AF250" i="5"/>
  <c r="AF251" i="5"/>
  <c r="AF252" i="5"/>
  <c r="AF253" i="5"/>
  <c r="AF254" i="5"/>
  <c r="AF255" i="5"/>
  <c r="AF256" i="5"/>
  <c r="AF257" i="5"/>
  <c r="AF258" i="5"/>
  <c r="AF259" i="5"/>
  <c r="AF260" i="5"/>
  <c r="AF261" i="5"/>
  <c r="AF262" i="5"/>
  <c r="AF263" i="5"/>
  <c r="AF264" i="5"/>
  <c r="AF265" i="5"/>
  <c r="AF266" i="5"/>
  <c r="AF267" i="5"/>
  <c r="AF268" i="5"/>
  <c r="AF269" i="5"/>
  <c r="AF270" i="5"/>
  <c r="AF271" i="5"/>
  <c r="AF272" i="5"/>
  <c r="AF273" i="5"/>
  <c r="AF274" i="5"/>
  <c r="AF275" i="5"/>
  <c r="AF276" i="5"/>
  <c r="AF277" i="5"/>
  <c r="AF278" i="5"/>
  <c r="AF279" i="5"/>
  <c r="AF280" i="5"/>
  <c r="AF281" i="5"/>
  <c r="AF282" i="5"/>
  <c r="AF283" i="5"/>
  <c r="AF284" i="5"/>
  <c r="AF285" i="5"/>
  <c r="AF286" i="5"/>
  <c r="AF287" i="5"/>
  <c r="AF288" i="5"/>
  <c r="AF289" i="5"/>
  <c r="AF290" i="5"/>
  <c r="AF291" i="5"/>
  <c r="AF292" i="5"/>
  <c r="AF293" i="5"/>
  <c r="AF294" i="5"/>
  <c r="AF295" i="5"/>
  <c r="AF296" i="5"/>
  <c r="AF297" i="5"/>
  <c r="AF298" i="5"/>
  <c r="AF299" i="5"/>
  <c r="AF300" i="5"/>
  <c r="AF301" i="5"/>
  <c r="AF302" i="5"/>
  <c r="AF303" i="5"/>
  <c r="AF304" i="5"/>
  <c r="AF305" i="5"/>
  <c r="AF306" i="5"/>
  <c r="AF307" i="5"/>
  <c r="AF308" i="5"/>
  <c r="AF309" i="5"/>
  <c r="AF310" i="5"/>
  <c r="AF311" i="5"/>
  <c r="AF312" i="5"/>
  <c r="AF313" i="5"/>
  <c r="AF314" i="5"/>
  <c r="AF315" i="5"/>
  <c r="AF316" i="5"/>
  <c r="AF317" i="5"/>
  <c r="AF318" i="5"/>
  <c r="AF319" i="5"/>
  <c r="AF320" i="5"/>
  <c r="AF321" i="5"/>
  <c r="AF322" i="5"/>
  <c r="AF323" i="5"/>
  <c r="AF324" i="5"/>
  <c r="AF325" i="5"/>
  <c r="AF326" i="5"/>
  <c r="AF327" i="5"/>
  <c r="AF328" i="5"/>
  <c r="AF329" i="5"/>
  <c r="AF330" i="5"/>
  <c r="AF331" i="5"/>
  <c r="AF332" i="5"/>
  <c r="AF333" i="5"/>
  <c r="AF334" i="5"/>
  <c r="AF335" i="5"/>
  <c r="AF336" i="5"/>
  <c r="AF337" i="5"/>
  <c r="AF338" i="5"/>
  <c r="AF339" i="5"/>
  <c r="AF340" i="5"/>
  <c r="AF341" i="5"/>
  <c r="AF342" i="5"/>
  <c r="AF343" i="5"/>
  <c r="AF344" i="5"/>
  <c r="AF345" i="5"/>
  <c r="AF346" i="5"/>
  <c r="AF347" i="5"/>
  <c r="AF348" i="5"/>
  <c r="AF349" i="5"/>
  <c r="AF350" i="5"/>
  <c r="AF351" i="5"/>
  <c r="AF352" i="5"/>
  <c r="AF353" i="5"/>
  <c r="AF354" i="5"/>
  <c r="AF355" i="5"/>
  <c r="AF356" i="5"/>
  <c r="AF357" i="5"/>
  <c r="AF358" i="5"/>
  <c r="AF359" i="5"/>
  <c r="AF360" i="5"/>
  <c r="AF361" i="5"/>
  <c r="AF362" i="5"/>
  <c r="AF363" i="5"/>
  <c r="AF364" i="5"/>
  <c r="AF365" i="5"/>
  <c r="AF366" i="5"/>
  <c r="AF367" i="5"/>
  <c r="AF368" i="5"/>
  <c r="AF369" i="5"/>
  <c r="AF370" i="5"/>
  <c r="AF371" i="5"/>
  <c r="AF372" i="5"/>
  <c r="AF373" i="5"/>
  <c r="AF374" i="5"/>
  <c r="AF375" i="5"/>
  <c r="AF376" i="5"/>
  <c r="AF377" i="5"/>
  <c r="AF378" i="5"/>
  <c r="AF379" i="5"/>
  <c r="AH6" i="8"/>
  <c r="AF6" i="10"/>
  <c r="AG5" i="26"/>
  <c r="AG5" i="23"/>
  <c r="AH6" i="17"/>
  <c r="AF6" i="27"/>
  <c r="AF6" i="28"/>
  <c r="AF6" i="5"/>
  <c r="T76" i="21" l="1"/>
  <c r="S76" i="21"/>
  <c r="Q76" i="21"/>
  <c r="P76" i="21"/>
  <c r="O76" i="21"/>
  <c r="T75" i="21"/>
  <c r="S75" i="21"/>
  <c r="Q75" i="21"/>
  <c r="P75" i="21"/>
  <c r="O75" i="21"/>
  <c r="T74" i="21"/>
  <c r="S74" i="21"/>
  <c r="Q74" i="21"/>
  <c r="P74" i="21"/>
  <c r="O74" i="21"/>
  <c r="S72" i="21" l="1"/>
  <c r="L57" i="27" l="1"/>
  <c r="K57" i="27"/>
  <c r="J57" i="27"/>
  <c r="F57" i="27"/>
  <c r="E57" i="27"/>
  <c r="D57" i="27"/>
  <c r="D10" i="27" l="1"/>
  <c r="E10" i="27"/>
  <c r="F10" i="27"/>
  <c r="J10" i="27"/>
  <c r="K10" i="27"/>
  <c r="L10" i="27"/>
  <c r="P10" i="27"/>
  <c r="Q10" i="27"/>
  <c r="R10" i="27"/>
  <c r="V10" i="27"/>
  <c r="W10" i="27"/>
  <c r="X10" i="27"/>
  <c r="D22" i="27"/>
  <c r="E22" i="27"/>
  <c r="F22" i="27"/>
  <c r="J22" i="27"/>
  <c r="K22" i="27"/>
  <c r="L22" i="27"/>
  <c r="P22" i="27"/>
  <c r="Q22" i="27"/>
  <c r="R22" i="27"/>
  <c r="V22" i="27"/>
  <c r="W22" i="27"/>
  <c r="X22" i="27"/>
  <c r="D34" i="27"/>
  <c r="E34" i="27"/>
  <c r="F34" i="27"/>
  <c r="J34" i="27"/>
  <c r="K34" i="27"/>
  <c r="L34" i="27"/>
  <c r="P34" i="27"/>
  <c r="Q34" i="27"/>
  <c r="R34" i="27"/>
  <c r="V34" i="27"/>
  <c r="W34" i="27"/>
  <c r="X34" i="27"/>
  <c r="D46" i="27"/>
  <c r="E46" i="27"/>
  <c r="F46" i="27"/>
  <c r="J46" i="27"/>
  <c r="K46" i="27"/>
  <c r="L46" i="27"/>
  <c r="P46" i="27"/>
  <c r="Q46" i="27"/>
  <c r="R46" i="27"/>
  <c r="O45" i="21" l="1"/>
  <c r="P45" i="21"/>
  <c r="Q45" i="21"/>
  <c r="T9" i="21" l="1"/>
  <c r="T10" i="21"/>
  <c r="T11" i="21"/>
  <c r="T12" i="21"/>
  <c r="T13" i="21"/>
  <c r="T14" i="21"/>
  <c r="T15" i="21"/>
  <c r="T16" i="21"/>
  <c r="T17" i="21"/>
  <c r="T18" i="21"/>
  <c r="T19" i="21"/>
  <c r="T20" i="21"/>
  <c r="T21" i="21"/>
  <c r="T22" i="21"/>
  <c r="T23" i="21"/>
  <c r="T24" i="21"/>
  <c r="T25" i="21"/>
  <c r="T26" i="21"/>
  <c r="T27" i="21"/>
  <c r="T28" i="21"/>
  <c r="T29" i="21"/>
  <c r="T30" i="21"/>
  <c r="T31" i="21"/>
  <c r="T32" i="21"/>
  <c r="T33" i="21"/>
  <c r="T34" i="21"/>
  <c r="T35" i="21"/>
  <c r="T36" i="21"/>
  <c r="T37" i="21"/>
  <c r="T38" i="21"/>
  <c r="T39" i="21"/>
  <c r="T40" i="21"/>
  <c r="T41" i="21"/>
  <c r="T42" i="21"/>
  <c r="T43" i="21"/>
  <c r="T44" i="21"/>
  <c r="T45" i="21"/>
  <c r="T46" i="21"/>
  <c r="T47" i="21"/>
  <c r="T48" i="21"/>
  <c r="T49" i="21"/>
  <c r="T50" i="21"/>
  <c r="T51" i="21"/>
  <c r="T52" i="21"/>
  <c r="T53" i="21"/>
  <c r="T54" i="21"/>
  <c r="T55" i="21"/>
  <c r="T56" i="21"/>
  <c r="T57" i="21"/>
  <c r="T58" i="21"/>
  <c r="T59" i="21"/>
  <c r="T60" i="21"/>
  <c r="T61" i="21"/>
  <c r="T62" i="21"/>
  <c r="T63" i="21"/>
  <c r="T64" i="21"/>
  <c r="T65" i="21"/>
  <c r="T66" i="21"/>
  <c r="T67" i="21"/>
  <c r="T68" i="21"/>
  <c r="T69" i="21"/>
  <c r="T70" i="21"/>
  <c r="T71" i="21"/>
  <c r="T8" i="21"/>
  <c r="Q9" i="21"/>
  <c r="Q10" i="21"/>
  <c r="Q11" i="21"/>
  <c r="Q12" i="21"/>
  <c r="Q13" i="21"/>
  <c r="Q14" i="21"/>
  <c r="Q15" i="21"/>
  <c r="Q16" i="21"/>
  <c r="Q17" i="21"/>
  <c r="Q18" i="21"/>
  <c r="Q19" i="21"/>
  <c r="Q20" i="21"/>
  <c r="Q21" i="21"/>
  <c r="Q22" i="21"/>
  <c r="Q23" i="21"/>
  <c r="Q24" i="21"/>
  <c r="Q25" i="21"/>
  <c r="Q26" i="21"/>
  <c r="Q27" i="21"/>
  <c r="Q28" i="21"/>
  <c r="Q29" i="21"/>
  <c r="Q30" i="21"/>
  <c r="Q31" i="21"/>
  <c r="Q32" i="21"/>
  <c r="Q33" i="21"/>
  <c r="Q34" i="21"/>
  <c r="Q35" i="21"/>
  <c r="Q36" i="21"/>
  <c r="Q37" i="21"/>
  <c r="Q38" i="21"/>
  <c r="Q39" i="21"/>
  <c r="Q40" i="21"/>
  <c r="Q41" i="21"/>
  <c r="Q42" i="21"/>
  <c r="Q43" i="21"/>
  <c r="Q44" i="21"/>
  <c r="Q46" i="21"/>
  <c r="Q47" i="21"/>
  <c r="Q48" i="21"/>
  <c r="Q49" i="21"/>
  <c r="Q50" i="21"/>
  <c r="Q51" i="21"/>
  <c r="Q52" i="21"/>
  <c r="Q53" i="21"/>
  <c r="Q54" i="21"/>
  <c r="Q55" i="21"/>
  <c r="Q56" i="21"/>
  <c r="Q57" i="21"/>
  <c r="Q58" i="21"/>
  <c r="Q59" i="21"/>
  <c r="Q60" i="21"/>
  <c r="Q61" i="21"/>
  <c r="Q62" i="21"/>
  <c r="Q63" i="21"/>
  <c r="Q64" i="21"/>
  <c r="Q65" i="21"/>
  <c r="Q66" i="21"/>
  <c r="Q67" i="21"/>
  <c r="Q68" i="21"/>
  <c r="Q69" i="21"/>
  <c r="Q70" i="21"/>
  <c r="Q71" i="21"/>
  <c r="Q8" i="21"/>
  <c r="P9" i="21"/>
  <c r="P10" i="21"/>
  <c r="P11" i="21"/>
  <c r="P12" i="21"/>
  <c r="P13" i="21"/>
  <c r="P14" i="21"/>
  <c r="P15" i="21"/>
  <c r="P16" i="21"/>
  <c r="P17" i="21"/>
  <c r="P18" i="21"/>
  <c r="P19" i="21"/>
  <c r="P20" i="21"/>
  <c r="P21" i="21"/>
  <c r="P22" i="21"/>
  <c r="P23" i="21"/>
  <c r="P24" i="21"/>
  <c r="P25" i="21"/>
  <c r="P26" i="21"/>
  <c r="P27" i="21"/>
  <c r="P28" i="21"/>
  <c r="P29" i="21"/>
  <c r="P30" i="21"/>
  <c r="P31" i="21"/>
  <c r="P32" i="21"/>
  <c r="P33" i="21"/>
  <c r="P34" i="21"/>
  <c r="P35" i="21"/>
  <c r="P36" i="21"/>
  <c r="P37" i="21"/>
  <c r="P38" i="21"/>
  <c r="P39" i="21"/>
  <c r="P40" i="21"/>
  <c r="P41" i="21"/>
  <c r="P42" i="21"/>
  <c r="P43" i="21"/>
  <c r="P44" i="21"/>
  <c r="P46" i="21"/>
  <c r="P47" i="21"/>
  <c r="P48" i="21"/>
  <c r="P49" i="21"/>
  <c r="P50" i="21"/>
  <c r="P51" i="21"/>
  <c r="P52" i="21"/>
  <c r="P53" i="21"/>
  <c r="P54" i="21"/>
  <c r="P55" i="21"/>
  <c r="P56" i="21"/>
  <c r="P57" i="21"/>
  <c r="P58" i="21"/>
  <c r="P59" i="21"/>
  <c r="P60" i="21"/>
  <c r="P61" i="21"/>
  <c r="P62" i="21"/>
  <c r="P63" i="21"/>
  <c r="P64" i="21"/>
  <c r="P65" i="21"/>
  <c r="P66" i="21"/>
  <c r="P67" i="21"/>
  <c r="P68" i="21"/>
  <c r="P69" i="21"/>
  <c r="P70" i="21"/>
  <c r="P71" i="21"/>
  <c r="P8" i="21"/>
  <c r="O9" i="21"/>
  <c r="O10" i="21"/>
  <c r="O11" i="21"/>
  <c r="O12" i="21"/>
  <c r="O13" i="21"/>
  <c r="O14" i="21"/>
  <c r="O15" i="21"/>
  <c r="O16" i="21"/>
  <c r="O17" i="21"/>
  <c r="O18" i="21"/>
  <c r="O19" i="21"/>
  <c r="O20" i="21"/>
  <c r="O21" i="21"/>
  <c r="O22" i="21"/>
  <c r="O23" i="21"/>
  <c r="O24" i="21"/>
  <c r="O25" i="21"/>
  <c r="O26" i="21"/>
  <c r="O27" i="21"/>
  <c r="O28" i="21"/>
  <c r="O29" i="21"/>
  <c r="O30" i="21"/>
  <c r="O31" i="21"/>
  <c r="O32" i="21"/>
  <c r="O33" i="21"/>
  <c r="O34" i="21"/>
  <c r="O35" i="21"/>
  <c r="O36" i="21"/>
  <c r="O37" i="21"/>
  <c r="O38" i="21"/>
  <c r="O39" i="21"/>
  <c r="O40" i="21"/>
  <c r="O41" i="21"/>
  <c r="O42" i="21"/>
  <c r="O43" i="21"/>
  <c r="O44" i="21"/>
  <c r="O46" i="21"/>
  <c r="O47" i="21"/>
  <c r="O48" i="21"/>
  <c r="O49" i="21"/>
  <c r="O50" i="21"/>
  <c r="O51" i="21"/>
  <c r="O52" i="21"/>
  <c r="O53" i="21"/>
  <c r="O54" i="21"/>
  <c r="O55" i="21"/>
  <c r="O56" i="21"/>
  <c r="O57" i="21"/>
  <c r="O58" i="21"/>
  <c r="O59" i="21"/>
  <c r="O60" i="21"/>
  <c r="O61" i="21"/>
  <c r="O62" i="21"/>
  <c r="O63" i="21"/>
  <c r="O64" i="21"/>
  <c r="O65" i="21"/>
  <c r="O66" i="21"/>
  <c r="O67" i="21"/>
  <c r="O68" i="21"/>
  <c r="O69" i="21"/>
  <c r="O70" i="21"/>
  <c r="O71" i="21"/>
  <c r="O8" i="21"/>
  <c r="S9" i="21"/>
  <c r="S10" i="21"/>
  <c r="S11" i="21"/>
  <c r="S12" i="21"/>
  <c r="S13" i="21"/>
  <c r="S14" i="21"/>
  <c r="S15" i="21"/>
  <c r="S16" i="21"/>
  <c r="S17" i="21"/>
  <c r="S18" i="21"/>
  <c r="S19" i="21"/>
  <c r="S20" i="21"/>
  <c r="S21" i="21"/>
  <c r="S22" i="21"/>
  <c r="S23" i="21"/>
  <c r="S24" i="21"/>
  <c r="S25" i="21"/>
  <c r="S26" i="21"/>
  <c r="S27" i="21"/>
  <c r="S28" i="21"/>
  <c r="S29" i="21"/>
  <c r="S30" i="21"/>
  <c r="S31" i="21"/>
  <c r="S32" i="21"/>
  <c r="S33" i="21"/>
  <c r="S34" i="21"/>
  <c r="S35" i="21"/>
  <c r="S36" i="21"/>
  <c r="S37" i="21"/>
  <c r="S38" i="21"/>
  <c r="S39" i="21"/>
  <c r="S40" i="21"/>
  <c r="S41" i="21"/>
  <c r="S42" i="21"/>
  <c r="S43" i="21"/>
  <c r="S44" i="21"/>
  <c r="S45" i="21"/>
  <c r="S46" i="21"/>
  <c r="S47" i="21"/>
  <c r="S48" i="21"/>
  <c r="S49" i="21"/>
  <c r="S50" i="21"/>
  <c r="S51" i="21"/>
  <c r="S52" i="21"/>
  <c r="S53" i="21"/>
  <c r="S54" i="21"/>
  <c r="S55" i="21"/>
  <c r="S56" i="21"/>
  <c r="S57" i="21"/>
  <c r="S58" i="21"/>
  <c r="S59" i="21"/>
  <c r="S60" i="21"/>
  <c r="S61" i="21"/>
  <c r="S62" i="21"/>
  <c r="S63" i="21"/>
  <c r="S64" i="21"/>
  <c r="S65" i="21"/>
  <c r="S66" i="21"/>
  <c r="S67" i="21"/>
  <c r="S68" i="21"/>
  <c r="S69" i="21"/>
  <c r="S70" i="21"/>
  <c r="S71" i="21"/>
  <c r="S8" i="21"/>
  <c r="Q3" i="10" l="1"/>
  <c r="Q4" i="10" s="1"/>
  <c r="Q5" i="10" s="1"/>
  <c r="Q6" i="10" s="1"/>
  <c r="Q7" i="10" s="1"/>
  <c r="Q8" i="10" s="1"/>
  <c r="Q9" i="10" s="1"/>
  <c r="Q10" i="10" s="1"/>
  <c r="Q11" i="10" s="1"/>
  <c r="Q12" i="10" s="1"/>
  <c r="Q13" i="10" s="1"/>
  <c r="Q14" i="10" s="1"/>
  <c r="Q15" i="10" s="1"/>
  <c r="Q16" i="10" s="1"/>
  <c r="Q17" i="10" s="1"/>
  <c r="Q18" i="10" s="1"/>
  <c r="Q19" i="10" s="1"/>
  <c r="Q20" i="10" s="1"/>
  <c r="Q21" i="10" s="1"/>
  <c r="Q22" i="10" s="1"/>
  <c r="Q23" i="10" s="1"/>
  <c r="Q24" i="10" s="1"/>
  <c r="Q25" i="10" s="1"/>
  <c r="Q26" i="10" s="1"/>
  <c r="Q27" i="10" s="1"/>
  <c r="Q28" i="10" s="1"/>
  <c r="Q29" i="10" s="1"/>
  <c r="Q30" i="10" s="1"/>
  <c r="Q31" i="10" s="1"/>
  <c r="Q32" i="10" s="1"/>
  <c r="Q33" i="10" s="1"/>
  <c r="Q34" i="10" s="1"/>
  <c r="Q35" i="10" s="1"/>
  <c r="Q36" i="10" s="1"/>
  <c r="Q37" i="10" s="1"/>
  <c r="Q38" i="10" s="1"/>
  <c r="Q39" i="10" s="1"/>
  <c r="Q40" i="10" s="1"/>
  <c r="Q41" i="10" s="1"/>
  <c r="Q42" i="10" s="1"/>
  <c r="Q43" i="10" s="1"/>
  <c r="Q44" i="10" s="1"/>
  <c r="Q45" i="10" s="1"/>
  <c r="Q46" i="10" s="1"/>
  <c r="Q47" i="10" s="1"/>
  <c r="Q48" i="10" s="1"/>
  <c r="Q49" i="10" s="1"/>
  <c r="Q50" i="10" s="1"/>
  <c r="Q51" i="10" s="1"/>
  <c r="Q52" i="10" s="1"/>
  <c r="Q53" i="10" s="1"/>
  <c r="Q54" i="10" s="1"/>
  <c r="Q55" i="10" s="1"/>
  <c r="Q56" i="10" s="1"/>
  <c r="Q57" i="10" s="1"/>
  <c r="Q58" i="10" s="1"/>
  <c r="Q59" i="10" s="1"/>
  <c r="Q60" i="10" s="1"/>
  <c r="Q61" i="10" s="1"/>
  <c r="Q62" i="10" s="1"/>
  <c r="Q63" i="10" s="1"/>
  <c r="Q64" i="10" s="1"/>
  <c r="Q65" i="10" s="1"/>
  <c r="Q66" i="10" s="1"/>
  <c r="Q67" i="10" s="1"/>
  <c r="Q68" i="10" s="1"/>
  <c r="Q69" i="10" s="1"/>
  <c r="Q70" i="10" s="1"/>
  <c r="Q71" i="10" s="1"/>
  <c r="Q72" i="10" s="1"/>
  <c r="Q73" i="10" s="1"/>
  <c r="Q74" i="10" s="1"/>
  <c r="Q75" i="10" s="1"/>
  <c r="Q76" i="10" s="1"/>
  <c r="Q77" i="10" s="1"/>
  <c r="Q78" i="10" s="1"/>
  <c r="Q79" i="10" s="1"/>
  <c r="Q80" i="10" s="1"/>
  <c r="Q81" i="10" s="1"/>
  <c r="Q82" i="10" s="1"/>
  <c r="Q83" i="10" s="1"/>
  <c r="Q84" i="10" s="1"/>
  <c r="Q85" i="10" s="1"/>
  <c r="Q86" i="10" s="1"/>
  <c r="Q87" i="10" s="1"/>
  <c r="Q88" i="10" s="1"/>
  <c r="Q89" i="10" s="1"/>
  <c r="Q90" i="10" s="1"/>
  <c r="Q91" i="10" s="1"/>
  <c r="Q92" i="10" s="1"/>
  <c r="Q93" i="10" s="1"/>
  <c r="Q94" i="10" s="1"/>
  <c r="Q95" i="10" s="1"/>
  <c r="Q96" i="10" s="1"/>
  <c r="Q97" i="10" s="1"/>
  <c r="Q98" i="10" s="1"/>
  <c r="Q99" i="10" s="1"/>
  <c r="Q100" i="10" s="1"/>
  <c r="Q101" i="10" s="1"/>
  <c r="Q102" i="10" s="1"/>
  <c r="Q103" i="10" s="1"/>
  <c r="Q104" i="10" s="1"/>
  <c r="Q105" i="10" s="1"/>
  <c r="Q106" i="10" s="1"/>
  <c r="Q107" i="10" s="1"/>
  <c r="L31" i="5" l="1"/>
  <c r="L30" i="5"/>
  <c r="L29" i="5"/>
  <c r="L32" i="5" l="1"/>
</calcChain>
</file>

<file path=xl/comments1.xml><?xml version="1.0" encoding="utf-8"?>
<comments xmlns="http://schemas.openxmlformats.org/spreadsheetml/2006/main">
  <authors>
    <author>疋田拓也</author>
  </authors>
  <commentList>
    <comment ref="E1" authorId="0" shapeId="0">
      <text>
        <r>
          <rPr>
            <b/>
            <sz val="9"/>
            <color indexed="81"/>
            <rFont val="MS P ゴシック"/>
            <family val="3"/>
            <charset val="128"/>
          </rPr>
          <t>1＝火、2＝水、3＝風</t>
        </r>
        <r>
          <rPr>
            <sz val="9"/>
            <color indexed="81"/>
            <rFont val="MS P ゴシック"/>
            <family val="3"/>
            <charset val="128"/>
          </rPr>
          <t xml:space="preserve">
</t>
        </r>
      </text>
    </comment>
  </commentList>
</comments>
</file>

<file path=xl/connections.xml><?xml version="1.0" encoding="utf-8"?>
<connections xmlns="http://schemas.openxmlformats.org/spreadsheetml/2006/main">
  <connection id="1" name="AREA (7)" type="6" refreshedVersion="6" background="1" saveData="1">
    <textPr codePage="65001" sourceFile="C:\Users\拓也\Downloads\AREA (7).csv" comma="1">
      <textFields count="11">
        <textField/>
        <textField/>
        <textField/>
        <textField/>
        <textField/>
        <textField/>
        <textField/>
        <textField/>
        <textField/>
        <textField/>
        <textField/>
      </textFields>
    </textPr>
  </connection>
  <connection id="2" name="AREA_QUEST" type="6" refreshedVersion="6" background="1" saveData="1">
    <textPr codePage="65001" sourceFile="C:\Users\拓也\Downloads\AREA_QUEST.csv" comma="1">
      <textFields count="13">
        <textField/>
        <textField/>
        <textField/>
        <textField/>
        <textField/>
        <textField/>
        <textField/>
        <textField/>
        <textField/>
        <textField/>
        <textField/>
        <textField/>
        <textField/>
      </textFields>
    </textPr>
  </connection>
  <connection id="3" name="AREA_QUEST_WAVE" type="6" refreshedVersion="6" background="1" saveData="1">
    <textPr codePage="932" sourceFile="C:\Users\拓也\Downloads\AREA_QUEST_WAVE.csv" comma="1">
      <textFields count="8">
        <textField/>
        <textField/>
        <textField/>
        <textField/>
        <textField/>
        <textField/>
        <textField/>
        <textField/>
      </textFields>
    </textPr>
  </connection>
  <connection id="4" name="ENEMY (1)" type="6" refreshedVersion="6" background="1" saveData="1">
    <textPr codePage="932" sourceFile="C:\Users\拓也\Downloads\ENEMY (1).csv" comma="1">
      <textFields count="37">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 name="ENEMY_ATTACK" type="6" refreshedVersion="6" background="1" saveData="1">
    <textPr codePage="65001" sourceFile="C:\Users\拓也\Downloads\ENEMY_ATTACK.csv" comma="1">
      <textFields count="12">
        <textField/>
        <textField/>
        <textField/>
        <textField/>
        <textField/>
        <textField/>
        <textField/>
        <textField/>
        <textField/>
        <textField/>
        <textField/>
        <textField/>
      </textFields>
    </textPr>
  </connection>
  <connection id="6" name="ENEMY_GROUP" type="6" refreshedVersion="6" background="1" saveData="1">
    <textPr codePage="932" sourceFile="C:\Users\拓也\Downloads\ENEMY_GROUP.csv" comma="1">
      <textFields count="6">
        <textField/>
        <textField/>
        <textField/>
        <textField/>
        <textField/>
        <textField/>
      </textFields>
    </textPr>
  </connection>
</connections>
</file>

<file path=xl/sharedStrings.xml><?xml version="1.0" encoding="utf-8"?>
<sst xmlns="http://schemas.openxmlformats.org/spreadsheetml/2006/main" count="4209" uniqueCount="2121">
  <si>
    <t>エリアID</t>
    <phoneticPr fontId="18"/>
  </si>
  <si>
    <t>エリアタイプ</t>
    <phoneticPr fontId="18"/>
  </si>
  <si>
    <t>スペシャルタイプ</t>
    <phoneticPr fontId="18"/>
  </si>
  <si>
    <t>開始日時</t>
    <rPh sb="0" eb="2">
      <t>カイシ</t>
    </rPh>
    <rPh sb="2" eb="4">
      <t>ニチジ</t>
    </rPh>
    <phoneticPr fontId="18"/>
  </si>
  <si>
    <t>終了日時</t>
    <rPh sb="0" eb="2">
      <t>シュウリョウ</t>
    </rPh>
    <rPh sb="2" eb="4">
      <t>ニチジ</t>
    </rPh>
    <phoneticPr fontId="18"/>
  </si>
  <si>
    <t>3</t>
    <phoneticPr fontId="18"/>
  </si>
  <si>
    <t>初心者の扉</t>
    <rPh sb="0" eb="3">
      <t>ショシンシャ</t>
    </rPh>
    <rPh sb="4" eb="5">
      <t>トビラ</t>
    </rPh>
    <phoneticPr fontId="18"/>
  </si>
  <si>
    <t>火の館</t>
    <rPh sb="0" eb="1">
      <t>ヒ</t>
    </rPh>
    <rPh sb="2" eb="3">
      <t>ヤカタ</t>
    </rPh>
    <phoneticPr fontId="18"/>
  </si>
  <si>
    <t>水の館</t>
    <rPh sb="0" eb="1">
      <t>ミズ</t>
    </rPh>
    <rPh sb="2" eb="3">
      <t>ヤカタ</t>
    </rPh>
    <phoneticPr fontId="18"/>
  </si>
  <si>
    <t>火曜の使者</t>
    <rPh sb="0" eb="2">
      <t>カヨウ</t>
    </rPh>
    <rPh sb="3" eb="5">
      <t>シシャ</t>
    </rPh>
    <phoneticPr fontId="18"/>
  </si>
  <si>
    <t>4</t>
    <phoneticPr fontId="18"/>
  </si>
  <si>
    <t>風の館</t>
    <rPh sb="0" eb="1">
      <t>カゼ</t>
    </rPh>
    <rPh sb="2" eb="3">
      <t>ヤカタ</t>
    </rPh>
    <phoneticPr fontId="18"/>
  </si>
  <si>
    <t>クエストID</t>
    <phoneticPr fontId="18"/>
  </si>
  <si>
    <t>クエスト名</t>
    <rPh sb="4" eb="5">
      <t>メイ</t>
    </rPh>
    <phoneticPr fontId="18"/>
  </si>
  <si>
    <t>ウェーブ数</t>
    <rPh sb="4" eb="5">
      <t>スウ</t>
    </rPh>
    <phoneticPr fontId="18"/>
  </si>
  <si>
    <t>敵のメイン属性</t>
    <rPh sb="0" eb="1">
      <t>テキ</t>
    </rPh>
    <rPh sb="5" eb="7">
      <t>ゾクセイ</t>
    </rPh>
    <phoneticPr fontId="18"/>
  </si>
  <si>
    <t>クリア一度限りフラグ</t>
    <rPh sb="3" eb="5">
      <t>イチド</t>
    </rPh>
    <rPh sb="5" eb="6">
      <t>カギ</t>
    </rPh>
    <phoneticPr fontId="18"/>
  </si>
  <si>
    <t>消費スタミナ</t>
    <rPh sb="0" eb="2">
      <t>ショウヒ</t>
    </rPh>
    <phoneticPr fontId="18"/>
  </si>
  <si>
    <t>獲得経験値</t>
    <rPh sb="0" eb="2">
      <t>カクトク</t>
    </rPh>
    <rPh sb="2" eb="4">
      <t>ケイケン</t>
    </rPh>
    <rPh sb="4" eb="5">
      <t>チ</t>
    </rPh>
    <phoneticPr fontId="18"/>
  </si>
  <si>
    <t>クリア報酬</t>
    <rPh sb="3" eb="5">
      <t>ホウシュウ</t>
    </rPh>
    <phoneticPr fontId="18"/>
  </si>
  <si>
    <t>背景ID</t>
    <rPh sb="0" eb="2">
      <t>ハイケイ</t>
    </rPh>
    <phoneticPr fontId="18"/>
  </si>
  <si>
    <t>ルールID</t>
    <phoneticPr fontId="18"/>
  </si>
  <si>
    <t>クリアによりオープンするarea_id</t>
    <phoneticPr fontId="18"/>
  </si>
  <si>
    <t>クリアによりオープンするquest_id</t>
    <phoneticPr fontId="18"/>
  </si>
  <si>
    <t>怪しの沼</t>
    <rPh sb="0" eb="1">
      <t>アヤ</t>
    </rPh>
    <rPh sb="3" eb="4">
      <t>ヌマ</t>
    </rPh>
    <phoneticPr fontId="18"/>
  </si>
  <si>
    <t>夢見の森</t>
    <rPh sb="0" eb="1">
      <t>ユメ</t>
    </rPh>
    <rPh sb="1" eb="2">
      <t>ミ</t>
    </rPh>
    <rPh sb="3" eb="4">
      <t>モリ</t>
    </rPh>
    <phoneticPr fontId="18"/>
  </si>
  <si>
    <t>はるかなる旅路</t>
    <rPh sb="5" eb="7">
      <t>タビジ</t>
    </rPh>
    <phoneticPr fontId="18"/>
  </si>
  <si>
    <t>●クエストでのオトギ使用メモ</t>
    <rPh sb="10" eb="12">
      <t>シヨウ</t>
    </rPh>
    <phoneticPr fontId="19"/>
  </si>
  <si>
    <t>エリア</t>
    <phoneticPr fontId="19"/>
  </si>
  <si>
    <t>クエスト</t>
    <phoneticPr fontId="19"/>
  </si>
  <si>
    <t>wave数</t>
    <rPh sb="4" eb="5">
      <t>スウ</t>
    </rPh>
    <phoneticPr fontId="18"/>
  </si>
  <si>
    <t>ボスオトギ</t>
    <phoneticPr fontId="19"/>
  </si>
  <si>
    <t>★2</t>
    <phoneticPr fontId="19"/>
  </si>
  <si>
    <t>★3</t>
    <phoneticPr fontId="19"/>
  </si>
  <si>
    <t>★4</t>
    <phoneticPr fontId="19"/>
  </si>
  <si>
    <t>今まで出てきた★3ボスが進化して★4で登場</t>
    <rPh sb="0" eb="1">
      <t>イマ</t>
    </rPh>
    <rPh sb="3" eb="4">
      <t>デ</t>
    </rPh>
    <rPh sb="12" eb="14">
      <t>シンカ</t>
    </rPh>
    <rPh sb="19" eb="21">
      <t>トウジョウ</t>
    </rPh>
    <phoneticPr fontId="19"/>
  </si>
  <si>
    <t>敵専用（雑魚・ボス含め）</t>
    <rPh sb="0" eb="1">
      <t>テキ</t>
    </rPh>
    <rPh sb="1" eb="3">
      <t>センヨウ</t>
    </rPh>
    <rPh sb="4" eb="6">
      <t>ザコ</t>
    </rPh>
    <rPh sb="9" eb="10">
      <t>フク</t>
    </rPh>
    <phoneticPr fontId="18"/>
  </si>
  <si>
    <t>★1</t>
    <phoneticPr fontId="18"/>
  </si>
  <si>
    <t>（5体×3属性）</t>
    <rPh sb="2" eb="3">
      <t>タイ</t>
    </rPh>
    <rPh sb="5" eb="7">
      <t>ゾクセイ</t>
    </rPh>
    <phoneticPr fontId="18"/>
  </si>
  <si>
    <t>★2</t>
    <phoneticPr fontId="18"/>
  </si>
  <si>
    <t>（12体×3属性）</t>
    <rPh sb="3" eb="4">
      <t>タイ</t>
    </rPh>
    <rPh sb="6" eb="8">
      <t>ゾクセイ</t>
    </rPh>
    <phoneticPr fontId="18"/>
  </si>
  <si>
    <t>★3</t>
    <phoneticPr fontId="18"/>
  </si>
  <si>
    <t>オトギガチャに入るが、敵として出ても問題なし</t>
    <rPh sb="7" eb="8">
      <t>ハイ</t>
    </rPh>
    <rPh sb="11" eb="12">
      <t>テキ</t>
    </rPh>
    <rPh sb="15" eb="16">
      <t>デ</t>
    </rPh>
    <rPh sb="18" eb="20">
      <t>モンダイ</t>
    </rPh>
    <phoneticPr fontId="18"/>
  </si>
  <si>
    <t>ボスオトギ総数44</t>
    <rPh sb="5" eb="7">
      <t>ソウスウ</t>
    </rPh>
    <phoneticPr fontId="19"/>
  </si>
  <si>
    <t>（★3が進化したもの）</t>
    <rPh sb="4" eb="6">
      <t>シンカ</t>
    </rPh>
    <phoneticPr fontId="19"/>
  </si>
  <si>
    <t>ワイバーン</t>
    <phoneticPr fontId="19"/>
  </si>
  <si>
    <t>※オトギガチャ唯一の純正★4</t>
    <rPh sb="7" eb="9">
      <t>ユイイツ</t>
    </rPh>
    <rPh sb="10" eb="12">
      <t>ジュンセイ</t>
    </rPh>
    <phoneticPr fontId="18"/>
  </si>
  <si>
    <t>クエスト10以降は、ボスとしてガチャ限★3も登場する</t>
    <rPh sb="6" eb="8">
      <t>イコウ</t>
    </rPh>
    <rPh sb="18" eb="19">
      <t>ゲン</t>
    </rPh>
    <rPh sb="22" eb="24">
      <t>トウジョウ</t>
    </rPh>
    <phoneticPr fontId="19"/>
  </si>
  <si>
    <t>2～4</t>
    <phoneticPr fontId="18"/>
  </si>
  <si>
    <t>6～8</t>
    <phoneticPr fontId="18"/>
  </si>
  <si>
    <t>5</t>
    <phoneticPr fontId="18"/>
  </si>
  <si>
    <t>ケサランパサラン、マンドレイク</t>
    <phoneticPr fontId="18"/>
  </si>
  <si>
    <t>ザコ：ケサランパサラン、マンドレイク</t>
    <phoneticPr fontId="18"/>
  </si>
  <si>
    <t>ボス：からかさ、てるてる坊主、イヅナ</t>
    <rPh sb="12" eb="14">
      <t>ボウズ</t>
    </rPh>
    <phoneticPr fontId="18"/>
  </si>
  <si>
    <t>ザコ：ケサランパサラン、不知火、マンドレイク</t>
    <rPh sb="12" eb="15">
      <t>シラヌイ</t>
    </rPh>
    <phoneticPr fontId="18"/>
  </si>
  <si>
    <t>ボス：キジムナー、てるてる坊主、</t>
    <rPh sb="13" eb="15">
      <t>ボウズ</t>
    </rPh>
    <phoneticPr fontId="18"/>
  </si>
  <si>
    <t>ボス：橋姫、海坊主、オーガ</t>
    <rPh sb="3" eb="4">
      <t>ハシ</t>
    </rPh>
    <rPh sb="4" eb="5">
      <t>ヒメ</t>
    </rPh>
    <rPh sb="6" eb="7">
      <t>ウミ</t>
    </rPh>
    <rPh sb="7" eb="9">
      <t>ボウズ</t>
    </rPh>
    <phoneticPr fontId="18"/>
  </si>
  <si>
    <t>風渡る平原</t>
    <rPh sb="0" eb="1">
      <t>カゼ</t>
    </rPh>
    <rPh sb="1" eb="2">
      <t>ワタ</t>
    </rPh>
    <rPh sb="3" eb="5">
      <t>ヘイゲン</t>
    </rPh>
    <phoneticPr fontId="18"/>
  </si>
  <si>
    <t>栄えの森</t>
    <rPh sb="0" eb="1">
      <t>サカ</t>
    </rPh>
    <rPh sb="3" eb="4">
      <t>モリ</t>
    </rPh>
    <phoneticPr fontId="18"/>
  </si>
  <si>
    <t>地底を抜ける道</t>
    <rPh sb="0" eb="2">
      <t>チテイ</t>
    </rPh>
    <rPh sb="3" eb="4">
      <t>ヌ</t>
    </rPh>
    <rPh sb="6" eb="7">
      <t>ミチ</t>
    </rPh>
    <phoneticPr fontId="18"/>
  </si>
  <si>
    <t>神殿</t>
    <rPh sb="0" eb="2">
      <t>シンデン</t>
    </rPh>
    <phoneticPr fontId="18"/>
  </si>
  <si>
    <t>火神殿</t>
    <rPh sb="0" eb="1">
      <t>ヒ</t>
    </rPh>
    <rPh sb="1" eb="3">
      <t>シンデン</t>
    </rPh>
    <phoneticPr fontId="18"/>
  </si>
  <si>
    <t>水神殿</t>
    <rPh sb="0" eb="1">
      <t>ミズ</t>
    </rPh>
    <rPh sb="1" eb="3">
      <t>シンデン</t>
    </rPh>
    <phoneticPr fontId="18"/>
  </si>
  <si>
    <t>風神殿</t>
    <rPh sb="0" eb="1">
      <t>カゼ</t>
    </rPh>
    <rPh sb="1" eb="3">
      <t>シンデン</t>
    </rPh>
    <phoneticPr fontId="18"/>
  </si>
  <si>
    <t>洞窟</t>
    <rPh sb="0" eb="2">
      <t>ドウクツ</t>
    </rPh>
    <phoneticPr fontId="18"/>
  </si>
  <si>
    <t>草原</t>
    <rPh sb="0" eb="2">
      <t>ソウゲン</t>
    </rPh>
    <phoneticPr fontId="18"/>
  </si>
  <si>
    <t>森</t>
    <rPh sb="0" eb="1">
      <t>モリ</t>
    </rPh>
    <phoneticPr fontId="18"/>
  </si>
  <si>
    <t>毒洞窟</t>
    <rPh sb="0" eb="1">
      <t>ドク</t>
    </rPh>
    <rPh sb="1" eb="3">
      <t>ドウクツ</t>
    </rPh>
    <phoneticPr fontId="18"/>
  </si>
  <si>
    <t>火洞窟</t>
    <rPh sb="0" eb="1">
      <t>ヒ</t>
    </rPh>
    <rPh sb="1" eb="3">
      <t>ドウクツ</t>
    </rPh>
    <phoneticPr fontId="18"/>
  </si>
  <si>
    <t>水洞窟</t>
    <rPh sb="0" eb="1">
      <t>ミズ</t>
    </rPh>
    <rPh sb="1" eb="3">
      <t>ドウクツ</t>
    </rPh>
    <phoneticPr fontId="18"/>
  </si>
  <si>
    <t>風洞窟</t>
    <rPh sb="0" eb="1">
      <t>カゼ</t>
    </rPh>
    <rPh sb="1" eb="3">
      <t>ドウクツ</t>
    </rPh>
    <phoneticPr fontId="18"/>
  </si>
  <si>
    <t>ザコ：ケサランパサラン、ウィルオウィスプ、マンドレイク</t>
    <phoneticPr fontId="18"/>
  </si>
  <si>
    <t>9～10</t>
    <phoneticPr fontId="18"/>
  </si>
  <si>
    <t>11～13</t>
    <phoneticPr fontId="18"/>
  </si>
  <si>
    <t>16～18</t>
    <phoneticPr fontId="18"/>
  </si>
  <si>
    <t>14～15</t>
    <phoneticPr fontId="18"/>
  </si>
  <si>
    <t>19～20</t>
    <phoneticPr fontId="18"/>
  </si>
  <si>
    <t>21～23</t>
    <phoneticPr fontId="18"/>
  </si>
  <si>
    <t>はじまりの洞窟　ザコ：不知火、マンドレイク、じゅぼっこ　ボス：アカナメ</t>
    <rPh sb="5" eb="7">
      <t>ドウクツ</t>
    </rPh>
    <rPh sb="11" eb="14">
      <t>シラヌイ</t>
    </rPh>
    <phoneticPr fontId="18"/>
  </si>
  <si>
    <t>ボス：からかさ×2、オサキ、コボルト、オーガ＋</t>
    <phoneticPr fontId="18"/>
  </si>
  <si>
    <t>イメージザコ</t>
    <phoneticPr fontId="18"/>
  </si>
  <si>
    <t>イメージボス</t>
    <phoneticPr fontId="18"/>
  </si>
  <si>
    <t>ケサランパサラン、マンドレイク、不知火</t>
    <rPh sb="16" eb="19">
      <t>シラヌイ</t>
    </rPh>
    <phoneticPr fontId="18"/>
  </si>
  <si>
    <t>ケサランパサラン、マンドレイク、ウィルオウィスプ</t>
    <phoneticPr fontId="18"/>
  </si>
  <si>
    <t>不知火、マンドレイク、じゅぼっこ</t>
    <rPh sb="0" eb="3">
      <t>シラヌイ</t>
    </rPh>
    <phoneticPr fontId="18"/>
  </si>
  <si>
    <t>ケサランパサラン、マンドレイク、じゅぼっこ</t>
    <phoneticPr fontId="18"/>
  </si>
  <si>
    <t>ウィルオウィスプ、マンドレイク、じゅぼっこ</t>
    <phoneticPr fontId="18"/>
  </si>
  <si>
    <t>ウィルオウィスプ、不知火、じゅぼっこ</t>
    <rPh sb="9" eb="12">
      <t>シラヌイ</t>
    </rPh>
    <phoneticPr fontId="18"/>
  </si>
  <si>
    <t>ウィルオウィスプ、不知火、てるてる坊主</t>
    <rPh sb="9" eb="12">
      <t>シラヌイ</t>
    </rPh>
    <rPh sb="17" eb="19">
      <t>ボウズ</t>
    </rPh>
    <phoneticPr fontId="18"/>
  </si>
  <si>
    <t>ウィルオウィスプ、不知火、オサキ</t>
    <rPh sb="9" eb="12">
      <t>シラヌイ</t>
    </rPh>
    <phoneticPr fontId="18"/>
  </si>
  <si>
    <t>あとで消す</t>
    <rPh sb="3" eb="4">
      <t>ケ</t>
    </rPh>
    <phoneticPr fontId="18"/>
  </si>
  <si>
    <t>封印された祠</t>
    <rPh sb="0" eb="2">
      <t>フウイン</t>
    </rPh>
    <rPh sb="5" eb="6">
      <t>ホコラ</t>
    </rPh>
    <phoneticPr fontId="18"/>
  </si>
  <si>
    <t>獲得経験値計算</t>
    <rPh sb="0" eb="2">
      <t>カクトク</t>
    </rPh>
    <rPh sb="2" eb="4">
      <t>ケイケン</t>
    </rPh>
    <rPh sb="4" eb="5">
      <t>チ</t>
    </rPh>
    <rPh sb="5" eb="7">
      <t>ケイサン</t>
    </rPh>
    <phoneticPr fontId="18"/>
  </si>
  <si>
    <t>ワイバーン</t>
    <phoneticPr fontId="18"/>
  </si>
  <si>
    <t>忘れ去られた祭壇</t>
    <rPh sb="0" eb="1">
      <t>ワス</t>
    </rPh>
    <rPh sb="2" eb="3">
      <t>サ</t>
    </rPh>
    <rPh sb="6" eb="8">
      <t>サイダン</t>
    </rPh>
    <phoneticPr fontId="18"/>
  </si>
  <si>
    <t>地鳴りの火山</t>
    <rPh sb="0" eb="2">
      <t>ジナ</t>
    </rPh>
    <rPh sb="4" eb="6">
      <t>カザン</t>
    </rPh>
    <phoneticPr fontId="18"/>
  </si>
  <si>
    <t>輝きの水路</t>
    <rPh sb="0" eb="1">
      <t>カガヤ</t>
    </rPh>
    <rPh sb="3" eb="5">
      <t>スイロ</t>
    </rPh>
    <phoneticPr fontId="18"/>
  </si>
  <si>
    <t>ジャックフロスト</t>
    <phoneticPr fontId="18"/>
  </si>
  <si>
    <t>陽だまりの洞穴</t>
    <rPh sb="0" eb="1">
      <t>ヒ</t>
    </rPh>
    <rPh sb="5" eb="6">
      <t>ホラ</t>
    </rPh>
    <rPh sb="6" eb="7">
      <t>アナ</t>
    </rPh>
    <phoneticPr fontId="18"/>
  </si>
  <si>
    <t>燃えさかる大地</t>
    <rPh sb="0" eb="1">
      <t>モ</t>
    </rPh>
    <rPh sb="5" eb="7">
      <t>ダイチ</t>
    </rPh>
    <phoneticPr fontId="18"/>
  </si>
  <si>
    <t>レイキ</t>
    <phoneticPr fontId="18"/>
  </si>
  <si>
    <t>逆巻く風の断崖</t>
    <rPh sb="0" eb="2">
      <t>サカマ</t>
    </rPh>
    <rPh sb="3" eb="4">
      <t>カゼ</t>
    </rPh>
    <rPh sb="5" eb="7">
      <t>ダンガイ</t>
    </rPh>
    <phoneticPr fontId="18"/>
  </si>
  <si>
    <t>伝説の眠る地底湖</t>
    <rPh sb="0" eb="2">
      <t>デンセツ</t>
    </rPh>
    <rPh sb="3" eb="4">
      <t>ネム</t>
    </rPh>
    <rPh sb="5" eb="7">
      <t>チテイ</t>
    </rPh>
    <rPh sb="7" eb="8">
      <t>ミズウミ</t>
    </rPh>
    <phoneticPr fontId="18"/>
  </si>
  <si>
    <t>闇が潜む岩窟</t>
    <rPh sb="0" eb="1">
      <t>ヤミ</t>
    </rPh>
    <rPh sb="2" eb="3">
      <t>ヒソ</t>
    </rPh>
    <rPh sb="4" eb="6">
      <t>ガンクツ</t>
    </rPh>
    <phoneticPr fontId="18"/>
  </si>
  <si>
    <t>誓いの丘</t>
    <rPh sb="0" eb="1">
      <t>チカ</t>
    </rPh>
    <rPh sb="3" eb="4">
      <t>オカ</t>
    </rPh>
    <phoneticPr fontId="18"/>
  </si>
  <si>
    <t>解き放たれた聖域</t>
    <rPh sb="0" eb="1">
      <t>ト</t>
    </rPh>
    <rPh sb="2" eb="3">
      <t>ハナ</t>
    </rPh>
    <rPh sb="6" eb="8">
      <t>セイイキ</t>
    </rPh>
    <phoneticPr fontId="18"/>
  </si>
  <si>
    <t>炎竜の神殿</t>
    <rPh sb="0" eb="1">
      <t>ホノオ</t>
    </rPh>
    <rPh sb="1" eb="2">
      <t>リュウ</t>
    </rPh>
    <rPh sb="3" eb="5">
      <t>シンデン</t>
    </rPh>
    <phoneticPr fontId="18"/>
  </si>
  <si>
    <t>双宝の塔</t>
    <rPh sb="0" eb="1">
      <t>ソウ</t>
    </rPh>
    <rPh sb="1" eb="2">
      <t>タカラ</t>
    </rPh>
    <rPh sb="3" eb="4">
      <t>トウ</t>
    </rPh>
    <phoneticPr fontId="18"/>
  </si>
  <si>
    <t>海魔の要塞</t>
    <rPh sb="0" eb="1">
      <t>ウミ</t>
    </rPh>
    <rPh sb="1" eb="2">
      <t>マ</t>
    </rPh>
    <rPh sb="3" eb="5">
      <t>ヨウサイ</t>
    </rPh>
    <phoneticPr fontId="18"/>
  </si>
  <si>
    <t>クエスト数</t>
    <rPh sb="4" eb="5">
      <t>スウ</t>
    </rPh>
    <phoneticPr fontId="18"/>
  </si>
  <si>
    <t>イヅナ</t>
    <phoneticPr fontId="18"/>
  </si>
  <si>
    <t>てるてる坊主</t>
    <rPh sb="4" eb="6">
      <t>ボウズ</t>
    </rPh>
    <phoneticPr fontId="18"/>
  </si>
  <si>
    <t>オーガ</t>
    <phoneticPr fontId="18"/>
  </si>
  <si>
    <t>からかさ</t>
    <phoneticPr fontId="18"/>
  </si>
  <si>
    <t>キジムナー</t>
    <phoneticPr fontId="18"/>
  </si>
  <si>
    <t>オーガ＋</t>
    <phoneticPr fontId="18"/>
  </si>
  <si>
    <t>化蛇＋</t>
    <rPh sb="0" eb="1">
      <t>バ</t>
    </rPh>
    <rPh sb="1" eb="2">
      <t>ヘビ</t>
    </rPh>
    <phoneticPr fontId="18"/>
  </si>
  <si>
    <t>スイコ＋</t>
    <phoneticPr fontId="18"/>
  </si>
  <si>
    <t>レプラコーン＋</t>
    <phoneticPr fontId="18"/>
  </si>
  <si>
    <t>ノーム＋</t>
    <phoneticPr fontId="18"/>
  </si>
  <si>
    <t>ゴブリン＋</t>
    <phoneticPr fontId="18"/>
  </si>
  <si>
    <t>コボルト</t>
    <phoneticPr fontId="18"/>
  </si>
  <si>
    <t>スイコ</t>
    <phoneticPr fontId="18"/>
  </si>
  <si>
    <t>化蛇</t>
    <rPh sb="0" eb="1">
      <t>バ</t>
    </rPh>
    <rPh sb="1" eb="2">
      <t>ヘビ</t>
    </rPh>
    <phoneticPr fontId="18"/>
  </si>
  <si>
    <t>レプラコーン</t>
    <phoneticPr fontId="18"/>
  </si>
  <si>
    <t>ノーム</t>
    <phoneticPr fontId="18"/>
  </si>
  <si>
    <t>ゴブリン</t>
    <phoneticPr fontId="18"/>
  </si>
  <si>
    <t>ザントマン</t>
    <phoneticPr fontId="18"/>
  </si>
  <si>
    <t>ピエロ</t>
    <phoneticPr fontId="18"/>
  </si>
  <si>
    <t>センリ</t>
    <phoneticPr fontId="18"/>
  </si>
  <si>
    <t>スプリガン</t>
    <phoneticPr fontId="18"/>
  </si>
  <si>
    <t>アカナメ</t>
    <phoneticPr fontId="18"/>
  </si>
  <si>
    <t>小豆あらい</t>
    <rPh sb="0" eb="2">
      <t>アズキ</t>
    </rPh>
    <phoneticPr fontId="18"/>
  </si>
  <si>
    <t>豆狸</t>
    <rPh sb="0" eb="1">
      <t>マメ</t>
    </rPh>
    <rPh sb="1" eb="2">
      <t>タヌキ</t>
    </rPh>
    <phoneticPr fontId="18"/>
  </si>
  <si>
    <t>クラーケン</t>
    <phoneticPr fontId="18"/>
  </si>
  <si>
    <t>橋姫、オサキ</t>
    <rPh sb="0" eb="1">
      <t>ハシ</t>
    </rPh>
    <rPh sb="1" eb="2">
      <t>ヒメ</t>
    </rPh>
    <phoneticPr fontId="18"/>
  </si>
  <si>
    <t>海坊主、オサキ</t>
    <rPh sb="0" eb="1">
      <t>ウミ</t>
    </rPh>
    <rPh sb="1" eb="3">
      <t>ボウズ</t>
    </rPh>
    <phoneticPr fontId="18"/>
  </si>
  <si>
    <t>イヅナ、オサキ</t>
    <phoneticPr fontId="18"/>
  </si>
  <si>
    <t>からかさ*2</t>
    <phoneticPr fontId="18"/>
  </si>
  <si>
    <t>オサキ、ギョクト</t>
    <phoneticPr fontId="18"/>
  </si>
  <si>
    <t>オサキ、キジムナー</t>
    <phoneticPr fontId="18"/>
  </si>
  <si>
    <t>キジムナー、センリ</t>
    <phoneticPr fontId="18"/>
  </si>
  <si>
    <t>レイキ、ギョクト</t>
    <phoneticPr fontId="18"/>
  </si>
  <si>
    <t>ギョクト*2</t>
    <phoneticPr fontId="18"/>
  </si>
  <si>
    <t>豆狸、ギョクト</t>
    <phoneticPr fontId="18"/>
  </si>
  <si>
    <t>海坊主＋、センリ</t>
    <rPh sb="0" eb="1">
      <t>ウミ</t>
    </rPh>
    <rPh sb="1" eb="3">
      <t>ボウズ</t>
    </rPh>
    <phoneticPr fontId="18"/>
  </si>
  <si>
    <t>イヅナ＋、センリ</t>
    <phoneticPr fontId="18"/>
  </si>
  <si>
    <t>ピエロ*2</t>
    <phoneticPr fontId="18"/>
  </si>
  <si>
    <t>ジャックフロスト＋</t>
    <phoneticPr fontId="18"/>
  </si>
  <si>
    <t>レイキ、キジムナー</t>
    <phoneticPr fontId="18"/>
  </si>
  <si>
    <t>オサキ*3</t>
    <phoneticPr fontId="18"/>
  </si>
  <si>
    <t>レプラコーン＋、キジムナー</t>
    <phoneticPr fontId="18"/>
  </si>
  <si>
    <t>橋姫*2</t>
    <rPh sb="0" eb="1">
      <t>ハシ</t>
    </rPh>
    <rPh sb="1" eb="2">
      <t>ヒメ</t>
    </rPh>
    <phoneticPr fontId="18"/>
  </si>
  <si>
    <t>海坊主*2</t>
    <rPh sb="0" eb="1">
      <t>ウミ</t>
    </rPh>
    <rPh sb="1" eb="3">
      <t>ボウズ</t>
    </rPh>
    <phoneticPr fontId="18"/>
  </si>
  <si>
    <t>イヅナ*2</t>
    <phoneticPr fontId="18"/>
  </si>
  <si>
    <t>スプリガン+</t>
    <phoneticPr fontId="18"/>
  </si>
  <si>
    <t>レイキ+</t>
    <phoneticPr fontId="18"/>
  </si>
  <si>
    <t>ノーム+</t>
    <phoneticPr fontId="18"/>
  </si>
  <si>
    <t>スプリガン+、橋姫</t>
    <rPh sb="7" eb="8">
      <t>ハシ</t>
    </rPh>
    <rPh sb="8" eb="9">
      <t>ヒメ</t>
    </rPh>
    <phoneticPr fontId="18"/>
  </si>
  <si>
    <t>レイキ+、海坊主</t>
    <rPh sb="5" eb="6">
      <t>ウミ</t>
    </rPh>
    <rPh sb="6" eb="8">
      <t>ボウズ</t>
    </rPh>
    <phoneticPr fontId="18"/>
  </si>
  <si>
    <t>クラーケン*2</t>
    <phoneticPr fontId="18"/>
  </si>
  <si>
    <t>アカナメ、オーガ</t>
    <phoneticPr fontId="18"/>
  </si>
  <si>
    <t>コボルト+</t>
    <phoneticPr fontId="18"/>
  </si>
  <si>
    <t>ピエロ、コボルト</t>
    <phoneticPr fontId="18"/>
  </si>
  <si>
    <t>オーガ*2</t>
    <phoneticPr fontId="18"/>
  </si>
  <si>
    <t>センリ*3</t>
    <phoneticPr fontId="18"/>
  </si>
  <si>
    <t>ザントマン、アカナメ</t>
    <phoneticPr fontId="18"/>
  </si>
  <si>
    <t>化蛇、ギョクト</t>
    <rPh sb="0" eb="1">
      <t>バ</t>
    </rPh>
    <rPh sb="1" eb="2">
      <t>ヘビ</t>
    </rPh>
    <phoneticPr fontId="18"/>
  </si>
  <si>
    <t>化蛇＋、レイキ</t>
    <rPh sb="0" eb="1">
      <t>バ</t>
    </rPh>
    <rPh sb="1" eb="2">
      <t>ヘビ</t>
    </rPh>
    <phoneticPr fontId="18"/>
  </si>
  <si>
    <t>とりあえずここまで</t>
    <phoneticPr fontId="18"/>
  </si>
  <si>
    <t>アーヴァンク</t>
    <phoneticPr fontId="18"/>
  </si>
  <si>
    <t>金角、銀角</t>
    <rPh sb="0" eb="1">
      <t>キン</t>
    </rPh>
    <rPh sb="1" eb="2">
      <t>カク</t>
    </rPh>
    <rPh sb="3" eb="4">
      <t>ギン</t>
    </rPh>
    <rPh sb="4" eb="5">
      <t>カク</t>
    </rPh>
    <phoneticPr fontId="18"/>
  </si>
  <si>
    <t>暗闇に潜む者</t>
    <rPh sb="0" eb="2">
      <t>クラヤミ</t>
    </rPh>
    <rPh sb="3" eb="4">
      <t>ヒソ</t>
    </rPh>
    <rPh sb="5" eb="6">
      <t>モノ</t>
    </rPh>
    <phoneticPr fontId="18"/>
  </si>
  <si>
    <t>冒険者の試練</t>
    <rPh sb="0" eb="3">
      <t>ボウケンシャ</t>
    </rPh>
    <rPh sb="4" eb="6">
      <t>シレン</t>
    </rPh>
    <phoneticPr fontId="18"/>
  </si>
  <si>
    <t>旅立ちの洞窟</t>
    <rPh sb="0" eb="2">
      <t>タビダ</t>
    </rPh>
    <rPh sb="4" eb="6">
      <t>ドウクツ</t>
    </rPh>
    <phoneticPr fontId="18"/>
  </si>
  <si>
    <t>吹き抜ける突風</t>
    <rPh sb="0" eb="1">
      <t>フ</t>
    </rPh>
    <rPh sb="2" eb="3">
      <t>ヌ</t>
    </rPh>
    <rPh sb="5" eb="7">
      <t>トップウ</t>
    </rPh>
    <phoneticPr fontId="18"/>
  </si>
  <si>
    <t>そよ風の散歩道</t>
    <rPh sb="2" eb="3">
      <t>カゼ</t>
    </rPh>
    <rPh sb="4" eb="7">
      <t>サンポミチ</t>
    </rPh>
    <phoneticPr fontId="18"/>
  </si>
  <si>
    <t>主</t>
    <rPh sb="0" eb="1">
      <t>ヌシ</t>
    </rPh>
    <phoneticPr fontId="18"/>
  </si>
  <si>
    <t>炎の丘の魔物</t>
    <rPh sb="0" eb="1">
      <t>ホノオ</t>
    </rPh>
    <rPh sb="2" eb="3">
      <t>オカ</t>
    </rPh>
    <rPh sb="4" eb="6">
      <t>マモノ</t>
    </rPh>
    <phoneticPr fontId="18"/>
  </si>
  <si>
    <t>海坊主、ギョクト</t>
    <rPh sb="0" eb="1">
      <t>ウミ</t>
    </rPh>
    <rPh sb="1" eb="3">
      <t>ボウズ</t>
    </rPh>
    <phoneticPr fontId="18"/>
  </si>
  <si>
    <t>イヅナ、ギョクト</t>
    <phoneticPr fontId="18"/>
  </si>
  <si>
    <t>ノーム+、イヅナ</t>
    <phoneticPr fontId="18"/>
  </si>
  <si>
    <t>氷と冷気の神官</t>
    <rPh sb="0" eb="1">
      <t>コオリ</t>
    </rPh>
    <rPh sb="2" eb="4">
      <t>レイキ</t>
    </rPh>
    <rPh sb="5" eb="7">
      <t>シンカン</t>
    </rPh>
    <phoneticPr fontId="18"/>
  </si>
  <si>
    <t>森を見守る者</t>
    <rPh sb="0" eb="1">
      <t>モリ</t>
    </rPh>
    <rPh sb="2" eb="4">
      <t>ミマモ</t>
    </rPh>
    <rPh sb="5" eb="6">
      <t>モノ</t>
    </rPh>
    <phoneticPr fontId="18"/>
  </si>
  <si>
    <t>小鬼の逆襲</t>
    <rPh sb="0" eb="1">
      <t>コ</t>
    </rPh>
    <rPh sb="1" eb="2">
      <t>オニ</t>
    </rPh>
    <rPh sb="3" eb="5">
      <t>ギャクシュウ</t>
    </rPh>
    <phoneticPr fontId="18"/>
  </si>
  <si>
    <t>扉の守り手</t>
    <rPh sb="0" eb="1">
      <t>トビラ</t>
    </rPh>
    <rPh sb="2" eb="3">
      <t>マモ</t>
    </rPh>
    <rPh sb="4" eb="5">
      <t>テ</t>
    </rPh>
    <phoneticPr fontId="18"/>
  </si>
  <si>
    <t>癒しを司る者</t>
    <rPh sb="0" eb="1">
      <t>イヤ</t>
    </rPh>
    <rPh sb="3" eb="4">
      <t>ツカサド</t>
    </rPh>
    <rPh sb="5" eb="6">
      <t>モノ</t>
    </rPh>
    <phoneticPr fontId="18"/>
  </si>
  <si>
    <t>力を司る者</t>
    <rPh sb="0" eb="1">
      <t>チカラ</t>
    </rPh>
    <rPh sb="2" eb="3">
      <t>ツカサド</t>
    </rPh>
    <rPh sb="4" eb="5">
      <t>モノ</t>
    </rPh>
    <phoneticPr fontId="18"/>
  </si>
  <si>
    <t>立ちはだかる鬼人</t>
    <rPh sb="0" eb="1">
      <t>タ</t>
    </rPh>
    <rPh sb="6" eb="7">
      <t>オニ</t>
    </rPh>
    <rPh sb="7" eb="8">
      <t>ヒト</t>
    </rPh>
    <phoneticPr fontId="18"/>
  </si>
  <si>
    <t>双剣の番人</t>
    <rPh sb="0" eb="1">
      <t>ソウ</t>
    </rPh>
    <rPh sb="1" eb="2">
      <t>ケン</t>
    </rPh>
    <rPh sb="3" eb="5">
      <t>バンニン</t>
    </rPh>
    <phoneticPr fontId="18"/>
  </si>
  <si>
    <t>最初の敵</t>
    <rPh sb="0" eb="2">
      <t>サイショ</t>
    </rPh>
    <rPh sb="3" eb="4">
      <t>テキ</t>
    </rPh>
    <phoneticPr fontId="18"/>
  </si>
  <si>
    <t>赤の使者</t>
    <rPh sb="0" eb="1">
      <t>アカ</t>
    </rPh>
    <rPh sb="2" eb="4">
      <t>シシャ</t>
    </rPh>
    <phoneticPr fontId="18"/>
  </si>
  <si>
    <t>青の使者</t>
    <rPh sb="0" eb="1">
      <t>アオ</t>
    </rPh>
    <rPh sb="2" eb="4">
      <t>シシャ</t>
    </rPh>
    <phoneticPr fontId="18"/>
  </si>
  <si>
    <t>緑の使者</t>
    <rPh sb="0" eb="1">
      <t>ミドリ</t>
    </rPh>
    <rPh sb="2" eb="4">
      <t>シシャ</t>
    </rPh>
    <phoneticPr fontId="18"/>
  </si>
  <si>
    <t>地下世界への入り口</t>
    <rPh sb="0" eb="2">
      <t>チカ</t>
    </rPh>
    <rPh sb="2" eb="4">
      <t>セカイ</t>
    </rPh>
    <rPh sb="6" eb="7">
      <t>イ</t>
    </rPh>
    <rPh sb="8" eb="9">
      <t>グチ</t>
    </rPh>
    <phoneticPr fontId="18"/>
  </si>
  <si>
    <t>無邪気な舞風</t>
    <rPh sb="0" eb="3">
      <t>ムジャキ</t>
    </rPh>
    <rPh sb="4" eb="5">
      <t>マイ</t>
    </rPh>
    <rPh sb="5" eb="6">
      <t>カゼ</t>
    </rPh>
    <phoneticPr fontId="18"/>
  </si>
  <si>
    <t>守りを司る者</t>
    <rPh sb="0" eb="1">
      <t>マモ</t>
    </rPh>
    <rPh sb="3" eb="4">
      <t>ツカサド</t>
    </rPh>
    <rPh sb="5" eb="6">
      <t>モノ</t>
    </rPh>
    <phoneticPr fontId="18"/>
  </si>
  <si>
    <t>炎に照らされた廊下</t>
    <rPh sb="0" eb="1">
      <t>ホノオ</t>
    </rPh>
    <rPh sb="2" eb="3">
      <t>テ</t>
    </rPh>
    <rPh sb="7" eb="9">
      <t>ロウカ</t>
    </rPh>
    <phoneticPr fontId="18"/>
  </si>
  <si>
    <t>木漏れ日の差す広間</t>
    <rPh sb="0" eb="2">
      <t>コモ</t>
    </rPh>
    <rPh sb="3" eb="4">
      <t>ビ</t>
    </rPh>
    <rPh sb="5" eb="6">
      <t>サ</t>
    </rPh>
    <rPh sb="7" eb="9">
      <t>ヒロマ</t>
    </rPh>
    <phoneticPr fontId="18"/>
  </si>
  <si>
    <t>水の満ちる舞台</t>
    <rPh sb="0" eb="1">
      <t>ミズ</t>
    </rPh>
    <rPh sb="2" eb="3">
      <t>ミ</t>
    </rPh>
    <rPh sb="5" eb="7">
      <t>ブタイ</t>
    </rPh>
    <phoneticPr fontId="18"/>
  </si>
  <si>
    <t>行く先を照らす者</t>
    <rPh sb="0" eb="1">
      <t>ユ</t>
    </rPh>
    <rPh sb="2" eb="3">
      <t>サキ</t>
    </rPh>
    <rPh sb="4" eb="5">
      <t>テ</t>
    </rPh>
    <rPh sb="7" eb="8">
      <t>モノ</t>
    </rPh>
    <phoneticPr fontId="18"/>
  </si>
  <si>
    <t>敏捷な獣</t>
    <rPh sb="0" eb="2">
      <t>ビンショウ</t>
    </rPh>
    <rPh sb="3" eb="4">
      <t>ケモノ</t>
    </rPh>
    <phoneticPr fontId="18"/>
  </si>
  <si>
    <t>大広間を抜けて</t>
    <rPh sb="0" eb="3">
      <t>オオヒロマ</t>
    </rPh>
    <rPh sb="4" eb="5">
      <t>ヌ</t>
    </rPh>
    <phoneticPr fontId="18"/>
  </si>
  <si>
    <t>新たなる世界への1歩</t>
    <rPh sb="0" eb="1">
      <t>アラ</t>
    </rPh>
    <rPh sb="4" eb="6">
      <t>セカイ</t>
    </rPh>
    <rPh sb="9" eb="10">
      <t>ポ</t>
    </rPh>
    <phoneticPr fontId="18"/>
  </si>
  <si>
    <t>光差す出口へ</t>
    <rPh sb="0" eb="1">
      <t>ヒカリ</t>
    </rPh>
    <rPh sb="1" eb="2">
      <t>サ</t>
    </rPh>
    <rPh sb="3" eb="5">
      <t>デグチ</t>
    </rPh>
    <phoneticPr fontId="18"/>
  </si>
  <si>
    <t>水の妖魔</t>
    <rPh sb="0" eb="1">
      <t>ミズ</t>
    </rPh>
    <rPh sb="2" eb="4">
      <t>ヨウマ</t>
    </rPh>
    <phoneticPr fontId="18"/>
  </si>
  <si>
    <t>陽気な獣の巣穴</t>
    <rPh sb="0" eb="2">
      <t>ヨウキ</t>
    </rPh>
    <rPh sb="3" eb="4">
      <t>ケモノ</t>
    </rPh>
    <rPh sb="5" eb="7">
      <t>スアナ</t>
    </rPh>
    <phoneticPr fontId="18"/>
  </si>
  <si>
    <t>つむじ風の使い</t>
    <rPh sb="3" eb="4">
      <t>カゼ</t>
    </rPh>
    <rPh sb="5" eb="6">
      <t>ツカ</t>
    </rPh>
    <phoneticPr fontId="18"/>
  </si>
  <si>
    <t>茂みからの気配</t>
    <rPh sb="0" eb="1">
      <t>シゲ</t>
    </rPh>
    <rPh sb="5" eb="7">
      <t>ケハイ</t>
    </rPh>
    <phoneticPr fontId="18"/>
  </si>
  <si>
    <t>深い森の奥</t>
    <rPh sb="0" eb="1">
      <t>フカ</t>
    </rPh>
    <rPh sb="2" eb="3">
      <t>モリ</t>
    </rPh>
    <rPh sb="4" eb="5">
      <t>オク</t>
    </rPh>
    <phoneticPr fontId="18"/>
  </si>
  <si>
    <t>緑に囲まれた道</t>
    <rPh sb="0" eb="1">
      <t>ミドリ</t>
    </rPh>
    <rPh sb="2" eb="3">
      <t>カコ</t>
    </rPh>
    <rPh sb="6" eb="7">
      <t>ミチ</t>
    </rPh>
    <phoneticPr fontId="18"/>
  </si>
  <si>
    <t>砂の睡魔</t>
    <rPh sb="0" eb="1">
      <t>スナ</t>
    </rPh>
    <rPh sb="2" eb="4">
      <t>スイマ</t>
    </rPh>
    <phoneticPr fontId="18"/>
  </si>
  <si>
    <t>地底の主</t>
    <rPh sb="0" eb="2">
      <t>チテイ</t>
    </rPh>
    <rPh sb="3" eb="4">
      <t>ヌシ</t>
    </rPh>
    <phoneticPr fontId="18"/>
  </si>
  <si>
    <t>妖のねぐら</t>
    <rPh sb="0" eb="1">
      <t>ヨウ</t>
    </rPh>
    <phoneticPr fontId="18"/>
  </si>
  <si>
    <t>光の届かぬ道の先</t>
    <rPh sb="0" eb="1">
      <t>ヒカリ</t>
    </rPh>
    <rPh sb="2" eb="3">
      <t>トド</t>
    </rPh>
    <rPh sb="5" eb="6">
      <t>ミチ</t>
    </rPh>
    <rPh sb="7" eb="8">
      <t>サキ</t>
    </rPh>
    <phoneticPr fontId="18"/>
  </si>
  <si>
    <t>狂気の道化師</t>
    <rPh sb="0" eb="2">
      <t>キョウキ</t>
    </rPh>
    <rPh sb="3" eb="6">
      <t>ドウケシ</t>
    </rPh>
    <phoneticPr fontId="18"/>
  </si>
  <si>
    <t>毒の沼を駆けろ</t>
    <rPh sb="0" eb="1">
      <t>ドク</t>
    </rPh>
    <rPh sb="2" eb="3">
      <t>ヌマ</t>
    </rPh>
    <rPh sb="4" eb="5">
      <t>カ</t>
    </rPh>
    <phoneticPr fontId="18"/>
  </si>
  <si>
    <t>満面の笑み</t>
    <rPh sb="0" eb="2">
      <t>マンメン</t>
    </rPh>
    <rPh sb="3" eb="4">
      <t>エ</t>
    </rPh>
    <phoneticPr fontId="18"/>
  </si>
  <si>
    <t>逆巻く熱風</t>
    <rPh sb="0" eb="2">
      <t>サカマ</t>
    </rPh>
    <rPh sb="3" eb="5">
      <t>ネップウ</t>
    </rPh>
    <phoneticPr fontId="18"/>
  </si>
  <si>
    <t>海から来た怪異</t>
    <rPh sb="0" eb="1">
      <t>ウミ</t>
    </rPh>
    <rPh sb="3" eb="4">
      <t>キ</t>
    </rPh>
    <rPh sb="5" eb="7">
      <t>カイイ</t>
    </rPh>
    <phoneticPr fontId="18"/>
  </si>
  <si>
    <t>継がれ行く神使</t>
    <rPh sb="0" eb="1">
      <t>ツ</t>
    </rPh>
    <rPh sb="3" eb="4">
      <t>ユ</t>
    </rPh>
    <rPh sb="5" eb="6">
      <t>カミ</t>
    </rPh>
    <rPh sb="6" eb="7">
      <t>ツカ</t>
    </rPh>
    <phoneticPr fontId="18"/>
  </si>
  <si>
    <t>満ち行く水位</t>
    <rPh sb="0" eb="1">
      <t>ミ</t>
    </rPh>
    <rPh sb="2" eb="3">
      <t>ユ</t>
    </rPh>
    <rPh sb="4" eb="6">
      <t>スイイ</t>
    </rPh>
    <phoneticPr fontId="18"/>
  </si>
  <si>
    <t>水晶の洞窟</t>
    <rPh sb="0" eb="2">
      <t>スイショウ</t>
    </rPh>
    <rPh sb="3" eb="5">
      <t>ドウクツ</t>
    </rPh>
    <phoneticPr fontId="18"/>
  </si>
  <si>
    <t>生い茂る草花</t>
    <rPh sb="0" eb="1">
      <t>オ</t>
    </rPh>
    <rPh sb="2" eb="3">
      <t>シゲ</t>
    </rPh>
    <rPh sb="4" eb="6">
      <t>クサバナ</t>
    </rPh>
    <phoneticPr fontId="18"/>
  </si>
  <si>
    <t>熱をまとう爪</t>
    <rPh sb="0" eb="1">
      <t>ネツ</t>
    </rPh>
    <rPh sb="5" eb="6">
      <t>ツメ</t>
    </rPh>
    <phoneticPr fontId="18"/>
  </si>
  <si>
    <t>藪に隠された祠</t>
    <rPh sb="0" eb="1">
      <t>ヤブ</t>
    </rPh>
    <rPh sb="2" eb="3">
      <t>カク</t>
    </rPh>
    <rPh sb="6" eb="7">
      <t>ホコラ</t>
    </rPh>
    <phoneticPr fontId="18"/>
  </si>
  <si>
    <t>穏やかな視線</t>
    <rPh sb="0" eb="1">
      <t>オダ</t>
    </rPh>
    <rPh sb="4" eb="6">
      <t>シセン</t>
    </rPh>
    <phoneticPr fontId="18"/>
  </si>
  <si>
    <t>水中に潜む者</t>
    <rPh sb="0" eb="2">
      <t>スイチュウ</t>
    </rPh>
    <rPh sb="3" eb="4">
      <t>ヒソ</t>
    </rPh>
    <rPh sb="5" eb="6">
      <t>モノ</t>
    </rPh>
    <phoneticPr fontId="18"/>
  </si>
  <si>
    <t>宝の守り手</t>
    <rPh sb="0" eb="1">
      <t>タカラ</t>
    </rPh>
    <rPh sb="2" eb="3">
      <t>マモ</t>
    </rPh>
    <rPh sb="4" eb="5">
      <t>テ</t>
    </rPh>
    <phoneticPr fontId="18"/>
  </si>
  <si>
    <t>噴出す溶岩</t>
    <rPh sb="0" eb="2">
      <t>フキダ</t>
    </rPh>
    <rPh sb="3" eb="5">
      <t>ヨウガン</t>
    </rPh>
    <phoneticPr fontId="18"/>
  </si>
  <si>
    <t>響き渡る水の音</t>
    <rPh sb="0" eb="1">
      <t>ヒビ</t>
    </rPh>
    <rPh sb="2" eb="3">
      <t>ワタ</t>
    </rPh>
    <rPh sb="4" eb="5">
      <t>ミズ</t>
    </rPh>
    <rPh sb="6" eb="7">
      <t>オト</t>
    </rPh>
    <phoneticPr fontId="18"/>
  </si>
  <si>
    <t>鬱蒼とした草むら</t>
    <rPh sb="0" eb="2">
      <t>ウッソウ</t>
    </rPh>
    <rPh sb="5" eb="6">
      <t>クサ</t>
    </rPh>
    <phoneticPr fontId="18"/>
  </si>
  <si>
    <t>敵グループID</t>
    <rPh sb="0" eb="1">
      <t>テキ</t>
    </rPh>
    <phoneticPr fontId="18"/>
  </si>
  <si>
    <t>敵グループ確率</t>
    <rPh sb="0" eb="1">
      <t>テキ</t>
    </rPh>
    <rPh sb="5" eb="7">
      <t>カクリツ</t>
    </rPh>
    <phoneticPr fontId="18"/>
  </si>
  <si>
    <t>ボス戦か通常戦か</t>
    <rPh sb="2" eb="3">
      <t>セン</t>
    </rPh>
    <rPh sb="4" eb="6">
      <t>ツウジョウ</t>
    </rPh>
    <rPh sb="6" eb="7">
      <t>セン</t>
    </rPh>
    <phoneticPr fontId="18"/>
  </si>
  <si>
    <t>ウェーブ開始時セリフ</t>
    <rPh sb="4" eb="6">
      <t>カイシ</t>
    </rPh>
    <rPh sb="6" eb="7">
      <t>ジ</t>
    </rPh>
    <phoneticPr fontId="18"/>
  </si>
  <si>
    <t>通常戦：0、ボス戦：1</t>
    <rPh sb="0" eb="2">
      <t>ツウジョウ</t>
    </rPh>
    <rPh sb="2" eb="3">
      <t>セン</t>
    </rPh>
    <rPh sb="8" eb="9">
      <t>セン</t>
    </rPh>
    <phoneticPr fontId="18"/>
  </si>
  <si>
    <t>敵番号</t>
    <rPh sb="0" eb="1">
      <t>テキ</t>
    </rPh>
    <rPh sb="1" eb="3">
      <t>バンゴウ</t>
    </rPh>
    <phoneticPr fontId="18"/>
  </si>
  <si>
    <t>敵ID</t>
    <rPh sb="0" eb="1">
      <t>テキ</t>
    </rPh>
    <phoneticPr fontId="18"/>
  </si>
  <si>
    <t>？　敵オトギの並び順</t>
    <rPh sb="2" eb="3">
      <t>テキ</t>
    </rPh>
    <rPh sb="7" eb="8">
      <t>ナラ</t>
    </rPh>
    <rPh sb="9" eb="10">
      <t>ジュン</t>
    </rPh>
    <phoneticPr fontId="18"/>
  </si>
  <si>
    <t>otogi_id</t>
    <phoneticPr fontId="18"/>
  </si>
  <si>
    <t>hp</t>
    <phoneticPr fontId="18"/>
  </si>
  <si>
    <t>defence</t>
    <phoneticPr fontId="18"/>
  </si>
  <si>
    <t>attack</t>
    <phoneticPr fontId="18"/>
  </si>
  <si>
    <t>attack_first</t>
    <phoneticPr fontId="18"/>
  </si>
  <si>
    <t>attack_turn</t>
    <phoneticPr fontId="18"/>
  </si>
  <si>
    <t>attack_id_1</t>
    <phoneticPr fontId="18"/>
  </si>
  <si>
    <t>attack_pattern_1</t>
    <phoneticPr fontId="18"/>
  </si>
  <si>
    <t>attack_id_2</t>
    <phoneticPr fontId="18"/>
  </si>
  <si>
    <t>attack_pattern_2</t>
    <phoneticPr fontId="18"/>
  </si>
  <si>
    <t>attack_id_3</t>
    <phoneticPr fontId="18"/>
  </si>
  <si>
    <t>attack_pattern_3</t>
    <phoneticPr fontId="18"/>
  </si>
  <si>
    <t>attack_id_4</t>
    <phoneticPr fontId="18"/>
  </si>
  <si>
    <t>attack_pattern_4</t>
    <phoneticPr fontId="18"/>
  </si>
  <si>
    <t>attack_id_5</t>
    <phoneticPr fontId="18"/>
  </si>
  <si>
    <t>attack_pattern_5</t>
    <phoneticPr fontId="18"/>
  </si>
  <si>
    <t>attack_id_6</t>
    <phoneticPr fontId="18"/>
  </si>
  <si>
    <t>attack_pattern_6</t>
    <phoneticPr fontId="18"/>
  </si>
  <si>
    <t>attack_id_7</t>
    <phoneticPr fontId="18"/>
  </si>
  <si>
    <t>attack_pattern_7</t>
    <phoneticPr fontId="18"/>
  </si>
  <si>
    <t>attack_id_8</t>
    <phoneticPr fontId="18"/>
  </si>
  <si>
    <t>attack_pattern_8</t>
    <phoneticPr fontId="18"/>
  </si>
  <si>
    <t>attack_id_9</t>
    <phoneticPr fontId="18"/>
  </si>
  <si>
    <t>attack_pattern_9</t>
    <phoneticPr fontId="18"/>
  </si>
  <si>
    <t>attack_id_10</t>
    <phoneticPr fontId="18"/>
  </si>
  <si>
    <t>attack_pattern_10</t>
    <phoneticPr fontId="18"/>
  </si>
  <si>
    <t>kane</t>
    <phoneticPr fontId="18"/>
  </si>
  <si>
    <t>scale</t>
    <phoneticPr fontId="18"/>
  </si>
  <si>
    <t>anime</t>
    <phoneticPr fontId="18"/>
  </si>
  <si>
    <t>drop_rate</t>
    <phoneticPr fontId="18"/>
  </si>
  <si>
    <t>drop_rate_n</t>
    <phoneticPr fontId="18"/>
  </si>
  <si>
    <t>drop_rate_r</t>
    <phoneticPr fontId="18"/>
  </si>
  <si>
    <t>drop_rate_sr</t>
    <phoneticPr fontId="18"/>
  </si>
  <si>
    <t>reward_n</t>
    <phoneticPr fontId="18"/>
  </si>
  <si>
    <t>reward_r</t>
    <phoneticPr fontId="18"/>
  </si>
  <si>
    <t>reward_sr</t>
    <phoneticPr fontId="18"/>
  </si>
  <si>
    <t>オトギID</t>
    <phoneticPr fontId="18"/>
  </si>
  <si>
    <t>体力</t>
    <rPh sb="0" eb="2">
      <t>タイリョク</t>
    </rPh>
    <phoneticPr fontId="18"/>
  </si>
  <si>
    <t>防御力</t>
    <rPh sb="0" eb="3">
      <t>ボウギョリョク</t>
    </rPh>
    <phoneticPr fontId="18"/>
  </si>
  <si>
    <t>攻撃力</t>
    <rPh sb="0" eb="3">
      <t>コウゲキリョク</t>
    </rPh>
    <phoneticPr fontId="18"/>
  </si>
  <si>
    <t>先制攻撃ID</t>
    <rPh sb="0" eb="2">
      <t>センセイ</t>
    </rPh>
    <rPh sb="2" eb="4">
      <t>コウゲキ</t>
    </rPh>
    <phoneticPr fontId="18"/>
  </si>
  <si>
    <t>攻撃ターン</t>
    <rPh sb="0" eb="2">
      <t>コウゲキ</t>
    </rPh>
    <phoneticPr fontId="18"/>
  </si>
  <si>
    <t>攻撃ID1番目</t>
    <rPh sb="0" eb="2">
      <t>コウゲキ</t>
    </rPh>
    <rPh sb="5" eb="7">
      <t>バンメ</t>
    </rPh>
    <phoneticPr fontId="18"/>
  </si>
  <si>
    <t>攻撃パターン1番目</t>
    <rPh sb="0" eb="2">
      <t>コウゲキ</t>
    </rPh>
    <rPh sb="7" eb="9">
      <t>バンメ</t>
    </rPh>
    <phoneticPr fontId="18"/>
  </si>
  <si>
    <t>獲得カネー</t>
    <rPh sb="0" eb="2">
      <t>カクトク</t>
    </rPh>
    <phoneticPr fontId="18"/>
  </si>
  <si>
    <t>スケール</t>
    <phoneticPr fontId="18"/>
  </si>
  <si>
    <t>アニメーション</t>
    <phoneticPr fontId="18"/>
  </si>
  <si>
    <t>ドロップ確率％</t>
    <rPh sb="4" eb="6">
      <t>カクリツ</t>
    </rPh>
    <phoneticPr fontId="18"/>
  </si>
  <si>
    <t>ドロップレートN</t>
    <phoneticPr fontId="18"/>
  </si>
  <si>
    <t>ドロップレートR</t>
    <phoneticPr fontId="18"/>
  </si>
  <si>
    <t>ドロップレートSR</t>
    <phoneticPr fontId="18"/>
  </si>
  <si>
    <t>ドロップ報酬N</t>
    <rPh sb="4" eb="6">
      <t>ホウシュウ</t>
    </rPh>
    <phoneticPr fontId="18"/>
  </si>
  <si>
    <t>ドロップ報酬R</t>
    <rPh sb="4" eb="6">
      <t>ホウシュウ</t>
    </rPh>
    <phoneticPr fontId="18"/>
  </si>
  <si>
    <t>ドロップ報酬SR</t>
    <rPh sb="4" eb="6">
      <t>ホウシュウ</t>
    </rPh>
    <phoneticPr fontId="18"/>
  </si>
  <si>
    <t>通常は0</t>
    <rPh sb="0" eb="2">
      <t>ツウジョウ</t>
    </rPh>
    <phoneticPr fontId="18"/>
  </si>
  <si>
    <t>ENEMY_ATTACKとリンク</t>
    <phoneticPr fontId="18"/>
  </si>
  <si>
    <t>何もない場合は0、ある場合は該当するIDをattack_idから選んで入力</t>
    <rPh sb="0" eb="1">
      <t>ナニ</t>
    </rPh>
    <rPh sb="4" eb="6">
      <t>バアイ</t>
    </rPh>
    <rPh sb="11" eb="13">
      <t>バアイ</t>
    </rPh>
    <rPh sb="14" eb="16">
      <t>ガイトウ</t>
    </rPh>
    <rPh sb="32" eb="33">
      <t>エラ</t>
    </rPh>
    <rPh sb="35" eb="37">
      <t>ニュウリョク</t>
    </rPh>
    <phoneticPr fontId="18"/>
  </si>
  <si>
    <t>attack_id</t>
    <phoneticPr fontId="18"/>
  </si>
  <si>
    <t>attack_name</t>
    <phoneticPr fontId="18"/>
  </si>
  <si>
    <t>attack_type</t>
    <phoneticPr fontId="18"/>
  </si>
  <si>
    <t>attack_target</t>
    <phoneticPr fontId="18"/>
  </si>
  <si>
    <t>target_attribute</t>
    <phoneticPr fontId="18"/>
  </si>
  <si>
    <t>target_type</t>
    <phoneticPr fontId="18"/>
  </si>
  <si>
    <t>attack_value_type</t>
    <phoneticPr fontId="18"/>
  </si>
  <si>
    <t>attack_value</t>
    <phoneticPr fontId="18"/>
  </si>
  <si>
    <t>attack_effect_turn</t>
    <phoneticPr fontId="18"/>
  </si>
  <si>
    <t>攻撃ID</t>
    <rPh sb="0" eb="2">
      <t>コウゲキ</t>
    </rPh>
    <phoneticPr fontId="18"/>
  </si>
  <si>
    <t>攻撃名</t>
    <rPh sb="0" eb="2">
      <t>コウゲキ</t>
    </rPh>
    <rPh sb="2" eb="3">
      <t>メイ</t>
    </rPh>
    <phoneticPr fontId="18"/>
  </si>
  <si>
    <t>攻撃種別</t>
    <rPh sb="0" eb="2">
      <t>コウゲキ</t>
    </rPh>
    <rPh sb="2" eb="4">
      <t>シュベツ</t>
    </rPh>
    <phoneticPr fontId="18"/>
  </si>
  <si>
    <t>対象</t>
    <rPh sb="0" eb="2">
      <t>タイショウ</t>
    </rPh>
    <phoneticPr fontId="18"/>
  </si>
  <si>
    <t>影響を及ぼす属性</t>
    <rPh sb="0" eb="2">
      <t>エイキョウ</t>
    </rPh>
    <rPh sb="3" eb="4">
      <t>オヨ</t>
    </rPh>
    <rPh sb="6" eb="8">
      <t>ゾクセイ</t>
    </rPh>
    <phoneticPr fontId="18"/>
  </si>
  <si>
    <t>影響を及ぼす種族</t>
    <rPh sb="0" eb="2">
      <t>エイキョウ</t>
    </rPh>
    <rPh sb="3" eb="4">
      <t>オヨ</t>
    </rPh>
    <rPh sb="6" eb="8">
      <t>シュゾク</t>
    </rPh>
    <phoneticPr fontId="18"/>
  </si>
  <si>
    <t>効果値種別</t>
    <rPh sb="0" eb="2">
      <t>コウカ</t>
    </rPh>
    <rPh sb="2" eb="3">
      <t>アタイ</t>
    </rPh>
    <rPh sb="3" eb="5">
      <t>シュベツ</t>
    </rPh>
    <phoneticPr fontId="18"/>
  </si>
  <si>
    <t>効果値</t>
    <rPh sb="0" eb="2">
      <t>コウカ</t>
    </rPh>
    <rPh sb="2" eb="3">
      <t>アタイ</t>
    </rPh>
    <phoneticPr fontId="18"/>
  </si>
  <si>
    <t>効果継続ターン</t>
    <rPh sb="0" eb="2">
      <t>コウカ</t>
    </rPh>
    <rPh sb="2" eb="4">
      <t>ケイゾク</t>
    </rPh>
    <phoneticPr fontId="18"/>
  </si>
  <si>
    <t>ENEMYとリンク</t>
    <phoneticPr fontId="18"/>
  </si>
  <si>
    <t>0629　陽だまりの洞穴まで入力済み　一応正式なたたき台としてUP</t>
    <rPh sb="5" eb="6">
      <t>ヒ</t>
    </rPh>
    <rPh sb="10" eb="12">
      <t>ドウケツ</t>
    </rPh>
    <rPh sb="14" eb="16">
      <t>ニュウリョク</t>
    </rPh>
    <rPh sb="16" eb="17">
      <t>ズ</t>
    </rPh>
    <rPh sb="19" eb="21">
      <t>イチオウ</t>
    </rPh>
    <rPh sb="21" eb="23">
      <t>セイシキ</t>
    </rPh>
    <rPh sb="27" eb="28">
      <t>ダイ</t>
    </rPh>
    <phoneticPr fontId="18"/>
  </si>
  <si>
    <t>赤の鉱脈</t>
    <rPh sb="0" eb="1">
      <t>アカ</t>
    </rPh>
    <rPh sb="2" eb="4">
      <t>コウミャク</t>
    </rPh>
    <phoneticPr fontId="18"/>
  </si>
  <si>
    <t>ケサラン火</t>
    <rPh sb="4" eb="5">
      <t>ヒ</t>
    </rPh>
    <phoneticPr fontId="18"/>
  </si>
  <si>
    <t>ケサラン水</t>
    <rPh sb="4" eb="5">
      <t>ミズ</t>
    </rPh>
    <phoneticPr fontId="18"/>
  </si>
  <si>
    <t>ケサラン風</t>
    <rPh sb="4" eb="5">
      <t>カゼ</t>
    </rPh>
    <phoneticPr fontId="18"/>
  </si>
  <si>
    <t>不知火火</t>
    <rPh sb="0" eb="3">
      <t>シラヌイ</t>
    </rPh>
    <rPh sb="3" eb="4">
      <t>ヒ</t>
    </rPh>
    <phoneticPr fontId="18"/>
  </si>
  <si>
    <t>からかさ火</t>
    <rPh sb="4" eb="5">
      <t>ヒ</t>
    </rPh>
    <phoneticPr fontId="18"/>
  </si>
  <si>
    <t>御影小火</t>
    <rPh sb="0" eb="2">
      <t>ミカゲ</t>
    </rPh>
    <rPh sb="2" eb="3">
      <t>ショウ</t>
    </rPh>
    <rPh sb="3" eb="4">
      <t>ヒ</t>
    </rPh>
    <phoneticPr fontId="18"/>
  </si>
  <si>
    <t>御影中火</t>
    <rPh sb="0" eb="2">
      <t>ミカゲ</t>
    </rPh>
    <rPh sb="2" eb="3">
      <t>チュウ</t>
    </rPh>
    <rPh sb="3" eb="4">
      <t>ヒ</t>
    </rPh>
    <phoneticPr fontId="18"/>
  </si>
  <si>
    <t>ウィルオウィスプ火</t>
    <rPh sb="8" eb="9">
      <t>ヒ</t>
    </rPh>
    <phoneticPr fontId="18"/>
  </si>
  <si>
    <t>ケサランパサラン・火</t>
    <rPh sb="9" eb="10">
      <t>ヒ</t>
    </rPh>
    <phoneticPr fontId="19"/>
  </si>
  <si>
    <t>10010</t>
  </si>
  <si>
    <t>ケサランパサラン・水</t>
    <rPh sb="9" eb="10">
      <t>ミズ</t>
    </rPh>
    <phoneticPr fontId="19"/>
  </si>
  <si>
    <t>10020</t>
  </si>
  <si>
    <t>ケサランパサラン・風</t>
    <rPh sb="9" eb="10">
      <t>カゼ</t>
    </rPh>
    <phoneticPr fontId="19"/>
  </si>
  <si>
    <t>10030</t>
  </si>
  <si>
    <t>ウィルオウィスプ・火</t>
    <rPh sb="9" eb="10">
      <t>ヒ</t>
    </rPh>
    <phoneticPr fontId="19"/>
  </si>
  <si>
    <t>10160</t>
  </si>
  <si>
    <t>ウィルオウィスプ・水</t>
    <rPh sb="9" eb="10">
      <t>ミズ</t>
    </rPh>
    <phoneticPr fontId="19"/>
  </si>
  <si>
    <t>10170</t>
  </si>
  <si>
    <t>ウィルオウィスプ・風</t>
    <rPh sb="9" eb="10">
      <t>カゼ</t>
    </rPh>
    <phoneticPr fontId="19"/>
  </si>
  <si>
    <t>10180</t>
  </si>
  <si>
    <t>マンドレイク・火</t>
    <rPh sb="7" eb="8">
      <t>ヒ</t>
    </rPh>
    <phoneticPr fontId="19"/>
  </si>
  <si>
    <t>マンドレイク・水</t>
    <rPh sb="7" eb="8">
      <t>ミズ</t>
    </rPh>
    <phoneticPr fontId="19"/>
  </si>
  <si>
    <t>10200</t>
  </si>
  <si>
    <t>マンドレイク・風</t>
    <rPh sb="7" eb="8">
      <t>カゼ</t>
    </rPh>
    <phoneticPr fontId="19"/>
  </si>
  <si>
    <t>10210</t>
  </si>
  <si>
    <t>じゅぼっこ・火</t>
    <rPh sb="6" eb="7">
      <t>ヒ</t>
    </rPh>
    <phoneticPr fontId="19"/>
  </si>
  <si>
    <t>10250</t>
  </si>
  <si>
    <t>じゅぼっこ・水</t>
    <rPh sb="6" eb="7">
      <t>ミズ</t>
    </rPh>
    <phoneticPr fontId="19"/>
  </si>
  <si>
    <t>10260</t>
  </si>
  <si>
    <t>じゅぼっこ・風</t>
    <rPh sb="6" eb="7">
      <t>カゼ</t>
    </rPh>
    <phoneticPr fontId="19"/>
  </si>
  <si>
    <t>10270</t>
  </si>
  <si>
    <t>不知火・火</t>
    <rPh sb="4" eb="5">
      <t>ヒ</t>
    </rPh>
    <phoneticPr fontId="19"/>
  </si>
  <si>
    <t>10280</t>
  </si>
  <si>
    <t>不知火・水</t>
    <rPh sb="4" eb="5">
      <t>ミズ</t>
    </rPh>
    <phoneticPr fontId="19"/>
  </si>
  <si>
    <t>10290</t>
  </si>
  <si>
    <t>不知火・風</t>
    <rPh sb="4" eb="5">
      <t>カゼ</t>
    </rPh>
    <phoneticPr fontId="19"/>
  </si>
  <si>
    <t>10300</t>
  </si>
  <si>
    <t>豆狸・火</t>
    <rPh sb="3" eb="4">
      <t>ヒ</t>
    </rPh>
    <phoneticPr fontId="19"/>
  </si>
  <si>
    <t>20070</t>
  </si>
  <si>
    <t>豆狸・水</t>
    <rPh sb="3" eb="4">
      <t>ミズ</t>
    </rPh>
    <phoneticPr fontId="19"/>
  </si>
  <si>
    <t>20080</t>
  </si>
  <si>
    <t>豆狸・風</t>
    <rPh sb="3" eb="4">
      <t>カゼ</t>
    </rPh>
    <phoneticPr fontId="19"/>
  </si>
  <si>
    <t>20090</t>
  </si>
  <si>
    <t>オサキ狐・火</t>
    <rPh sb="5" eb="6">
      <t>ヒ</t>
    </rPh>
    <phoneticPr fontId="19"/>
  </si>
  <si>
    <t>オサキ狐・水</t>
    <rPh sb="5" eb="6">
      <t>ミズ</t>
    </rPh>
    <phoneticPr fontId="19"/>
  </si>
  <si>
    <t>20170</t>
  </si>
  <si>
    <t>オサキ狐・風</t>
    <rPh sb="5" eb="6">
      <t>カゼ</t>
    </rPh>
    <phoneticPr fontId="19"/>
  </si>
  <si>
    <t>20180</t>
  </si>
  <si>
    <t>てるてるぼうず・火</t>
    <rPh sb="8" eb="9">
      <t>ヒ</t>
    </rPh>
    <phoneticPr fontId="19"/>
  </si>
  <si>
    <t>20220</t>
  </si>
  <si>
    <t>てるてるぼうず・水</t>
    <rPh sb="8" eb="9">
      <t>ミズ</t>
    </rPh>
    <phoneticPr fontId="19"/>
  </si>
  <si>
    <t>20230</t>
  </si>
  <si>
    <t>てるてるぼうず・木</t>
    <rPh sb="8" eb="9">
      <t>キ</t>
    </rPh>
    <phoneticPr fontId="19"/>
  </si>
  <si>
    <t>20240</t>
  </si>
  <si>
    <t>ピエロ</t>
  </si>
  <si>
    <t>20400</t>
  </si>
  <si>
    <t>20410</t>
  </si>
  <si>
    <t>20420</t>
  </si>
  <si>
    <t>クラーケン・火</t>
    <rPh sb="6" eb="7">
      <t>ヒ</t>
    </rPh>
    <phoneticPr fontId="19"/>
  </si>
  <si>
    <t>20430</t>
  </si>
  <si>
    <t>クラーケン・水</t>
    <rPh sb="6" eb="7">
      <t>ミズ</t>
    </rPh>
    <phoneticPr fontId="19"/>
  </si>
  <si>
    <t>20440</t>
  </si>
  <si>
    <t>クラーケン・木</t>
    <rPh sb="6" eb="7">
      <t>キ</t>
    </rPh>
    <phoneticPr fontId="19"/>
  </si>
  <si>
    <t>20450</t>
  </si>
  <si>
    <t>アカナメ・火</t>
    <rPh sb="5" eb="6">
      <t>ヒ</t>
    </rPh>
    <phoneticPr fontId="19"/>
  </si>
  <si>
    <t>20490</t>
  </si>
  <si>
    <t>アカナメ・水</t>
    <rPh sb="5" eb="6">
      <t>ミズ</t>
    </rPh>
    <phoneticPr fontId="19"/>
  </si>
  <si>
    <t>20500</t>
  </si>
  <si>
    <t>アカナメ・木</t>
    <rPh sb="5" eb="6">
      <t>キ</t>
    </rPh>
    <phoneticPr fontId="19"/>
  </si>
  <si>
    <t>20510</t>
  </si>
  <si>
    <t>小豆あらい・火</t>
    <rPh sb="0" eb="2">
      <t>アズキ</t>
    </rPh>
    <rPh sb="6" eb="7">
      <t>ヒ</t>
    </rPh>
    <phoneticPr fontId="19"/>
  </si>
  <si>
    <t>20520</t>
  </si>
  <si>
    <t>小豆あらい・水</t>
    <rPh sb="0" eb="2">
      <t>アズキ</t>
    </rPh>
    <rPh sb="6" eb="7">
      <t>ミズ</t>
    </rPh>
    <phoneticPr fontId="19"/>
  </si>
  <si>
    <t>20530</t>
  </si>
  <si>
    <t>小豆あらい・木</t>
    <rPh sb="0" eb="2">
      <t>アズキ</t>
    </rPh>
    <rPh sb="6" eb="7">
      <t>キ</t>
    </rPh>
    <phoneticPr fontId="19"/>
  </si>
  <si>
    <t>20540</t>
  </si>
  <si>
    <t>キジムナー・火</t>
    <rPh sb="6" eb="7">
      <t>ヒ</t>
    </rPh>
    <phoneticPr fontId="19"/>
  </si>
  <si>
    <t>20610</t>
  </si>
  <si>
    <t>キジムナー・水</t>
    <rPh sb="6" eb="7">
      <t>ミズ</t>
    </rPh>
    <phoneticPr fontId="19"/>
  </si>
  <si>
    <t>20620</t>
  </si>
  <si>
    <t>キジムナー・木</t>
    <rPh sb="6" eb="7">
      <t>キ</t>
    </rPh>
    <phoneticPr fontId="19"/>
  </si>
  <si>
    <t>20630</t>
  </si>
  <si>
    <t>センリ・火</t>
    <rPh sb="4" eb="5">
      <t>ヒ</t>
    </rPh>
    <phoneticPr fontId="19"/>
  </si>
  <si>
    <t>20670</t>
  </si>
  <si>
    <t>センリ・水</t>
    <rPh sb="4" eb="5">
      <t>ミズ</t>
    </rPh>
    <phoneticPr fontId="19"/>
  </si>
  <si>
    <t>20680</t>
  </si>
  <si>
    <t>センリ・木</t>
    <rPh sb="4" eb="5">
      <t>キ</t>
    </rPh>
    <phoneticPr fontId="19"/>
  </si>
  <si>
    <t>20690</t>
  </si>
  <si>
    <t>レイキ・火</t>
    <rPh sb="4" eb="5">
      <t>ヒ</t>
    </rPh>
    <phoneticPr fontId="19"/>
  </si>
  <si>
    <t>20700</t>
  </si>
  <si>
    <t>レイキ・水</t>
    <rPh sb="4" eb="5">
      <t>ミズ</t>
    </rPh>
    <phoneticPr fontId="19"/>
  </si>
  <si>
    <t>20710</t>
  </si>
  <si>
    <t>レイキ・木</t>
    <rPh sb="4" eb="5">
      <t>キ</t>
    </rPh>
    <phoneticPr fontId="19"/>
  </si>
  <si>
    <t>20720</t>
  </si>
  <si>
    <t>ギョクト・火</t>
    <rPh sb="5" eb="6">
      <t>ヒ</t>
    </rPh>
    <phoneticPr fontId="19"/>
  </si>
  <si>
    <t>20730</t>
  </si>
  <si>
    <t>ギョクト・水</t>
    <rPh sb="5" eb="6">
      <t>ミズ</t>
    </rPh>
    <phoneticPr fontId="19"/>
  </si>
  <si>
    <t>20740</t>
  </si>
  <si>
    <t>ギョクト・木</t>
    <rPh sb="5" eb="6">
      <t>キ</t>
    </rPh>
    <phoneticPr fontId="19"/>
  </si>
  <si>
    <t>20750</t>
  </si>
  <si>
    <t>からかさ小僧・火</t>
    <rPh sb="7" eb="8">
      <t>ヒ</t>
    </rPh>
    <phoneticPr fontId="19"/>
  </si>
  <si>
    <t>からかさ小僧・水</t>
    <rPh sb="7" eb="8">
      <t>ミズ</t>
    </rPh>
    <phoneticPr fontId="19"/>
  </si>
  <si>
    <t>20770</t>
  </si>
  <si>
    <t>からかさ小僧・木</t>
    <rPh sb="7" eb="8">
      <t>キ</t>
    </rPh>
    <phoneticPr fontId="19"/>
  </si>
  <si>
    <t>20780</t>
  </si>
  <si>
    <t>橋姫
守り神</t>
    <rPh sb="3" eb="4">
      <t>マモ</t>
    </rPh>
    <rPh sb="5" eb="6">
      <t>ガミ</t>
    </rPh>
    <phoneticPr fontId="19"/>
  </si>
  <si>
    <t>イヅナ
式神</t>
    <rPh sb="4" eb="6">
      <t>シキガミ</t>
    </rPh>
    <phoneticPr fontId="19"/>
  </si>
  <si>
    <t>30520</t>
  </si>
  <si>
    <t>レプラコーン
靴職人</t>
    <rPh sb="7" eb="8">
      <t>クツ</t>
    </rPh>
    <rPh sb="8" eb="10">
      <t>ショクニン</t>
    </rPh>
    <phoneticPr fontId="19"/>
  </si>
  <si>
    <t>30530</t>
  </si>
  <si>
    <t>ザントマン
砂男</t>
    <rPh sb="6" eb="8">
      <t>スナオトコ</t>
    </rPh>
    <phoneticPr fontId="19"/>
  </si>
  <si>
    <t>30540</t>
  </si>
  <si>
    <t>ジャックフロスト
雪の妖精</t>
    <rPh sb="9" eb="10">
      <t>ユキ</t>
    </rPh>
    <rPh sb="11" eb="13">
      <t>ヨウセイ</t>
    </rPh>
    <phoneticPr fontId="19"/>
  </si>
  <si>
    <t>30550</t>
  </si>
  <si>
    <t>スプリガン
財宝の管理者</t>
    <rPh sb="6" eb="8">
      <t>ザイホウ</t>
    </rPh>
    <rPh sb="9" eb="12">
      <t>カンリシャ</t>
    </rPh>
    <phoneticPr fontId="19"/>
  </si>
  <si>
    <t>30560</t>
  </si>
  <si>
    <t>海坊主
海の怪異</t>
    <phoneticPr fontId="19"/>
  </si>
  <si>
    <t>スイコ
水の妖怪</t>
    <phoneticPr fontId="19"/>
  </si>
  <si>
    <t>30590</t>
  </si>
  <si>
    <t>オーガ
双剣の士</t>
    <rPh sb="4" eb="6">
      <t>ソウケン</t>
    </rPh>
    <rPh sb="7" eb="8">
      <t>シ</t>
    </rPh>
    <phoneticPr fontId="19"/>
  </si>
  <si>
    <t>ゴブリン
いたずら大好き</t>
    <rPh sb="9" eb="11">
      <t>ダイス</t>
    </rPh>
    <phoneticPr fontId="19"/>
  </si>
  <si>
    <t>30610</t>
  </si>
  <si>
    <t>コボルト
気まぐれ</t>
    <rPh sb="5" eb="6">
      <t>キ</t>
    </rPh>
    <phoneticPr fontId="19"/>
  </si>
  <si>
    <t>30620</t>
  </si>
  <si>
    <t>ノーム
大地の精霊</t>
    <rPh sb="4" eb="6">
      <t>ダイチ</t>
    </rPh>
    <rPh sb="7" eb="9">
      <t>セイレイ</t>
    </rPh>
    <phoneticPr fontId="19"/>
  </si>
  <si>
    <t>30630</t>
  </si>
  <si>
    <t>化蛇
有翼の妖</t>
    <phoneticPr fontId="19"/>
  </si>
  <si>
    <t>傾向</t>
    <rPh sb="0" eb="2">
      <t>ケイコウ</t>
    </rPh>
    <phoneticPr fontId="18"/>
  </si>
  <si>
    <t>とても弱い</t>
    <rPh sb="3" eb="4">
      <t>ヨワ</t>
    </rPh>
    <phoneticPr fontId="18"/>
  </si>
  <si>
    <t>体力高め</t>
    <rPh sb="0" eb="2">
      <t>タイリョク</t>
    </rPh>
    <rPh sb="2" eb="3">
      <t>タカ</t>
    </rPh>
    <phoneticPr fontId="18"/>
  </si>
  <si>
    <t>攻撃高め</t>
    <rPh sb="0" eb="2">
      <t>コウゲキ</t>
    </rPh>
    <rPh sb="2" eb="3">
      <t>タカ</t>
    </rPh>
    <phoneticPr fontId="18"/>
  </si>
  <si>
    <t>ステータス中庸で毎ターン攻撃</t>
    <rPh sb="5" eb="7">
      <t>チュウヨウ</t>
    </rPh>
    <rPh sb="8" eb="9">
      <t>マイ</t>
    </rPh>
    <rPh sb="12" eb="14">
      <t>コウゲキ</t>
    </rPh>
    <phoneticPr fontId="18"/>
  </si>
  <si>
    <t>ターン数</t>
    <rPh sb="3" eb="4">
      <t>スウ</t>
    </rPh>
    <phoneticPr fontId="18"/>
  </si>
  <si>
    <t>攻撃低く毎ターン攻撃</t>
    <rPh sb="0" eb="2">
      <t>コウゲキ</t>
    </rPh>
    <rPh sb="2" eb="3">
      <t>ヒク</t>
    </rPh>
    <rPh sb="4" eb="5">
      <t>マイ</t>
    </rPh>
    <rPh sb="8" eb="10">
      <t>コウゲキ</t>
    </rPh>
    <phoneticPr fontId="18"/>
  </si>
  <si>
    <t>防御</t>
    <rPh sb="0" eb="2">
      <t>ボウギョ</t>
    </rPh>
    <phoneticPr fontId="18"/>
  </si>
  <si>
    <t>攻撃</t>
    <rPh sb="0" eb="2">
      <t>コウゲキ</t>
    </rPh>
    <phoneticPr fontId="18"/>
  </si>
  <si>
    <t>防御あり</t>
    <rPh sb="0" eb="2">
      <t>ボウギョ</t>
    </rPh>
    <phoneticPr fontId="18"/>
  </si>
  <si>
    <t>体力低め</t>
    <rPh sb="0" eb="2">
      <t>タイリョク</t>
    </rPh>
    <rPh sb="2" eb="3">
      <t>ヒク</t>
    </rPh>
    <phoneticPr fontId="18"/>
  </si>
  <si>
    <t>ステータス低め</t>
    <rPh sb="5" eb="6">
      <t>ヒク</t>
    </rPh>
    <phoneticPr fontId="18"/>
  </si>
  <si>
    <t>強い、攻撃高い</t>
    <rPh sb="0" eb="1">
      <t>ツヨ</t>
    </rPh>
    <rPh sb="3" eb="5">
      <t>コウゲキ</t>
    </rPh>
    <rPh sb="5" eb="6">
      <t>タカ</t>
    </rPh>
    <phoneticPr fontId="18"/>
  </si>
  <si>
    <t>体力高く3ターン攻撃</t>
    <rPh sb="0" eb="2">
      <t>タイリョク</t>
    </rPh>
    <rPh sb="2" eb="3">
      <t>タカ</t>
    </rPh>
    <rPh sb="8" eb="10">
      <t>コウゲキ</t>
    </rPh>
    <phoneticPr fontId="18"/>
  </si>
  <si>
    <t>攻撃低いが毎ターン攻撃</t>
    <rPh sb="0" eb="2">
      <t>コウゲキ</t>
    </rPh>
    <rPh sb="2" eb="3">
      <t>ヒク</t>
    </rPh>
    <rPh sb="5" eb="6">
      <t>マイ</t>
    </rPh>
    <rPh sb="9" eb="11">
      <t>コウゲキ</t>
    </rPh>
    <phoneticPr fontId="18"/>
  </si>
  <si>
    <t>ステータス高め</t>
    <rPh sb="5" eb="6">
      <t>タカ</t>
    </rPh>
    <phoneticPr fontId="18"/>
  </si>
  <si>
    <t>ステータス中庸で2ターン</t>
    <rPh sb="5" eb="7">
      <t>チュウヨウ</t>
    </rPh>
    <phoneticPr fontId="18"/>
  </si>
  <si>
    <t>体力高め、特殊攻撃持ち希望</t>
    <rPh sb="0" eb="2">
      <t>タイリョク</t>
    </rPh>
    <rPh sb="2" eb="3">
      <t>タカ</t>
    </rPh>
    <rPh sb="5" eb="7">
      <t>トクシュ</t>
    </rPh>
    <rPh sb="7" eb="9">
      <t>コウゲキ</t>
    </rPh>
    <rPh sb="9" eb="10">
      <t>モ</t>
    </rPh>
    <rPh sb="11" eb="13">
      <t>キボウ</t>
    </rPh>
    <phoneticPr fontId="18"/>
  </si>
  <si>
    <t>体力の倍率</t>
    <rPh sb="0" eb="2">
      <t>タイリョク</t>
    </rPh>
    <rPh sb="3" eb="5">
      <t>バイリツ</t>
    </rPh>
    <phoneticPr fontId="18"/>
  </si>
  <si>
    <t>攻撃の倍率</t>
    <rPh sb="0" eb="2">
      <t>コウゲキ</t>
    </rPh>
    <rPh sb="3" eb="5">
      <t>バイリツ</t>
    </rPh>
    <phoneticPr fontId="18"/>
  </si>
  <si>
    <t>防御の倍率</t>
    <rPh sb="0" eb="2">
      <t>ボウギョ</t>
    </rPh>
    <rPh sb="3" eb="5">
      <t>バイリツ</t>
    </rPh>
    <phoneticPr fontId="18"/>
  </si>
  <si>
    <t>エリア</t>
    <phoneticPr fontId="18"/>
  </si>
  <si>
    <t>マンドレイク火</t>
    <rPh sb="6" eb="7">
      <t>ヒ</t>
    </rPh>
    <phoneticPr fontId="18"/>
  </si>
  <si>
    <t>マンドレイク水</t>
    <rPh sb="6" eb="7">
      <t>ミズ</t>
    </rPh>
    <phoneticPr fontId="18"/>
  </si>
  <si>
    <t>マンドレイク風</t>
    <rPh sb="6" eb="7">
      <t>カゼ</t>
    </rPh>
    <phoneticPr fontId="18"/>
  </si>
  <si>
    <t>カネー</t>
    <phoneticPr fontId="18"/>
  </si>
  <si>
    <t>カネーの倍率</t>
    <rPh sb="4" eb="6">
      <t>バイリツ</t>
    </rPh>
    <phoneticPr fontId="18"/>
  </si>
  <si>
    <t>■★1～3のノーマルクエスト敵のパラメータ傾向。</t>
    <rPh sb="14" eb="15">
      <t>テキ</t>
    </rPh>
    <rPh sb="21" eb="23">
      <t>ケイコウ</t>
    </rPh>
    <phoneticPr fontId="18"/>
  </si>
  <si>
    <t>　はじめのクエストに出てくる場合を以下の数値*1とし、その後クエストが進むにつれて適度に数値を上げていく。</t>
    <rPh sb="10" eb="11">
      <t>デ</t>
    </rPh>
    <rPh sb="14" eb="16">
      <t>バアイ</t>
    </rPh>
    <rPh sb="17" eb="19">
      <t>イカ</t>
    </rPh>
    <rPh sb="20" eb="22">
      <t>スウチ</t>
    </rPh>
    <rPh sb="29" eb="30">
      <t>ゴ</t>
    </rPh>
    <rPh sb="35" eb="36">
      <t>スス</t>
    </rPh>
    <rPh sb="41" eb="43">
      <t>テキド</t>
    </rPh>
    <rPh sb="44" eb="46">
      <t>スウチ</t>
    </rPh>
    <rPh sb="47" eb="48">
      <t>ア</t>
    </rPh>
    <phoneticPr fontId="18"/>
  </si>
  <si>
    <t>　あくまで基準にどうかと思っているものなので、必ずしも以下の数値と一致させる必要はない。</t>
    <rPh sb="5" eb="7">
      <t>キジュン</t>
    </rPh>
    <rPh sb="12" eb="13">
      <t>オモ</t>
    </rPh>
    <rPh sb="23" eb="24">
      <t>カナラ</t>
    </rPh>
    <rPh sb="27" eb="29">
      <t>イカ</t>
    </rPh>
    <rPh sb="30" eb="32">
      <t>スウチ</t>
    </rPh>
    <rPh sb="33" eb="35">
      <t>イッチ</t>
    </rPh>
    <rPh sb="38" eb="40">
      <t>ヒツヨウ</t>
    </rPh>
    <phoneticPr fontId="18"/>
  </si>
  <si>
    <t>計算用</t>
    <rPh sb="0" eb="3">
      <t>ケイサンヨウ</t>
    </rPh>
    <phoneticPr fontId="18"/>
  </si>
  <si>
    <t>　ENEMYテーブルにデータ登録時、以下の数値を基準にすると作業しやすい。</t>
    <rPh sb="14" eb="16">
      <t>トウロク</t>
    </rPh>
    <rPh sb="16" eb="17">
      <t>ジ</t>
    </rPh>
    <rPh sb="18" eb="20">
      <t>イカ</t>
    </rPh>
    <rPh sb="21" eb="23">
      <t>スウチ</t>
    </rPh>
    <rPh sb="24" eb="26">
      <t>キジュン</t>
    </rPh>
    <rPh sb="30" eb="32">
      <t>サギョウ</t>
    </rPh>
    <phoneticPr fontId="18"/>
  </si>
  <si>
    <t>オトギ</t>
    <phoneticPr fontId="18"/>
  </si>
  <si>
    <t>限界突破ツムリ★3</t>
    <rPh sb="0" eb="2">
      <t>ゲンカイ</t>
    </rPh>
    <rPh sb="2" eb="4">
      <t>トッパ</t>
    </rPh>
    <phoneticPr fontId="18"/>
  </si>
  <si>
    <t>限界突破ツムリ降臨！</t>
    <phoneticPr fontId="18"/>
  </si>
  <si>
    <t>座敷わらし</t>
    <rPh sb="0" eb="2">
      <t>ザシキ</t>
    </rPh>
    <phoneticPr fontId="18"/>
  </si>
  <si>
    <t>不知火水</t>
    <rPh sb="0" eb="3">
      <t>シラヌイ</t>
    </rPh>
    <rPh sb="3" eb="4">
      <t>ミズ</t>
    </rPh>
    <phoneticPr fontId="18"/>
  </si>
  <si>
    <t>不知火風</t>
    <rPh sb="0" eb="3">
      <t>シラヌイ</t>
    </rPh>
    <rPh sb="3" eb="4">
      <t>カゼ</t>
    </rPh>
    <phoneticPr fontId="18"/>
  </si>
  <si>
    <t>アカナメ火</t>
    <rPh sb="4" eb="5">
      <t>ヒ</t>
    </rPh>
    <phoneticPr fontId="18"/>
  </si>
  <si>
    <t>構成メンバー</t>
    <rPh sb="0" eb="2">
      <t>コウセイ</t>
    </rPh>
    <phoneticPr fontId="18"/>
  </si>
  <si>
    <t>回復</t>
    <rPh sb="0" eb="2">
      <t>カイフク</t>
    </rPh>
    <phoneticPr fontId="18"/>
  </si>
  <si>
    <t>(合計)</t>
    <rPh sb="1" eb="3">
      <t>ゴウケイ</t>
    </rPh>
    <phoneticPr fontId="18"/>
  </si>
  <si>
    <t>(平均)</t>
    <rPh sb="1" eb="3">
      <t>ヘイキン</t>
    </rPh>
    <phoneticPr fontId="18"/>
  </si>
  <si>
    <t>オサキ狐火</t>
    <rPh sb="3" eb="4">
      <t>キツネ</t>
    </rPh>
    <rPh sb="4" eb="5">
      <t>ヒ</t>
    </rPh>
    <phoneticPr fontId="18"/>
  </si>
  <si>
    <t>attack_effect_value</t>
    <phoneticPr fontId="18"/>
  </si>
  <si>
    <t>attack_effect_value_type</t>
    <phoneticPr fontId="18"/>
  </si>
  <si>
    <t>初級</t>
    <rPh sb="0" eb="2">
      <t>ショキュウ</t>
    </rPh>
    <phoneticPr fontId="18"/>
  </si>
  <si>
    <t>中級</t>
    <rPh sb="0" eb="2">
      <t>チュウキュウ</t>
    </rPh>
    <phoneticPr fontId="18"/>
  </si>
  <si>
    <t>上級</t>
    <rPh sb="0" eb="2">
      <t>ジョウキュウ</t>
    </rPh>
    <phoneticPr fontId="18"/>
  </si>
  <si>
    <t>青の鉱脈</t>
    <rPh sb="0" eb="1">
      <t>アオ</t>
    </rPh>
    <rPh sb="2" eb="4">
      <t>コウミャク</t>
    </rPh>
    <phoneticPr fontId="18"/>
  </si>
  <si>
    <t>緑の鉱脈</t>
    <rPh sb="0" eb="1">
      <t>ミドリ</t>
    </rPh>
    <rPh sb="2" eb="4">
      <t>コウミャク</t>
    </rPh>
    <phoneticPr fontId="18"/>
  </si>
  <si>
    <t>土日の金脈</t>
    <rPh sb="0" eb="2">
      <t>ドニチ</t>
    </rPh>
    <rPh sb="3" eb="5">
      <t>キンミャク</t>
    </rPh>
    <phoneticPr fontId="18"/>
  </si>
  <si>
    <t>水曜の使者</t>
    <rPh sb="0" eb="2">
      <t>スイヨウ</t>
    </rPh>
    <rPh sb="3" eb="5">
      <t>シシャ</t>
    </rPh>
    <phoneticPr fontId="18"/>
  </si>
  <si>
    <t>木曜の使者</t>
    <rPh sb="0" eb="2">
      <t>モクヨウ</t>
    </rPh>
    <rPh sb="3" eb="5">
      <t>シシャ</t>
    </rPh>
    <phoneticPr fontId="18"/>
  </si>
  <si>
    <t>金曜の使者</t>
    <rPh sb="0" eb="2">
      <t>キンヨウ</t>
    </rPh>
    <rPh sb="3" eb="5">
      <t>シシャ</t>
    </rPh>
    <phoneticPr fontId="18"/>
  </si>
  <si>
    <t>じゅぼっこ火</t>
    <rPh sb="5" eb="6">
      <t>ヒ</t>
    </rPh>
    <phoneticPr fontId="18"/>
  </si>
  <si>
    <t>じゅぼっこ風</t>
    <rPh sb="5" eb="6">
      <t>カゼ</t>
    </rPh>
    <phoneticPr fontId="18"/>
  </si>
  <si>
    <t>火の祝福　初級</t>
  </si>
  <si>
    <t>火の祝福　中級</t>
  </si>
  <si>
    <t>水の祝福　初級</t>
  </si>
  <si>
    <t>水の祝福　中級</t>
  </si>
  <si>
    <t>ゴールドラッシュ　初級</t>
  </si>
  <si>
    <t>ゴールドラッシュ　中級</t>
  </si>
  <si>
    <t>背景</t>
    <rPh sb="0" eb="2">
      <t>ハイケイ</t>
    </rPh>
    <phoneticPr fontId="18"/>
  </si>
  <si>
    <t>初期データにあったエリア　クエスト他詳細データなし　まぎらわしいのでエリアタイプ999を入力してエリア表示されないようにしています</t>
    <rPh sb="0" eb="2">
      <t>ショキ</t>
    </rPh>
    <rPh sb="17" eb="18">
      <t>ホカ</t>
    </rPh>
    <rPh sb="18" eb="20">
      <t>ショウサイ</t>
    </rPh>
    <rPh sb="44" eb="46">
      <t>ニュウリョク</t>
    </rPh>
    <rPh sb="51" eb="53">
      <t>ヒョウジ</t>
    </rPh>
    <phoneticPr fontId="18"/>
  </si>
  <si>
    <t>赤の鉱脈</t>
    <rPh sb="0" eb="1">
      <t>アカ</t>
    </rPh>
    <rPh sb="2" eb="4">
      <t>コウミャク</t>
    </rPh>
    <phoneticPr fontId="18"/>
  </si>
  <si>
    <t>青の鉱脈</t>
    <rPh sb="0" eb="1">
      <t>アオ</t>
    </rPh>
    <rPh sb="2" eb="4">
      <t>コウミャク</t>
    </rPh>
    <phoneticPr fontId="18"/>
  </si>
  <si>
    <t>緑の鉱脈</t>
    <rPh sb="0" eb="1">
      <t>ミドリ</t>
    </rPh>
    <rPh sb="2" eb="4">
      <t>コウミャク</t>
    </rPh>
    <phoneticPr fontId="18"/>
  </si>
  <si>
    <t>0629　2マップ目まで入力</t>
    <rPh sb="9" eb="10">
      <t>メ</t>
    </rPh>
    <rPh sb="12" eb="14">
      <t>ニュウリョク</t>
    </rPh>
    <phoneticPr fontId="18"/>
  </si>
  <si>
    <t>★黄色セルはUP時に消す</t>
    <rPh sb="1" eb="3">
      <t>キイロ</t>
    </rPh>
    <rPh sb="8" eb="9">
      <t>ジ</t>
    </rPh>
    <rPh sb="10" eb="11">
      <t>ケ</t>
    </rPh>
    <phoneticPr fontId="18"/>
  </si>
  <si>
    <t>メテオ</t>
  </si>
  <si>
    <t>もっといっぱい遊んでよ！</t>
  </si>
  <si>
    <t>毒の息</t>
  </si>
  <si>
    <t>猛毒の息</t>
  </si>
  <si>
    <t>神封じ</t>
  </si>
  <si>
    <t>オトギは限界を超えて強くなるんです！</t>
  </si>
  <si>
    <t>いっしょに強くなりましょう</t>
  </si>
  <si>
    <t>あなた、わたしが見えるの？だったら一緒に遊ぼうよ！</t>
  </si>
  <si>
    <t>受けとめてね！いっくよーー！</t>
  </si>
  <si>
    <t>イベント　座敷わらし50%</t>
    <rPh sb="5" eb="7">
      <t>ザシキ</t>
    </rPh>
    <phoneticPr fontId="18"/>
  </si>
  <si>
    <t>イベント　座敷わらし25%</t>
    <rPh sb="5" eb="7">
      <t>ザシキ</t>
    </rPh>
    <phoneticPr fontId="18"/>
  </si>
  <si>
    <t>汎用　通常攻撃</t>
    <rPh sb="0" eb="2">
      <t>ハンヨウ</t>
    </rPh>
    <rPh sb="3" eb="5">
      <t>ツウジョウ</t>
    </rPh>
    <rPh sb="5" eb="7">
      <t>コウゲキ</t>
    </rPh>
    <phoneticPr fontId="18"/>
  </si>
  <si>
    <t>汎用　毒攻撃</t>
    <rPh sb="0" eb="2">
      <t>ハンヨウ</t>
    </rPh>
    <rPh sb="3" eb="4">
      <t>ドク</t>
    </rPh>
    <rPh sb="4" eb="6">
      <t>コウゲキ</t>
    </rPh>
    <phoneticPr fontId="18"/>
  </si>
  <si>
    <t>汎用　バインド攻撃</t>
    <rPh sb="0" eb="2">
      <t>ハンヨウ</t>
    </rPh>
    <rPh sb="7" eb="9">
      <t>コウゲキ</t>
    </rPh>
    <phoneticPr fontId="18"/>
  </si>
  <si>
    <t>汎用　固定ダメージ攻撃</t>
    <rPh sb="0" eb="2">
      <t>ハンヨウ</t>
    </rPh>
    <rPh sb="3" eb="5">
      <t>コテイ</t>
    </rPh>
    <rPh sb="9" eb="11">
      <t>コウゲキ</t>
    </rPh>
    <phoneticPr fontId="18"/>
  </si>
  <si>
    <t>2-1　てるてる坊主登場</t>
    <rPh sb="8" eb="10">
      <t>ボウズ</t>
    </rPh>
    <rPh sb="10" eb="12">
      <t>トウジョウ</t>
    </rPh>
    <phoneticPr fontId="18"/>
  </si>
  <si>
    <t>2-2　キジムナー登場</t>
    <rPh sb="9" eb="11">
      <t>トウジョウ</t>
    </rPh>
    <phoneticPr fontId="18"/>
  </si>
  <si>
    <t>2-3　橋姫登場</t>
    <rPh sb="4" eb="5">
      <t>ハシ</t>
    </rPh>
    <rPh sb="5" eb="6">
      <t>ヒメ</t>
    </rPh>
    <rPh sb="6" eb="8">
      <t>トウジョウ</t>
    </rPh>
    <phoneticPr fontId="18"/>
  </si>
  <si>
    <t>てるてる火</t>
    <rPh sb="4" eb="5">
      <t>ヒ</t>
    </rPh>
    <phoneticPr fontId="18"/>
  </si>
  <si>
    <t>キジムナー火</t>
    <rPh sb="5" eb="6">
      <t>ヒ</t>
    </rPh>
    <phoneticPr fontId="18"/>
  </si>
  <si>
    <t>橋姫</t>
    <rPh sb="0" eb="1">
      <t>ハシ</t>
    </rPh>
    <rPh sb="1" eb="2">
      <t>ヒメ</t>
    </rPh>
    <phoneticPr fontId="18"/>
  </si>
  <si>
    <t>オサキ火</t>
    <rPh sb="3" eb="4">
      <t>ヒ</t>
    </rPh>
    <phoneticPr fontId="18"/>
  </si>
  <si>
    <t>初心者の扉</t>
  </si>
  <si>
    <t>火の館</t>
  </si>
  <si>
    <t>水の館</t>
  </si>
  <si>
    <t>ゲリラの種類</t>
    <rPh sb="4" eb="6">
      <t>シュルイ</t>
    </rPh>
    <phoneticPr fontId="18"/>
  </si>
  <si>
    <t>火曜の使者</t>
  </si>
  <si>
    <t>風の館</t>
  </si>
  <si>
    <t>旅立ちの洞窟</t>
  </si>
  <si>
    <t>栄えの森</t>
  </si>
  <si>
    <t>地底を抜ける道</t>
  </si>
  <si>
    <t>怪しの沼</t>
  </si>
  <si>
    <t>燃えさかる大地</t>
  </si>
  <si>
    <t>輝きの水路</t>
  </si>
  <si>
    <t>陽だまりの洞穴</t>
  </si>
  <si>
    <t>赤の鉱脈</t>
  </si>
  <si>
    <t>水曜の使者</t>
  </si>
  <si>
    <t>木曜の使者</t>
  </si>
  <si>
    <t>金曜の使者</t>
  </si>
  <si>
    <t>土日の金脈</t>
  </si>
  <si>
    <t>青の鉱脈</t>
  </si>
  <si>
    <t>緑の鉱脈</t>
  </si>
  <si>
    <t>初級</t>
  </si>
  <si>
    <t>中級</t>
  </si>
  <si>
    <t>上級</t>
  </si>
  <si>
    <t>？</t>
    <phoneticPr fontId="18"/>
  </si>
  <si>
    <t>座敷わらし</t>
    <rPh sb="0" eb="2">
      <t>ザシキ</t>
    </rPh>
    <phoneticPr fontId="18"/>
  </si>
  <si>
    <t>パールヴァティー</t>
    <phoneticPr fontId="18"/>
  </si>
  <si>
    <t>キキーモラ</t>
    <phoneticPr fontId="18"/>
  </si>
  <si>
    <t>ツムリ</t>
    <phoneticPr fontId="18"/>
  </si>
  <si>
    <t>キキーモラ初級</t>
    <rPh sb="5" eb="7">
      <t>ショキュウ</t>
    </rPh>
    <phoneticPr fontId="18"/>
  </si>
  <si>
    <t>キキーモラ中級</t>
    <rPh sb="5" eb="7">
      <t>チュウキュウ</t>
    </rPh>
    <phoneticPr fontId="18"/>
  </si>
  <si>
    <t>キキーモラ上級</t>
    <rPh sb="5" eb="7">
      <t>ジョウキュウ</t>
    </rPh>
    <phoneticPr fontId="18"/>
  </si>
  <si>
    <t>御影中水</t>
    <rPh sb="0" eb="2">
      <t>ミカゲ</t>
    </rPh>
    <rPh sb="2" eb="3">
      <t>チュウ</t>
    </rPh>
    <phoneticPr fontId="18"/>
  </si>
  <si>
    <t>御影小水</t>
    <rPh sb="0" eb="2">
      <t>ミカゲ</t>
    </rPh>
    <rPh sb="2" eb="3">
      <t>ショウ</t>
    </rPh>
    <phoneticPr fontId="18"/>
  </si>
  <si>
    <t>御影中風</t>
    <rPh sb="0" eb="2">
      <t>ミカゲ</t>
    </rPh>
    <rPh sb="2" eb="3">
      <t>チュウ</t>
    </rPh>
    <phoneticPr fontId="18"/>
  </si>
  <si>
    <t>御影小風</t>
    <rPh sb="0" eb="2">
      <t>ミカゲ</t>
    </rPh>
    <rPh sb="2" eb="3">
      <t>ショウ</t>
    </rPh>
    <phoneticPr fontId="18"/>
  </si>
  <si>
    <t>レイキ火</t>
    <rPh sb="3" eb="4">
      <t>ヒ</t>
    </rPh>
    <phoneticPr fontId="18"/>
  </si>
  <si>
    <t>キキーモラ初級ザコ</t>
    <rPh sb="5" eb="7">
      <t>ショキュウ</t>
    </rPh>
    <phoneticPr fontId="18"/>
  </si>
  <si>
    <t>ウィルオウィスプ水</t>
    <rPh sb="8" eb="9">
      <t>ミズ</t>
    </rPh>
    <phoneticPr fontId="18"/>
  </si>
  <si>
    <t>じゅぼっこ水</t>
    <rPh sb="5" eb="6">
      <t>ミズ</t>
    </rPh>
    <phoneticPr fontId="18"/>
  </si>
  <si>
    <t>キキーモラ中級ザコ</t>
    <rPh sb="5" eb="7">
      <t>チュウキュウ</t>
    </rPh>
    <phoneticPr fontId="18"/>
  </si>
  <si>
    <t>キキーモラ上級ザコ</t>
    <rPh sb="5" eb="7">
      <t>ジョウキュウ</t>
    </rPh>
    <phoneticPr fontId="18"/>
  </si>
  <si>
    <t>てるてる坊主水</t>
    <rPh sb="4" eb="6">
      <t>ボウズ</t>
    </rPh>
    <rPh sb="6" eb="7">
      <t>ミズ</t>
    </rPh>
    <phoneticPr fontId="18"/>
  </si>
  <si>
    <t>キキーモラ初級ボス</t>
    <rPh sb="5" eb="7">
      <t>ショキュウ</t>
    </rPh>
    <phoneticPr fontId="18"/>
  </si>
  <si>
    <t>キキーモラ中級ボス</t>
    <rPh sb="5" eb="7">
      <t>チュウキュウ</t>
    </rPh>
    <phoneticPr fontId="18"/>
  </si>
  <si>
    <t>キキーモラ上級ボス</t>
    <rPh sb="5" eb="7">
      <t>ジョウキュウ</t>
    </rPh>
    <phoneticPr fontId="18"/>
  </si>
  <si>
    <t>てるてる坊主火</t>
    <rPh sb="4" eb="6">
      <t>ボウズ</t>
    </rPh>
    <rPh sb="6" eb="7">
      <t>ヒ</t>
    </rPh>
    <phoneticPr fontId="18"/>
  </si>
  <si>
    <t>パールヴァティー初級ボス</t>
    <rPh sb="8" eb="10">
      <t>ショキュウ</t>
    </rPh>
    <phoneticPr fontId="18"/>
  </si>
  <si>
    <t>パールヴァティー中級ボス</t>
    <rPh sb="8" eb="10">
      <t>チュウキュウ</t>
    </rPh>
    <phoneticPr fontId="18"/>
  </si>
  <si>
    <t>パールヴァティー上級ボス</t>
    <rPh sb="8" eb="10">
      <t>ジョウキュウ</t>
    </rPh>
    <phoneticPr fontId="18"/>
  </si>
  <si>
    <t>パールヴァティー初級ザコ</t>
    <rPh sb="8" eb="10">
      <t>ショキュウ</t>
    </rPh>
    <phoneticPr fontId="18"/>
  </si>
  <si>
    <t>パールヴァティー中級ザコ</t>
    <rPh sb="8" eb="10">
      <t>チュウキュウ</t>
    </rPh>
    <phoneticPr fontId="18"/>
  </si>
  <si>
    <t>パールヴァティー上級ザコ</t>
    <rPh sb="8" eb="10">
      <t>ジョウキュウ</t>
    </rPh>
    <phoneticPr fontId="18"/>
  </si>
  <si>
    <t>ヒール</t>
  </si>
  <si>
    <t>メガヒール</t>
  </si>
  <si>
    <t>ギガヒール</t>
  </si>
  <si>
    <t>インフィニットヒール</t>
  </si>
  <si>
    <t>アブソリュートヒール</t>
  </si>
  <si>
    <t>バインド</t>
  </si>
  <si>
    <t>フルバインド</t>
  </si>
  <si>
    <t>ダブルバインド</t>
  </si>
  <si>
    <t>トリプルバインド</t>
  </si>
  <si>
    <t>光の加護</t>
  </si>
  <si>
    <t>闇の加護</t>
  </si>
  <si>
    <t>ヒートアップ</t>
  </si>
  <si>
    <t>バーサーク</t>
  </si>
  <si>
    <t>光の盾</t>
  </si>
  <si>
    <t>天使の盾</t>
  </si>
  <si>
    <t>大精霊の盾</t>
  </si>
  <si>
    <t>あーした天気に、なあレ……♪</t>
  </si>
  <si>
    <t>僕と遊ぼ、遊ぼー！</t>
  </si>
  <si>
    <t>ここは簡単には通してやらないんだからあ……！</t>
  </si>
  <si>
    <t>恨みの一撃</t>
  </si>
  <si>
    <t>ここは通さないよ</t>
  </si>
  <si>
    <t>あらあら、ようこそいらっしゃいましたー</t>
  </si>
  <si>
    <t>ちょっとだけ、はりきっちゃいますわ</t>
  </si>
  <si>
    <t>これならいかがでしょう？</t>
  </si>
  <si>
    <t>耐え切ってみせてくださいませ！</t>
  </si>
  <si>
    <t>強い方とお見受けしました！ということで……</t>
  </si>
  <si>
    <t>強い方がいらっしゃるのは嬉しいですわ</t>
  </si>
  <si>
    <t>はい、はい、私がお相手しますよ</t>
  </si>
  <si>
    <t>これならどうでしょうかね？</t>
  </si>
  <si>
    <t>床、ビショビショ……だヨ♪</t>
  </si>
  <si>
    <t>負けない……ヨ♪</t>
  </si>
  <si>
    <t>ビショビショ♪ビッショビショ♪</t>
  </si>
  <si>
    <t>床、すべりますから、お気をつけて？</t>
  </si>
  <si>
    <t>汎用　回復</t>
    <rPh sb="0" eb="2">
      <t>ハンヨウ</t>
    </rPh>
    <rPh sb="3" eb="5">
      <t>カイフク</t>
    </rPh>
    <phoneticPr fontId="18"/>
  </si>
  <si>
    <t>汎用　回復　全体</t>
    <rPh sb="0" eb="2">
      <t>ハンヨウ</t>
    </rPh>
    <rPh sb="3" eb="5">
      <t>カイフク</t>
    </rPh>
    <rPh sb="6" eb="8">
      <t>ゼンタイ</t>
    </rPh>
    <phoneticPr fontId="18"/>
  </si>
  <si>
    <t>汎用　バインド攻撃　全体</t>
    <rPh sb="0" eb="2">
      <t>ハンヨウ</t>
    </rPh>
    <rPh sb="7" eb="9">
      <t>コウゲキ</t>
    </rPh>
    <phoneticPr fontId="18"/>
  </si>
  <si>
    <t>汎用　防御UP　全体</t>
    <rPh sb="0" eb="2">
      <t>ハンヨウ</t>
    </rPh>
    <rPh sb="3" eb="5">
      <t>ボウギョ</t>
    </rPh>
    <rPh sb="8" eb="10">
      <t>ゼンタイ</t>
    </rPh>
    <phoneticPr fontId="18"/>
  </si>
  <si>
    <t>2-3　橋姫50%</t>
    <phoneticPr fontId="18"/>
  </si>
  <si>
    <t>2-3　橋姫50%</t>
    <phoneticPr fontId="18"/>
  </si>
  <si>
    <t>スプリガン先制　防御DOWN</t>
    <rPh sb="5" eb="7">
      <t>センセイ</t>
    </rPh>
    <rPh sb="8" eb="10">
      <t>ボウギョ</t>
    </rPh>
    <phoneticPr fontId="18"/>
  </si>
  <si>
    <t>パールヴァティー先制　セリフ</t>
    <rPh sb="8" eb="10">
      <t>センセイ</t>
    </rPh>
    <phoneticPr fontId="18"/>
  </si>
  <si>
    <t>パールヴァティー　攻撃UP</t>
    <rPh sb="9" eb="11">
      <t>コウゲキ</t>
    </rPh>
    <phoneticPr fontId="18"/>
  </si>
  <si>
    <t>パールヴァティー先制　攻撃</t>
    <rPh sb="8" eb="10">
      <t>センセイ</t>
    </rPh>
    <rPh sb="11" eb="13">
      <t>コウゲキ</t>
    </rPh>
    <phoneticPr fontId="18"/>
  </si>
  <si>
    <t>パールヴァティー　攻撃</t>
    <rPh sb="9" eb="11">
      <t>コウゲキ</t>
    </rPh>
    <phoneticPr fontId="18"/>
  </si>
  <si>
    <t>レイキ先制　セリフ</t>
    <rPh sb="3" eb="5">
      <t>センセイ</t>
    </rPh>
    <phoneticPr fontId="18"/>
  </si>
  <si>
    <t>てるてる坊主先制　セリフ</t>
    <rPh sb="4" eb="6">
      <t>ボウズ</t>
    </rPh>
    <rPh sb="6" eb="8">
      <t>センセイ</t>
    </rPh>
    <phoneticPr fontId="18"/>
  </si>
  <si>
    <t>てるてる坊主　とどめ</t>
    <rPh sb="4" eb="6">
      <t>ボウズ</t>
    </rPh>
    <phoneticPr fontId="18"/>
  </si>
  <si>
    <t>キキーモラ先制　セリフ</t>
    <rPh sb="5" eb="7">
      <t>センセイ</t>
    </rPh>
    <phoneticPr fontId="18"/>
  </si>
  <si>
    <t>キキーモラ　無属性攻撃</t>
    <rPh sb="6" eb="7">
      <t>ム</t>
    </rPh>
    <rPh sb="7" eb="9">
      <t>ゾクセイ</t>
    </rPh>
    <rPh sb="9" eb="11">
      <t>コウゲキ</t>
    </rPh>
    <phoneticPr fontId="18"/>
  </si>
  <si>
    <t>汎用　攻撃UP</t>
    <rPh sb="0" eb="2">
      <t>ハンヨウ</t>
    </rPh>
    <rPh sb="3" eb="5">
      <t>コウゲキ</t>
    </rPh>
    <phoneticPr fontId="18"/>
  </si>
  <si>
    <t>汎用　状態異常回復</t>
    <rPh sb="0" eb="2">
      <t>ハンヨウ</t>
    </rPh>
    <rPh sb="3" eb="5">
      <t>ジョウタイ</t>
    </rPh>
    <rPh sb="5" eb="7">
      <t>イジョウ</t>
    </rPh>
    <rPh sb="7" eb="9">
      <t>カイフク</t>
    </rPh>
    <phoneticPr fontId="18"/>
  </si>
  <si>
    <t>汎用　威力UP攻撃中</t>
    <rPh sb="0" eb="2">
      <t>ハンヨウ</t>
    </rPh>
    <rPh sb="3" eb="5">
      <t>イリョク</t>
    </rPh>
    <rPh sb="7" eb="9">
      <t>コウゲキ</t>
    </rPh>
    <rPh sb="9" eb="10">
      <t>チュウ</t>
    </rPh>
    <phoneticPr fontId="18"/>
  </si>
  <si>
    <t>汎用　威力UP攻撃大</t>
    <rPh sb="0" eb="2">
      <t>ハンヨウ</t>
    </rPh>
    <rPh sb="3" eb="5">
      <t>イリョク</t>
    </rPh>
    <rPh sb="7" eb="9">
      <t>コウゲキ</t>
    </rPh>
    <rPh sb="9" eb="10">
      <t>ダイ</t>
    </rPh>
    <phoneticPr fontId="18"/>
  </si>
  <si>
    <t>※全体回復は未実装？</t>
    <rPh sb="1" eb="3">
      <t>ゼンタイ</t>
    </rPh>
    <rPh sb="3" eb="5">
      <t>カイフク</t>
    </rPh>
    <rPh sb="6" eb="9">
      <t>ミジッソウ</t>
    </rPh>
    <phoneticPr fontId="18"/>
  </si>
  <si>
    <t>イベントクエスト種別</t>
    <rPh sb="8" eb="10">
      <t>シュベツ</t>
    </rPh>
    <phoneticPr fontId="18"/>
  </si>
  <si>
    <t>ボスオトギID</t>
    <phoneticPr fontId="18"/>
  </si>
  <si>
    <t>曜日限定クエスト</t>
    <rPh sb="0" eb="2">
      <t>ヨウビ</t>
    </rPh>
    <rPh sb="2" eb="4">
      <t>ゲンテイ</t>
    </rPh>
    <phoneticPr fontId="18"/>
  </si>
  <si>
    <t>チュートリアル</t>
  </si>
  <si>
    <t>チュートリアル　ケサランパサラン行動</t>
    <rPh sb="16" eb="18">
      <t>コウドウ</t>
    </rPh>
    <phoneticPr fontId="18"/>
  </si>
  <si>
    <t>チュートリアル　ボス からかさ登場</t>
    <rPh sb="15" eb="17">
      <t>トウジョウ</t>
    </rPh>
    <phoneticPr fontId="18"/>
  </si>
  <si>
    <t>てるてる水</t>
    <rPh sb="4" eb="5">
      <t>ミズ</t>
    </rPh>
    <phoneticPr fontId="18"/>
  </si>
  <si>
    <t>キジムナー水</t>
    <rPh sb="5" eb="6">
      <t>ミズ</t>
    </rPh>
    <phoneticPr fontId="18"/>
  </si>
  <si>
    <t>海坊主</t>
    <rPh sb="0" eb="1">
      <t>ウミ</t>
    </rPh>
    <rPh sb="1" eb="3">
      <t>ボウズ</t>
    </rPh>
    <phoneticPr fontId="18"/>
  </si>
  <si>
    <t>てるてる風</t>
    <rPh sb="4" eb="5">
      <t>カゼ</t>
    </rPh>
    <phoneticPr fontId="18"/>
  </si>
  <si>
    <t>キジムナー風</t>
    <rPh sb="5" eb="6">
      <t>カゼ</t>
    </rPh>
    <phoneticPr fontId="18"/>
  </si>
  <si>
    <t>0828 エラーで停止を防ぐ為、5マップ目から全ウェーブデータを仮配置</t>
    <rPh sb="9" eb="11">
      <t>テイシ</t>
    </rPh>
    <rPh sb="12" eb="13">
      <t>フセ</t>
    </rPh>
    <rPh sb="14" eb="15">
      <t>タメ</t>
    </rPh>
    <rPh sb="20" eb="21">
      <t>メ</t>
    </rPh>
    <rPh sb="23" eb="24">
      <t>ゼン</t>
    </rPh>
    <rPh sb="32" eb="33">
      <t>カリ</t>
    </rPh>
    <rPh sb="33" eb="35">
      <t>ハイチ</t>
    </rPh>
    <phoneticPr fontId="18"/>
  </si>
  <si>
    <t>冒険者の試練(エリア5から13まで仮ウェーブデータ)</t>
    <rPh sb="17" eb="18">
      <t>カリ</t>
    </rPh>
    <phoneticPr fontId="18"/>
  </si>
  <si>
    <t>初心者の扉(チュートリアル)</t>
    <rPh sb="0" eb="3">
      <t>ショシンシャ</t>
    </rPh>
    <rPh sb="4" eb="5">
      <t>トビラ</t>
    </rPh>
    <phoneticPr fontId="18"/>
  </si>
  <si>
    <t>冒険者の試練</t>
  </si>
  <si>
    <t>オサキ水</t>
    <rPh sb="3" eb="4">
      <t>ミズ</t>
    </rPh>
    <phoneticPr fontId="18"/>
  </si>
  <si>
    <t>オサキ風</t>
    <rPh sb="3" eb="4">
      <t>カゼ</t>
    </rPh>
    <phoneticPr fontId="18"/>
  </si>
  <si>
    <t>イヅナ</t>
    <phoneticPr fontId="18"/>
  </si>
  <si>
    <t>風渡る平原</t>
  </si>
  <si>
    <t>橋姫、ギョクト</t>
    <phoneticPr fontId="18"/>
  </si>
  <si>
    <t>橋姫＋、センリ</t>
    <phoneticPr fontId="18"/>
  </si>
  <si>
    <t>area_id</t>
    <phoneticPr fontId="18"/>
  </si>
  <si>
    <t>quest_id</t>
    <phoneticPr fontId="18"/>
  </si>
  <si>
    <t>wave_id</t>
    <phoneticPr fontId="18"/>
  </si>
  <si>
    <t>enemy_group_id</t>
    <phoneticPr fontId="18"/>
  </si>
  <si>
    <t>enemy_group_rate</t>
    <phoneticPr fontId="18"/>
  </si>
  <si>
    <t>bgm_id</t>
    <phoneticPr fontId="18"/>
  </si>
  <si>
    <t>wave_status</t>
    <phoneticPr fontId="18"/>
  </si>
  <si>
    <t>wave_serif</t>
    <phoneticPr fontId="18"/>
  </si>
  <si>
    <t>エリアID</t>
    <phoneticPr fontId="18"/>
  </si>
  <si>
    <t>クエストID</t>
    <phoneticPr fontId="18"/>
  </si>
  <si>
    <t>ウェーブID</t>
    <phoneticPr fontId="18"/>
  </si>
  <si>
    <t>BGMID</t>
    <phoneticPr fontId="18"/>
  </si>
  <si>
    <t>AREAのarea_idとリンク</t>
    <phoneticPr fontId="18"/>
  </si>
  <si>
    <t>AREA＿QUESTとリンク</t>
    <phoneticPr fontId="18"/>
  </si>
  <si>
    <t>AREA＿QUESTとリンク</t>
    <phoneticPr fontId="18"/>
  </si>
  <si>
    <t>ENEMY_GROUPとリンク</t>
    <phoneticPr fontId="18"/>
  </si>
  <si>
    <t>風渡る平原</t>
    <phoneticPr fontId="18"/>
  </si>
  <si>
    <t>地底を抜ける道</t>
    <phoneticPr fontId="18"/>
  </si>
  <si>
    <t>パールヴァティー</t>
    <phoneticPr fontId="18"/>
  </si>
  <si>
    <t>enemy_group_id</t>
    <phoneticPr fontId="18"/>
  </si>
  <si>
    <t>ウェーブID</t>
    <phoneticPr fontId="18"/>
  </si>
  <si>
    <t>enemy_index</t>
    <phoneticPr fontId="18"/>
  </si>
  <si>
    <t>enemy_id</t>
    <phoneticPr fontId="18"/>
  </si>
  <si>
    <t>AREAのarea_idとリンク</t>
    <phoneticPr fontId="18"/>
  </si>
  <si>
    <t>ENEMY_GROUPとリンク</t>
    <phoneticPr fontId="18"/>
  </si>
  <si>
    <t>冒険者の試練(エリア5から13まで仮エネミーグループデータ)</t>
    <phoneticPr fontId="18"/>
  </si>
  <si>
    <t>ケサラン水</t>
    <phoneticPr fontId="18"/>
  </si>
  <si>
    <t>水曜の使者</t>
    <rPh sb="3" eb="5">
      <t>シシャ</t>
    </rPh>
    <phoneticPr fontId="18"/>
  </si>
  <si>
    <t>じゅぼっこ水</t>
    <phoneticPr fontId="18"/>
  </si>
  <si>
    <t>不知火水</t>
  </si>
  <si>
    <t>ケサラン水</t>
    <phoneticPr fontId="18"/>
  </si>
  <si>
    <t>からかさ水</t>
    <phoneticPr fontId="18"/>
  </si>
  <si>
    <t>ケサラン風</t>
    <phoneticPr fontId="18"/>
  </si>
  <si>
    <t>木曜の使者</t>
    <rPh sb="0" eb="1">
      <t>キ</t>
    </rPh>
    <rPh sb="3" eb="5">
      <t>シシャ</t>
    </rPh>
    <phoneticPr fontId="18"/>
  </si>
  <si>
    <t>じゅぼっこ風</t>
    <phoneticPr fontId="18"/>
  </si>
  <si>
    <t>不知火風</t>
  </si>
  <si>
    <t>からかさ風</t>
    <phoneticPr fontId="18"/>
  </si>
  <si>
    <t>イヅナ</t>
    <phoneticPr fontId="18"/>
  </si>
  <si>
    <t>スプリガン</t>
    <phoneticPr fontId="18"/>
  </si>
  <si>
    <t>スイコ</t>
    <phoneticPr fontId="18"/>
  </si>
  <si>
    <t>ノーム</t>
    <phoneticPr fontId="18"/>
  </si>
  <si>
    <t>オーガ(上級、ドロップ火)</t>
    <rPh sb="4" eb="6">
      <t>ジョウキュウ</t>
    </rPh>
    <rPh sb="11" eb="12">
      <t>ヒ</t>
    </rPh>
    <phoneticPr fontId="18"/>
  </si>
  <si>
    <t>オーガ(上級、ドロップ水)</t>
    <rPh sb="4" eb="6">
      <t>ジョウキュウ</t>
    </rPh>
    <rPh sb="11" eb="12">
      <t>ミズ</t>
    </rPh>
    <phoneticPr fontId="18"/>
  </si>
  <si>
    <t>オーガ(上級、ドロップ風)</t>
    <rPh sb="4" eb="6">
      <t>ジョウキュウ</t>
    </rPh>
    <rPh sb="11" eb="12">
      <t>カゼ</t>
    </rPh>
    <phoneticPr fontId="18"/>
  </si>
  <si>
    <t>ワイバーン(上級、ドロップ火)</t>
    <phoneticPr fontId="18"/>
  </si>
  <si>
    <t>ワイバーン(上級、ドロップ水)</t>
    <rPh sb="13" eb="14">
      <t>ミズ</t>
    </rPh>
    <phoneticPr fontId="18"/>
  </si>
  <si>
    <t>ワイバーン(上級、ドロップ風)</t>
    <rPh sb="13" eb="14">
      <t>カゼ</t>
    </rPh>
    <phoneticPr fontId="18"/>
  </si>
  <si>
    <t>御影小金</t>
    <rPh sb="0" eb="2">
      <t>ミカゲ</t>
    </rPh>
    <rPh sb="2" eb="3">
      <t>ショウ</t>
    </rPh>
    <rPh sb="3" eb="4">
      <t>キン</t>
    </rPh>
    <phoneticPr fontId="18"/>
  </si>
  <si>
    <t>御影小金(ボス)</t>
    <rPh sb="0" eb="2">
      <t>ミカゲ</t>
    </rPh>
    <rPh sb="2" eb="3">
      <t>ショウ</t>
    </rPh>
    <phoneticPr fontId="18"/>
  </si>
  <si>
    <t>御影小金</t>
    <rPh sb="0" eb="2">
      <t>ミカゲ</t>
    </rPh>
    <rPh sb="2" eb="3">
      <t>ショウ</t>
    </rPh>
    <phoneticPr fontId="18"/>
  </si>
  <si>
    <t>御影中金</t>
    <rPh sb="0" eb="2">
      <t>ミカゲ</t>
    </rPh>
    <rPh sb="2" eb="3">
      <t>チュウ</t>
    </rPh>
    <phoneticPr fontId="18"/>
  </si>
  <si>
    <t>御影中金(ボス)</t>
    <rPh sb="0" eb="2">
      <t>ミカゲ</t>
    </rPh>
    <rPh sb="2" eb="3">
      <t>チュウ</t>
    </rPh>
    <phoneticPr fontId="18"/>
  </si>
  <si>
    <t>御影大金(ボス)</t>
    <rPh sb="0" eb="2">
      <t>ミカゲ</t>
    </rPh>
    <rPh sb="2" eb="3">
      <t>ダイ</t>
    </rPh>
    <phoneticPr fontId="18"/>
  </si>
  <si>
    <t>御影特大金(未使用)</t>
    <rPh sb="0" eb="2">
      <t>ミカゲ</t>
    </rPh>
    <rPh sb="2" eb="4">
      <t>トクダイ</t>
    </rPh>
    <rPh sb="6" eb="9">
      <t>ミシヨウ</t>
    </rPh>
    <phoneticPr fontId="18"/>
  </si>
  <si>
    <t>御影小火(ボス)</t>
    <rPh sb="0" eb="2">
      <t>ミカゲ</t>
    </rPh>
    <rPh sb="2" eb="3">
      <t>ショウ</t>
    </rPh>
    <rPh sb="3" eb="4">
      <t>ヒ</t>
    </rPh>
    <phoneticPr fontId="18"/>
  </si>
  <si>
    <t>御影中火(ボス)</t>
    <rPh sb="0" eb="2">
      <t>ミカゲ</t>
    </rPh>
    <rPh sb="2" eb="3">
      <t>チュウ</t>
    </rPh>
    <rPh sb="3" eb="4">
      <t>ヒ</t>
    </rPh>
    <phoneticPr fontId="18"/>
  </si>
  <si>
    <t>御影大火(ボス)</t>
    <rPh sb="0" eb="2">
      <t>ミカゲ</t>
    </rPh>
    <rPh sb="2" eb="3">
      <t>ダイ</t>
    </rPh>
    <rPh sb="3" eb="4">
      <t>ヒ</t>
    </rPh>
    <phoneticPr fontId="18"/>
  </si>
  <si>
    <t>御影特大火(未使用)</t>
    <rPh sb="0" eb="2">
      <t>ミカゲ</t>
    </rPh>
    <rPh sb="2" eb="4">
      <t>トクダイ</t>
    </rPh>
    <rPh sb="4" eb="5">
      <t>ヒ</t>
    </rPh>
    <rPh sb="6" eb="9">
      <t>ミシヨウ</t>
    </rPh>
    <phoneticPr fontId="18"/>
  </si>
  <si>
    <t>ウィルオウィスプ水</t>
    <phoneticPr fontId="18"/>
  </si>
  <si>
    <t>御影小水(ボス)</t>
    <rPh sb="0" eb="2">
      <t>ミカゲ</t>
    </rPh>
    <rPh sb="2" eb="3">
      <t>ショウ</t>
    </rPh>
    <phoneticPr fontId="18"/>
  </si>
  <si>
    <t>御影中水(ボス)</t>
    <rPh sb="0" eb="2">
      <t>ミカゲ</t>
    </rPh>
    <rPh sb="2" eb="3">
      <t>チュウ</t>
    </rPh>
    <phoneticPr fontId="18"/>
  </si>
  <si>
    <t>御影大水(ボス)</t>
    <rPh sb="0" eb="2">
      <t>ミカゲ</t>
    </rPh>
    <rPh sb="2" eb="3">
      <t>ダイ</t>
    </rPh>
    <phoneticPr fontId="18"/>
  </si>
  <si>
    <t>御影特大水(未使用)</t>
    <rPh sb="0" eb="2">
      <t>ミカゲ</t>
    </rPh>
    <rPh sb="2" eb="4">
      <t>トクダイ</t>
    </rPh>
    <rPh sb="6" eb="9">
      <t>ミシヨウ</t>
    </rPh>
    <phoneticPr fontId="18"/>
  </si>
  <si>
    <t>ウィルオウィスプ風</t>
    <phoneticPr fontId="18"/>
  </si>
  <si>
    <t>御影小風(ボス)</t>
    <rPh sb="0" eb="2">
      <t>ミカゲ</t>
    </rPh>
    <rPh sb="2" eb="3">
      <t>ショウ</t>
    </rPh>
    <phoneticPr fontId="18"/>
  </si>
  <si>
    <t>御影中風(ボス)</t>
    <rPh sb="0" eb="2">
      <t>ミカゲ</t>
    </rPh>
    <rPh sb="2" eb="3">
      <t>チュウ</t>
    </rPh>
    <phoneticPr fontId="18"/>
  </si>
  <si>
    <t>御影大風(ボス)</t>
    <rPh sb="0" eb="2">
      <t>ミカゲ</t>
    </rPh>
    <rPh sb="2" eb="3">
      <t>ダイ</t>
    </rPh>
    <phoneticPr fontId="18"/>
  </si>
  <si>
    <t>御影特大風(未使用)</t>
    <rPh sb="0" eb="2">
      <t>ミカゲ</t>
    </rPh>
    <rPh sb="2" eb="4">
      <t>トクダイ</t>
    </rPh>
    <rPh sb="6" eb="9">
      <t>ミシヨウ</t>
    </rPh>
    <phoneticPr fontId="18"/>
  </si>
  <si>
    <t>パールヴァティー</t>
    <phoneticPr fontId="18"/>
  </si>
  <si>
    <t>キキーモラ</t>
    <phoneticPr fontId="18"/>
  </si>
  <si>
    <t>素材、そざい！ケラケラケラ……</t>
  </si>
  <si>
    <t>火曜初級　からかさ</t>
    <rPh sb="0" eb="2">
      <t>カヨウ</t>
    </rPh>
    <rPh sb="2" eb="4">
      <t>ショキュウ</t>
    </rPh>
    <phoneticPr fontId="18"/>
  </si>
  <si>
    <t>素材、ザックザク？ケラケラケラ……</t>
  </si>
  <si>
    <t>火曜中級　からかさ</t>
    <rPh sb="0" eb="2">
      <t>カヨウ</t>
    </rPh>
    <rPh sb="2" eb="4">
      <t>チュウキュウ</t>
    </rPh>
    <phoneticPr fontId="18"/>
  </si>
  <si>
    <t>火曜中級　橋姫</t>
    <rPh sb="0" eb="2">
      <t>カヨウ</t>
    </rPh>
    <rPh sb="2" eb="4">
      <t>チュウキュウ</t>
    </rPh>
    <rPh sb="5" eb="6">
      <t>ハシ</t>
    </rPh>
    <rPh sb="6" eb="7">
      <t>ヒメ</t>
    </rPh>
    <phoneticPr fontId="18"/>
  </si>
  <si>
    <t>水曜初級　からかさ</t>
    <rPh sb="0" eb="2">
      <t>スイヨウ</t>
    </rPh>
    <rPh sb="2" eb="4">
      <t>ショキュウ</t>
    </rPh>
    <phoneticPr fontId="18"/>
  </si>
  <si>
    <t>水曜中級　からかさ</t>
    <rPh sb="0" eb="2">
      <t>スイヨウ</t>
    </rPh>
    <rPh sb="2" eb="4">
      <t>チュウキュウ</t>
    </rPh>
    <phoneticPr fontId="18"/>
  </si>
  <si>
    <t>水曜中級　海坊主</t>
    <rPh sb="0" eb="2">
      <t>スイヨウ</t>
    </rPh>
    <rPh sb="2" eb="4">
      <t>チュウキュウ</t>
    </rPh>
    <rPh sb="5" eb="6">
      <t>ウミ</t>
    </rPh>
    <rPh sb="6" eb="8">
      <t>ボウズ</t>
    </rPh>
    <phoneticPr fontId="18"/>
  </si>
  <si>
    <t>木曜初級　からかさ</t>
    <rPh sb="0" eb="2">
      <t>モクヨウ</t>
    </rPh>
    <rPh sb="2" eb="4">
      <t>ショキュウ</t>
    </rPh>
    <phoneticPr fontId="18"/>
  </si>
  <si>
    <t>木曜中級　からかさ</t>
    <rPh sb="0" eb="2">
      <t>モクヨウ</t>
    </rPh>
    <rPh sb="2" eb="4">
      <t>チュウキュウ</t>
    </rPh>
    <phoneticPr fontId="18"/>
  </si>
  <si>
    <t>調子はいかがかしら、冒険者さん！</t>
  </si>
  <si>
    <t>木曜中級　イヅナ</t>
    <rPh sb="0" eb="2">
      <t>モクヨウ</t>
    </rPh>
    <rPh sb="2" eb="4">
      <t>チュウキュウ</t>
    </rPh>
    <phoneticPr fontId="18"/>
  </si>
  <si>
    <t>仕方ないね、お相手してあげるよ</t>
  </si>
  <si>
    <t>金曜中級　スプリガン</t>
    <rPh sb="0" eb="2">
      <t>キンヨウ</t>
    </rPh>
    <rPh sb="2" eb="4">
      <t>チュウキュウ</t>
    </rPh>
    <phoneticPr fontId="18"/>
  </si>
  <si>
    <t>ふふっ、僕に勝ったらいいモノあげる</t>
  </si>
  <si>
    <t>金曜中級　スイコ</t>
    <rPh sb="0" eb="2">
      <t>キンヨウ</t>
    </rPh>
    <rPh sb="2" eb="4">
      <t>チュウキュウ</t>
    </rPh>
    <phoneticPr fontId="18"/>
  </si>
  <si>
    <t>金曜中級　ノーム</t>
    <rPh sb="0" eb="2">
      <t>キンヨウ</t>
    </rPh>
    <rPh sb="2" eb="4">
      <t>チュウキュウ</t>
    </rPh>
    <phoneticPr fontId="18"/>
  </si>
  <si>
    <t>金曜中級　オーガ</t>
    <rPh sb="0" eb="2">
      <t>キンヨウ</t>
    </rPh>
    <rPh sb="2" eb="4">
      <t>チュウキュウ</t>
    </rPh>
    <phoneticPr fontId="18"/>
  </si>
  <si>
    <t>グオオオオオオオッ！！さぁ、準備はいいか！？</t>
  </si>
  <si>
    <t>金曜中級　ワイバーン</t>
    <rPh sb="0" eb="2">
      <t>キンヨウ</t>
    </rPh>
    <rPh sb="2" eb="4">
      <t>チュウキュウ</t>
    </rPh>
    <phoneticPr fontId="18"/>
  </si>
  <si>
    <t>むーっ……</t>
  </si>
  <si>
    <t>みかげ　金小</t>
    <rPh sb="4" eb="5">
      <t>キン</t>
    </rPh>
    <rPh sb="5" eb="6">
      <t>ショウ</t>
    </rPh>
    <phoneticPr fontId="18"/>
  </si>
  <si>
    <t>むむーっ……</t>
  </si>
  <si>
    <t>みかげ　金中</t>
    <rPh sb="4" eb="5">
      <t>キン</t>
    </rPh>
    <rPh sb="5" eb="6">
      <t>チュウ</t>
    </rPh>
    <phoneticPr fontId="18"/>
  </si>
  <si>
    <t>むむーむーっっ……！</t>
  </si>
  <si>
    <t>みかげ　金大</t>
    <rPh sb="4" eb="5">
      <t>キン</t>
    </rPh>
    <rPh sb="5" eb="6">
      <t>ダイ</t>
    </rPh>
    <phoneticPr fontId="18"/>
  </si>
  <si>
    <t>むっむむむーむーむーっっ……！！</t>
  </si>
  <si>
    <t>みかげ　金特大(未使用)</t>
    <rPh sb="4" eb="5">
      <t>キン</t>
    </rPh>
    <rPh sb="5" eb="7">
      <t>トクダイ</t>
    </rPh>
    <rPh sb="8" eb="11">
      <t>ミシヨウ</t>
    </rPh>
    <phoneticPr fontId="18"/>
  </si>
  <si>
    <t>むっむっ……</t>
  </si>
  <si>
    <t>みかげ　火小</t>
    <rPh sb="4" eb="5">
      <t>ヒ</t>
    </rPh>
    <rPh sb="5" eb="6">
      <t>ショウ</t>
    </rPh>
    <phoneticPr fontId="18"/>
  </si>
  <si>
    <t>むっむっむっ……</t>
  </si>
  <si>
    <t>みかげ　火中</t>
    <rPh sb="4" eb="5">
      <t>ヒ</t>
    </rPh>
    <rPh sb="5" eb="6">
      <t>チュウ</t>
    </rPh>
    <phoneticPr fontId="18"/>
  </si>
  <si>
    <t>むっむむっむっ……！</t>
  </si>
  <si>
    <t>みかげ　火大</t>
    <rPh sb="4" eb="5">
      <t>ヒ</t>
    </rPh>
    <rPh sb="5" eb="6">
      <t>ダイ</t>
    </rPh>
    <phoneticPr fontId="18"/>
  </si>
  <si>
    <t>……むむっ……むぅ……！！</t>
  </si>
  <si>
    <t>みかげ　火特大(未使用)</t>
    <rPh sb="4" eb="5">
      <t>ヒ</t>
    </rPh>
    <rPh sb="5" eb="7">
      <t>トクダイ</t>
    </rPh>
    <rPh sb="8" eb="11">
      <t>ミシヨウ</t>
    </rPh>
    <phoneticPr fontId="18"/>
  </si>
  <si>
    <t>みかげ　水小</t>
    <rPh sb="4" eb="5">
      <t>ミズ</t>
    </rPh>
    <rPh sb="5" eb="6">
      <t>ショウ</t>
    </rPh>
    <phoneticPr fontId="18"/>
  </si>
  <si>
    <t>むーむー……</t>
  </si>
  <si>
    <t>みかげ　水中</t>
    <rPh sb="4" eb="5">
      <t>ミズ</t>
    </rPh>
    <rPh sb="5" eb="6">
      <t>チュウ</t>
    </rPh>
    <phoneticPr fontId="18"/>
  </si>
  <si>
    <t>むーむむー……！</t>
  </si>
  <si>
    <t>みかげ　水大</t>
    <rPh sb="4" eb="5">
      <t>ミズ</t>
    </rPh>
    <rPh sb="5" eb="6">
      <t>ダイ</t>
    </rPh>
    <phoneticPr fontId="18"/>
  </si>
  <si>
    <t>……むーむむーむー……！！</t>
  </si>
  <si>
    <t>みかげ　水特大(未使用)</t>
    <rPh sb="4" eb="5">
      <t>ミズ</t>
    </rPh>
    <rPh sb="5" eb="7">
      <t>トクダイ</t>
    </rPh>
    <rPh sb="8" eb="11">
      <t>ミシヨウ</t>
    </rPh>
    <phoneticPr fontId="18"/>
  </si>
  <si>
    <t>むぅー……</t>
  </si>
  <si>
    <t>みかげ　風小</t>
    <rPh sb="4" eb="5">
      <t>カゼ</t>
    </rPh>
    <rPh sb="5" eb="6">
      <t>ショウ</t>
    </rPh>
    <phoneticPr fontId="18"/>
  </si>
  <si>
    <t>むむぅー……</t>
  </si>
  <si>
    <t>みかげ　風中</t>
    <rPh sb="4" eb="5">
      <t>カゼ</t>
    </rPh>
    <rPh sb="5" eb="6">
      <t>チュウ</t>
    </rPh>
    <phoneticPr fontId="18"/>
  </si>
  <si>
    <t>むぅーむむぅー……！</t>
  </si>
  <si>
    <t>みかげ　風大</t>
    <rPh sb="4" eb="5">
      <t>カゼ</t>
    </rPh>
    <rPh sb="5" eb="6">
      <t>ダイ</t>
    </rPh>
    <phoneticPr fontId="18"/>
  </si>
  <si>
    <t>……むぅー……むぅぅー……！！</t>
  </si>
  <si>
    <t>みかげ　風特大(未使用)</t>
    <rPh sb="4" eb="5">
      <t>カゼ</t>
    </rPh>
    <rPh sb="5" eb="7">
      <t>トクダイ</t>
    </rPh>
    <rPh sb="8" eb="11">
      <t>ミシヨウ</t>
    </rPh>
    <phoneticPr fontId="18"/>
  </si>
  <si>
    <t>イベント　パールヴァティー</t>
    <phoneticPr fontId="18"/>
  </si>
  <si>
    <t>パールヴァティー　とどめ</t>
    <phoneticPr fontId="18"/>
  </si>
  <si>
    <t>レイキ　とどめ</t>
    <phoneticPr fontId="18"/>
  </si>
  <si>
    <t>イベント　キキーモラ</t>
    <phoneticPr fontId="18"/>
  </si>
  <si>
    <t>想定ユーザー</t>
    <rPh sb="0" eb="2">
      <t>ソウテイ</t>
    </rPh>
    <phoneticPr fontId="18"/>
  </si>
  <si>
    <t>U1</t>
    <phoneticPr fontId="18"/>
  </si>
  <si>
    <t>U2</t>
    <phoneticPr fontId="18"/>
  </si>
  <si>
    <t>U5</t>
    <phoneticPr fontId="18"/>
  </si>
  <si>
    <t>U6</t>
    <phoneticPr fontId="18"/>
  </si>
  <si>
    <t>U9</t>
    <phoneticPr fontId="18"/>
  </si>
  <si>
    <t>U10</t>
    <phoneticPr fontId="18"/>
  </si>
  <si>
    <t>U4</t>
    <phoneticPr fontId="18"/>
  </si>
  <si>
    <t>U7</t>
    <phoneticPr fontId="18"/>
  </si>
  <si>
    <t>U8</t>
    <phoneticPr fontId="18"/>
  </si>
  <si>
    <t>U3</t>
    <phoneticPr fontId="18"/>
  </si>
  <si>
    <t>★6(進化)</t>
  </si>
  <si>
    <t>★5</t>
  </si>
  <si>
    <t>★6(進化)</t>
    <phoneticPr fontId="18"/>
  </si>
  <si>
    <t>★5</t>
    <phoneticPr fontId="18"/>
  </si>
  <si>
    <t>HP</t>
    <phoneticPr fontId="18"/>
  </si>
  <si>
    <t>Lv</t>
    <phoneticPr fontId="18"/>
  </si>
  <si>
    <t>Lv</t>
    <phoneticPr fontId="18"/>
  </si>
  <si>
    <t>HP</t>
    <phoneticPr fontId="18"/>
  </si>
  <si>
    <t>課金最強</t>
    <rPh sb="0" eb="2">
      <t>カキン</t>
    </rPh>
    <rPh sb="2" eb="4">
      <t>サイキョウ</t>
    </rPh>
    <phoneticPr fontId="18"/>
  </si>
  <si>
    <t>課金すごい</t>
    <rPh sb="0" eb="2">
      <t>カキン</t>
    </rPh>
    <phoneticPr fontId="18"/>
  </si>
  <si>
    <t>U3～4相当</t>
    <rPh sb="4" eb="6">
      <t>ソウトウ</t>
    </rPh>
    <phoneticPr fontId="18"/>
  </si>
  <si>
    <t>課金やりはじめ</t>
    <rPh sb="0" eb="2">
      <t>カキン</t>
    </rPh>
    <phoneticPr fontId="18"/>
  </si>
  <si>
    <t>S3</t>
    <phoneticPr fontId="18"/>
  </si>
  <si>
    <t>S2</t>
    <phoneticPr fontId="18"/>
  </si>
  <si>
    <t>S1</t>
    <phoneticPr fontId="18"/>
  </si>
  <si>
    <t>2ターンダメ</t>
    <phoneticPr fontId="18"/>
  </si>
  <si>
    <t>1ターンダメ</t>
    <phoneticPr fontId="18"/>
  </si>
  <si>
    <t>ボス敵HP</t>
    <rPh sb="2" eb="3">
      <t>テキ</t>
    </rPh>
    <phoneticPr fontId="18"/>
  </si>
  <si>
    <t>★6(進化)</t>
    <phoneticPr fontId="18"/>
  </si>
  <si>
    <t>★4(進化)</t>
    <phoneticPr fontId="18"/>
  </si>
  <si>
    <t>★5(進化)</t>
    <phoneticPr fontId="18"/>
  </si>
  <si>
    <t>★5(進化)</t>
  </si>
  <si>
    <t>★6(進化)</t>
    <rPh sb="3" eb="5">
      <t>シンカ</t>
    </rPh>
    <phoneticPr fontId="18"/>
  </si>
  <si>
    <t>上級～超級2</t>
    <rPh sb="0" eb="2">
      <t>ジョウキュウ</t>
    </rPh>
    <rPh sb="3" eb="5">
      <t>チョウキュウ</t>
    </rPh>
    <phoneticPr fontId="18"/>
  </si>
  <si>
    <t>上級～超級1</t>
    <rPh sb="0" eb="2">
      <t>ジョウキュウ</t>
    </rPh>
    <rPh sb="3" eb="5">
      <t>チョウキュウ</t>
    </rPh>
    <phoneticPr fontId="18"/>
  </si>
  <si>
    <t>やりこみ。色統一など若干の戦略もあり。</t>
    <phoneticPr fontId="18"/>
  </si>
  <si>
    <t>中級～上級3</t>
    <phoneticPr fontId="18"/>
  </si>
  <si>
    <t>U12</t>
    <phoneticPr fontId="18"/>
  </si>
  <si>
    <t>U11</t>
    <phoneticPr fontId="18"/>
  </si>
  <si>
    <t>U10</t>
    <phoneticPr fontId="18"/>
  </si>
  <si>
    <t>U9</t>
    <phoneticPr fontId="18"/>
  </si>
  <si>
    <t>2ターンダメ</t>
    <phoneticPr fontId="18"/>
  </si>
  <si>
    <t>1ターンダメ</t>
    <phoneticPr fontId="18"/>
  </si>
  <si>
    <t>★6(進化)</t>
    <phoneticPr fontId="18"/>
  </si>
  <si>
    <t>★5</t>
    <phoneticPr fontId="18"/>
  </si>
  <si>
    <t>★3</t>
    <phoneticPr fontId="18"/>
  </si>
  <si>
    <t>★4(進化)</t>
    <phoneticPr fontId="18"/>
  </si>
  <si>
    <t>★4</t>
    <phoneticPr fontId="18"/>
  </si>
  <si>
    <t>★4</t>
    <phoneticPr fontId="18"/>
  </si>
  <si>
    <t>★5(進化)</t>
    <rPh sb="3" eb="5">
      <t>シンカ</t>
    </rPh>
    <phoneticPr fontId="18"/>
  </si>
  <si>
    <t>★5(進化)</t>
    <phoneticPr fontId="18"/>
  </si>
  <si>
    <t>HP</t>
    <phoneticPr fontId="18"/>
  </si>
  <si>
    <t>Lv</t>
    <phoneticPr fontId="18"/>
  </si>
  <si>
    <t>中級～上級2</t>
    <phoneticPr fontId="18"/>
  </si>
  <si>
    <t>中級～上級1</t>
    <phoneticPr fontId="18"/>
  </si>
  <si>
    <t>ゲームにそこそこ慣れてきた。戦略なし、多少育てたメンバー。</t>
    <rPh sb="8" eb="9">
      <t>ナ</t>
    </rPh>
    <rPh sb="14" eb="16">
      <t>センリャク</t>
    </rPh>
    <rPh sb="19" eb="21">
      <t>タショウ</t>
    </rPh>
    <rPh sb="21" eb="22">
      <t>ソダ</t>
    </rPh>
    <phoneticPr fontId="18"/>
  </si>
  <si>
    <t>初級～中級3</t>
    <rPh sb="0" eb="2">
      <t>ショキュウ</t>
    </rPh>
    <rPh sb="3" eb="5">
      <t>チュウキュウ</t>
    </rPh>
    <phoneticPr fontId="18"/>
  </si>
  <si>
    <t>U8</t>
    <phoneticPr fontId="18"/>
  </si>
  <si>
    <t>U7</t>
    <phoneticPr fontId="18"/>
  </si>
  <si>
    <t>U6</t>
    <phoneticPr fontId="18"/>
  </si>
  <si>
    <t>U5</t>
    <phoneticPr fontId="18"/>
  </si>
  <si>
    <t>※ノマクエはもっと弱く</t>
    <rPh sb="9" eb="10">
      <t>ヨワ</t>
    </rPh>
    <phoneticPr fontId="18"/>
  </si>
  <si>
    <t>★2</t>
    <phoneticPr fontId="18"/>
  </si>
  <si>
    <t>★1</t>
    <phoneticPr fontId="18"/>
  </si>
  <si>
    <t>初級～中級2</t>
    <rPh sb="0" eb="2">
      <t>ショキュウ</t>
    </rPh>
    <rPh sb="3" eb="5">
      <t>チュウキュウ</t>
    </rPh>
    <phoneticPr fontId="18"/>
  </si>
  <si>
    <t>初級～中級1</t>
    <rPh sb="0" eb="2">
      <t>ショキュウ</t>
    </rPh>
    <rPh sb="3" eb="5">
      <t>チュウキュウ</t>
    </rPh>
    <phoneticPr fontId="18"/>
  </si>
  <si>
    <t>ゲームを始めて間もないユーザー。初日でも到達可能。</t>
    <rPh sb="4" eb="5">
      <t>ハジ</t>
    </rPh>
    <rPh sb="7" eb="8">
      <t>マ</t>
    </rPh>
    <rPh sb="16" eb="18">
      <t>ショニチ</t>
    </rPh>
    <rPh sb="20" eb="22">
      <t>トウタツ</t>
    </rPh>
    <rPh sb="22" eb="24">
      <t>カノウ</t>
    </rPh>
    <phoneticPr fontId="18"/>
  </si>
  <si>
    <t>一般人やりはじめ</t>
    <rPh sb="0" eb="2">
      <t>イッパン</t>
    </rPh>
    <rPh sb="2" eb="3">
      <t>ジン</t>
    </rPh>
    <phoneticPr fontId="18"/>
  </si>
  <si>
    <t>U4</t>
    <phoneticPr fontId="18"/>
  </si>
  <si>
    <t>U3</t>
    <phoneticPr fontId="18"/>
  </si>
  <si>
    <t>U2</t>
    <phoneticPr fontId="18"/>
  </si>
  <si>
    <t>U1</t>
    <phoneticPr fontId="18"/>
  </si>
  <si>
    <t>-</t>
    <phoneticPr fontId="18"/>
  </si>
  <si>
    <t>U0</t>
    <phoneticPr fontId="18"/>
  </si>
  <si>
    <t>U0.3</t>
    <phoneticPr fontId="18"/>
  </si>
  <si>
    <t>U0.6</t>
    <phoneticPr fontId="18"/>
  </si>
  <si>
    <t>U1</t>
    <phoneticPr fontId="18"/>
  </si>
  <si>
    <t>ウィルオウィスプ火</t>
    <rPh sb="8" eb="9">
      <t>ヒ</t>
    </rPh>
    <phoneticPr fontId="18"/>
  </si>
  <si>
    <t>ウィルオウィスプ水</t>
    <rPh sb="8" eb="9">
      <t>ミズ</t>
    </rPh>
    <phoneticPr fontId="18"/>
  </si>
  <si>
    <t>ウィルオウィスプ風</t>
    <phoneticPr fontId="18"/>
  </si>
  <si>
    <t>オサキ水</t>
    <rPh sb="3" eb="4">
      <t>ミズ</t>
    </rPh>
    <phoneticPr fontId="18"/>
  </si>
  <si>
    <t>ギョクト水</t>
    <rPh sb="4" eb="5">
      <t>ミズ</t>
    </rPh>
    <phoneticPr fontId="18"/>
  </si>
  <si>
    <t>オーガ</t>
    <phoneticPr fontId="18"/>
  </si>
  <si>
    <t>オーガ＋</t>
    <phoneticPr fontId="18"/>
  </si>
  <si>
    <t>不知火火</t>
    <rPh sb="0" eb="3">
      <t>シラヌイ</t>
    </rPh>
    <rPh sb="3" eb="4">
      <t>ヒ</t>
    </rPh>
    <phoneticPr fontId="18"/>
  </si>
  <si>
    <t>旅立ちの洞窟</t>
    <phoneticPr fontId="18"/>
  </si>
  <si>
    <t>U2</t>
    <phoneticPr fontId="18"/>
  </si>
  <si>
    <t>不知火水</t>
    <rPh sb="0" eb="3">
      <t>シラヌイ</t>
    </rPh>
    <phoneticPr fontId="18"/>
  </si>
  <si>
    <t>マンドレイク火</t>
    <rPh sb="6" eb="7">
      <t>ヒ</t>
    </rPh>
    <phoneticPr fontId="18"/>
  </si>
  <si>
    <t>マンドレイク水</t>
    <rPh sb="6" eb="7">
      <t>ミズ</t>
    </rPh>
    <phoneticPr fontId="18"/>
  </si>
  <si>
    <t>じゅぼっこ火</t>
    <rPh sb="5" eb="6">
      <t>ヒ</t>
    </rPh>
    <phoneticPr fontId="18"/>
  </si>
  <si>
    <t>じゅぼっこ水</t>
    <rPh sb="5" eb="6">
      <t>ミズ</t>
    </rPh>
    <phoneticPr fontId="18"/>
  </si>
  <si>
    <t>てるてるぼうず・水</t>
  </si>
  <si>
    <t>豆狸・水</t>
  </si>
  <si>
    <t>スイコ</t>
    <phoneticPr fontId="18"/>
  </si>
  <si>
    <t>スイコ＋</t>
    <phoneticPr fontId="18"/>
  </si>
  <si>
    <t>ケサランパサラン・火</t>
  </si>
  <si>
    <t>ケサランパサラン・風</t>
  </si>
  <si>
    <t>マンドレイク・火</t>
  </si>
  <si>
    <t>マンドレイク・風</t>
  </si>
  <si>
    <t>じゅぼっこ・火</t>
  </si>
  <si>
    <t>じゅぼっこ・風</t>
  </si>
  <si>
    <t>オサキ狐・風</t>
  </si>
  <si>
    <t>キジムナー・木</t>
  </si>
  <si>
    <t>小豆あらい・木</t>
  </si>
  <si>
    <t>化蛇</t>
    <phoneticPr fontId="18"/>
  </si>
  <si>
    <t>化蛇＋</t>
    <phoneticPr fontId="18"/>
  </si>
  <si>
    <t>ウィルオウィスプ・水</t>
  </si>
  <si>
    <t>ウィルオウィスプ・風</t>
  </si>
  <si>
    <t>マンドレイク・水</t>
  </si>
  <si>
    <t>じゅぼっこ・水</t>
  </si>
  <si>
    <t>キジムナー・火</t>
  </si>
  <si>
    <t>センリ・火</t>
  </si>
  <si>
    <t>豆狸・火</t>
  </si>
  <si>
    <t>ギョクト・火</t>
  </si>
  <si>
    <t>レプラコーン</t>
    <phoneticPr fontId="18"/>
  </si>
  <si>
    <t>レプラコーン＋</t>
    <phoneticPr fontId="18"/>
  </si>
  <si>
    <t>ウィルオウィスプ・火</t>
  </si>
  <si>
    <t>U3</t>
    <phoneticPr fontId="18"/>
  </si>
  <si>
    <t>不知火・火</t>
  </si>
  <si>
    <t>不知火・水</t>
  </si>
  <si>
    <t>不知火・風</t>
  </si>
  <si>
    <t>小豆あらい・火</t>
  </si>
  <si>
    <t>レイキ・水</t>
  </si>
  <si>
    <t>ノーム</t>
    <phoneticPr fontId="18"/>
  </si>
  <si>
    <t>ノーム＋</t>
    <phoneticPr fontId="18"/>
  </si>
  <si>
    <t>てるてるぼうず・火</t>
  </si>
  <si>
    <t>てるてるぼうず・木</t>
  </si>
  <si>
    <t>クラーケン・水</t>
  </si>
  <si>
    <t>コボルト</t>
    <phoneticPr fontId="18"/>
  </si>
  <si>
    <t>ゴブリン</t>
    <phoneticPr fontId="18"/>
  </si>
  <si>
    <t>ゴブリン＋</t>
    <phoneticPr fontId="18"/>
  </si>
  <si>
    <t>U5</t>
    <phoneticPr fontId="18"/>
  </si>
  <si>
    <t>オサキ狐・火</t>
  </si>
  <si>
    <t>スプリガン</t>
    <phoneticPr fontId="18"/>
  </si>
  <si>
    <t>橋姫</t>
    <phoneticPr fontId="18"/>
  </si>
  <si>
    <t>橋姫＋</t>
    <phoneticPr fontId="18"/>
  </si>
  <si>
    <t>U5.5</t>
    <phoneticPr fontId="18"/>
  </si>
  <si>
    <t>オサキ狐・水</t>
  </si>
  <si>
    <t>ギョクト・水</t>
  </si>
  <si>
    <t>センリ・水</t>
  </si>
  <si>
    <t>海坊主</t>
    <phoneticPr fontId="18"/>
  </si>
  <si>
    <t>海坊主＋</t>
    <phoneticPr fontId="18"/>
  </si>
  <si>
    <t>U6</t>
    <phoneticPr fontId="18"/>
  </si>
  <si>
    <t>ギョクト・木</t>
  </si>
  <si>
    <t>センリ・木</t>
  </si>
  <si>
    <t>イヅナ</t>
    <phoneticPr fontId="18"/>
  </si>
  <si>
    <t>イヅナ＋</t>
    <phoneticPr fontId="18"/>
  </si>
  <si>
    <t>U0</t>
    <phoneticPr fontId="18"/>
  </si>
  <si>
    <t>一般人チュートリアル＋フレンドが弱い</t>
    <rPh sb="0" eb="2">
      <t>イッパン</t>
    </rPh>
    <rPh sb="2" eb="3">
      <t>ジン</t>
    </rPh>
    <rPh sb="16" eb="17">
      <t>ヨワ</t>
    </rPh>
    <phoneticPr fontId="18"/>
  </si>
  <si>
    <t>一般人チュートリアル＋全ての引きが弱い</t>
    <rPh sb="0" eb="2">
      <t>イッパン</t>
    </rPh>
    <rPh sb="2" eb="3">
      <t>ジン</t>
    </rPh>
    <rPh sb="11" eb="12">
      <t>スベ</t>
    </rPh>
    <rPh sb="14" eb="15">
      <t>ヒ</t>
    </rPh>
    <rPh sb="17" eb="18">
      <t>ヨワ</t>
    </rPh>
    <phoneticPr fontId="18"/>
  </si>
  <si>
    <t>Lv</t>
    <phoneticPr fontId="18"/>
  </si>
  <si>
    <t>HP</t>
    <phoneticPr fontId="18"/>
  </si>
  <si>
    <t>Lv</t>
    <phoneticPr fontId="18"/>
  </si>
  <si>
    <t>★4</t>
    <phoneticPr fontId="18"/>
  </si>
  <si>
    <t>※総合偏差91のメロウを試しに挿入</t>
    <rPh sb="1" eb="3">
      <t>ソウゴウ</t>
    </rPh>
    <rPh sb="3" eb="5">
      <t>ヘンサ</t>
    </rPh>
    <rPh sb="12" eb="13">
      <t>タメ</t>
    </rPh>
    <rPh sb="15" eb="17">
      <t>ソウニュウ</t>
    </rPh>
    <phoneticPr fontId="18"/>
  </si>
  <si>
    <t>★2</t>
    <phoneticPr fontId="18"/>
  </si>
  <si>
    <t>この段階だとHPが少ないのはけっこう痛手のはず</t>
    <rPh sb="2" eb="4">
      <t>ダンカイ</t>
    </rPh>
    <rPh sb="9" eb="10">
      <t>スク</t>
    </rPh>
    <rPh sb="18" eb="20">
      <t>イタデ</t>
    </rPh>
    <phoneticPr fontId="18"/>
  </si>
  <si>
    <t>★1</t>
    <phoneticPr fontId="18"/>
  </si>
  <si>
    <t>★2</t>
  </si>
  <si>
    <t>ｲﾍﾞﾎﾞｽHP</t>
    <phoneticPr fontId="18"/>
  </si>
  <si>
    <t>1ターンダメ</t>
    <phoneticPr fontId="18"/>
  </si>
  <si>
    <t>ﾉﾏﾎﾞｽHP</t>
    <phoneticPr fontId="18"/>
  </si>
  <si>
    <t>2ターンダメ</t>
    <phoneticPr fontId="18"/>
  </si>
  <si>
    <t>★1</t>
    <phoneticPr fontId="18"/>
  </si>
  <si>
    <t>※総合偏差84のジャックフロストを試しに挿入</t>
    <rPh sb="1" eb="3">
      <t>ソウゴウ</t>
    </rPh>
    <rPh sb="3" eb="5">
      <t>ヘンサ</t>
    </rPh>
    <rPh sb="17" eb="18">
      <t>タメ</t>
    </rPh>
    <rPh sb="20" eb="22">
      <t>ソウニュウ</t>
    </rPh>
    <phoneticPr fontId="18"/>
  </si>
  <si>
    <t>雨、アメ、降れ、降レ……まちがえタ？</t>
  </si>
  <si>
    <t>3-1　てるてる坊主</t>
    <rPh sb="8" eb="10">
      <t>ボウズ</t>
    </rPh>
    <phoneticPr fontId="18"/>
  </si>
  <si>
    <t>鬼ごっこしようー？君が鬼だよ！</t>
  </si>
  <si>
    <t>3-2　キジムナー</t>
    <phoneticPr fontId="18"/>
  </si>
  <si>
    <t>立ちはだかるは海坊主なのだぁー</t>
  </si>
  <si>
    <t>3-3　海坊主</t>
    <rPh sb="4" eb="5">
      <t>ウミ</t>
    </rPh>
    <rPh sb="5" eb="7">
      <t>ボウズ</t>
    </rPh>
    <phoneticPr fontId="18"/>
  </si>
  <si>
    <t>晴れタ、晴れた……ヨ？</t>
  </si>
  <si>
    <t>4-1　てるてる坊主</t>
    <rPh sb="8" eb="10">
      <t>ボウズ</t>
    </rPh>
    <phoneticPr fontId="18"/>
  </si>
  <si>
    <t>ねぇねぇ、僕と遊ぶー？遊ぶよねー？</t>
  </si>
  <si>
    <t>4-2　キジムナー</t>
    <phoneticPr fontId="18"/>
  </si>
  <si>
    <t>オトギの世界はどう？楽しんでるかしら？</t>
  </si>
  <si>
    <t>4-3　イヅナ</t>
    <phoneticPr fontId="18"/>
  </si>
  <si>
    <t>ぼくと、たたかう！ケラケラケラ……</t>
  </si>
  <si>
    <t>5-1　からかさ</t>
    <phoneticPr fontId="18"/>
  </si>
  <si>
    <t>さあ、君の力を見せて！</t>
  </si>
  <si>
    <t>5-2　オサキ</t>
    <phoneticPr fontId="18"/>
  </si>
  <si>
    <t>ガギィーーン！ココ、通サナイ！</t>
  </si>
  <si>
    <t>5-3　オーガ</t>
    <phoneticPr fontId="18"/>
  </si>
  <si>
    <t>ガギギィーーン！オレト、勝負シロ！！</t>
  </si>
  <si>
    <t>5-4　オーガ＋</t>
    <phoneticPr fontId="18"/>
  </si>
  <si>
    <t>ザントマン</t>
    <phoneticPr fontId="18"/>
  </si>
  <si>
    <t>みかげ小</t>
    <rPh sb="3" eb="4">
      <t>ショウ</t>
    </rPh>
    <phoneticPr fontId="18"/>
  </si>
  <si>
    <t>ワイバーン</t>
    <phoneticPr fontId="18"/>
  </si>
  <si>
    <t>39000～30</t>
    <phoneticPr fontId="18"/>
  </si>
  <si>
    <t>洞窟……雨……降らない……ヨ♪</t>
  </si>
  <si>
    <t>フンフンフーーン？探検家さんかい？</t>
  </si>
  <si>
    <t>6-1　てるてる坊主</t>
    <rPh sb="8" eb="10">
      <t>ボウズ</t>
    </rPh>
    <phoneticPr fontId="18"/>
  </si>
  <si>
    <t>6-2　豆狸</t>
    <rPh sb="4" eb="5">
      <t>マメ</t>
    </rPh>
    <rPh sb="5" eb="6">
      <t>タヌキ</t>
    </rPh>
    <phoneticPr fontId="18"/>
  </si>
  <si>
    <t>6-3　スイコ</t>
    <phoneticPr fontId="18"/>
  </si>
  <si>
    <t>6-4　スイコ＋</t>
    <phoneticPr fontId="18"/>
  </si>
  <si>
    <t>7-1　オサキ</t>
    <phoneticPr fontId="18"/>
  </si>
  <si>
    <t>7-2　小豆あらい</t>
    <rPh sb="4" eb="6">
      <t>アズキ</t>
    </rPh>
    <phoneticPr fontId="18"/>
  </si>
  <si>
    <t>7-3　化蛇</t>
    <rPh sb="4" eb="5">
      <t>バ</t>
    </rPh>
    <rPh sb="5" eb="6">
      <t>ヘビ</t>
    </rPh>
    <phoneticPr fontId="18"/>
  </si>
  <si>
    <t>7-4　化蛇</t>
    <rPh sb="4" eb="5">
      <t>バ</t>
    </rPh>
    <rPh sb="5" eb="6">
      <t>ヘビ</t>
    </rPh>
    <phoneticPr fontId="18"/>
  </si>
  <si>
    <t>8-1　キジムナー</t>
    <phoneticPr fontId="18"/>
  </si>
  <si>
    <t>8-2　豆狸</t>
    <rPh sb="4" eb="5">
      <t>マメ</t>
    </rPh>
    <rPh sb="5" eb="6">
      <t>タヌキ</t>
    </rPh>
    <phoneticPr fontId="18"/>
  </si>
  <si>
    <t>8-3　レプラコーン</t>
    <phoneticPr fontId="18"/>
  </si>
  <si>
    <t>8-4　レプラコーン</t>
    <phoneticPr fontId="18"/>
  </si>
  <si>
    <t>9-1　小豆あらい</t>
    <rPh sb="4" eb="6">
      <t>アズキ</t>
    </rPh>
    <phoneticPr fontId="18"/>
  </si>
  <si>
    <t>9-2　レイキ</t>
    <phoneticPr fontId="18"/>
  </si>
  <si>
    <t>9-3　ザントマン</t>
    <phoneticPr fontId="18"/>
  </si>
  <si>
    <t>9-4　ノーム</t>
    <phoneticPr fontId="18"/>
  </si>
  <si>
    <t>9-5　ノーム＋</t>
    <phoneticPr fontId="18"/>
  </si>
  <si>
    <t>10-1　クラーケン</t>
    <phoneticPr fontId="18"/>
  </si>
  <si>
    <t>10-2　ピエロ</t>
    <phoneticPr fontId="18"/>
  </si>
  <si>
    <t>10-3　コボルト</t>
    <phoneticPr fontId="18"/>
  </si>
  <si>
    <t>10-4　ゴブリン</t>
    <phoneticPr fontId="18"/>
  </si>
  <si>
    <t>10-5　ゴブリン＋</t>
    <phoneticPr fontId="18"/>
  </si>
  <si>
    <t>11-1　ギョクト</t>
    <phoneticPr fontId="18"/>
  </si>
  <si>
    <t>11-2　センリ</t>
    <phoneticPr fontId="18"/>
  </si>
  <si>
    <t>11-3　スプリガン</t>
    <phoneticPr fontId="18"/>
  </si>
  <si>
    <t>11-4　橋姫</t>
    <rPh sb="5" eb="6">
      <t>ハシ</t>
    </rPh>
    <rPh sb="6" eb="7">
      <t>ヒメ</t>
    </rPh>
    <phoneticPr fontId="18"/>
  </si>
  <si>
    <t>11-5　橋姫＋</t>
    <rPh sb="5" eb="6">
      <t>ハシ</t>
    </rPh>
    <rPh sb="6" eb="7">
      <t>ヒメ</t>
    </rPh>
    <phoneticPr fontId="18"/>
  </si>
  <si>
    <t>12-1　ギョクト</t>
    <phoneticPr fontId="18"/>
  </si>
  <si>
    <t>12-2　センリ</t>
    <phoneticPr fontId="18"/>
  </si>
  <si>
    <t>12-3　レイキ</t>
    <phoneticPr fontId="18"/>
  </si>
  <si>
    <t>12-4　海坊主</t>
    <rPh sb="5" eb="6">
      <t>ウミ</t>
    </rPh>
    <rPh sb="6" eb="8">
      <t>ボウズ</t>
    </rPh>
    <phoneticPr fontId="18"/>
  </si>
  <si>
    <t>12-5　海坊主＋</t>
    <rPh sb="5" eb="6">
      <t>ウミ</t>
    </rPh>
    <rPh sb="6" eb="8">
      <t>ボウズ</t>
    </rPh>
    <phoneticPr fontId="18"/>
  </si>
  <si>
    <t>13-1　ギョクト</t>
    <phoneticPr fontId="18"/>
  </si>
  <si>
    <t>13-2　センリ</t>
    <phoneticPr fontId="18"/>
  </si>
  <si>
    <t>13-3　ノーム</t>
    <phoneticPr fontId="18"/>
  </si>
  <si>
    <t>13-4　イヅナ</t>
    <phoneticPr fontId="18"/>
  </si>
  <si>
    <t>13-5　イヅナ＋</t>
    <phoneticPr fontId="18"/>
  </si>
  <si>
    <t>ハクタク・火</t>
    <rPh sb="5" eb="6">
      <t>ヒ</t>
    </rPh>
    <phoneticPr fontId="19"/>
  </si>
  <si>
    <t>ハクタク・水</t>
    <rPh sb="5" eb="6">
      <t>ミズ</t>
    </rPh>
    <phoneticPr fontId="19"/>
  </si>
  <si>
    <t>ハクタク・木</t>
    <rPh sb="5" eb="6">
      <t>キ</t>
    </rPh>
    <phoneticPr fontId="19"/>
  </si>
  <si>
    <t>20280</t>
    <phoneticPr fontId="18"/>
  </si>
  <si>
    <t>20290</t>
    <phoneticPr fontId="18"/>
  </si>
  <si>
    <t>20300</t>
    <phoneticPr fontId="18"/>
  </si>
  <si>
    <t>体力高め、チケットドロップ専用</t>
    <rPh sb="0" eb="2">
      <t>タイリョク</t>
    </rPh>
    <rPh sb="2" eb="3">
      <t>タカ</t>
    </rPh>
    <rPh sb="13" eb="15">
      <t>センヨウ</t>
    </rPh>
    <phoneticPr fontId="18"/>
  </si>
  <si>
    <t>ハクタク火</t>
    <rPh sb="4" eb="5">
      <t>ヒ</t>
    </rPh>
    <phoneticPr fontId="18"/>
  </si>
  <si>
    <t>ハクタク水</t>
    <rPh sb="4" eb="5">
      <t>ミズ</t>
    </rPh>
    <phoneticPr fontId="18"/>
  </si>
  <si>
    <t>ハクタク風</t>
    <rPh sb="4" eb="5">
      <t>カゼ</t>
    </rPh>
    <phoneticPr fontId="18"/>
  </si>
  <si>
    <t>チケット</t>
    <phoneticPr fontId="18"/>
  </si>
  <si>
    <t>イベント　座敷わらし登場</t>
    <rPh sb="10" eb="12">
      <t>トウジョウ</t>
    </rPh>
    <phoneticPr fontId="18"/>
  </si>
  <si>
    <t>火炎の祝福　中級出現</t>
  </si>
  <si>
    <t>聖水の祝福　中級出現</t>
  </si>
  <si>
    <t>疾風の祝福　中級出現</t>
  </si>
  <si>
    <t>金脈　中級出現</t>
  </si>
  <si>
    <t>30500</t>
    <phoneticPr fontId="18"/>
  </si>
  <si>
    <t>30580</t>
    <phoneticPr fontId="18"/>
  </si>
  <si>
    <t>30510</t>
    <phoneticPr fontId="18"/>
  </si>
  <si>
    <t>火炎の祝福　中級</t>
    <phoneticPr fontId="18"/>
  </si>
  <si>
    <t>聖水の祝福　中級</t>
    <phoneticPr fontId="18"/>
  </si>
  <si>
    <t>疾風の祝福　中級</t>
  </si>
  <si>
    <t>疾風の祝福　中級</t>
    <phoneticPr fontId="18"/>
  </si>
  <si>
    <t>火炎の鉱脈　中級</t>
    <rPh sb="0" eb="2">
      <t>カエン</t>
    </rPh>
    <phoneticPr fontId="18"/>
  </si>
  <si>
    <t>聖水の鉱脈　中級</t>
    <rPh sb="0" eb="2">
      <t>セイスイ</t>
    </rPh>
    <phoneticPr fontId="18"/>
  </si>
  <si>
    <t>疾風の鉱脈　中級</t>
    <rPh sb="0" eb="2">
      <t>シップウ</t>
    </rPh>
    <phoneticPr fontId="18"/>
  </si>
  <si>
    <t>火炎の祝福　中級</t>
    <rPh sb="0" eb="2">
      <t>カエン</t>
    </rPh>
    <rPh sb="3" eb="5">
      <t>シュクフク</t>
    </rPh>
    <rPh sb="6" eb="8">
      <t>チュウキュウ</t>
    </rPh>
    <phoneticPr fontId="18"/>
  </si>
  <si>
    <t>聖水の祝福　中級</t>
    <rPh sb="0" eb="2">
      <t>セイスイ</t>
    </rPh>
    <rPh sb="3" eb="5">
      <t>シュクフク</t>
    </rPh>
    <rPh sb="6" eb="8">
      <t>チュウキュウ</t>
    </rPh>
    <phoneticPr fontId="18"/>
  </si>
  <si>
    <t>※40002～40008のENEMYは曜日クエスト等と共通</t>
    <rPh sb="19" eb="21">
      <t>ヨウビ</t>
    </rPh>
    <rPh sb="25" eb="26">
      <t>ナド</t>
    </rPh>
    <rPh sb="27" eb="29">
      <t>キョウツウ</t>
    </rPh>
    <phoneticPr fontId="18"/>
  </si>
  <si>
    <t>U8</t>
    <phoneticPr fontId="18"/>
  </si>
  <si>
    <t>U7.5</t>
    <phoneticPr fontId="18"/>
  </si>
  <si>
    <t>U7</t>
    <phoneticPr fontId="18"/>
  </si>
  <si>
    <t>U5</t>
    <phoneticPr fontId="18"/>
  </si>
  <si>
    <t>U4</t>
    <phoneticPr fontId="18"/>
  </si>
  <si>
    <t>U4.5</t>
    <phoneticPr fontId="18"/>
  </si>
  <si>
    <t>U3</t>
    <phoneticPr fontId="18"/>
  </si>
  <si>
    <t>じゅぼっこ火_100％ドロップ</t>
    <rPh sb="5" eb="6">
      <t>ヒ</t>
    </rPh>
    <phoneticPr fontId="18"/>
  </si>
  <si>
    <t>じゅぼっこ水_100％ドロップ</t>
    <phoneticPr fontId="18"/>
  </si>
  <si>
    <t>じゅぼっこ風_100％ドロップ</t>
    <phoneticPr fontId="18"/>
  </si>
  <si>
    <t>◆曜日ダンジョンやゲリラダンジョンについて</t>
    <rPh sb="1" eb="3">
      <t>ヨウビ</t>
    </rPh>
    <phoneticPr fontId="18"/>
  </si>
  <si>
    <t>素材や御影石などがいくつドロップするかが重要なポイントなので、</t>
    <rPh sb="0" eb="2">
      <t>ソザイ</t>
    </rPh>
    <rPh sb="3" eb="5">
      <t>ミカゲ</t>
    </rPh>
    <rPh sb="5" eb="6">
      <t>イシ</t>
    </rPh>
    <rPh sb="20" eb="22">
      <t>ジュウヨウ</t>
    </rPh>
    <phoneticPr fontId="18"/>
  </si>
  <si>
    <t>通常ドロップ率のオトギとは別に100％ドロップのオトギを作っておいて、1クエストにつき何回か必ずエンカウントするように設定しておく。</t>
    <rPh sb="0" eb="2">
      <t>ツウジョウ</t>
    </rPh>
    <rPh sb="6" eb="7">
      <t>リツ</t>
    </rPh>
    <rPh sb="13" eb="14">
      <t>ベツ</t>
    </rPh>
    <rPh sb="28" eb="29">
      <t>ツク</t>
    </rPh>
    <rPh sb="43" eb="45">
      <t>ナンカイ</t>
    </rPh>
    <rPh sb="46" eb="47">
      <t>カナラ</t>
    </rPh>
    <rPh sb="59" eb="61">
      <t>セッテイ</t>
    </rPh>
    <phoneticPr fontId="18"/>
  </si>
  <si>
    <t>百の桁が0→ザコ、1→ボス、2→特殊　(1のボスは中ボスも含む、実際のシステムには影響しないのでフィーリングで)</t>
    <rPh sb="0" eb="1">
      <t>ヒャク</t>
    </rPh>
    <rPh sb="2" eb="3">
      <t>ケタ</t>
    </rPh>
    <rPh sb="16" eb="18">
      <t>トクシュ</t>
    </rPh>
    <rPh sb="25" eb="26">
      <t>チュウ</t>
    </rPh>
    <rPh sb="29" eb="30">
      <t>フク</t>
    </rPh>
    <rPh sb="32" eb="34">
      <t>ジッサイ</t>
    </rPh>
    <rPh sb="41" eb="43">
      <t>エイキョウ</t>
    </rPh>
    <phoneticPr fontId="18"/>
  </si>
  <si>
    <t>じゅぼっこ風_100％ドロップ</t>
    <rPh sb="5" eb="6">
      <t>カゼ</t>
    </rPh>
    <phoneticPr fontId="18"/>
  </si>
  <si>
    <t>御影小金_100％ドロップ</t>
    <rPh sb="0" eb="2">
      <t>ミカゲ</t>
    </rPh>
    <rPh sb="2" eb="3">
      <t>ショウ</t>
    </rPh>
    <rPh sb="3" eb="4">
      <t>キン</t>
    </rPh>
    <phoneticPr fontId="18"/>
  </si>
  <si>
    <t>御影小金_100％ドロップ</t>
    <rPh sb="0" eb="2">
      <t>ミカゲ</t>
    </rPh>
    <rPh sb="2" eb="3">
      <t>ショウ</t>
    </rPh>
    <phoneticPr fontId="18"/>
  </si>
  <si>
    <t>御影中金_100％ドロップ</t>
    <rPh sb="0" eb="2">
      <t>ミカゲ</t>
    </rPh>
    <rPh sb="2" eb="3">
      <t>チュウ</t>
    </rPh>
    <phoneticPr fontId="18"/>
  </si>
  <si>
    <t>御影小火_100％ドロップ</t>
    <rPh sb="0" eb="2">
      <t>ミカゲ</t>
    </rPh>
    <rPh sb="2" eb="3">
      <t>ショウ</t>
    </rPh>
    <rPh sb="3" eb="4">
      <t>ヒ</t>
    </rPh>
    <phoneticPr fontId="18"/>
  </si>
  <si>
    <t>御影中火_100％ドロップ</t>
    <rPh sb="0" eb="2">
      <t>ミカゲ</t>
    </rPh>
    <rPh sb="2" eb="3">
      <t>チュウ</t>
    </rPh>
    <rPh sb="3" eb="4">
      <t>ヒ</t>
    </rPh>
    <phoneticPr fontId="18"/>
  </si>
  <si>
    <t>御影小水_100％ドロップ</t>
    <rPh sb="0" eb="2">
      <t>ミカゲ</t>
    </rPh>
    <rPh sb="2" eb="3">
      <t>ショウ</t>
    </rPh>
    <phoneticPr fontId="18"/>
  </si>
  <si>
    <t>御影中水_100％ドロップ</t>
    <rPh sb="0" eb="2">
      <t>ミカゲ</t>
    </rPh>
    <rPh sb="2" eb="3">
      <t>チュウ</t>
    </rPh>
    <phoneticPr fontId="18"/>
  </si>
  <si>
    <t>御影小風_100％ドロップ</t>
    <rPh sb="0" eb="2">
      <t>ミカゲ</t>
    </rPh>
    <rPh sb="2" eb="3">
      <t>ショウ</t>
    </rPh>
    <phoneticPr fontId="18"/>
  </si>
  <si>
    <t>御影中風_100％ドロップ</t>
    <rPh sb="0" eb="2">
      <t>ミカゲ</t>
    </rPh>
    <rPh sb="2" eb="3">
      <t>チュウ</t>
    </rPh>
    <phoneticPr fontId="18"/>
  </si>
  <si>
    <t>不知火火_100％ドロップ</t>
    <rPh sb="0" eb="3">
      <t>シラヌイ</t>
    </rPh>
    <rPh sb="3" eb="4">
      <t>ヒ</t>
    </rPh>
    <phoneticPr fontId="18"/>
  </si>
  <si>
    <t>不知火水_100％ドロップ</t>
    <phoneticPr fontId="18"/>
  </si>
  <si>
    <t>不知火風_100％ドロップ</t>
    <phoneticPr fontId="18"/>
  </si>
  <si>
    <t>不知火風_100％ドロップ</t>
    <rPh sb="0" eb="3">
      <t>シラヌイ</t>
    </rPh>
    <rPh sb="3" eb="4">
      <t>カゼ</t>
    </rPh>
    <phoneticPr fontId="18"/>
  </si>
  <si>
    <t>不知火水_100％ドロップ</t>
    <rPh sb="0" eb="3">
      <t>シラヌイ</t>
    </rPh>
    <rPh sb="3" eb="4">
      <t>ミズ</t>
    </rPh>
    <phoneticPr fontId="18"/>
  </si>
  <si>
    <t>※チケットクエスト共通</t>
    <rPh sb="9" eb="11">
      <t>キョウツウ</t>
    </rPh>
    <phoneticPr fontId="18"/>
  </si>
  <si>
    <t>チケット</t>
    <phoneticPr fontId="18"/>
  </si>
  <si>
    <t>9/17エリアID変更</t>
    <rPh sb="9" eb="11">
      <t>ヘンコウ</t>
    </rPh>
    <phoneticPr fontId="18"/>
  </si>
  <si>
    <t>変更後</t>
    <rPh sb="0" eb="2">
      <t>ヘンコウ</t>
    </rPh>
    <rPh sb="2" eb="3">
      <t>ゴ</t>
    </rPh>
    <phoneticPr fontId="18"/>
  </si>
  <si>
    <t>パールヴァティー　とどめ前のセリフ</t>
    <rPh sb="12" eb="13">
      <t>マエ</t>
    </rPh>
    <phoneticPr fontId="18"/>
  </si>
  <si>
    <t>火鼠火</t>
    <rPh sb="0" eb="1">
      <t>ヒ</t>
    </rPh>
    <rPh sb="1" eb="2">
      <t>ネズミ</t>
    </rPh>
    <rPh sb="2" eb="3">
      <t>ヒ</t>
    </rPh>
    <phoneticPr fontId="18"/>
  </si>
  <si>
    <t>火鼠水</t>
    <rPh sb="2" eb="3">
      <t>ミズ</t>
    </rPh>
    <phoneticPr fontId="18"/>
  </si>
  <si>
    <t>火鼠風</t>
    <rPh sb="2" eb="3">
      <t>カゼ</t>
    </rPh>
    <phoneticPr fontId="18"/>
  </si>
  <si>
    <t>火鼠火</t>
    <rPh sb="2" eb="3">
      <t>ヒ</t>
    </rPh>
    <phoneticPr fontId="18"/>
  </si>
  <si>
    <t>チケット</t>
  </si>
  <si>
    <t>U4</t>
  </si>
  <si>
    <t>U8</t>
  </si>
  <si>
    <t>U2</t>
  </si>
  <si>
    <t>御影石は０→ザコ設定</t>
    <rPh sb="0" eb="3">
      <t>ミカゲイシ</t>
    </rPh>
    <rPh sb="8" eb="10">
      <t>セッテイ</t>
    </rPh>
    <phoneticPr fontId="18"/>
  </si>
  <si>
    <t>橋姫</t>
    <rPh sb="0" eb="1">
      <t>ハシ</t>
    </rPh>
    <rPh sb="1" eb="2">
      <t>ヒメ</t>
    </rPh>
    <phoneticPr fontId="18"/>
  </si>
  <si>
    <t>海坊主</t>
    <rPh sb="0" eb="1">
      <t>ウミ</t>
    </rPh>
    <rPh sb="1" eb="3">
      <t>ボウズ</t>
    </rPh>
    <phoneticPr fontId="18"/>
  </si>
  <si>
    <t>イヅナ</t>
    <phoneticPr fontId="18"/>
  </si>
  <si>
    <t>御影石金　中</t>
    <rPh sb="0" eb="2">
      <t>ミカゲ</t>
    </rPh>
    <rPh sb="2" eb="3">
      <t>イシ</t>
    </rPh>
    <rPh sb="3" eb="4">
      <t>キン</t>
    </rPh>
    <rPh sb="5" eb="6">
      <t>チュウ</t>
    </rPh>
    <phoneticPr fontId="18"/>
  </si>
  <si>
    <t>御影石金　大</t>
    <rPh sb="0" eb="2">
      <t>ミカゲ</t>
    </rPh>
    <rPh sb="2" eb="3">
      <t>イシ</t>
    </rPh>
    <rPh sb="3" eb="4">
      <t>キン</t>
    </rPh>
    <rPh sb="5" eb="6">
      <t>ダイ</t>
    </rPh>
    <phoneticPr fontId="18"/>
  </si>
  <si>
    <t>御影石火　中</t>
    <rPh sb="0" eb="2">
      <t>ミカゲ</t>
    </rPh>
    <rPh sb="2" eb="3">
      <t>イシ</t>
    </rPh>
    <rPh sb="3" eb="4">
      <t>ヒ</t>
    </rPh>
    <rPh sb="5" eb="6">
      <t>チュウ</t>
    </rPh>
    <phoneticPr fontId="18"/>
  </si>
  <si>
    <t>御影石火　大</t>
    <rPh sb="0" eb="2">
      <t>ミカゲ</t>
    </rPh>
    <rPh sb="2" eb="3">
      <t>イシ</t>
    </rPh>
    <rPh sb="3" eb="4">
      <t>ヒ</t>
    </rPh>
    <rPh sb="5" eb="6">
      <t>ダイ</t>
    </rPh>
    <phoneticPr fontId="18"/>
  </si>
  <si>
    <t>御影石水　中</t>
    <rPh sb="0" eb="2">
      <t>ミカゲ</t>
    </rPh>
    <rPh sb="2" eb="3">
      <t>イシ</t>
    </rPh>
    <rPh sb="3" eb="4">
      <t>ミズ</t>
    </rPh>
    <rPh sb="5" eb="6">
      <t>チュウ</t>
    </rPh>
    <phoneticPr fontId="18"/>
  </si>
  <si>
    <t>御影石水　大</t>
    <rPh sb="0" eb="2">
      <t>ミカゲ</t>
    </rPh>
    <rPh sb="2" eb="3">
      <t>イシ</t>
    </rPh>
    <rPh sb="3" eb="4">
      <t>ミズ</t>
    </rPh>
    <rPh sb="5" eb="6">
      <t>ダイ</t>
    </rPh>
    <phoneticPr fontId="18"/>
  </si>
  <si>
    <t>御影石風　中</t>
    <rPh sb="0" eb="2">
      <t>ミカゲ</t>
    </rPh>
    <rPh sb="2" eb="3">
      <t>イシ</t>
    </rPh>
    <rPh sb="3" eb="4">
      <t>カゼ</t>
    </rPh>
    <rPh sb="5" eb="6">
      <t>チュウ</t>
    </rPh>
    <phoneticPr fontId="18"/>
  </si>
  <si>
    <t>御影石風　大</t>
    <rPh sb="0" eb="2">
      <t>ミカゲ</t>
    </rPh>
    <rPh sb="2" eb="3">
      <t>イシ</t>
    </rPh>
    <rPh sb="3" eb="4">
      <t>カゼ</t>
    </rPh>
    <rPh sb="5" eb="6">
      <t>ダイ</t>
    </rPh>
    <phoneticPr fontId="18"/>
  </si>
  <si>
    <t>イヅナ</t>
    <phoneticPr fontId="18"/>
  </si>
  <si>
    <t>イベント　座敷わらし　中ボスオサキ</t>
    <rPh sb="5" eb="7">
      <t>ザシキ</t>
    </rPh>
    <rPh sb="11" eb="12">
      <t>チュウ</t>
    </rPh>
    <phoneticPr fontId="18"/>
  </si>
  <si>
    <t>イベント　座敷わらし　中ボスアカナメ</t>
    <rPh sb="5" eb="7">
      <t>ザシキ</t>
    </rPh>
    <rPh sb="11" eb="12">
      <t>チュウ</t>
    </rPh>
    <phoneticPr fontId="18"/>
  </si>
  <si>
    <t>麒麟</t>
    <phoneticPr fontId="18"/>
  </si>
  <si>
    <t>麒麟初級ザコ</t>
    <rPh sb="2" eb="4">
      <t>ショキュウ</t>
    </rPh>
    <phoneticPr fontId="18"/>
  </si>
  <si>
    <t>麒麟中級ザコ</t>
    <rPh sb="2" eb="4">
      <t>チュウキュウ</t>
    </rPh>
    <phoneticPr fontId="18"/>
  </si>
  <si>
    <t>麒麟上級ザコ</t>
    <rPh sb="2" eb="4">
      <t>ジョウキュウ</t>
    </rPh>
    <phoneticPr fontId="18"/>
  </si>
  <si>
    <t>麒麟初級ボス</t>
    <rPh sb="2" eb="4">
      <t>ショキュウ</t>
    </rPh>
    <phoneticPr fontId="18"/>
  </si>
  <si>
    <t>麒麟中級ボス</t>
    <rPh sb="2" eb="4">
      <t>チュウキュウ</t>
    </rPh>
    <phoneticPr fontId="18"/>
  </si>
  <si>
    <t>麒麟上級ボス</t>
    <rPh sb="2" eb="4">
      <t>ジョウキュウ</t>
    </rPh>
    <phoneticPr fontId="18"/>
  </si>
  <si>
    <t>イベント　麒麟</t>
    <phoneticPr fontId="18"/>
  </si>
  <si>
    <t>麒麟先制　セリフ</t>
    <rPh sb="2" eb="4">
      <t>センセイ</t>
    </rPh>
    <phoneticPr fontId="18"/>
  </si>
  <si>
    <t>麒麟　攻撃UP</t>
    <rPh sb="3" eb="5">
      <t>コウゲキ</t>
    </rPh>
    <phoneticPr fontId="18"/>
  </si>
  <si>
    <t>麒麟　とどめ前のセリフ</t>
    <rPh sb="6" eb="7">
      <t>マエ</t>
    </rPh>
    <phoneticPr fontId="18"/>
  </si>
  <si>
    <t>麒麟　とどめ</t>
    <phoneticPr fontId="18"/>
  </si>
  <si>
    <t>麒麟先制　攻撃</t>
    <rPh sb="2" eb="4">
      <t>センセイ</t>
    </rPh>
    <rPh sb="5" eb="7">
      <t>コウゲキ</t>
    </rPh>
    <phoneticPr fontId="18"/>
  </si>
  <si>
    <t>麒麟　攻撃</t>
    <rPh sb="3" eb="5">
      <t>コウゲキ</t>
    </rPh>
    <phoneticPr fontId="18"/>
  </si>
  <si>
    <t>★1　ただのザコ</t>
    <phoneticPr fontId="18"/>
  </si>
  <si>
    <t>★2　序盤のボス、中盤からはザコとして登場可能</t>
    <rPh sb="3" eb="5">
      <t>ジョバン</t>
    </rPh>
    <rPh sb="9" eb="11">
      <t>チュウバン</t>
    </rPh>
    <rPh sb="19" eb="21">
      <t>トウジョウ</t>
    </rPh>
    <rPh sb="21" eb="23">
      <t>カノウ</t>
    </rPh>
    <phoneticPr fontId="18"/>
  </si>
  <si>
    <t>★3　ボス、進化系が出ることもある</t>
    <rPh sb="6" eb="8">
      <t>シンカ</t>
    </rPh>
    <rPh sb="8" eb="9">
      <t>ケイ</t>
    </rPh>
    <rPh sb="10" eb="11">
      <t>デ</t>
    </rPh>
    <phoneticPr fontId="18"/>
  </si>
  <si>
    <t>★4　強力なボス</t>
    <rPh sb="3" eb="5">
      <t>キョウリョク</t>
    </rPh>
    <phoneticPr fontId="18"/>
  </si>
  <si>
    <t>特殊枠</t>
    <rPh sb="0" eb="2">
      <t>トクシュ</t>
    </rPh>
    <rPh sb="2" eb="3">
      <t>ワク</t>
    </rPh>
    <phoneticPr fontId="18"/>
  </si>
  <si>
    <t>●ケサランパサラン</t>
    <phoneticPr fontId="18"/>
  </si>
  <si>
    <t>【A】メジャーで弱めな3体</t>
    <rPh sb="8" eb="9">
      <t>ヨワ</t>
    </rPh>
    <rPh sb="12" eb="13">
      <t>タイ</t>
    </rPh>
    <phoneticPr fontId="18"/>
  </si>
  <si>
    <t>【C】マイナーで強め</t>
    <rPh sb="8" eb="9">
      <t>ツヨ</t>
    </rPh>
    <phoneticPr fontId="18"/>
  </si>
  <si>
    <t>【A】メジャー</t>
    <phoneticPr fontId="18"/>
  </si>
  <si>
    <t>【C】強め</t>
    <rPh sb="3" eb="4">
      <t>ツヨ</t>
    </rPh>
    <phoneticPr fontId="18"/>
  </si>
  <si>
    <t>【F】今後参戦予定</t>
    <rPh sb="3" eb="5">
      <t>コンゴ</t>
    </rPh>
    <rPh sb="5" eb="7">
      <t>サンセン</t>
    </rPh>
    <rPh sb="7" eb="9">
      <t>ヨテイ</t>
    </rPh>
    <phoneticPr fontId="18"/>
  </si>
  <si>
    <t>●ワイバーン</t>
    <phoneticPr fontId="18"/>
  </si>
  <si>
    <t>●ハクタク</t>
    <phoneticPr fontId="18"/>
  </si>
  <si>
    <t>とても弱い　見飽きるのでなるべく限定や降臨では出さない　1ターン</t>
    <rPh sb="3" eb="4">
      <t>ヨワ</t>
    </rPh>
    <rPh sb="6" eb="8">
      <t>ミア</t>
    </rPh>
    <rPh sb="16" eb="18">
      <t>ゲンテイ</t>
    </rPh>
    <rPh sb="19" eb="21">
      <t>コウリン</t>
    </rPh>
    <rPh sb="23" eb="24">
      <t>ダ</t>
    </rPh>
    <phoneticPr fontId="18"/>
  </si>
  <si>
    <t>●てるてる坊主</t>
    <rPh sb="5" eb="7">
      <t>ボウズ</t>
    </rPh>
    <phoneticPr fontId="18"/>
  </si>
  <si>
    <t>●センリ</t>
    <phoneticPr fontId="18"/>
  </si>
  <si>
    <t>●橋姫</t>
    <rPh sb="1" eb="2">
      <t>ハシ</t>
    </rPh>
    <rPh sb="2" eb="3">
      <t>ヒメ</t>
    </rPh>
    <phoneticPr fontId="18"/>
  </si>
  <si>
    <t>●スプリガン</t>
    <phoneticPr fontId="18"/>
  </si>
  <si>
    <t>オトギガチャから排出する★3</t>
    <rPh sb="8" eb="10">
      <t>ハイシュツ</t>
    </rPh>
    <phoneticPr fontId="18"/>
  </si>
  <si>
    <t>火</t>
    <rPh sb="0" eb="1">
      <t>ヒ</t>
    </rPh>
    <phoneticPr fontId="18"/>
  </si>
  <si>
    <t>チケットドロップ専用、ハクタク自体はドロップしない</t>
    <rPh sb="8" eb="10">
      <t>センヨウ</t>
    </rPh>
    <rPh sb="15" eb="17">
      <t>ジタイ</t>
    </rPh>
    <phoneticPr fontId="18"/>
  </si>
  <si>
    <t>HP高め、2ターン</t>
    <rPh sb="2" eb="3">
      <t>タカ</t>
    </rPh>
    <phoneticPr fontId="18"/>
  </si>
  <si>
    <t>攻撃高め、1ターン</t>
    <rPh sb="0" eb="2">
      <t>コウゲキ</t>
    </rPh>
    <rPh sb="2" eb="3">
      <t>タカ</t>
    </rPh>
    <phoneticPr fontId="18"/>
  </si>
  <si>
    <t>火、2ターン</t>
    <rPh sb="0" eb="1">
      <t>ヒ</t>
    </rPh>
    <phoneticPr fontId="18"/>
  </si>
  <si>
    <t>火、HP高め、2ターン</t>
    <rPh sb="0" eb="1">
      <t>ヒ</t>
    </rPh>
    <rPh sb="4" eb="5">
      <t>タカ</t>
    </rPh>
    <phoneticPr fontId="18"/>
  </si>
  <si>
    <t>今後ボスオトギが不足した場合に使用可能</t>
    <rPh sb="0" eb="2">
      <t>コンゴ</t>
    </rPh>
    <rPh sb="8" eb="10">
      <t>フソク</t>
    </rPh>
    <rPh sb="12" eb="14">
      <t>バアイ</t>
    </rPh>
    <rPh sb="15" eb="17">
      <t>シヨウ</t>
    </rPh>
    <rPh sb="17" eb="19">
      <t>カノウ</t>
    </rPh>
    <phoneticPr fontId="18"/>
  </si>
  <si>
    <t>●カグツチ</t>
    <phoneticPr fontId="18"/>
  </si>
  <si>
    <t>●マンドレイク</t>
    <phoneticPr fontId="18"/>
  </si>
  <si>
    <t>ケサランパサランほどではないが弱い　1ターン</t>
    <rPh sb="15" eb="16">
      <t>ヨワ</t>
    </rPh>
    <phoneticPr fontId="18"/>
  </si>
  <si>
    <t>●からかさ小僧</t>
    <rPh sb="5" eb="7">
      <t>コゾウ</t>
    </rPh>
    <phoneticPr fontId="18"/>
  </si>
  <si>
    <t>●レイキ</t>
    <phoneticPr fontId="18"/>
  </si>
  <si>
    <t>●海坊主</t>
    <rPh sb="1" eb="2">
      <t>ウミ</t>
    </rPh>
    <rPh sb="2" eb="4">
      <t>ボウズ</t>
    </rPh>
    <phoneticPr fontId="18"/>
  </si>
  <si>
    <t>●スイコ</t>
    <phoneticPr fontId="18"/>
  </si>
  <si>
    <t>●御影石</t>
    <rPh sb="1" eb="3">
      <t>ミカゲ</t>
    </rPh>
    <rPh sb="3" eb="4">
      <t>イシ</t>
    </rPh>
    <phoneticPr fontId="18"/>
  </si>
  <si>
    <t>攻撃高め、2ターン</t>
    <rPh sb="0" eb="2">
      <t>コウゲキ</t>
    </rPh>
    <rPh sb="2" eb="3">
      <t>タカ</t>
    </rPh>
    <phoneticPr fontId="18"/>
  </si>
  <si>
    <t>HP低くて防御あり、2ターン</t>
    <rPh sb="2" eb="3">
      <t>ヒク</t>
    </rPh>
    <rPh sb="5" eb="7">
      <t>ボウギョ</t>
    </rPh>
    <phoneticPr fontId="18"/>
  </si>
  <si>
    <t>水、攻撃低め1ターン</t>
    <rPh sb="0" eb="1">
      <t>ミズ</t>
    </rPh>
    <rPh sb="2" eb="4">
      <t>コウゲキ</t>
    </rPh>
    <rPh sb="4" eb="5">
      <t>ヒク</t>
    </rPh>
    <phoneticPr fontId="18"/>
  </si>
  <si>
    <t>水、ステータス高め、2ターン</t>
    <rPh sb="0" eb="1">
      <t>ミズ</t>
    </rPh>
    <rPh sb="7" eb="8">
      <t>タカ</t>
    </rPh>
    <phoneticPr fontId="18"/>
  </si>
  <si>
    <t>ゲリラ、限定・降臨でザコとしてたまに出現可能　HP低く防御が高い</t>
    <rPh sb="4" eb="6">
      <t>ゲンテイ</t>
    </rPh>
    <rPh sb="7" eb="9">
      <t>コウリン</t>
    </rPh>
    <rPh sb="18" eb="20">
      <t>シュツゲン</t>
    </rPh>
    <rPh sb="20" eb="22">
      <t>カノウ</t>
    </rPh>
    <rPh sb="25" eb="26">
      <t>ヒク</t>
    </rPh>
    <rPh sb="27" eb="29">
      <t>ボウギョ</t>
    </rPh>
    <rPh sb="30" eb="31">
      <t>タカ</t>
    </rPh>
    <phoneticPr fontId="18"/>
  </si>
  <si>
    <t>●金角</t>
    <rPh sb="1" eb="2">
      <t>キン</t>
    </rPh>
    <rPh sb="2" eb="3">
      <t>カク</t>
    </rPh>
    <phoneticPr fontId="18"/>
  </si>
  <si>
    <t>風</t>
    <rPh sb="0" eb="1">
      <t>カゼ</t>
    </rPh>
    <phoneticPr fontId="18"/>
  </si>
  <si>
    <t>　</t>
    <phoneticPr fontId="18"/>
  </si>
  <si>
    <t>●不知火</t>
    <rPh sb="1" eb="4">
      <t>シラヌイ</t>
    </rPh>
    <phoneticPr fontId="18"/>
  </si>
  <si>
    <t>●キジムナー</t>
    <phoneticPr fontId="18"/>
  </si>
  <si>
    <t>●小豆あらい</t>
    <rPh sb="1" eb="3">
      <t>アズキ</t>
    </rPh>
    <phoneticPr fontId="18"/>
  </si>
  <si>
    <t>●イヅナ</t>
    <phoneticPr fontId="18"/>
  </si>
  <si>
    <t>●ノーム</t>
    <phoneticPr fontId="18"/>
  </si>
  <si>
    <t>HPが低いが攻撃力が高いので、倒しそこねると意外と痛い　2ターン</t>
    <rPh sb="3" eb="4">
      <t>ヒク</t>
    </rPh>
    <rPh sb="6" eb="9">
      <t>コウゲキリョク</t>
    </rPh>
    <rPh sb="10" eb="11">
      <t>タカ</t>
    </rPh>
    <rPh sb="15" eb="16">
      <t>タオ</t>
    </rPh>
    <rPh sb="22" eb="24">
      <t>イガイ</t>
    </rPh>
    <rPh sb="25" eb="26">
      <t>イタ</t>
    </rPh>
    <phoneticPr fontId="18"/>
  </si>
  <si>
    <t>HP高め、1ターン</t>
    <rPh sb="2" eb="3">
      <t>タカ</t>
    </rPh>
    <phoneticPr fontId="18"/>
  </si>
  <si>
    <t>強さはそれなり、1ターン</t>
    <rPh sb="0" eb="1">
      <t>ツヨ</t>
    </rPh>
    <phoneticPr fontId="18"/>
  </si>
  <si>
    <t>風、攻撃低め1ターン</t>
    <rPh sb="0" eb="1">
      <t>カゼ</t>
    </rPh>
    <rPh sb="2" eb="4">
      <t>コウゲキ</t>
    </rPh>
    <rPh sb="4" eb="5">
      <t>ヒク</t>
    </rPh>
    <phoneticPr fontId="18"/>
  </si>
  <si>
    <t>風、ステータス高め、2ターン</t>
    <rPh sb="0" eb="1">
      <t>カゼ</t>
    </rPh>
    <rPh sb="7" eb="8">
      <t>タカ</t>
    </rPh>
    <phoneticPr fontId="18"/>
  </si>
  <si>
    <t>●銀角</t>
    <rPh sb="1" eb="2">
      <t>ギン</t>
    </rPh>
    <rPh sb="2" eb="3">
      <t>カク</t>
    </rPh>
    <phoneticPr fontId="18"/>
  </si>
  <si>
    <t>水</t>
    <rPh sb="0" eb="1">
      <t>ミズ</t>
    </rPh>
    <phoneticPr fontId="18"/>
  </si>
  <si>
    <t>【D】強い</t>
    <rPh sb="3" eb="4">
      <t>ツヨ</t>
    </rPh>
    <phoneticPr fontId="18"/>
  </si>
  <si>
    <t>●じゅぼっこ</t>
    <phoneticPr fontId="18"/>
  </si>
  <si>
    <t>【B】マイナーで弱めな3体</t>
    <rPh sb="8" eb="9">
      <t>ヨワ</t>
    </rPh>
    <rPh sb="12" eb="13">
      <t>タイ</t>
    </rPh>
    <phoneticPr fontId="18"/>
  </si>
  <si>
    <t>【D】邪悪なオーラのするところによく出てくる</t>
    <rPh sb="3" eb="5">
      <t>ジャアク</t>
    </rPh>
    <rPh sb="18" eb="19">
      <t>デ</t>
    </rPh>
    <phoneticPr fontId="18"/>
  </si>
  <si>
    <t>【B】マイナー</t>
    <phoneticPr fontId="18"/>
  </si>
  <si>
    <t>●オーガ</t>
    <phoneticPr fontId="18"/>
  </si>
  <si>
    <t>HPがちょっと高め　2ターン</t>
    <rPh sb="7" eb="8">
      <t>タカ</t>
    </rPh>
    <phoneticPr fontId="18"/>
  </si>
  <si>
    <t>●豆狸</t>
    <rPh sb="1" eb="2">
      <t>マメ</t>
    </rPh>
    <rPh sb="2" eb="3">
      <t>タヌキ</t>
    </rPh>
    <phoneticPr fontId="18"/>
  </si>
  <si>
    <t>●クラーケン</t>
    <phoneticPr fontId="18"/>
  </si>
  <si>
    <t>●ジャックフロスト</t>
    <phoneticPr fontId="18"/>
  </si>
  <si>
    <t>風、攻撃高め、2ターン</t>
    <rPh sb="0" eb="1">
      <t>カゼ</t>
    </rPh>
    <rPh sb="2" eb="4">
      <t>コウゲキ</t>
    </rPh>
    <rPh sb="4" eb="5">
      <t>タカ</t>
    </rPh>
    <phoneticPr fontId="18"/>
  </si>
  <si>
    <t>毒攻撃あり、2ターン</t>
    <rPh sb="0" eb="1">
      <t>ドク</t>
    </rPh>
    <rPh sb="1" eb="3">
      <t>コウゲキ</t>
    </rPh>
    <phoneticPr fontId="18"/>
  </si>
  <si>
    <t>水、ステータス高め、3ターン</t>
    <rPh sb="0" eb="1">
      <t>ミズ</t>
    </rPh>
    <rPh sb="7" eb="8">
      <t>タカ</t>
    </rPh>
    <phoneticPr fontId="18"/>
  </si>
  <si>
    <t>●アーヴァンク</t>
    <phoneticPr fontId="18"/>
  </si>
  <si>
    <t>●ウィルオウィスプ</t>
    <phoneticPr fontId="18"/>
  </si>
  <si>
    <t>●オサキ</t>
    <phoneticPr fontId="18"/>
  </si>
  <si>
    <t>●ピエロ</t>
    <phoneticPr fontId="18"/>
  </si>
  <si>
    <t>●化蛇</t>
    <rPh sb="1" eb="2">
      <t>バ</t>
    </rPh>
    <rPh sb="2" eb="3">
      <t>ヘビ</t>
    </rPh>
    <phoneticPr fontId="18"/>
  </si>
  <si>
    <t>【E】邪悪なオーラのするところによく出てくる</t>
    <rPh sb="3" eb="5">
      <t>ジャアク</t>
    </rPh>
    <rPh sb="18" eb="19">
      <t>デ</t>
    </rPh>
    <phoneticPr fontId="18"/>
  </si>
  <si>
    <t>★1の中では高ステータス　1ターン</t>
    <rPh sb="3" eb="4">
      <t>ナカ</t>
    </rPh>
    <rPh sb="6" eb="7">
      <t>タカ</t>
    </rPh>
    <phoneticPr fontId="18"/>
  </si>
  <si>
    <t>1ターン、弱い、2体ボスの片方になることも多い</t>
    <rPh sb="5" eb="6">
      <t>ヨワ</t>
    </rPh>
    <rPh sb="9" eb="10">
      <t>タイ</t>
    </rPh>
    <rPh sb="13" eb="15">
      <t>カタホウ</t>
    </rPh>
    <rPh sb="21" eb="22">
      <t>オオ</t>
    </rPh>
    <phoneticPr fontId="18"/>
  </si>
  <si>
    <t>バインド攻撃あり、2ターン</t>
    <rPh sb="4" eb="6">
      <t>コウゲキ</t>
    </rPh>
    <phoneticPr fontId="18"/>
  </si>
  <si>
    <t>●コボルト</t>
    <phoneticPr fontId="18"/>
  </si>
  <si>
    <t>●比丘尼</t>
    <rPh sb="1" eb="4">
      <t>ビクニ</t>
    </rPh>
    <phoneticPr fontId="18"/>
  </si>
  <si>
    <t>水、毒攻撃あり、1ターン</t>
    <rPh sb="0" eb="1">
      <t>ミズ</t>
    </rPh>
    <rPh sb="2" eb="3">
      <t>ドク</t>
    </rPh>
    <rPh sb="3" eb="5">
      <t>コウゲキ</t>
    </rPh>
    <phoneticPr fontId="18"/>
  </si>
  <si>
    <t>●火鼠</t>
    <rPh sb="1" eb="2">
      <t>ヒ</t>
    </rPh>
    <rPh sb="2" eb="3">
      <t>ネズミ</t>
    </rPh>
    <phoneticPr fontId="18"/>
  </si>
  <si>
    <t>●ギョクト</t>
    <phoneticPr fontId="18"/>
  </si>
  <si>
    <t>●アカナメ</t>
    <phoneticPr fontId="18"/>
  </si>
  <si>
    <t>とても弱い　限定降臨クエストのケサランパサラン枠　1ターン</t>
    <rPh sb="3" eb="4">
      <t>ヨワ</t>
    </rPh>
    <rPh sb="6" eb="8">
      <t>ゲンテイ</t>
    </rPh>
    <rPh sb="8" eb="10">
      <t>コウリン</t>
    </rPh>
    <rPh sb="23" eb="24">
      <t>ワク</t>
    </rPh>
    <phoneticPr fontId="18"/>
  </si>
  <si>
    <t>HP低め、1ターン、2体ボスの片方になることも多い</t>
    <rPh sb="2" eb="3">
      <t>ヒク</t>
    </rPh>
    <phoneticPr fontId="18"/>
  </si>
  <si>
    <t>●レプラコーン</t>
    <phoneticPr fontId="18"/>
  </si>
  <si>
    <t>●ザントマン</t>
    <phoneticPr fontId="18"/>
  </si>
  <si>
    <t>●ジンコ</t>
    <phoneticPr fontId="18"/>
  </si>
  <si>
    <t>風、HP高め、3ターン</t>
    <rPh sb="0" eb="1">
      <t>カゼ</t>
    </rPh>
    <rPh sb="4" eb="5">
      <t>タカ</t>
    </rPh>
    <phoneticPr fontId="18"/>
  </si>
  <si>
    <t>風、バインド攻撃あり、2ターン</t>
    <rPh sb="0" eb="1">
      <t>カゼ</t>
    </rPh>
    <rPh sb="6" eb="8">
      <t>コウゲキ</t>
    </rPh>
    <phoneticPr fontId="18"/>
  </si>
  <si>
    <t>●ゴブリン</t>
    <phoneticPr fontId="18"/>
  </si>
  <si>
    <t>風、体力低め、1ターン</t>
    <rPh sb="0" eb="1">
      <t>カゼ</t>
    </rPh>
    <rPh sb="2" eb="4">
      <t>タイリョク</t>
    </rPh>
    <rPh sb="4" eb="5">
      <t>ヒク</t>
    </rPh>
    <phoneticPr fontId="18"/>
  </si>
  <si>
    <t>海坊主水</t>
    <rPh sb="3" eb="4">
      <t>ミズ</t>
    </rPh>
    <phoneticPr fontId="18"/>
  </si>
  <si>
    <t>海坊主水</t>
    <phoneticPr fontId="18"/>
  </si>
  <si>
    <t>マンドレイク風</t>
  </si>
  <si>
    <t>バク火</t>
    <rPh sb="2" eb="3">
      <t>ヒ</t>
    </rPh>
    <phoneticPr fontId="18"/>
  </si>
  <si>
    <t>バク水</t>
    <rPh sb="2" eb="3">
      <t>ミズ</t>
    </rPh>
    <phoneticPr fontId="18"/>
  </si>
  <si>
    <t>バク風</t>
    <rPh sb="2" eb="3">
      <t>カゼ</t>
    </rPh>
    <phoneticPr fontId="18"/>
  </si>
  <si>
    <t>●バク</t>
    <phoneticPr fontId="18"/>
  </si>
  <si>
    <t>チケットドロップ専用、バク自体はドロップしない</t>
    <rPh sb="8" eb="10">
      <t>センヨウ</t>
    </rPh>
    <rPh sb="13" eb="15">
      <t>ジタイ</t>
    </rPh>
    <phoneticPr fontId="18"/>
  </si>
  <si>
    <t>御影中風100％ドロップ</t>
    <rPh sb="0" eb="2">
      <t>ミカゲ</t>
    </rPh>
    <rPh sb="2" eb="3">
      <t>チュウ</t>
    </rPh>
    <phoneticPr fontId="18"/>
  </si>
  <si>
    <t>御影中金100％ドロップ</t>
    <rPh sb="0" eb="2">
      <t>ミカゲ</t>
    </rPh>
    <rPh sb="2" eb="3">
      <t>チュウ</t>
    </rPh>
    <phoneticPr fontId="18"/>
  </si>
  <si>
    <t>御影小金_100％ドロップ(初級、中級　はコレをつかっている)</t>
    <rPh sb="0" eb="2">
      <t>ミカゲ</t>
    </rPh>
    <rPh sb="2" eb="3">
      <t>ショウ</t>
    </rPh>
    <rPh sb="3" eb="4">
      <t>キン</t>
    </rPh>
    <rPh sb="14" eb="16">
      <t>ショキュウ</t>
    </rPh>
    <rPh sb="17" eb="19">
      <t>チュウキュウ</t>
    </rPh>
    <phoneticPr fontId="18"/>
  </si>
  <si>
    <t>御影小風100％ドロップ(初級、中級　はコレをつかっている)</t>
    <rPh sb="0" eb="2">
      <t>ミカゲ</t>
    </rPh>
    <rPh sb="2" eb="3">
      <t>ショウ</t>
    </rPh>
    <phoneticPr fontId="18"/>
  </si>
  <si>
    <t>ツムリの里　中級</t>
    <rPh sb="4" eb="5">
      <t>サト</t>
    </rPh>
    <rPh sb="6" eb="8">
      <t>チュウキュウ</t>
    </rPh>
    <phoneticPr fontId="18"/>
  </si>
  <si>
    <t>限界突破ツムリ★4</t>
    <rPh sb="0" eb="2">
      <t>ゲンカイ</t>
    </rPh>
    <rPh sb="2" eb="4">
      <t>トッパ</t>
    </rPh>
    <phoneticPr fontId="18"/>
  </si>
  <si>
    <t>★4ツムリ単体</t>
    <rPh sb="5" eb="7">
      <t>タンタイ</t>
    </rPh>
    <phoneticPr fontId="18"/>
  </si>
  <si>
    <t>中ボス</t>
    <rPh sb="0" eb="1">
      <t>チュウ</t>
    </rPh>
    <phoneticPr fontId="18"/>
  </si>
  <si>
    <t>中ボスセンリ</t>
    <rPh sb="0" eb="1">
      <t>チュウ</t>
    </rPh>
    <phoneticPr fontId="18"/>
  </si>
  <si>
    <t>エリア名(最大9文字）</t>
    <rPh sb="3" eb="4">
      <t>メイ</t>
    </rPh>
    <rPh sb="5" eb="7">
      <t>サイダイ</t>
    </rPh>
    <rPh sb="8" eb="10">
      <t>モジ</t>
    </rPh>
    <phoneticPr fontId="18"/>
  </si>
  <si>
    <t>中ボス雑魚</t>
    <rPh sb="0" eb="1">
      <t>チュウ</t>
    </rPh>
    <rPh sb="3" eb="5">
      <t>ザコ</t>
    </rPh>
    <phoneticPr fontId="18"/>
  </si>
  <si>
    <t>ツムリ中級中ボス</t>
    <rPh sb="3" eb="5">
      <t>チュウキュウ</t>
    </rPh>
    <rPh sb="5" eb="6">
      <t>チュウ</t>
    </rPh>
    <phoneticPr fontId="18"/>
  </si>
  <si>
    <t>ツムリ中級中ボス雑魚</t>
    <rPh sb="3" eb="5">
      <t>チュウキュウ</t>
    </rPh>
    <rPh sb="8" eb="10">
      <t>ザコ</t>
    </rPh>
    <phoneticPr fontId="18"/>
  </si>
  <si>
    <t>ギョクト水</t>
    <rPh sb="4" eb="5">
      <t>ミズ</t>
    </rPh>
    <phoneticPr fontId="18"/>
  </si>
  <si>
    <t>キムジナー風</t>
    <rPh sb="5" eb="6">
      <t>カゼ</t>
    </rPh>
    <phoneticPr fontId="18"/>
  </si>
  <si>
    <t>スイコ水</t>
    <rPh sb="3" eb="4">
      <t>ミズ</t>
    </rPh>
    <phoneticPr fontId="18"/>
  </si>
  <si>
    <t>（効果値種別と同じ）</t>
    <rPh sb="1" eb="4">
      <t>コウカチ</t>
    </rPh>
    <rPh sb="4" eb="6">
      <t>シュベツ</t>
    </rPh>
    <rPh sb="7" eb="8">
      <t>オナ</t>
    </rPh>
    <phoneticPr fontId="18"/>
  </si>
  <si>
    <t>追加効果タイプ（毒など）</t>
    <rPh sb="0" eb="4">
      <t>ツイカコウカ</t>
    </rPh>
    <rPh sb="8" eb="9">
      <t>ドク</t>
    </rPh>
    <phoneticPr fontId="18"/>
  </si>
  <si>
    <t>追加効果値</t>
    <rPh sb="0" eb="4">
      <t>ツイカコウカ</t>
    </rPh>
    <rPh sb="4" eb="5">
      <t>チ</t>
    </rPh>
    <phoneticPr fontId="18"/>
  </si>
  <si>
    <t>ツムリ用御影石</t>
    <rPh sb="3" eb="4">
      <t>ヨウ</t>
    </rPh>
    <rPh sb="4" eb="7">
      <t>ミカゲイシ</t>
    </rPh>
    <phoneticPr fontId="18"/>
  </si>
  <si>
    <t>御影中火100％ドロップ</t>
    <rPh sb="0" eb="2">
      <t>ミカゲ</t>
    </rPh>
    <rPh sb="2" eb="3">
      <t>チュウ</t>
    </rPh>
    <rPh sb="3" eb="4">
      <t>ヒ</t>
    </rPh>
    <phoneticPr fontId="18"/>
  </si>
  <si>
    <t>御影中水100％ドロップ</t>
    <rPh sb="0" eb="2">
      <t>ミカゲ</t>
    </rPh>
    <rPh sb="2" eb="3">
      <t>チュウ</t>
    </rPh>
    <rPh sb="3" eb="4">
      <t>ミズ</t>
    </rPh>
    <phoneticPr fontId="18"/>
  </si>
  <si>
    <t>御影金</t>
    <rPh sb="0" eb="2">
      <t>ミカゲ</t>
    </rPh>
    <rPh sb="2" eb="3">
      <t>キン</t>
    </rPh>
    <phoneticPr fontId="18"/>
  </si>
  <si>
    <t>からかさ水</t>
    <rPh sb="4" eb="5">
      <t>ミズ</t>
    </rPh>
    <phoneticPr fontId="18"/>
  </si>
  <si>
    <t>御影水</t>
    <rPh sb="0" eb="2">
      <t>ミカゲ</t>
    </rPh>
    <rPh sb="2" eb="3">
      <t>ミズ</t>
    </rPh>
    <phoneticPr fontId="18"/>
  </si>
  <si>
    <t>からかさ風</t>
    <rPh sb="4" eb="5">
      <t>カゼ</t>
    </rPh>
    <phoneticPr fontId="18"/>
  </si>
  <si>
    <t>御影火</t>
    <rPh sb="0" eb="2">
      <t>ミカゲ</t>
    </rPh>
    <rPh sb="2" eb="3">
      <t>ヒ</t>
    </rPh>
    <phoneticPr fontId="18"/>
  </si>
  <si>
    <t>御影風</t>
    <rPh sb="0" eb="2">
      <t>ミカゲ</t>
    </rPh>
    <rPh sb="2" eb="3">
      <t>カゼ</t>
    </rPh>
    <phoneticPr fontId="18"/>
  </si>
  <si>
    <t>ギョクト</t>
    <phoneticPr fontId="18"/>
  </si>
  <si>
    <t>からかさ火</t>
    <rPh sb="4" eb="5">
      <t>ヒ</t>
    </rPh>
    <phoneticPr fontId="18"/>
  </si>
  <si>
    <t>からかさ風</t>
    <rPh sb="4" eb="5">
      <t>カゼ</t>
    </rPh>
    <phoneticPr fontId="18"/>
  </si>
  <si>
    <t>御影石小金</t>
    <rPh sb="0" eb="3">
      <t>ミカゲイシ</t>
    </rPh>
    <rPh sb="3" eb="4">
      <t>ショウ</t>
    </rPh>
    <rPh sb="4" eb="5">
      <t>キン</t>
    </rPh>
    <phoneticPr fontId="18"/>
  </si>
  <si>
    <t>チケット　ツムリ★4　先制セリフ</t>
    <rPh sb="11" eb="13">
      <t>センセイ</t>
    </rPh>
    <phoneticPr fontId="18"/>
  </si>
  <si>
    <t>チケット　ツムリスイコ　先制セリフ</t>
    <rPh sb="12" eb="14">
      <t>センセイ</t>
    </rPh>
    <phoneticPr fontId="18"/>
  </si>
  <si>
    <t>チケット　ツムリ★3　先制セリフ</t>
    <rPh sb="11" eb="13">
      <t>センセイ</t>
    </rPh>
    <phoneticPr fontId="18"/>
  </si>
  <si>
    <t>チケット　ツムリスイコ　とどめセリフ</t>
    <phoneticPr fontId="18"/>
  </si>
  <si>
    <t>チケット　ツムリスイコ　とどめ</t>
    <phoneticPr fontId="18"/>
  </si>
  <si>
    <t>チケット　ツムリ　攻撃力UP</t>
    <rPh sb="9" eb="12">
      <t>コウゲキリョク</t>
    </rPh>
    <phoneticPr fontId="18"/>
  </si>
  <si>
    <t>チケット　ツムリ</t>
    <phoneticPr fontId="18"/>
  </si>
  <si>
    <t>とどめ前のセリフ</t>
    <rPh sb="3" eb="4">
      <t>マエ</t>
    </rPh>
    <phoneticPr fontId="18"/>
  </si>
  <si>
    <t>海坊主先制　セリフ</t>
    <rPh sb="3" eb="5">
      <t>センセイ</t>
    </rPh>
    <phoneticPr fontId="18"/>
  </si>
  <si>
    <t>海坊主　とどめ</t>
    <phoneticPr fontId="18"/>
  </si>
  <si>
    <t>サーバーのマスター定義書参照</t>
    <rPh sb="9" eb="12">
      <t>テイギショ</t>
    </rPh>
    <rPh sb="12" eb="14">
      <t>サンショウ</t>
    </rPh>
    <phoneticPr fontId="18"/>
  </si>
  <si>
    <t>ノーム先制　攻撃ＵＰ</t>
    <rPh sb="3" eb="5">
      <t>センセイ</t>
    </rPh>
    <rPh sb="6" eb="8">
      <t>コウゲキ</t>
    </rPh>
    <phoneticPr fontId="18"/>
  </si>
  <si>
    <t>カラス天狗</t>
    <rPh sb="3" eb="5">
      <t>テング</t>
    </rPh>
    <phoneticPr fontId="18"/>
  </si>
  <si>
    <t>カラス天狗初級ボス</t>
    <rPh sb="5" eb="7">
      <t>ショキュウ</t>
    </rPh>
    <phoneticPr fontId="18"/>
  </si>
  <si>
    <t>カラス天狗中級ボス</t>
    <rPh sb="5" eb="7">
      <t>チュウキュウ</t>
    </rPh>
    <phoneticPr fontId="18"/>
  </si>
  <si>
    <t>カラス天狗上級ボス</t>
    <rPh sb="5" eb="7">
      <t>ジョウキュウ</t>
    </rPh>
    <phoneticPr fontId="18"/>
  </si>
  <si>
    <t>カラス天狗上級ザコ</t>
    <rPh sb="5" eb="7">
      <t>ジョウキュウ</t>
    </rPh>
    <phoneticPr fontId="18"/>
  </si>
  <si>
    <t>カラス天狗中級ザコ</t>
    <rPh sb="5" eb="7">
      <t>チュウキュウ</t>
    </rPh>
    <phoneticPr fontId="18"/>
  </si>
  <si>
    <t>カラス天狗初級ザコ</t>
    <rPh sb="5" eb="7">
      <t>ショキュウ</t>
    </rPh>
    <phoneticPr fontId="18"/>
  </si>
  <si>
    <t>イベント　カラス天狗</t>
  </si>
  <si>
    <t>イベント　カラス天狗</t>
    <phoneticPr fontId="18"/>
  </si>
  <si>
    <t>enemy_id</t>
  </si>
  <si>
    <t>敵ID</t>
    <phoneticPr fontId="18"/>
  </si>
  <si>
    <t>リリス</t>
    <phoneticPr fontId="18"/>
  </si>
  <si>
    <t>超上級</t>
    <rPh sb="0" eb="1">
      <t>チョウ</t>
    </rPh>
    <rPh sb="1" eb="3">
      <t>ジョウキュウ</t>
    </rPh>
    <phoneticPr fontId="18"/>
  </si>
  <si>
    <t>イベント　リリス</t>
  </si>
  <si>
    <t>イベント　リリス</t>
    <phoneticPr fontId="18"/>
  </si>
  <si>
    <t>リリス上級ザコ</t>
    <rPh sb="3" eb="5">
      <t>ジョウキュウ</t>
    </rPh>
    <phoneticPr fontId="18"/>
  </si>
  <si>
    <t>リリス超上級ザコ</t>
    <rPh sb="3" eb="4">
      <t>チョウ</t>
    </rPh>
    <rPh sb="4" eb="6">
      <t>ジョウキュウ</t>
    </rPh>
    <phoneticPr fontId="18"/>
  </si>
  <si>
    <t>リリス上級ボス</t>
    <rPh sb="3" eb="5">
      <t>ジョウキュウ</t>
    </rPh>
    <phoneticPr fontId="18"/>
  </si>
  <si>
    <t>リリス超上級ボス</t>
    <rPh sb="3" eb="4">
      <t>チョウ</t>
    </rPh>
    <rPh sb="4" eb="6">
      <t>ジョウキュウ</t>
    </rPh>
    <phoneticPr fontId="18"/>
  </si>
  <si>
    <t>★3とどめ</t>
    <phoneticPr fontId="18"/>
  </si>
  <si>
    <t>★4とどめ</t>
    <phoneticPr fontId="18"/>
  </si>
  <si>
    <t>限界突破ツムリ★4弱い</t>
    <rPh sb="0" eb="2">
      <t>ゲンカイ</t>
    </rPh>
    <rPh sb="2" eb="4">
      <t>トッパ</t>
    </rPh>
    <rPh sb="9" eb="10">
      <t>ヨワ</t>
    </rPh>
    <phoneticPr fontId="18"/>
  </si>
  <si>
    <t>チケット　ツムリ</t>
    <phoneticPr fontId="18"/>
  </si>
  <si>
    <t>バインド風2体2ターン</t>
    <rPh sb="4" eb="5">
      <t>カゼ</t>
    </rPh>
    <rPh sb="6" eb="7">
      <t>タイ</t>
    </rPh>
    <phoneticPr fontId="18"/>
  </si>
  <si>
    <t>バインド風3体　1ターン</t>
    <rPh sb="4" eb="5">
      <t>カゼ</t>
    </rPh>
    <rPh sb="6" eb="7">
      <t>タイ</t>
    </rPh>
    <phoneticPr fontId="18"/>
  </si>
  <si>
    <t>ツムリ★3</t>
    <phoneticPr fontId="18"/>
  </si>
  <si>
    <t>ツムリ★4</t>
    <phoneticPr fontId="18"/>
  </si>
  <si>
    <t>ツムリ★4弱い</t>
    <rPh sb="5" eb="6">
      <t>ヨワ</t>
    </rPh>
    <phoneticPr fontId="18"/>
  </si>
  <si>
    <t>★3ツムリ★4</t>
    <phoneticPr fontId="18"/>
  </si>
  <si>
    <t>50％後一休みセリフ</t>
    <rPh sb="3" eb="4">
      <t>ゴ</t>
    </rPh>
    <rPh sb="4" eb="6">
      <t>ヒトヤス</t>
    </rPh>
    <phoneticPr fontId="18"/>
  </si>
  <si>
    <t>バインド風1体　2ターン</t>
    <rPh sb="4" eb="5">
      <t>カゼ</t>
    </rPh>
    <rPh sb="6" eb="7">
      <t>タイ</t>
    </rPh>
    <phoneticPr fontId="18"/>
  </si>
  <si>
    <t>猫又</t>
    <rPh sb="0" eb="2">
      <t>ネコマタ</t>
    </rPh>
    <phoneticPr fontId="18"/>
  </si>
  <si>
    <t>イベント　猫又登場</t>
    <rPh sb="7" eb="9">
      <t>トウジョウ</t>
    </rPh>
    <phoneticPr fontId="18"/>
  </si>
  <si>
    <t>イベント　猫又50%</t>
    <phoneticPr fontId="18"/>
  </si>
  <si>
    <t>イベント　猫又25%</t>
    <phoneticPr fontId="18"/>
  </si>
  <si>
    <t>イベント　リリース１ヶ月　御影石</t>
    <rPh sb="11" eb="12">
      <t>ゲツ</t>
    </rPh>
    <rPh sb="13" eb="16">
      <t>ミカゲイシ</t>
    </rPh>
    <phoneticPr fontId="18"/>
  </si>
  <si>
    <t>御影大風100％ドロップ</t>
    <rPh sb="0" eb="2">
      <t>ミカゲ</t>
    </rPh>
    <rPh sb="2" eb="3">
      <t>ダイ</t>
    </rPh>
    <phoneticPr fontId="18"/>
  </si>
  <si>
    <t>御影大水100％ドロップ</t>
    <rPh sb="0" eb="2">
      <t>ミカゲ</t>
    </rPh>
    <rPh sb="2" eb="3">
      <t>ダイ</t>
    </rPh>
    <phoneticPr fontId="18"/>
  </si>
  <si>
    <t>御影大火100％ドロップ</t>
    <rPh sb="0" eb="2">
      <t>ミカゲ</t>
    </rPh>
    <rPh sb="2" eb="3">
      <t>ダイ</t>
    </rPh>
    <rPh sb="3" eb="4">
      <t>ヒ</t>
    </rPh>
    <phoneticPr fontId="18"/>
  </si>
  <si>
    <t>１ヶ月記念1日目</t>
  </si>
  <si>
    <t>１ヶ月記念1日目</t>
    <rPh sb="2" eb="3">
      <t>ゲツ</t>
    </rPh>
    <rPh sb="3" eb="5">
      <t>キネン</t>
    </rPh>
    <rPh sb="6" eb="7">
      <t>ニチ</t>
    </rPh>
    <rPh sb="7" eb="8">
      <t>メ</t>
    </rPh>
    <phoneticPr fontId="18"/>
  </si>
  <si>
    <t>１ヶ月記念２日目</t>
    <rPh sb="2" eb="3">
      <t>ゲツ</t>
    </rPh>
    <rPh sb="3" eb="5">
      <t>キネン</t>
    </rPh>
    <rPh sb="6" eb="7">
      <t>ニチ</t>
    </rPh>
    <rPh sb="7" eb="8">
      <t>メ</t>
    </rPh>
    <phoneticPr fontId="18"/>
  </si>
  <si>
    <t>１ヶ月記念３日目</t>
    <rPh sb="2" eb="3">
      <t>ゲツ</t>
    </rPh>
    <rPh sb="3" eb="5">
      <t>キネン</t>
    </rPh>
    <rPh sb="6" eb="7">
      <t>ニチ</t>
    </rPh>
    <rPh sb="7" eb="8">
      <t>メ</t>
    </rPh>
    <phoneticPr fontId="18"/>
  </si>
  <si>
    <t>１ヶ月記念４日目</t>
    <rPh sb="2" eb="3">
      <t>ゲツ</t>
    </rPh>
    <rPh sb="3" eb="5">
      <t>キネン</t>
    </rPh>
    <rPh sb="6" eb="7">
      <t>ニチ</t>
    </rPh>
    <rPh sb="7" eb="8">
      <t>メ</t>
    </rPh>
    <phoneticPr fontId="18"/>
  </si>
  <si>
    <t>１ヶ月記念５日目</t>
    <rPh sb="2" eb="3">
      <t>ゲツ</t>
    </rPh>
    <rPh sb="3" eb="5">
      <t>キネン</t>
    </rPh>
    <rPh sb="6" eb="7">
      <t>ニチ</t>
    </rPh>
    <rPh sb="7" eb="8">
      <t>メ</t>
    </rPh>
    <phoneticPr fontId="18"/>
  </si>
  <si>
    <t>１ヶ月記念2日目</t>
  </si>
  <si>
    <t>１ヶ月記念3日目</t>
  </si>
  <si>
    <t>１ヶ月記念4日目</t>
  </si>
  <si>
    <t>１ヶ月記念5日目</t>
  </si>
  <si>
    <t>１ヶ月記念1日目</t>
    <phoneticPr fontId="18"/>
  </si>
  <si>
    <t>1ヶ月記念1日目</t>
    <rPh sb="2" eb="3">
      <t>ゲツ</t>
    </rPh>
    <rPh sb="3" eb="5">
      <t>キネン</t>
    </rPh>
    <rPh sb="6" eb="7">
      <t>ニチ</t>
    </rPh>
    <rPh sb="7" eb="8">
      <t>メ</t>
    </rPh>
    <phoneticPr fontId="18"/>
  </si>
  <si>
    <t>1ヶ月記念2日目</t>
    <rPh sb="2" eb="3">
      <t>ゲツ</t>
    </rPh>
    <rPh sb="3" eb="5">
      <t>キネン</t>
    </rPh>
    <rPh sb="6" eb="7">
      <t>ニチ</t>
    </rPh>
    <rPh sb="7" eb="8">
      <t>メ</t>
    </rPh>
    <phoneticPr fontId="18"/>
  </si>
  <si>
    <t>1ヶ月記念3日目</t>
    <rPh sb="2" eb="3">
      <t>ゲツ</t>
    </rPh>
    <rPh sb="3" eb="5">
      <t>キネン</t>
    </rPh>
    <rPh sb="6" eb="7">
      <t>ニチ</t>
    </rPh>
    <rPh sb="7" eb="8">
      <t>メ</t>
    </rPh>
    <phoneticPr fontId="18"/>
  </si>
  <si>
    <t>1ヶ月記念4日目</t>
    <rPh sb="2" eb="3">
      <t>ゲツ</t>
    </rPh>
    <rPh sb="3" eb="5">
      <t>キネン</t>
    </rPh>
    <rPh sb="6" eb="7">
      <t>ニチ</t>
    </rPh>
    <rPh sb="7" eb="8">
      <t>メ</t>
    </rPh>
    <phoneticPr fontId="18"/>
  </si>
  <si>
    <t>1ヶ月記念5日目</t>
    <rPh sb="2" eb="3">
      <t>ゲツ</t>
    </rPh>
    <rPh sb="3" eb="5">
      <t>キネン</t>
    </rPh>
    <rPh sb="6" eb="7">
      <t>ニチ</t>
    </rPh>
    <rPh sb="7" eb="8">
      <t>メ</t>
    </rPh>
    <phoneticPr fontId="18"/>
  </si>
  <si>
    <t>１ヶ月記念6日目</t>
  </si>
  <si>
    <t>１ヶ月記念6日目</t>
    <rPh sb="2" eb="3">
      <t>ゲツ</t>
    </rPh>
    <rPh sb="3" eb="5">
      <t>キネン</t>
    </rPh>
    <rPh sb="6" eb="7">
      <t>ニチ</t>
    </rPh>
    <rPh sb="7" eb="8">
      <t>メ</t>
    </rPh>
    <phoneticPr fontId="18"/>
  </si>
  <si>
    <t>1ヶ月記念6日目</t>
    <rPh sb="2" eb="3">
      <t>ゲツ</t>
    </rPh>
    <rPh sb="3" eb="5">
      <t>キネン</t>
    </rPh>
    <rPh sb="6" eb="7">
      <t>ニチ</t>
    </rPh>
    <rPh sb="7" eb="8">
      <t>メ</t>
    </rPh>
    <phoneticPr fontId="18"/>
  </si>
  <si>
    <t>豆狸風</t>
    <rPh sb="2" eb="3">
      <t>カゼ</t>
    </rPh>
    <phoneticPr fontId="18"/>
  </si>
  <si>
    <t>御影小風</t>
    <rPh sb="0" eb="2">
      <t>ミカゲ</t>
    </rPh>
    <rPh sb="2" eb="3">
      <t>ショウ</t>
    </rPh>
    <rPh sb="3" eb="4">
      <t>カゼ</t>
    </rPh>
    <phoneticPr fontId="18"/>
  </si>
  <si>
    <t xml:space="preserve">不知火風 </t>
    <rPh sb="0" eb="3">
      <t>シラヌイ</t>
    </rPh>
    <rPh sb="3" eb="4">
      <t>カゼ</t>
    </rPh>
    <phoneticPr fontId="18"/>
  </si>
  <si>
    <t>イベント　猫又　中ボス豆狸</t>
    <rPh sb="8" eb="9">
      <t>チュウ</t>
    </rPh>
    <phoneticPr fontId="18"/>
  </si>
  <si>
    <t>●金烏</t>
    <phoneticPr fontId="18"/>
  </si>
  <si>
    <t>金烏火</t>
    <rPh sb="2" eb="3">
      <t>ヒ</t>
    </rPh>
    <phoneticPr fontId="18"/>
  </si>
  <si>
    <t>金烏水</t>
    <rPh sb="2" eb="3">
      <t>ミズ</t>
    </rPh>
    <phoneticPr fontId="18"/>
  </si>
  <si>
    <t>金烏風</t>
    <rPh sb="2" eb="3">
      <t>カゼ</t>
    </rPh>
    <phoneticPr fontId="18"/>
  </si>
  <si>
    <t>むっ…リリース1ヶ月記念4日め！</t>
  </si>
  <si>
    <t>カラス天狗(○：10消し攻撃UP、×：8コンボ回復)</t>
    <rPh sb="3" eb="5">
      <t>テング</t>
    </rPh>
    <phoneticPr fontId="18"/>
  </si>
  <si>
    <t>スイコ</t>
  </si>
  <si>
    <t>センリ</t>
  </si>
  <si>
    <t>スイコ先制</t>
    <rPh sb="3" eb="5">
      <t>センセイ</t>
    </rPh>
    <phoneticPr fontId="18"/>
  </si>
  <si>
    <t>センリ先制セリフ</t>
    <rPh sb="3" eb="5">
      <t>センセイ</t>
    </rPh>
    <phoneticPr fontId="18"/>
  </si>
  <si>
    <t>センリ　回復１度きり</t>
    <rPh sb="4" eb="6">
      <t>カイフク</t>
    </rPh>
    <rPh sb="6" eb="8">
      <t>イチド</t>
    </rPh>
    <phoneticPr fontId="18"/>
  </si>
  <si>
    <t>カラス天狗　あやまる</t>
    <phoneticPr fontId="18"/>
  </si>
  <si>
    <t>カラス天狗　通常攻撃＋セリフ</t>
    <rPh sb="6" eb="8">
      <t>ツウジョウ</t>
    </rPh>
    <rPh sb="8" eb="10">
      <t>コウゲキ</t>
    </rPh>
    <phoneticPr fontId="18"/>
  </si>
  <si>
    <t>カラス天狗　大激怒カウント3</t>
    <rPh sb="6" eb="7">
      <t>ダイ</t>
    </rPh>
    <rPh sb="7" eb="9">
      <t>ゲキド</t>
    </rPh>
    <phoneticPr fontId="18"/>
  </si>
  <si>
    <t>カラス天狗　大激怒カウント2</t>
    <rPh sb="6" eb="7">
      <t>ダイ</t>
    </rPh>
    <rPh sb="7" eb="9">
      <t>ゲキド</t>
    </rPh>
    <phoneticPr fontId="18"/>
  </si>
  <si>
    <t>カラス天狗　大激怒カウント1</t>
    <rPh sb="6" eb="7">
      <t>ダイ</t>
    </rPh>
    <rPh sb="7" eb="9">
      <t>ゲキド</t>
    </rPh>
    <phoneticPr fontId="18"/>
  </si>
  <si>
    <t>即死級攻撃</t>
    <rPh sb="0" eb="2">
      <t>ソクシ</t>
    </rPh>
    <rPh sb="2" eb="3">
      <t>キュウ</t>
    </rPh>
    <rPh sb="3" eb="5">
      <t>コウゲキ</t>
    </rPh>
    <phoneticPr fontId="18"/>
  </si>
  <si>
    <t>火鼠水</t>
    <phoneticPr fontId="18"/>
  </si>
  <si>
    <t>マンドレイク水</t>
    <phoneticPr fontId="18"/>
  </si>
  <si>
    <t>マンドレイク水</t>
    <phoneticPr fontId="18"/>
  </si>
  <si>
    <t>カラス天狗 風1体を5ターン麻痺</t>
    <rPh sb="6" eb="7">
      <t>カゼ</t>
    </rPh>
    <rPh sb="8" eb="9">
      <t>タイ</t>
    </rPh>
    <rPh sb="14" eb="16">
      <t>マヒ</t>
    </rPh>
    <phoneticPr fontId="18"/>
  </si>
  <si>
    <t>カラス天狗先制　2体を2ターン麻痺</t>
    <rPh sb="5" eb="7">
      <t>センセイ</t>
    </rPh>
    <rPh sb="9" eb="10">
      <t>タイ</t>
    </rPh>
    <rPh sb="15" eb="17">
      <t>マヒ</t>
    </rPh>
    <phoneticPr fontId="18"/>
  </si>
  <si>
    <t>スイコ3人×3ターン、50％ダメージの毒</t>
    <rPh sb="4" eb="5">
      <t>ニン</t>
    </rPh>
    <rPh sb="19" eb="20">
      <t>ドク</t>
    </rPh>
    <phoneticPr fontId="18"/>
  </si>
  <si>
    <t>ラミア</t>
  </si>
  <si>
    <t>ミズチ</t>
  </si>
  <si>
    <t>ヴイーヴル進化後</t>
  </si>
  <si>
    <t>ヴイーヴル進化後</t>
    <rPh sb="5" eb="7">
      <t>シンカ</t>
    </rPh>
    <rPh sb="7" eb="8">
      <t>ゴ</t>
    </rPh>
    <phoneticPr fontId="18"/>
  </si>
  <si>
    <t>チケット上級</t>
    <rPh sb="4" eb="6">
      <t>ジョウキュウ</t>
    </rPh>
    <phoneticPr fontId="18"/>
  </si>
  <si>
    <t>キューピッド</t>
  </si>
  <si>
    <t>御影中金50％ドロップ</t>
    <rPh sb="0" eb="2">
      <t>ミカゲ</t>
    </rPh>
    <rPh sb="2" eb="3">
      <t>チュウ</t>
    </rPh>
    <phoneticPr fontId="18"/>
  </si>
  <si>
    <t>リリス中級ボス</t>
    <rPh sb="3" eb="5">
      <t>チュウキュウ</t>
    </rPh>
    <phoneticPr fontId="18"/>
  </si>
  <si>
    <t>リリス中級ザコ</t>
    <rPh sb="3" eb="5">
      <t>チュウキュウ</t>
    </rPh>
    <phoneticPr fontId="18"/>
  </si>
  <si>
    <t>ハクタクチケット</t>
    <phoneticPr fontId="18"/>
  </si>
  <si>
    <t>バクチケット</t>
    <phoneticPr fontId="18"/>
  </si>
  <si>
    <t>チケット</t>
    <phoneticPr fontId="18"/>
  </si>
  <si>
    <t>ザコ中ボス</t>
    <rPh sb="2" eb="3">
      <t>チュウ</t>
    </rPh>
    <phoneticPr fontId="18"/>
  </si>
  <si>
    <t>キューピッド</t>
    <phoneticPr fontId="18"/>
  </si>
  <si>
    <t>リリスボスザコ</t>
    <phoneticPr fontId="18"/>
  </si>
  <si>
    <t>リリス</t>
    <phoneticPr fontId="18"/>
  </si>
  <si>
    <t>リリス</t>
    <phoneticPr fontId="18"/>
  </si>
  <si>
    <t>クエビコ</t>
  </si>
  <si>
    <t>クエビコ</t>
    <phoneticPr fontId="18"/>
  </si>
  <si>
    <t>クエビコ ザコ</t>
    <phoneticPr fontId="18"/>
  </si>
  <si>
    <t>クエビコ ザコ</t>
    <phoneticPr fontId="18"/>
  </si>
  <si>
    <t>ザコ中ボス</t>
    <phoneticPr fontId="18"/>
  </si>
  <si>
    <t>御影小金_50％ドロップ</t>
    <rPh sb="0" eb="2">
      <t>ミカゲ</t>
    </rPh>
    <rPh sb="2" eb="3">
      <t>ショウ</t>
    </rPh>
    <rPh sb="3" eb="4">
      <t>キン</t>
    </rPh>
    <phoneticPr fontId="18"/>
  </si>
  <si>
    <t>ツムリの里　上級</t>
    <rPh sb="4" eb="5">
      <t>サト</t>
    </rPh>
    <rPh sb="6" eb="8">
      <t>ジョウキュウ</t>
    </rPh>
    <phoneticPr fontId="18"/>
  </si>
  <si>
    <t>限界突破ツムリ★4</t>
    <rPh sb="0" eb="1">
      <t>キリ</t>
    </rPh>
    <rPh sb="1" eb="2">
      <t>カイ</t>
    </rPh>
    <rPh sb="2" eb="4">
      <t>トッパ</t>
    </rPh>
    <phoneticPr fontId="18"/>
  </si>
  <si>
    <t>限界突破ツムリ★5</t>
    <rPh sb="0" eb="2">
      <t>ゲンカイ</t>
    </rPh>
    <rPh sb="2" eb="4">
      <t>トッパ</t>
    </rPh>
    <phoneticPr fontId="18"/>
  </si>
  <si>
    <t>限界突破ツムリ★5弱い</t>
    <rPh sb="0" eb="2">
      <t>ゲンカイ</t>
    </rPh>
    <rPh sb="2" eb="4">
      <t>トッパ</t>
    </rPh>
    <rPh sb="9" eb="10">
      <t>ヨワ</t>
    </rPh>
    <phoneticPr fontId="18"/>
  </si>
  <si>
    <t>チケット　ツムリ★5　先制セリフ</t>
    <rPh sb="11" eb="13">
      <t>センセイ</t>
    </rPh>
    <phoneticPr fontId="18"/>
  </si>
  <si>
    <t>★4とどめ</t>
    <phoneticPr fontId="18"/>
  </si>
  <si>
    <t>★5とどめ</t>
    <phoneticPr fontId="18"/>
  </si>
  <si>
    <t>ツムリ★5弱い</t>
    <rPh sb="5" eb="6">
      <t>ヨワ</t>
    </rPh>
    <phoneticPr fontId="18"/>
  </si>
  <si>
    <t>★4ツムリ★5</t>
    <phoneticPr fontId="18"/>
  </si>
  <si>
    <t>★5ツムリ単体</t>
    <rPh sb="5" eb="7">
      <t>タンタイ</t>
    </rPh>
    <phoneticPr fontId="18"/>
  </si>
  <si>
    <t>ミズチ</t>
    <phoneticPr fontId="18"/>
  </si>
  <si>
    <t>ラミア</t>
    <phoneticPr fontId="18"/>
  </si>
  <si>
    <t>ガルム</t>
  </si>
  <si>
    <t>ターン数　攻撃力　体力違い</t>
    <rPh sb="3" eb="4">
      <t>スウ</t>
    </rPh>
    <rPh sb="5" eb="8">
      <t>コウゲキリョク</t>
    </rPh>
    <rPh sb="9" eb="11">
      <t>タイリョク</t>
    </rPh>
    <rPh sb="11" eb="12">
      <t>チガ</t>
    </rPh>
    <phoneticPr fontId="18"/>
  </si>
  <si>
    <t>御影特金(ボス)</t>
    <rPh sb="0" eb="2">
      <t>ミカゲ</t>
    </rPh>
    <rPh sb="2" eb="3">
      <t>トク</t>
    </rPh>
    <phoneticPr fontId="18"/>
  </si>
  <si>
    <t>不知火</t>
    <rPh sb="0" eb="2">
      <t>ミカゲ</t>
    </rPh>
    <rPh sb="2" eb="3">
      <t>ショウ</t>
    </rPh>
    <phoneticPr fontId="18"/>
  </si>
  <si>
    <t>ゴールドラッシュ上級</t>
    <rPh sb="8" eb="10">
      <t>ジョウキュウ</t>
    </rPh>
    <phoneticPr fontId="18"/>
  </si>
  <si>
    <t>キューピッド　全体5％回復　　　超上級</t>
    <rPh sb="7" eb="9">
      <t>ゼンタイ</t>
    </rPh>
    <rPh sb="11" eb="13">
      <t>カイフク</t>
    </rPh>
    <phoneticPr fontId="18"/>
  </si>
  <si>
    <t xml:space="preserve">クエビコ　属性無視固定ダメージ　　　中級 </t>
    <phoneticPr fontId="18"/>
  </si>
  <si>
    <t>クエビコ　属性無視固定ダメージ　　　上級</t>
    <phoneticPr fontId="18"/>
  </si>
  <si>
    <t>クエビコ　先制セリフ　全体</t>
    <rPh sb="5" eb="7">
      <t>センセイ</t>
    </rPh>
    <rPh sb="11" eb="13">
      <t>ゼンタイ</t>
    </rPh>
    <phoneticPr fontId="18"/>
  </si>
  <si>
    <t>クエビコ　　属性無視固定ダメージ　　　超上級</t>
    <rPh sb="6" eb="8">
      <t>ゾクセイ</t>
    </rPh>
    <rPh sb="8" eb="10">
      <t>ムシ</t>
    </rPh>
    <rPh sb="10" eb="12">
      <t>コテイ</t>
    </rPh>
    <phoneticPr fontId="18"/>
  </si>
  <si>
    <t>キューピッド　先制セリフ　　　上級</t>
    <rPh sb="7" eb="9">
      <t>センセイ</t>
    </rPh>
    <phoneticPr fontId="18"/>
  </si>
  <si>
    <t>キューピッド　先制セリフ　　　超上級</t>
    <rPh sb="7" eb="9">
      <t>センセイ</t>
    </rPh>
    <phoneticPr fontId="18"/>
  </si>
  <si>
    <t>リリス　毒　　　超上級</t>
    <rPh sb="4" eb="5">
      <t>ドク</t>
    </rPh>
    <rPh sb="8" eb="9">
      <t>チョウ</t>
    </rPh>
    <rPh sb="9" eb="11">
      <t>ジョウキュウ</t>
    </rPh>
    <phoneticPr fontId="18"/>
  </si>
  <si>
    <t>リリス　ダメ軽減　　　超上級</t>
    <phoneticPr fontId="18"/>
  </si>
  <si>
    <t>キューピッド　味方一人攻撃アップ　　　超上級</t>
    <rPh sb="7" eb="9">
      <t>ミカタ</t>
    </rPh>
    <rPh sb="9" eb="11">
      <t>ヒトリ</t>
    </rPh>
    <phoneticPr fontId="18"/>
  </si>
  <si>
    <t>リリス　毒　　　上級</t>
    <rPh sb="4" eb="5">
      <t>ドク</t>
    </rPh>
    <rPh sb="8" eb="10">
      <t>ジョウキュウ</t>
    </rPh>
    <phoneticPr fontId="18"/>
  </si>
  <si>
    <t>リリス　先制セリフ　　　全難易度</t>
    <rPh sb="4" eb="6">
      <t>センセイ</t>
    </rPh>
    <rPh sb="12" eb="13">
      <t>ゼン</t>
    </rPh>
    <rPh sb="13" eb="16">
      <t>ナンイド</t>
    </rPh>
    <phoneticPr fontId="18"/>
  </si>
  <si>
    <t>ヴイーヴル進化後　麻痺　　　上級、超上級</t>
    <rPh sb="5" eb="7">
      <t>シンカ</t>
    </rPh>
    <rPh sb="7" eb="8">
      <t>ゴ</t>
    </rPh>
    <rPh sb="9" eb="11">
      <t>マヒ</t>
    </rPh>
    <rPh sb="14" eb="16">
      <t>ジョウキュウ</t>
    </rPh>
    <rPh sb="17" eb="18">
      <t>チョウ</t>
    </rPh>
    <rPh sb="18" eb="20">
      <t>ジョウキュウ</t>
    </rPh>
    <phoneticPr fontId="18"/>
  </si>
  <si>
    <t>リリス　毒　　　中級</t>
    <rPh sb="4" eb="5">
      <t>ドク</t>
    </rPh>
    <rPh sb="8" eb="10">
      <t>チュウキュウ</t>
    </rPh>
    <phoneticPr fontId="18"/>
  </si>
  <si>
    <t>リリス　麻痺　　　超上級</t>
    <rPh sb="4" eb="6">
      <t>マヒ</t>
    </rPh>
    <rPh sb="9" eb="10">
      <t>チョウ</t>
    </rPh>
    <rPh sb="10" eb="12">
      <t>ジョウキュウ</t>
    </rPh>
    <phoneticPr fontId="18"/>
  </si>
  <si>
    <t>ゴールドラッシュ　中級</t>
    <phoneticPr fontId="18"/>
  </si>
  <si>
    <t>ゴールドラッシュ 上級</t>
    <rPh sb="9" eb="11">
      <t>ジョウキュウ</t>
    </rPh>
    <phoneticPr fontId="18"/>
  </si>
  <si>
    <t>ギョクト</t>
    <phoneticPr fontId="18"/>
  </si>
  <si>
    <t>ツムリ★4</t>
    <phoneticPr fontId="18"/>
  </si>
  <si>
    <t>ツムリ★5</t>
    <phoneticPr fontId="18"/>
  </si>
  <si>
    <t>御影石金　★６</t>
    <rPh sb="0" eb="2">
      <t>ミカゲ</t>
    </rPh>
    <rPh sb="2" eb="3">
      <t>イシ</t>
    </rPh>
    <rPh sb="3" eb="4">
      <t>キン</t>
    </rPh>
    <phoneticPr fontId="18"/>
  </si>
  <si>
    <t>降臨</t>
    <rPh sb="0" eb="2">
      <t>コウリン</t>
    </rPh>
    <phoneticPr fontId="18"/>
  </si>
  <si>
    <t>ファフニール</t>
  </si>
  <si>
    <t>ヘンゼル</t>
  </si>
  <si>
    <t>ファフニール　降臨</t>
    <phoneticPr fontId="18"/>
  </si>
  <si>
    <t>ヘンゼル　降臨</t>
    <phoneticPr fontId="18"/>
  </si>
  <si>
    <t>リリス　降臨</t>
    <phoneticPr fontId="18"/>
  </si>
  <si>
    <t>超上級</t>
  </si>
  <si>
    <t>ファフニール　降臨</t>
    <rPh sb="7" eb="9">
      <t>コウリン</t>
    </rPh>
    <phoneticPr fontId="18"/>
  </si>
  <si>
    <t>ファフニール　降臨</t>
    <phoneticPr fontId="18"/>
  </si>
  <si>
    <t>ヘンゼル　降臨</t>
    <rPh sb="5" eb="7">
      <t>コウリン</t>
    </rPh>
    <phoneticPr fontId="18"/>
  </si>
  <si>
    <t>ヘンゼル　降臨</t>
    <phoneticPr fontId="18"/>
  </si>
  <si>
    <t>ファフニール中級ザコ</t>
    <rPh sb="6" eb="8">
      <t>チュウキュウ</t>
    </rPh>
    <phoneticPr fontId="18"/>
  </si>
  <si>
    <t>ファフニール上級ザコ</t>
    <rPh sb="6" eb="8">
      <t>ジョウキュウ</t>
    </rPh>
    <phoneticPr fontId="18"/>
  </si>
  <si>
    <t>ファフニール超上級ザコ</t>
    <rPh sb="6" eb="7">
      <t>チョウ</t>
    </rPh>
    <rPh sb="7" eb="9">
      <t>ジョウキュウ</t>
    </rPh>
    <phoneticPr fontId="18"/>
  </si>
  <si>
    <t>ファフニール中級ボス</t>
    <rPh sb="6" eb="8">
      <t>チュウキュウ</t>
    </rPh>
    <phoneticPr fontId="18"/>
  </si>
  <si>
    <t>ファフニールボスザコ</t>
  </si>
  <si>
    <t>ファフニール上級ボス</t>
    <rPh sb="6" eb="8">
      <t>ジョウキュウ</t>
    </rPh>
    <phoneticPr fontId="18"/>
  </si>
  <si>
    <t>ファフニール超上級ボス</t>
    <rPh sb="6" eb="7">
      <t>チョウ</t>
    </rPh>
    <rPh sb="7" eb="9">
      <t>ジョウキュウ</t>
    </rPh>
    <phoneticPr fontId="18"/>
  </si>
  <si>
    <t>ヘンゼル中級ザコ</t>
    <rPh sb="4" eb="6">
      <t>チュウキュウ</t>
    </rPh>
    <phoneticPr fontId="18"/>
  </si>
  <si>
    <t>ヘンゼル上級ザコ</t>
    <rPh sb="4" eb="6">
      <t>ジョウキュウ</t>
    </rPh>
    <phoneticPr fontId="18"/>
  </si>
  <si>
    <t>ヘンゼル超上級ザコ</t>
    <rPh sb="4" eb="5">
      <t>チョウ</t>
    </rPh>
    <rPh sb="5" eb="7">
      <t>ジョウキュウ</t>
    </rPh>
    <phoneticPr fontId="18"/>
  </si>
  <si>
    <t>ヘンゼル中級ボス</t>
    <rPh sb="4" eb="6">
      <t>チュウキュウ</t>
    </rPh>
    <phoneticPr fontId="18"/>
  </si>
  <si>
    <t>ヘンゼルボスザコ</t>
  </si>
  <si>
    <t>ヘンゼル上級ボス</t>
    <rPh sb="4" eb="6">
      <t>ジョウキュウ</t>
    </rPh>
    <phoneticPr fontId="18"/>
  </si>
  <si>
    <t>ヘンゼル超上級ボス</t>
    <rPh sb="4" eb="5">
      <t>チョウ</t>
    </rPh>
    <rPh sb="5" eb="7">
      <t>ジョウキュウ</t>
    </rPh>
    <phoneticPr fontId="18"/>
  </si>
  <si>
    <t>イベント　ファフニール</t>
  </si>
  <si>
    <t>イベント　ヘンゼル</t>
  </si>
  <si>
    <t>…</t>
  </si>
  <si>
    <t>ドリアード</t>
  </si>
  <si>
    <t>管狐</t>
  </si>
  <si>
    <t>ドリアード初級ザコ</t>
    <rPh sb="5" eb="7">
      <t>ショキュウ</t>
    </rPh>
    <phoneticPr fontId="18"/>
  </si>
  <si>
    <t>ドリアード中級ザコ</t>
    <rPh sb="5" eb="7">
      <t>チュウキュウ</t>
    </rPh>
    <phoneticPr fontId="18"/>
  </si>
  <si>
    <t>ドリアード上級ザコ</t>
    <rPh sb="5" eb="7">
      <t>ジョウキュウ</t>
    </rPh>
    <phoneticPr fontId="18"/>
  </si>
  <si>
    <t>イベント　ドリアード</t>
  </si>
  <si>
    <t>イベント　管狐</t>
  </si>
  <si>
    <t>管狐先制　セリフ</t>
    <rPh sb="2" eb="4">
      <t>センセイ</t>
    </rPh>
    <phoneticPr fontId="18"/>
  </si>
  <si>
    <t>管狐　攻撃UP</t>
    <rPh sb="3" eb="5">
      <t>コウゲキ</t>
    </rPh>
    <phoneticPr fontId="18"/>
  </si>
  <si>
    <t>管狐　とどめ前のセリフ</t>
    <rPh sb="6" eb="7">
      <t>マエ</t>
    </rPh>
    <phoneticPr fontId="18"/>
  </si>
  <si>
    <t>管狐　とどめ</t>
  </si>
  <si>
    <t>管狐先制　攻撃</t>
    <rPh sb="2" eb="4">
      <t>センセイ</t>
    </rPh>
    <rPh sb="5" eb="7">
      <t>コウゲキ</t>
    </rPh>
    <phoneticPr fontId="18"/>
  </si>
  <si>
    <t>管狐　攻撃</t>
    <rPh sb="3" eb="5">
      <t>コウゲキ</t>
    </rPh>
    <phoneticPr fontId="18"/>
  </si>
  <si>
    <t>リリス</t>
  </si>
  <si>
    <t>御影小　火</t>
    <rPh sb="0" eb="2">
      <t>ミカゲ</t>
    </rPh>
    <rPh sb="2" eb="3">
      <t>ショウ</t>
    </rPh>
    <rPh sb="4" eb="5">
      <t>ヒ</t>
    </rPh>
    <phoneticPr fontId="18"/>
  </si>
  <si>
    <t>御影小　金</t>
    <rPh sb="0" eb="2">
      <t>ミカゲ</t>
    </rPh>
    <rPh sb="2" eb="3">
      <t>ショウ</t>
    </rPh>
    <rPh sb="4" eb="5">
      <t>キン</t>
    </rPh>
    <phoneticPr fontId="18"/>
  </si>
  <si>
    <t>御影中　火</t>
    <rPh sb="0" eb="2">
      <t>ミカゲ</t>
    </rPh>
    <rPh sb="2" eb="3">
      <t>チュウ</t>
    </rPh>
    <rPh sb="4" eb="5">
      <t>ヒ</t>
    </rPh>
    <phoneticPr fontId="18"/>
  </si>
  <si>
    <t>御影中　金</t>
    <rPh sb="0" eb="2">
      <t>ミカゲ</t>
    </rPh>
    <rPh sb="2" eb="3">
      <t>チュウ</t>
    </rPh>
    <phoneticPr fontId="18"/>
  </si>
  <si>
    <t>ターン数　攻撃力　体力違い</t>
    <phoneticPr fontId="18"/>
  </si>
  <si>
    <t>ミズチ</t>
    <phoneticPr fontId="18"/>
  </si>
  <si>
    <t>リリス</t>
    <phoneticPr fontId="18"/>
  </si>
  <si>
    <t>area_id</t>
    <phoneticPr fontId="18"/>
  </si>
  <si>
    <t>エリアID</t>
    <phoneticPr fontId="18"/>
  </si>
  <si>
    <t>kane</t>
  </si>
  <si>
    <t>スケール</t>
  </si>
  <si>
    <t>ドロップ確率％</t>
  </si>
  <si>
    <t>あ</t>
    <phoneticPr fontId="18"/>
  </si>
  <si>
    <t>予想　ユーザー攻撃回数</t>
    <rPh sb="0" eb="2">
      <t>ヨソウ</t>
    </rPh>
    <rPh sb="7" eb="9">
      <t>コウゲキ</t>
    </rPh>
    <rPh sb="9" eb="11">
      <t>カイスウ</t>
    </rPh>
    <phoneticPr fontId="18"/>
  </si>
  <si>
    <t>attack_turn</t>
  </si>
  <si>
    <t>攻撃ターン</t>
    <rPh sb="0" eb="2">
      <t>コウゲキ</t>
    </rPh>
    <phoneticPr fontId="18"/>
  </si>
  <si>
    <t>ドリアード　　（風）</t>
    <phoneticPr fontId="18"/>
  </si>
  <si>
    <t>イヅナ　　　　（風）</t>
    <rPh sb="8" eb="9">
      <t>カゼ</t>
    </rPh>
    <phoneticPr fontId="18"/>
  </si>
  <si>
    <t>キューピッド</t>
    <phoneticPr fontId="18"/>
  </si>
  <si>
    <t>超上級</t>
    <phoneticPr fontId="18"/>
  </si>
  <si>
    <t>キジムナー　　（火）</t>
  </si>
  <si>
    <t>キジムナー　　（火）</t>
    <rPh sb="8" eb="9">
      <t>ヒ</t>
    </rPh>
    <phoneticPr fontId="18"/>
  </si>
  <si>
    <t>キジムナー　　（水）</t>
    <rPh sb="8" eb="9">
      <t>ミズ</t>
    </rPh>
    <phoneticPr fontId="18"/>
  </si>
  <si>
    <t>キジムナー　　（風）</t>
  </si>
  <si>
    <t>キジムナー　　（風）</t>
    <rPh sb="8" eb="9">
      <t>カゼ</t>
    </rPh>
    <phoneticPr fontId="18"/>
  </si>
  <si>
    <t>ハクタク火</t>
  </si>
  <si>
    <t>ハクタク水</t>
  </si>
  <si>
    <t>ハクタク風</t>
  </si>
  <si>
    <t>管狐初級ザコ</t>
    <rPh sb="2" eb="4">
      <t>ショキュウ</t>
    </rPh>
    <phoneticPr fontId="18"/>
  </si>
  <si>
    <t>管狐中級ザコ</t>
    <rPh sb="2" eb="4">
      <t>チュウキュウ</t>
    </rPh>
    <phoneticPr fontId="18"/>
  </si>
  <si>
    <t>管狐上級ザコ</t>
    <rPh sb="2" eb="4">
      <t>ジョウキュウ</t>
    </rPh>
    <phoneticPr fontId="18"/>
  </si>
  <si>
    <t>管狐初級ボス</t>
    <rPh sb="2" eb="4">
      <t>ショキュウ</t>
    </rPh>
    <phoneticPr fontId="18"/>
  </si>
  <si>
    <t>管狐中級ボス</t>
    <rPh sb="2" eb="4">
      <t>チュウキュウ</t>
    </rPh>
    <phoneticPr fontId="18"/>
  </si>
  <si>
    <t>管狐上級ボス</t>
    <rPh sb="2" eb="4">
      <t>ジョウキュウ</t>
    </rPh>
    <phoneticPr fontId="18"/>
  </si>
  <si>
    <t>ドリアード中級　中ボス</t>
    <rPh sb="5" eb="7">
      <t>チュウキュウ</t>
    </rPh>
    <phoneticPr fontId="18"/>
  </si>
  <si>
    <t>ドリアード上級　中ボス</t>
    <rPh sb="5" eb="7">
      <t>ジョウキュウ</t>
    </rPh>
    <rPh sb="8" eb="9">
      <t>チュウ</t>
    </rPh>
    <phoneticPr fontId="18"/>
  </si>
  <si>
    <t>ドリアード初級　中ボス</t>
    <rPh sb="5" eb="7">
      <t>ショキュウ</t>
    </rPh>
    <phoneticPr fontId="18"/>
  </si>
  <si>
    <t>ボスザコ</t>
  </si>
  <si>
    <t>言魂　　（水）</t>
    <phoneticPr fontId="18"/>
  </si>
  <si>
    <t>ターン　攻撃　体力違い</t>
    <rPh sb="4" eb="6">
      <t>コウゲキ</t>
    </rPh>
    <rPh sb="7" eb="9">
      <t>タイリョク</t>
    </rPh>
    <rPh sb="9" eb="10">
      <t>チガ</t>
    </rPh>
    <phoneticPr fontId="18"/>
  </si>
  <si>
    <t>ザコ</t>
  </si>
  <si>
    <t>ザコ</t>
    <phoneticPr fontId="18"/>
  </si>
  <si>
    <t>ザコボス</t>
  </si>
  <si>
    <t>ザコボス</t>
    <phoneticPr fontId="18"/>
  </si>
  <si>
    <t>リリスザコ</t>
  </si>
  <si>
    <t>リリスザコ</t>
    <phoneticPr fontId="18"/>
  </si>
  <si>
    <t>中ボス</t>
  </si>
  <si>
    <t>中ボス</t>
    <rPh sb="0" eb="1">
      <t>チュウ</t>
    </rPh>
    <phoneticPr fontId="18"/>
  </si>
  <si>
    <t>クエピコザコ</t>
  </si>
  <si>
    <t>クエピコザコ</t>
    <phoneticPr fontId="18"/>
  </si>
  <si>
    <t>scale</t>
  </si>
  <si>
    <t>drop_rate</t>
  </si>
  <si>
    <t>ハクタク　（火）</t>
    <phoneticPr fontId="18"/>
  </si>
  <si>
    <t>ハクタク　（水）</t>
    <rPh sb="6" eb="7">
      <t>ミズ</t>
    </rPh>
    <phoneticPr fontId="18"/>
  </si>
  <si>
    <t>ハクタク　（風）</t>
    <rPh sb="6" eb="7">
      <t>カゼ</t>
    </rPh>
    <phoneticPr fontId="18"/>
  </si>
  <si>
    <t>キジムナー　　（風）</t>
    <phoneticPr fontId="18"/>
  </si>
  <si>
    <t>御影小　　（風）</t>
    <phoneticPr fontId="18"/>
  </si>
  <si>
    <t>御影小金</t>
    <rPh sb="3" eb="4">
      <t>キン</t>
    </rPh>
    <phoneticPr fontId="18"/>
  </si>
  <si>
    <t>ザコ　　　　　　　　　　ダメージ100％軽減</t>
    <rPh sb="20" eb="22">
      <t>ケイゲン</t>
    </rPh>
    <phoneticPr fontId="18"/>
  </si>
  <si>
    <t>御影中金</t>
    <rPh sb="2" eb="3">
      <t>チュウ</t>
    </rPh>
    <rPh sb="3" eb="4">
      <t>キン</t>
    </rPh>
    <phoneticPr fontId="18"/>
  </si>
  <si>
    <t>御影中　　（風）</t>
    <rPh sb="2" eb="3">
      <t>チュウ</t>
    </rPh>
    <phoneticPr fontId="18"/>
  </si>
  <si>
    <t>イヅナ　　　　　　　　　先制攻撃</t>
    <phoneticPr fontId="18"/>
  </si>
  <si>
    <t>ターン　攻撃　体力違い 1.3倍</t>
    <rPh sb="4" eb="6">
      <t>コウゲキ</t>
    </rPh>
    <rPh sb="7" eb="9">
      <t>タイリョク</t>
    </rPh>
    <rPh sb="9" eb="10">
      <t>チガ</t>
    </rPh>
    <rPh sb="15" eb="16">
      <t>バイ</t>
    </rPh>
    <phoneticPr fontId="18"/>
  </si>
  <si>
    <t>イヅナ　　　　　　　　　毒</t>
    <rPh sb="12" eb="13">
      <t>ドク</t>
    </rPh>
    <phoneticPr fontId="18"/>
  </si>
  <si>
    <t>ドリアード　　　　　　　セリフ</t>
    <phoneticPr fontId="18"/>
  </si>
  <si>
    <t>ドリアード　　　　　　　溜めセリフ</t>
    <rPh sb="12" eb="13">
      <t>タ</t>
    </rPh>
    <phoneticPr fontId="18"/>
  </si>
  <si>
    <t>ドリアード　　　　　　　属性無視攻撃</t>
    <rPh sb="12" eb="14">
      <t>ゾクセイ</t>
    </rPh>
    <rPh sb="14" eb="16">
      <t>ムシ</t>
    </rPh>
    <rPh sb="16" eb="18">
      <t>コウゲキ</t>
    </rPh>
    <phoneticPr fontId="18"/>
  </si>
  <si>
    <t>ドリアード　　　　　　　30%ダメージカット</t>
    <phoneticPr fontId="18"/>
  </si>
  <si>
    <t>アビリティ継承大作戦</t>
    <rPh sb="5" eb="7">
      <t>ケイショウ</t>
    </rPh>
    <rPh sb="7" eb="10">
      <t>ダイサクセン</t>
    </rPh>
    <phoneticPr fontId="18"/>
  </si>
  <si>
    <t>アビ継承</t>
    <rPh sb="2" eb="4">
      <t>ケイショウ</t>
    </rPh>
    <phoneticPr fontId="18"/>
  </si>
  <si>
    <t>1日目</t>
    <rPh sb="1" eb="2">
      <t>ニチ</t>
    </rPh>
    <rPh sb="2" eb="3">
      <t>メ</t>
    </rPh>
    <phoneticPr fontId="18"/>
  </si>
  <si>
    <t>２日目</t>
    <rPh sb="1" eb="2">
      <t>ニチ</t>
    </rPh>
    <rPh sb="2" eb="3">
      <t>メ</t>
    </rPh>
    <phoneticPr fontId="18"/>
  </si>
  <si>
    <t>３日目</t>
    <rPh sb="1" eb="2">
      <t>ニチ</t>
    </rPh>
    <rPh sb="2" eb="3">
      <t>メ</t>
    </rPh>
    <phoneticPr fontId="18"/>
  </si>
  <si>
    <t>イベント アビリティ継承大作戦 海坊主</t>
    <rPh sb="10" eb="12">
      <t>ケイショウ</t>
    </rPh>
    <rPh sb="12" eb="15">
      <t>ダイサクセン</t>
    </rPh>
    <rPh sb="16" eb="19">
      <t>ウミボウズ</t>
    </rPh>
    <phoneticPr fontId="18"/>
  </si>
  <si>
    <t>イベント アビリティ継承大作戦 イヅナ</t>
    <rPh sb="10" eb="12">
      <t>ケイショウ</t>
    </rPh>
    <rPh sb="12" eb="15">
      <t>ダイサクセン</t>
    </rPh>
    <phoneticPr fontId="18"/>
  </si>
  <si>
    <t>イベント アビリティ継承大作戦 橋姫</t>
    <rPh sb="10" eb="12">
      <t>ケイショウ</t>
    </rPh>
    <rPh sb="12" eb="15">
      <t>ダイサクセン</t>
    </rPh>
    <rPh sb="16" eb="18">
      <t>ハシヒメ</t>
    </rPh>
    <phoneticPr fontId="18"/>
  </si>
  <si>
    <t>レプラコーン　（風）</t>
    <rPh sb="8" eb="9">
      <t>カゼ</t>
    </rPh>
    <phoneticPr fontId="18"/>
  </si>
  <si>
    <t>レプラコーン　　　　　　セリフ</t>
    <phoneticPr fontId="18"/>
  </si>
  <si>
    <t>レプラコーン　　　　　　先制攻撃</t>
    <phoneticPr fontId="18"/>
  </si>
  <si>
    <t>シルキー　（風）</t>
    <rPh sb="6" eb="7">
      <t>カゼ</t>
    </rPh>
    <phoneticPr fontId="18"/>
  </si>
  <si>
    <t>シルキー　（風）</t>
    <phoneticPr fontId="18"/>
  </si>
  <si>
    <t>スプリガン　（火）</t>
  </si>
  <si>
    <t>スプリガン　（火）</t>
    <rPh sb="7" eb="8">
      <t>ヒ</t>
    </rPh>
    <phoneticPr fontId="18"/>
  </si>
  <si>
    <t>アルラウネ　進化後（風）</t>
  </si>
  <si>
    <t>アルラウネ　進化後（風）</t>
    <phoneticPr fontId="18"/>
  </si>
  <si>
    <t>サラマンダー ザコ</t>
    <phoneticPr fontId="18"/>
  </si>
  <si>
    <t>スプリガン　（火） 強</t>
    <rPh sb="10" eb="11">
      <t>キョウ</t>
    </rPh>
    <phoneticPr fontId="18"/>
  </si>
  <si>
    <t>スプリガン　（火）強</t>
    <phoneticPr fontId="18"/>
  </si>
  <si>
    <t>赤ずきん　（火）</t>
    <rPh sb="0" eb="1">
      <t>アカ</t>
    </rPh>
    <rPh sb="6" eb="7">
      <t>ヒ</t>
    </rPh>
    <phoneticPr fontId="18"/>
  </si>
  <si>
    <t>赤ずきん　（火）</t>
    <phoneticPr fontId="18"/>
  </si>
  <si>
    <t>コッペリア　（風）</t>
    <phoneticPr fontId="18"/>
  </si>
  <si>
    <t>コッペリア　（風）強</t>
    <phoneticPr fontId="18"/>
  </si>
  <si>
    <t>藁人形　進化後　（風）強</t>
    <rPh sb="4" eb="6">
      <t>シンカ</t>
    </rPh>
    <rPh sb="6" eb="7">
      <t>ゴ</t>
    </rPh>
    <phoneticPr fontId="18"/>
  </si>
  <si>
    <t>藁人形　進化後　（風）</t>
    <phoneticPr fontId="18"/>
  </si>
  <si>
    <t>藁人形　進化後　（風）強</t>
    <phoneticPr fontId="18"/>
  </si>
  <si>
    <t>お年玉クエスト１日目</t>
    <rPh sb="1" eb="3">
      <t>トシダマ</t>
    </rPh>
    <rPh sb="8" eb="9">
      <t>ニチ</t>
    </rPh>
    <rPh sb="9" eb="10">
      <t>メ</t>
    </rPh>
    <phoneticPr fontId="18"/>
  </si>
  <si>
    <t>お年玉クエスト２日目</t>
    <rPh sb="1" eb="3">
      <t>トシダマ</t>
    </rPh>
    <rPh sb="8" eb="9">
      <t>ニチ</t>
    </rPh>
    <rPh sb="9" eb="10">
      <t>メ</t>
    </rPh>
    <phoneticPr fontId="18"/>
  </si>
  <si>
    <t>お年玉クエスト３日目</t>
    <rPh sb="1" eb="3">
      <t>トシダマ</t>
    </rPh>
    <rPh sb="8" eb="9">
      <t>ニチ</t>
    </rPh>
    <rPh sb="9" eb="10">
      <t>メ</t>
    </rPh>
    <phoneticPr fontId="18"/>
  </si>
  <si>
    <t>イベントお年玉クエスト１日目</t>
    <rPh sb="5" eb="7">
      <t>トシダマ</t>
    </rPh>
    <rPh sb="12" eb="13">
      <t>ニチ</t>
    </rPh>
    <rPh sb="13" eb="14">
      <t>メ</t>
    </rPh>
    <phoneticPr fontId="18"/>
  </si>
  <si>
    <t>イベントお年玉クエスト２日目</t>
    <rPh sb="5" eb="7">
      <t>トシダマ</t>
    </rPh>
    <rPh sb="12" eb="13">
      <t>ニチ</t>
    </rPh>
    <rPh sb="13" eb="14">
      <t>メ</t>
    </rPh>
    <phoneticPr fontId="18"/>
  </si>
  <si>
    <t>イベントお年玉クエスト３日目</t>
    <rPh sb="5" eb="7">
      <t>トシダマ</t>
    </rPh>
    <rPh sb="12" eb="13">
      <t>ニチ</t>
    </rPh>
    <rPh sb="13" eb="14">
      <t>メ</t>
    </rPh>
    <phoneticPr fontId="18"/>
  </si>
  <si>
    <t>絆級１</t>
    <phoneticPr fontId="18"/>
  </si>
  <si>
    <t>パールヴァティー絆級　１</t>
  </si>
  <si>
    <t>パールヴァティー絆級　１</t>
    <rPh sb="8" eb="9">
      <t>キズナ</t>
    </rPh>
    <rPh sb="9" eb="10">
      <t>キュウ</t>
    </rPh>
    <phoneticPr fontId="18"/>
  </si>
  <si>
    <t>パールヴァティー絆級１</t>
    <rPh sb="8" eb="9">
      <t>キズナ</t>
    </rPh>
    <rPh sb="9" eb="10">
      <t>キュウ</t>
    </rPh>
    <phoneticPr fontId="18"/>
  </si>
  <si>
    <t>絆級3</t>
    <phoneticPr fontId="18"/>
  </si>
  <si>
    <t>パールヴァティー絆級　3</t>
    <rPh sb="8" eb="9">
      <t>キズナ</t>
    </rPh>
    <rPh sb="9" eb="10">
      <t>キュウ</t>
    </rPh>
    <phoneticPr fontId="18"/>
  </si>
  <si>
    <t>絆級</t>
    <rPh sb="0" eb="1">
      <t>キズナ</t>
    </rPh>
    <rPh sb="1" eb="2">
      <t>キュウ</t>
    </rPh>
    <phoneticPr fontId="18"/>
  </si>
  <si>
    <t>シルキー　</t>
    <phoneticPr fontId="18"/>
  </si>
  <si>
    <t>80％ダメージカット</t>
    <phoneticPr fontId="18"/>
  </si>
  <si>
    <t>アルラウネ</t>
    <phoneticPr fontId="18"/>
  </si>
  <si>
    <t>雑魚</t>
    <rPh sb="0" eb="2">
      <t>ザコ</t>
    </rPh>
    <phoneticPr fontId="18"/>
  </si>
  <si>
    <t>バインド　２ターン</t>
    <phoneticPr fontId="18"/>
  </si>
  <si>
    <t>攻撃アップ20％</t>
    <rPh sb="0" eb="2">
      <t>コウゲキ</t>
    </rPh>
    <phoneticPr fontId="18"/>
  </si>
  <si>
    <t>攻撃アップ60％</t>
    <rPh sb="0" eb="2">
      <t>コウゲキ</t>
    </rPh>
    <phoneticPr fontId="18"/>
  </si>
  <si>
    <t>状態異常回復</t>
  </si>
  <si>
    <t>状態異常回復</t>
    <rPh sb="0" eb="2">
      <t>ジョウタイ</t>
    </rPh>
    <rPh sb="2" eb="4">
      <t>イジョウ</t>
    </rPh>
    <rPh sb="4" eb="6">
      <t>カイフク</t>
    </rPh>
    <phoneticPr fontId="18"/>
  </si>
  <si>
    <t>95％ダメージカット</t>
    <phoneticPr fontId="18"/>
  </si>
  <si>
    <t>80％ダメージカットダメージカット</t>
    <phoneticPr fontId="18"/>
  </si>
  <si>
    <t>バインド　3ターン</t>
    <phoneticPr fontId="18"/>
  </si>
  <si>
    <t>攻撃アップ40％</t>
    <rPh sb="0" eb="2">
      <t>コウゲキ</t>
    </rPh>
    <phoneticPr fontId="18"/>
  </si>
  <si>
    <t>攻撃アップ80％</t>
    <rPh sb="0" eb="2">
      <t>コウゲキ</t>
    </rPh>
    <phoneticPr fontId="18"/>
  </si>
  <si>
    <t>98％ダメージカット</t>
    <phoneticPr fontId="18"/>
  </si>
  <si>
    <t>赤ずきん　セリフ</t>
    <rPh sb="0" eb="1">
      <t>アカ</t>
    </rPh>
    <phoneticPr fontId="18"/>
  </si>
  <si>
    <t>ヘンゼルセリフ</t>
    <phoneticPr fontId="18"/>
  </si>
  <si>
    <t>ヘンゼル</t>
    <phoneticPr fontId="18"/>
  </si>
  <si>
    <t>ヘンゼル</t>
    <phoneticPr fontId="18"/>
  </si>
  <si>
    <t>火炎の祝福　上級</t>
  </si>
  <si>
    <t>火炎の祝福　上級</t>
    <rPh sb="0" eb="2">
      <t>カエン</t>
    </rPh>
    <rPh sb="3" eb="5">
      <t>シュクフク</t>
    </rPh>
    <rPh sb="6" eb="8">
      <t>ジョウキュウ</t>
    </rPh>
    <phoneticPr fontId="18"/>
  </si>
  <si>
    <t>聖水の祝福　上級</t>
    <rPh sb="0" eb="2">
      <t>セイスイ</t>
    </rPh>
    <rPh sb="3" eb="5">
      <t>シュクフク</t>
    </rPh>
    <rPh sb="6" eb="8">
      <t>ジョウキュウ</t>
    </rPh>
    <phoneticPr fontId="18"/>
  </si>
  <si>
    <t>疾風の祝福　上級</t>
    <rPh sb="6" eb="7">
      <t>ジョウ</t>
    </rPh>
    <phoneticPr fontId="18"/>
  </si>
  <si>
    <t>狼男　火</t>
    <phoneticPr fontId="18"/>
  </si>
  <si>
    <t>狼男　火</t>
    <phoneticPr fontId="18"/>
  </si>
  <si>
    <t>狼男　火 　　（）強</t>
    <phoneticPr fontId="18"/>
  </si>
  <si>
    <t>狼男　水</t>
    <phoneticPr fontId="18"/>
  </si>
  <si>
    <t>狼男　水 　　（）強</t>
    <phoneticPr fontId="18"/>
  </si>
  <si>
    <t>狼男　風</t>
    <phoneticPr fontId="18"/>
  </si>
  <si>
    <t>狼男　風 　　（）強</t>
    <phoneticPr fontId="18"/>
  </si>
  <si>
    <t>狼男　（火） 　強</t>
    <rPh sb="8" eb="9">
      <t>ツヨ</t>
    </rPh>
    <phoneticPr fontId="18"/>
  </si>
  <si>
    <t>狼男　（水） 　強</t>
    <phoneticPr fontId="18"/>
  </si>
  <si>
    <t>狼男　（火）</t>
    <phoneticPr fontId="18"/>
  </si>
  <si>
    <t xml:space="preserve">狼男　（水） </t>
    <phoneticPr fontId="18"/>
  </si>
  <si>
    <t>狼男　（風）</t>
    <phoneticPr fontId="18"/>
  </si>
  <si>
    <t>狼男　火 　強</t>
    <phoneticPr fontId="18"/>
  </si>
  <si>
    <t>狼男　水 　強</t>
    <phoneticPr fontId="18"/>
  </si>
  <si>
    <t>狼男　風 　強</t>
    <phoneticPr fontId="18"/>
  </si>
  <si>
    <t>橋姫</t>
  </si>
  <si>
    <t>からかさ小僧　（火）　　強</t>
    <phoneticPr fontId="18"/>
  </si>
  <si>
    <t>からかさ小僧　（火）</t>
  </si>
  <si>
    <t>管狐</t>
    <phoneticPr fontId="18"/>
  </si>
  <si>
    <t>コボルト　管狐雑魚</t>
    <phoneticPr fontId="18"/>
  </si>
  <si>
    <t>橋姫</t>
    <phoneticPr fontId="18"/>
  </si>
  <si>
    <t>コボルト　橋姫雑魚</t>
    <rPh sb="7" eb="9">
      <t>ザコ</t>
    </rPh>
    <phoneticPr fontId="18"/>
  </si>
  <si>
    <t>コボルト　ノーム雑魚</t>
    <phoneticPr fontId="18"/>
  </si>
  <si>
    <t>ノーム（未使用）</t>
    <rPh sb="4" eb="7">
      <t>ミシヨウ</t>
    </rPh>
    <phoneticPr fontId="18"/>
  </si>
  <si>
    <t>pallet_change</t>
  </si>
  <si>
    <t>ククノチ</t>
    <phoneticPr fontId="18"/>
  </si>
  <si>
    <t>クエビコ</t>
    <phoneticPr fontId="18"/>
  </si>
  <si>
    <t>ククノチ</t>
    <phoneticPr fontId="18"/>
  </si>
  <si>
    <t>シュエン</t>
    <phoneticPr fontId="18"/>
  </si>
  <si>
    <t>お菓子を食べたら身体も元通りだよ</t>
  </si>
  <si>
    <t>可愛い服来て元気もアップよ！</t>
  </si>
  <si>
    <t>もっと可愛い服欲しいな！やる気出しちゃうよ！</t>
  </si>
  <si>
    <t>うーん良い感じ！やる気、最高潮よ！</t>
  </si>
  <si>
    <t>不知火火_100％ドロップ(上級レア)</t>
    <rPh sb="0" eb="3">
      <t>シラヌイ</t>
    </rPh>
    <rPh sb="3" eb="4">
      <t>ヒ</t>
    </rPh>
    <rPh sb="14" eb="16">
      <t>ジョウキュウ</t>
    </rPh>
    <phoneticPr fontId="18"/>
  </si>
  <si>
    <t>不知火水_100％ドロップ(上級レア)</t>
    <rPh sb="0" eb="3">
      <t>シラヌイ</t>
    </rPh>
    <rPh sb="3" eb="4">
      <t>ミズ</t>
    </rPh>
    <phoneticPr fontId="18"/>
  </si>
  <si>
    <t>不知火風_100％ドロップ(上級レア)</t>
    <rPh sb="0" eb="3">
      <t>シラヌイ</t>
    </rPh>
    <rPh sb="3" eb="4">
      <t>カゼ</t>
    </rPh>
    <phoneticPr fontId="18"/>
  </si>
  <si>
    <t>じゅぼっこ火_(上級レア)</t>
    <rPh sb="5" eb="6">
      <t>ヒ</t>
    </rPh>
    <phoneticPr fontId="18"/>
  </si>
  <si>
    <t>じゅぼっこ水_(上級レア)</t>
    <phoneticPr fontId="18"/>
  </si>
  <si>
    <t>じゅぼっこ風_(上級レア)</t>
    <rPh sb="5" eb="6">
      <t>カゼ</t>
    </rPh>
    <phoneticPr fontId="18"/>
  </si>
  <si>
    <t>じゅぼっこ火(中級レア)</t>
    <rPh sb="5" eb="6">
      <t>ヒ</t>
    </rPh>
    <rPh sb="7" eb="8">
      <t>チュウ</t>
    </rPh>
    <phoneticPr fontId="18"/>
  </si>
  <si>
    <t>じゅぼっこ水(中級レア)</t>
    <phoneticPr fontId="18"/>
  </si>
  <si>
    <t>じゅぼっこ風(中級レア)</t>
    <rPh sb="5" eb="6">
      <t>カゼ</t>
    </rPh>
    <phoneticPr fontId="18"/>
  </si>
  <si>
    <t>不知火風_100％ドロップ（レア）</t>
    <phoneticPr fontId="18"/>
  </si>
  <si>
    <t>火鼠火 (強)</t>
    <rPh sb="2" eb="3">
      <t>ヒ</t>
    </rPh>
    <rPh sb="5" eb="6">
      <t>ツヨ</t>
    </rPh>
    <phoneticPr fontId="18"/>
  </si>
  <si>
    <t>マンドレイク火 (強)</t>
    <rPh sb="6" eb="7">
      <t>ヒ</t>
    </rPh>
    <phoneticPr fontId="18"/>
  </si>
  <si>
    <t>パールヴァティー　回復</t>
    <rPh sb="9" eb="11">
      <t>カイフク</t>
    </rPh>
    <phoneticPr fontId="18"/>
  </si>
  <si>
    <t>イベント　パールヴァティー</t>
  </si>
  <si>
    <t>パールヴァティー　とどめ弱</t>
    <rPh sb="12" eb="13">
      <t>ジャク</t>
    </rPh>
    <phoneticPr fontId="18"/>
  </si>
  <si>
    <t>スプリガン　全体回復</t>
    <rPh sb="6" eb="8">
      <t>ゼンタイ</t>
    </rPh>
    <rPh sb="8" eb="10">
      <t>カイフク</t>
    </rPh>
    <phoneticPr fontId="18"/>
  </si>
  <si>
    <t>スプリガン　毒</t>
    <rPh sb="6" eb="7">
      <t>ドク</t>
    </rPh>
    <phoneticPr fontId="18"/>
  </si>
  <si>
    <t>パールヴァティー絆級　3</t>
    <phoneticPr fontId="18"/>
  </si>
  <si>
    <t>パールヴァティー絆級　2</t>
    <phoneticPr fontId="18"/>
  </si>
  <si>
    <t>固定値設定は出来ないため使えない</t>
    <rPh sb="0" eb="3">
      <t>コテイチ</t>
    </rPh>
    <rPh sb="3" eb="5">
      <t>セッテイ</t>
    </rPh>
    <rPh sb="6" eb="8">
      <t>デキ</t>
    </rPh>
    <rPh sb="12" eb="13">
      <t>ツカ</t>
    </rPh>
    <phoneticPr fontId="18"/>
  </si>
  <si>
    <t>スプリガン進化</t>
    <rPh sb="5" eb="7">
      <t>シンカ</t>
    </rPh>
    <phoneticPr fontId="18"/>
  </si>
  <si>
    <t>スプリガン進化</t>
    <phoneticPr fontId="18"/>
  </si>
  <si>
    <t>パールヴァティー進化</t>
    <phoneticPr fontId="18"/>
  </si>
  <si>
    <t>デーモン</t>
    <phoneticPr fontId="18"/>
  </si>
  <si>
    <t>デーモン初級ザコ</t>
    <rPh sb="4" eb="6">
      <t>ショキュウ</t>
    </rPh>
    <phoneticPr fontId="18"/>
  </si>
  <si>
    <t>デーモン中級ザコ</t>
    <rPh sb="4" eb="6">
      <t>チュウキュウ</t>
    </rPh>
    <phoneticPr fontId="18"/>
  </si>
  <si>
    <t>デーモン上級ザコ</t>
    <rPh sb="4" eb="6">
      <t>ジョウキュウ</t>
    </rPh>
    <phoneticPr fontId="18"/>
  </si>
  <si>
    <t>デーモン初級ボス</t>
    <rPh sb="4" eb="6">
      <t>ショキュウ</t>
    </rPh>
    <phoneticPr fontId="18"/>
  </si>
  <si>
    <t>デーモン中級ボス</t>
    <rPh sb="4" eb="6">
      <t>チュウキュウ</t>
    </rPh>
    <phoneticPr fontId="18"/>
  </si>
  <si>
    <t>デーモン上級ボス</t>
    <rPh sb="4" eb="6">
      <t>ジョウキュウ</t>
    </rPh>
    <phoneticPr fontId="18"/>
  </si>
  <si>
    <t>イベント　デーモン</t>
  </si>
  <si>
    <t>スプリガン　攻撃ＵＰ全体</t>
    <rPh sb="6" eb="8">
      <t>コウゲキ</t>
    </rPh>
    <rPh sb="10" eb="12">
      <t>ゼンタイ</t>
    </rPh>
    <phoneticPr fontId="18"/>
  </si>
  <si>
    <t>スプリガン　多段攻撃</t>
    <rPh sb="6" eb="8">
      <t>タダン</t>
    </rPh>
    <rPh sb="8" eb="10">
      <t>コウゲキ</t>
    </rPh>
    <phoneticPr fontId="18"/>
  </si>
  <si>
    <t>スプリガン先制　攻撃力ＵＰ</t>
    <rPh sb="5" eb="7">
      <t>センセイ</t>
    </rPh>
    <rPh sb="8" eb="11">
      <t>コウゲキリョク</t>
    </rPh>
    <phoneticPr fontId="18"/>
  </si>
  <si>
    <t>スプリガン　フルバインド</t>
    <phoneticPr fontId="18"/>
  </si>
  <si>
    <t>スプリガン　ＨＰ７０％減少</t>
    <rPh sb="11" eb="13">
      <t>ゲンショウ</t>
    </rPh>
    <phoneticPr fontId="18"/>
  </si>
  <si>
    <t>スプリガン　150％攻撃</t>
    <rPh sb="10" eb="12">
      <t>コウゲキ</t>
    </rPh>
    <phoneticPr fontId="18"/>
  </si>
  <si>
    <t>な、なによ……わたしの手作りチョコ、ほしいの？</t>
  </si>
  <si>
    <t>ちょっとだけなら、味見させてあげるわ</t>
  </si>
  <si>
    <t>口直しがしたい？失礼しちゃう！</t>
  </si>
  <si>
    <t>暑いわ！チョコが溶けちゃうじゃない</t>
  </si>
  <si>
    <t>デーモン　先制セリフ</t>
    <rPh sb="5" eb="7">
      <t>センセイ</t>
    </rPh>
    <phoneticPr fontId="18"/>
  </si>
  <si>
    <t>デーモン　回復パレット変換</t>
    <rPh sb="5" eb="7">
      <t>カイフク</t>
    </rPh>
    <rPh sb="11" eb="13">
      <t>ヘンカン</t>
    </rPh>
    <phoneticPr fontId="18"/>
  </si>
  <si>
    <t>デーモン　火属性バインド</t>
    <rPh sb="5" eb="6">
      <t>ヒ</t>
    </rPh>
    <rPh sb="6" eb="8">
      <t>ゾクセイ</t>
    </rPh>
    <phoneticPr fontId="18"/>
  </si>
  <si>
    <t>そこまで言うなら！お腹いっぱい食べさせてあげる</t>
  </si>
  <si>
    <t>デーモン　HP25以下　セリフ</t>
    <rPh sb="9" eb="11">
      <t>イカ</t>
    </rPh>
    <phoneticPr fontId="18"/>
  </si>
  <si>
    <t>ぜーんぶ残さず食べてよねっっ！</t>
  </si>
  <si>
    <t>デーモン</t>
  </si>
  <si>
    <t>クルミの形のチョコをどうぞ！</t>
  </si>
  <si>
    <t>……ごめんね。さっきの、普通のクルミだったわ</t>
  </si>
  <si>
    <t>イヅナ　セリフ</t>
    <phoneticPr fontId="18"/>
  </si>
  <si>
    <t>デーモン　毒　初級</t>
    <rPh sb="5" eb="6">
      <t>ドク</t>
    </rPh>
    <rPh sb="7" eb="9">
      <t>ショキュウ</t>
    </rPh>
    <phoneticPr fontId="18"/>
  </si>
  <si>
    <t>デーモン　毒　中級</t>
    <rPh sb="5" eb="6">
      <t>ドク</t>
    </rPh>
    <rPh sb="7" eb="9">
      <t>チュウキュウ</t>
    </rPh>
    <phoneticPr fontId="18"/>
  </si>
  <si>
    <t>デーモン　毒　上級</t>
    <rPh sb="5" eb="6">
      <t>ドク</t>
    </rPh>
    <rPh sb="7" eb="9">
      <t>ジョウキュウ</t>
    </rPh>
    <phoneticPr fontId="18"/>
  </si>
  <si>
    <t>デーモン　200%大ダメージ　初級</t>
    <rPh sb="9" eb="10">
      <t>ダイ</t>
    </rPh>
    <rPh sb="15" eb="17">
      <t>ショキュウ</t>
    </rPh>
    <phoneticPr fontId="18"/>
  </si>
  <si>
    <t>デーモン　200%大ダメージ　中級</t>
    <rPh sb="9" eb="10">
      <t>ダイ</t>
    </rPh>
    <rPh sb="15" eb="17">
      <t>チュウキュウ</t>
    </rPh>
    <phoneticPr fontId="18"/>
  </si>
  <si>
    <t>デーモン　200%大ダメージ　上級</t>
    <rPh sb="9" eb="10">
      <t>ダイ</t>
    </rPh>
    <rPh sb="15" eb="17">
      <t>ジョウキュウ</t>
    </rPh>
    <phoneticPr fontId="18"/>
  </si>
  <si>
    <t>デーモン</t>
    <phoneticPr fontId="18"/>
  </si>
  <si>
    <t>鬼火(火)</t>
    <rPh sb="3" eb="4">
      <t>ヒ</t>
    </rPh>
    <phoneticPr fontId="18"/>
  </si>
  <si>
    <t>これで動けないだろう？</t>
  </si>
  <si>
    <t>体力削らせてもらうよ！</t>
  </si>
  <si>
    <t>デーモン（ドロップ雑魚）100%</t>
    <rPh sb="9" eb="11">
      <t>ザコ</t>
    </rPh>
    <phoneticPr fontId="18"/>
  </si>
  <si>
    <t>デーモン（ドロップ雑魚）70%</t>
    <rPh sb="9" eb="11">
      <t>ザコ</t>
    </rPh>
    <phoneticPr fontId="18"/>
  </si>
  <si>
    <t>デーモン（ドロップ雑魚）100%　２体用</t>
    <rPh sb="9" eb="11">
      <t>ザコ</t>
    </rPh>
    <rPh sb="18" eb="19">
      <t>タイ</t>
    </rPh>
    <rPh sb="19" eb="20">
      <t>ヨウ</t>
    </rPh>
    <phoneticPr fontId="18"/>
  </si>
  <si>
    <t>デーモン（ドロップ雑魚）70%　２体用</t>
    <rPh sb="9" eb="11">
      <t>ザコ</t>
    </rPh>
    <phoneticPr fontId="18"/>
  </si>
  <si>
    <t>小豆あらい（水）</t>
    <rPh sb="0" eb="2">
      <t>アズキ</t>
    </rPh>
    <rPh sb="6" eb="7">
      <t>ミズ</t>
    </rPh>
    <phoneticPr fontId="18"/>
  </si>
  <si>
    <t>小豆あらい（火）</t>
    <rPh sb="0" eb="2">
      <t>アズキ</t>
    </rPh>
    <rPh sb="6" eb="7">
      <t>ヒ</t>
    </rPh>
    <phoneticPr fontId="18"/>
  </si>
  <si>
    <t>小豆あらい（風）</t>
    <rPh sb="0" eb="2">
      <t>アズキ</t>
    </rPh>
    <rPh sb="6" eb="7">
      <t>カゼ</t>
    </rPh>
    <phoneticPr fontId="18"/>
  </si>
  <si>
    <t>デーモン100%</t>
    <phoneticPr fontId="18"/>
  </si>
  <si>
    <t>デーモン70%</t>
    <phoneticPr fontId="18"/>
  </si>
  <si>
    <t>ハズレ</t>
    <phoneticPr fontId="18"/>
  </si>
  <si>
    <t>イヅナ　バインド5　上級</t>
    <rPh sb="10" eb="12">
      <t>ジョウキュウ</t>
    </rPh>
    <phoneticPr fontId="18"/>
  </si>
  <si>
    <t>イヅナ　バインド2　初級</t>
    <rPh sb="10" eb="12">
      <t>ショキュウ</t>
    </rPh>
    <phoneticPr fontId="18"/>
  </si>
  <si>
    <t>イヅナ　バインド３　中級</t>
    <rPh sb="10" eb="12">
      <t>チュウキュウ</t>
    </rPh>
    <phoneticPr fontId="18"/>
  </si>
  <si>
    <t>分岐点</t>
  </si>
  <si>
    <t>幻獣の谷</t>
  </si>
  <si>
    <t>戦士たちの宴</t>
  </si>
  <si>
    <t>あやかしの世界へ</t>
  </si>
  <si>
    <t>妖精達との出会い</t>
  </si>
  <si>
    <t>獣人の山へ</t>
  </si>
  <si>
    <t>魔の洞窟</t>
  </si>
  <si>
    <t>メルヘンの世界へ</t>
  </si>
  <si>
    <t>神との邂逅</t>
  </si>
  <si>
    <t>プレゼントの扉</t>
  </si>
  <si>
    <t>テストの扉</t>
  </si>
  <si>
    <t>金の鉱脈</t>
  </si>
  <si>
    <t>座敷わらし</t>
  </si>
  <si>
    <t>パールヴァティー</t>
  </si>
  <si>
    <t>キキーモラ</t>
  </si>
  <si>
    <t>麒麟</t>
  </si>
  <si>
    <t>カラス天狗</t>
  </si>
  <si>
    <t>猫又</t>
  </si>
  <si>
    <t>生命樹チョコレート祭</t>
  </si>
  <si>
    <t>雪女</t>
  </si>
  <si>
    <t>孫悟空</t>
  </si>
  <si>
    <t>一目連</t>
  </si>
  <si>
    <t>ぬらりひょん</t>
  </si>
  <si>
    <t>クー・シー</t>
  </si>
  <si>
    <t>リリース1ヶ月記念！</t>
  </si>
  <si>
    <t>アビリティ継承大作戦</t>
  </si>
  <si>
    <t>お年玉だよ！１日目</t>
  </si>
  <si>
    <t>お年玉だよ！２日目</t>
  </si>
  <si>
    <t>お年玉だよ！３日目</t>
  </si>
  <si>
    <t>プレゼントクエスト</t>
  </si>
  <si>
    <t>ツムリの里　中級出現</t>
  </si>
  <si>
    <t>ツムリの里　上級出現</t>
  </si>
  <si>
    <t>火炎の祝福　上級出現</t>
  </si>
  <si>
    <t>聖水の祝福　上級出現</t>
  </si>
  <si>
    <t>疾風の祝福　上級出現</t>
  </si>
  <si>
    <t>金脈　上級出現</t>
  </si>
  <si>
    <t>火炎の鉱脈　中級出現</t>
  </si>
  <si>
    <t>火炎の鉱脈　上級出現</t>
  </si>
  <si>
    <t>聖水の鉱脈　中級出現</t>
  </si>
  <si>
    <t>聖水の鉱脈　上級出現</t>
  </si>
  <si>
    <t>疾風の鉱脈　中級出現</t>
  </si>
  <si>
    <t>疾風の鉱脈　上級出現</t>
  </si>
  <si>
    <t>がしゃどくろ</t>
  </si>
  <si>
    <t>人魚姫</t>
  </si>
  <si>
    <t>Ex パールヴァティー</t>
  </si>
  <si>
    <t>Weeklyクエ～6/13</t>
  </si>
  <si>
    <t>Weeklyクエ～6/20</t>
  </si>
  <si>
    <t>Weeklyクエ～6/27</t>
  </si>
  <si>
    <t>Weeklyクエ～7/4</t>
  </si>
  <si>
    <t>Weeklyクエ～7/11</t>
  </si>
  <si>
    <t>Weeklyクエ～7/18</t>
  </si>
  <si>
    <t>三柱神</t>
  </si>
  <si>
    <t>IP制限</t>
    <rPh sb="2" eb="4">
      <t>セイゲン</t>
    </rPh>
    <phoneticPr fontId="18"/>
  </si>
  <si>
    <t>赤の使者</t>
  </si>
  <si>
    <t>炎の灯る廊下</t>
  </si>
  <si>
    <t>力を司る者</t>
  </si>
  <si>
    <t>青の使者</t>
  </si>
  <si>
    <t>水の満ちる舞台</t>
  </si>
  <si>
    <t>守りを司る者</t>
  </si>
  <si>
    <t>緑の使者</t>
  </si>
  <si>
    <t>木漏れ日の差す広間</t>
  </si>
  <si>
    <t>癒しを司る者</t>
  </si>
  <si>
    <t>大広間を抜けて</t>
  </si>
  <si>
    <t>敏捷な獣</t>
  </si>
  <si>
    <t>立ちはだかる鬼人</t>
  </si>
  <si>
    <t>双剣の番人</t>
  </si>
  <si>
    <t>新たなる世界へ</t>
  </si>
  <si>
    <t>陽気な獣の巣穴</t>
  </si>
  <si>
    <t>水の妖魔</t>
  </si>
  <si>
    <t>光差す出口へ</t>
  </si>
  <si>
    <t>そよ風の散歩道</t>
  </si>
  <si>
    <t>つむじ風の使い</t>
  </si>
  <si>
    <t>吹き抜ける突風</t>
  </si>
  <si>
    <t>無邪気な舞風</t>
  </si>
  <si>
    <t>緑に囲まれた道</t>
  </si>
  <si>
    <t>茂みからの気配</t>
  </si>
  <si>
    <t>深い森の奥</t>
  </si>
  <si>
    <t>森を見守る者</t>
  </si>
  <si>
    <t>地下世界への入り口</t>
  </si>
  <si>
    <t>妖のねぐら</t>
  </si>
  <si>
    <t>砂の睡魔</t>
  </si>
  <si>
    <t>光の届かぬ道の先</t>
  </si>
  <si>
    <t>地底の主</t>
  </si>
  <si>
    <t>暗闇に潜む者</t>
  </si>
  <si>
    <t>狂気の道化師</t>
  </si>
  <si>
    <t>毒の沼を駆けろ</t>
  </si>
  <si>
    <t>満面の笑み</t>
  </si>
  <si>
    <t>小鬼の逆襲</t>
  </si>
  <si>
    <t>逆巻く熱風</t>
  </si>
  <si>
    <t>噴出す溶岩</t>
  </si>
  <si>
    <t>宝の守り手</t>
  </si>
  <si>
    <t>熱をまとう爪</t>
  </si>
  <si>
    <t>炎の丘の魔物</t>
  </si>
  <si>
    <t>水晶の洞窟</t>
  </si>
  <si>
    <t>響き渡る水の音</t>
  </si>
  <si>
    <t>水中に潜む者</t>
  </si>
  <si>
    <t>満ち行く水位</t>
  </si>
  <si>
    <t>海から来た怪異</t>
  </si>
  <si>
    <t>生い茂る草花</t>
  </si>
  <si>
    <t>鬱蒼とした草むら</t>
  </si>
  <si>
    <t>穏やかな視線</t>
  </si>
  <si>
    <t>藪に隠された祠</t>
  </si>
  <si>
    <t>継がれ行く神使</t>
  </si>
  <si>
    <t>生命樹に向かって</t>
  </si>
  <si>
    <t>衝撃の戦い</t>
  </si>
  <si>
    <t>手がかりを求めて</t>
  </si>
  <si>
    <t>谷の入口</t>
  </si>
  <si>
    <t>幻獣たち</t>
  </si>
  <si>
    <t>視線</t>
  </si>
  <si>
    <t>試練の戦い</t>
  </si>
  <si>
    <t>新たなる真実</t>
  </si>
  <si>
    <t>戦士を求めて</t>
  </si>
  <si>
    <t>戦士の世界</t>
  </si>
  <si>
    <t>仲間と共に</t>
  </si>
  <si>
    <t>戦いの果てに</t>
  </si>
  <si>
    <t>戦士の宴</t>
  </si>
  <si>
    <t>あやかしとは？</t>
  </si>
  <si>
    <t>幻影の世界</t>
  </si>
  <si>
    <t>嘘と真実</t>
  </si>
  <si>
    <t>あやかしと共に</t>
  </si>
  <si>
    <t>あやかしの願い</t>
  </si>
  <si>
    <t>妖精はどこへ</t>
  </si>
  <si>
    <t>夢の世界</t>
  </si>
  <si>
    <t>夢か幻か</t>
  </si>
  <si>
    <t>妖精を求めて</t>
  </si>
  <si>
    <t>新たな手がかり</t>
  </si>
  <si>
    <t>獣人の里</t>
  </si>
  <si>
    <t>獣人の子供達</t>
  </si>
  <si>
    <t>救出</t>
  </si>
  <si>
    <t>次なる手がかり</t>
  </si>
  <si>
    <t>魔属の洞窟</t>
  </si>
  <si>
    <t>魔の力</t>
  </si>
  <si>
    <t>魔神像を探せ</t>
  </si>
  <si>
    <t>魔族との戦い</t>
  </si>
  <si>
    <t>解き明かされた謎</t>
  </si>
  <si>
    <t>甘い世界</t>
  </si>
  <si>
    <t>不思議世界</t>
  </si>
  <si>
    <t>脱出</t>
  </si>
  <si>
    <t>神の世界</t>
  </si>
  <si>
    <t>嘘か誠か</t>
  </si>
  <si>
    <t>試練</t>
  </si>
  <si>
    <t>真実</t>
  </si>
  <si>
    <t>テスト</t>
  </si>
  <si>
    <t>火の祝福　上級</t>
  </si>
  <si>
    <t>水の祝福　上級</t>
  </si>
  <si>
    <t>風の祝福　初級</t>
  </si>
  <si>
    <t>風の祝福　中級</t>
  </si>
  <si>
    <t>風の祝福　上級</t>
  </si>
  <si>
    <t>祝福を授けし者　中級</t>
  </si>
  <si>
    <t>祝福を授けし者　上級</t>
  </si>
  <si>
    <t>祝福を授けし者　超上級</t>
  </si>
  <si>
    <t>ゴールドラッシュ　上級</t>
  </si>
  <si>
    <t>凶</t>
  </si>
  <si>
    <t>最凶</t>
  </si>
  <si>
    <t>入り口</t>
  </si>
  <si>
    <t>中央広場</t>
  </si>
  <si>
    <t>樹の下</t>
  </si>
  <si>
    <t>ありがとう！1日め！</t>
  </si>
  <si>
    <t>ありがとう！2日め！</t>
  </si>
  <si>
    <t>ありがとう！3日め！</t>
  </si>
  <si>
    <t>ありがとう！4日め！</t>
  </si>
  <si>
    <t>ありがとう！5日め！</t>
  </si>
  <si>
    <t>ありがとう！最終日！</t>
  </si>
  <si>
    <t>継承してね！1個め！</t>
  </si>
  <si>
    <t>継承してね！2個め！</t>
  </si>
  <si>
    <t>継承してね！3個め！</t>
  </si>
  <si>
    <t>明けましておめでとう！</t>
  </si>
  <si>
    <t>これからもよろしくね！</t>
  </si>
  <si>
    <t>パワーアップまつり！</t>
  </si>
  <si>
    <t>めざせ!限界突破 ★4</t>
  </si>
  <si>
    <t>めざせ!限界突破 ★5</t>
  </si>
  <si>
    <t>火の祝福素材　中級</t>
  </si>
  <si>
    <t>火の祝福素材　上級</t>
  </si>
  <si>
    <t>水の祝福素材　中級</t>
  </si>
  <si>
    <t>水の祝福素材　上級</t>
  </si>
  <si>
    <t>風の祝福素材　中級</t>
  </si>
  <si>
    <t>風の祝福素材　上級</t>
  </si>
  <si>
    <t>火の御影石　中級</t>
  </si>
  <si>
    <t>火の御影石　上級</t>
  </si>
  <si>
    <t>水の御影石　中級</t>
  </si>
  <si>
    <t>水の御影石　上級</t>
  </si>
  <si>
    <t>風の御影石　中級</t>
  </si>
  <si>
    <t>風の御影石　上級</t>
  </si>
  <si>
    <t>上級Ex</t>
  </si>
  <si>
    <t>超上級Ex</t>
  </si>
  <si>
    <t>ヒーラー</t>
  </si>
  <si>
    <t>気合の一撃</t>
  </si>
  <si>
    <t>渾身の一撃</t>
  </si>
  <si>
    <t>ドロップしたオトギは編成でチームに入れてね</t>
  </si>
  <si>
    <t>フワフワしている……</t>
  </si>
  <si>
    <t>きみと、たたかう！ケラケラケラ……</t>
  </si>
  <si>
    <t>ううっ……反撃してやるぅ……</t>
  </si>
  <si>
    <t>ふふっ、目が合っちゃったね……勝負だよ</t>
  </si>
  <si>
    <t>君ともっと戦いたい！</t>
  </si>
  <si>
    <t>きみもお散歩？ぼくもだよ！</t>
  </si>
  <si>
    <t>そこにお豆が落ちてるの、踏まないで！</t>
  </si>
  <si>
    <t>勝負って、わくわくしちゃうよね！</t>
  </si>
  <si>
    <t>私の本気！いっくよーー！</t>
  </si>
  <si>
    <t>木がいっぱいー！かくれんぼしよー？</t>
  </si>
  <si>
    <t>踊りの練習中さ、見ないでよね！</t>
  </si>
  <si>
    <t>こんな森の奥へ、何用ですかな？</t>
  </si>
  <si>
    <t>森を荒らすつもりなら、わしが許しませんぞ</t>
  </si>
  <si>
    <t>雨って気持ちいいよね？</t>
  </si>
  <si>
    <t>お豆をこぼしちゃったから、ふまないで！</t>
  </si>
  <si>
    <t>夢の世界へご案内だ！</t>
  </si>
  <si>
    <t>ししししっ、迷子になりに来たのか？</t>
  </si>
  <si>
    <t>出口が知りたけりゃ、ボクと勝負だ！</t>
  </si>
  <si>
    <t>んー？なんで人間がここにいるんだ？</t>
  </si>
  <si>
    <t>フフフー……久方ぶりのお客様ですねぇ</t>
  </si>
  <si>
    <t>おいら、勇敢な戦士！おいら、戦う！！</t>
  </si>
  <si>
    <t>見かけない顔だな？探検中かい？</t>
  </si>
  <si>
    <t>どう？何か楽しい発見はあった？</t>
  </si>
  <si>
    <t>暑いのぉ、だれか水をくれんかのぉ</t>
  </si>
  <si>
    <t>私はただの狐ですよ</t>
  </si>
  <si>
    <t>おやおや、こんな場所まで何用かい？</t>
  </si>
  <si>
    <t>あなた、調子いいじゃない……恨んでやるぅ</t>
  </si>
  <si>
    <t>あなたが恨めしいの！クギ打ってやるわ！</t>
  </si>
  <si>
    <t>海坊主だぞーこわがれー</t>
  </si>
  <si>
    <t>ここからさきは行かせないよ</t>
  </si>
  <si>
    <t>はい、はい、ここの水は綺麗でしょう？</t>
  </si>
  <si>
    <t>またまた登場、海坊主なのだぁー</t>
  </si>
  <si>
    <t>ちょっとやる気出しちゃおうかなぁ？</t>
  </si>
  <si>
    <t>よく来たな、美味い餅食わしてやるぜ</t>
  </si>
  <si>
    <t>私に勝てると思ってるの？</t>
  </si>
  <si>
    <t>明るいからって油断しちゃだめだよ？</t>
  </si>
  <si>
    <t>あらいらっしゃい！クルミ食べる？</t>
  </si>
  <si>
    <t>すまんな、ここは通せないんだ</t>
  </si>
  <si>
    <t>真実が知りたければ、おいらを倒していくことだな</t>
  </si>
  <si>
    <t>まずは幻獣の谷に向かうことだ。</t>
  </si>
  <si>
    <t>僕に手こずるってちゃ、幻獣達にはあえないよ</t>
  </si>
  <si>
    <t>2体バインド</t>
  </si>
  <si>
    <t>通常</t>
  </si>
  <si>
    <t>攻撃２倍</t>
  </si>
  <si>
    <t>50グラ</t>
  </si>
  <si>
    <t>吸収</t>
  </si>
  <si>
    <t>回復</t>
  </si>
  <si>
    <t>敵の先制攻撃！</t>
  </si>
  <si>
    <t>敵の多段攻撃！</t>
  </si>
  <si>
    <t>敵の毒攻撃！</t>
  </si>
  <si>
    <t>敵の麻痺攻撃！</t>
  </si>
  <si>
    <t>ここは通さぬ</t>
  </si>
  <si>
    <t>ここまでたどり着くとはな･･･</t>
  </si>
  <si>
    <t>祝福素材？力ずくで奪ってみなさいよぉ……！</t>
  </si>
  <si>
    <t>素材だぁ？俺に勝てたらな！</t>
  </si>
  <si>
    <t>私に勝って素材を奪えるかな・・・？</t>
  </si>
  <si>
    <t>やれやれ、また犠牲者が現れた</t>
  </si>
  <si>
    <t>ｹﾗｹﾗｹﾗ</t>
  </si>
  <si>
    <t>素材？うん、持ってるよ……あげないけど</t>
  </si>
  <si>
    <t>素材ですか？ありますよ…</t>
  </si>
  <si>
    <t>ごきげんよう、皆様</t>
  </si>
  <si>
    <t>ししししっ！順調なのもここまでだよ</t>
  </si>
  <si>
    <t>ガギィーーーン！オレ、負けない！</t>
  </si>
  <si>
    <t>むー……</t>
  </si>
  <si>
    <t>きみ、どうしたの？迷子かな？</t>
  </si>
  <si>
    <t>あんたの強さ、試させてもらうよっ！</t>
  </si>
  <si>
    <t>ここを通れるとおもっているのか？ししししっ</t>
  </si>
  <si>
    <t>ここまで来るとは、たいしたものだ</t>
  </si>
  <si>
    <t>少しだけ、本気を出してやろう</t>
  </si>
  <si>
    <t>私の力を見せてやろう</t>
  </si>
  <si>
    <t>私の一撃、生き延びてみせよ</t>
  </si>
  <si>
    <t>どれほど強いか見極めてやろう</t>
  </si>
  <si>
    <t>なかなかやるではないか</t>
  </si>
  <si>
    <t>僕が相手をするのだぁー</t>
  </si>
  <si>
    <t>ハイパーモイスチャーだぁ</t>
  </si>
  <si>
    <t>ようこそおいでなすったニャー</t>
  </si>
  <si>
    <t>んもう！　ここは逃げの一手ニャー</t>
  </si>
  <si>
    <t>川に引きずり込んでやる！</t>
  </si>
  <si>
    <t>これでもくらいな！</t>
  </si>
  <si>
    <t>。</t>
  </si>
  <si>
    <t>え……えっと。こっちにこないで……！</t>
  </si>
  <si>
    <t>あ、あ……。ごめん。いたかった……？</t>
  </si>
  <si>
    <t>うう……やっぱりこないで……！</t>
  </si>
  <si>
    <t>むすぅ……もうおこったんだからー！ 「みっつー……」</t>
  </si>
  <si>
    <t>「ふたーつ……」</t>
  </si>
  <si>
    <t>「ひとーつ……」</t>
  </si>
  <si>
    <t>どっ……せいー！！</t>
  </si>
  <si>
    <t>ひぎっ！　かぜなんてきらい……</t>
  </si>
  <si>
    <t>あなたのハートを撃ち抜いちゃうよー！</t>
  </si>
  <si>
    <t>はりきって、お仕事しちゃうよー！</t>
  </si>
  <si>
    <t>傷ついた心は私が癒すわ！</t>
  </si>
  <si>
    <t>大地の力…見せて差し上げましょう</t>
  </si>
  <si>
    <t>この地を荒らす方はどなたですか</t>
  </si>
  <si>
    <t>みんなー！ガンバれー！</t>
  </si>
  <si>
    <t>わ、私のとっておきを見せてやるわよ！</t>
  </si>
  <si>
    <t>私の輝きに目を奪われちゃう？</t>
  </si>
  <si>
    <t>ニャッ！なかなかやるニャ</t>
  </si>
  <si>
    <t>ネコキーック！に見せかけてネコパーンチッ！！</t>
  </si>
  <si>
    <t>ぼくの舞を見ていきなっ</t>
  </si>
  <si>
    <t>わしの職人魂、見せてやりますぞ</t>
  </si>
  <si>
    <t>わしの熟練の技はいかがかな</t>
  </si>
  <si>
    <t>気合の一発よっ！</t>
  </si>
  <si>
    <t>毒クルミをくらいなさいっ！</t>
  </si>
  <si>
    <t>感じるわ…よく来たわね</t>
  </si>
  <si>
    <t>ふふっ…次で最後だわ…</t>
  </si>
  <si>
    <t>徹底的に潰してあげる</t>
  </si>
  <si>
    <t>木の祝福を感じるわ…</t>
  </si>
  <si>
    <t>…体力吸収</t>
  </si>
  <si>
    <t>…多段攻撃</t>
  </si>
  <si>
    <t>…固定ダメージ</t>
  </si>
  <si>
    <t>手作りチョコがほしいなら！</t>
  </si>
  <si>
    <t>私たちを倒してみなさい！</t>
  </si>
  <si>
    <t>まだ作ってる途中っ！みないでっっ！</t>
  </si>
  <si>
    <t>これあげるね♪</t>
  </si>
  <si>
    <t>ちょっくら、みせつけてやっか</t>
  </si>
  <si>
    <t>お疲れさま、お茶でも飲むか？</t>
  </si>
  <si>
    <t>ほれ、もう一発</t>
  </si>
  <si>
    <t>悪あがき、してみてよ</t>
  </si>
  <si>
    <t>威勢のいい奴だな</t>
  </si>
  <si>
    <t>悪かぁねぇぜ</t>
  </si>
  <si>
    <t>オレに戦いを挑むとはな</t>
  </si>
  <si>
    <t>もっと抵抗してみてよ</t>
  </si>
  <si>
    <t>やるじゃねぇか</t>
  </si>
  <si>
    <t>むっむっむ</t>
  </si>
  <si>
    <t>百鬼夜行の大号令……なーんてな</t>
  </si>
  <si>
    <t>少しだけ遊んでやろう</t>
  </si>
  <si>
    <t>むっ…リリース1ヶ月記念1日め！</t>
  </si>
  <si>
    <t>むむっ…リリース1ヶ月記念2日め！</t>
  </si>
  <si>
    <t>むっむっ…リリース1ヶ月記念3日め！</t>
  </si>
  <si>
    <t>むむっ…リリース1ヶ月記念5日め！</t>
  </si>
  <si>
    <t>むっむっ…リリース1ヶ月記念最終日！</t>
  </si>
  <si>
    <t>やってる？アビリティけいしょー</t>
  </si>
  <si>
    <t>アビリティ継承ちゃんとしてるかしら？</t>
  </si>
  <si>
    <t>アビリティ継承しなさいよぉ……</t>
  </si>
  <si>
    <t>キッ…明けましておめでとう！１日め！</t>
  </si>
  <si>
    <t>キキッ…明けましておめでとう！２日め！</t>
  </si>
  <si>
    <t>キっキッ…明けましておめでとう！最終日！</t>
  </si>
  <si>
    <t>ツムリさまが待ってるよ</t>
  </si>
  <si>
    <t>次で決まっちゃうかもよ</t>
  </si>
  <si>
    <t>これも戦いだからね　いくよ</t>
  </si>
  <si>
    <t>風を止めてみましょうか</t>
  </si>
  <si>
    <t>風よ　動かないでくださいね</t>
  </si>
  <si>
    <t>次の攻撃は痛いかもしれません</t>
  </si>
  <si>
    <t>そろそろ終わりの時間ですね</t>
  </si>
  <si>
    <t>私を超えて強くなってください！</t>
  </si>
  <si>
    <t>闘いもなかばを越えて来ましたね</t>
  </si>
  <si>
    <t>ひとつ風よ　止まって下さい</t>
  </si>
  <si>
    <t>オトギの力を解放する、それが限界突破です！</t>
  </si>
  <si>
    <t>耐えてみてください……そぉれッ！！</t>
  </si>
  <si>
    <t>試練を与えましょう</t>
  </si>
  <si>
    <t>汚れは受け付けないわ</t>
  </si>
  <si>
    <t>茨で動けなくしてあげるっ！</t>
  </si>
  <si>
    <t>ダメージカット！</t>
  </si>
  <si>
    <t>お花をつみにきたのかな？</t>
  </si>
  <si>
    <t>悪いことしにきたの？お仕置きしてやる！</t>
  </si>
  <si>
    <t>サヨナラだ！</t>
  </si>
  <si>
    <t>今宵こそは、あやかしの天下に！</t>
  </si>
  <si>
    <t>まだまだいくよ！</t>
  </si>
  <si>
    <t>我らあやかしの妖力、その目に焼きつけるがいい！</t>
  </si>
  <si>
    <t>これで安心ですわ</t>
  </si>
  <si>
    <t>僕と、この帽子の攻撃を耐えられるかい</t>
  </si>
  <si>
    <t>財宝の回復力をみせてあげる</t>
  </si>
  <si>
    <t>この毒に耐えられるかい</t>
  </si>
  <si>
    <t>僕と、この帽子の攻撃に耐えられるかい</t>
  </si>
  <si>
    <t>僕と、この帽子の力を見せてあげるっ！</t>
  </si>
  <si>
    <t>固定10万</t>
  </si>
  <si>
    <t>素材が欲しくば、我を倒してみよ!!</t>
  </si>
  <si>
    <t>八咫烏の力を思い知れ！</t>
  </si>
  <si>
    <t>素材？力づくで奪ってみるにゃん</t>
  </si>
  <si>
    <t>お前に私の素材が取れるかな？</t>
  </si>
  <si>
    <t>ケケケケケッ</t>
  </si>
  <si>
    <t>見事素材を奪ってみるか？</t>
  </si>
  <si>
    <t>あれ、こんな所にドロボウがいるぞ</t>
  </si>
  <si>
    <t>素材？うん、持ってるけどあげないよ</t>
  </si>
  <si>
    <t>返り討ちにしちゃうぞ！</t>
  </si>
  <si>
    <t>オイラと遊んでくれるのか？</t>
  </si>
  <si>
    <t>ねぇ、キュウリ持ってないの？</t>
  </si>
  <si>
    <t>ギッ、ギィィィ・・・</t>
  </si>
  <si>
    <t>おまえ、なかなか強いな</t>
  </si>
  <si>
    <t>ぴょん、ぴょん</t>
  </si>
  <si>
    <t>うふふ、お注射しちゃいます？</t>
  </si>
  <si>
    <t>片付けないと気がすまないのよ</t>
  </si>
  <si>
    <t>毎日の積み重ねの成果ね</t>
  </si>
  <si>
    <t>僕の魔法、みんなを元気にするよ！</t>
  </si>
  <si>
    <t>戦いは得意じゃないんだけどな……</t>
  </si>
  <si>
    <t>え～～いっ</t>
  </si>
  <si>
    <t>僕の魔法、見せてあがえるね！</t>
  </si>
  <si>
    <t>僕の魔法、見せてあげるね！</t>
  </si>
  <si>
    <t>水よ！我が前に集え！</t>
  </si>
  <si>
    <t>お前ら悪いやつ</t>
  </si>
  <si>
    <t>絶対許さない</t>
  </si>
  <si>
    <t>嘘つきさんは許しませんわ</t>
  </si>
  <si>
    <t>手ごわい嘘つきさんは念入りに……ねっ？</t>
  </si>
  <si>
    <t>私の前に立つなんて勇気あるわね</t>
  </si>
  <si>
    <t>仲間を傷つけるものは許さないわ</t>
  </si>
  <si>
    <t>この調子でいくわよ</t>
  </si>
  <si>
    <t>お前ら悪いやつ……</t>
  </si>
  <si>
    <t>絶対に許さない</t>
  </si>
  <si>
    <t>弱い子は下がってなさい</t>
  </si>
  <si>
    <t>私の声に応えなさい</t>
  </si>
  <si>
    <t>私を怒らせないで</t>
  </si>
  <si>
    <t>敵オトギの先制攻撃</t>
  </si>
  <si>
    <t>敵の先制攻撃</t>
  </si>
  <si>
    <t>敵の麻痺攻撃</t>
  </si>
  <si>
    <t>敵オトギの毒攻撃</t>
  </si>
  <si>
    <t>消え失せよ！</t>
  </si>
  <si>
    <t>悪く思わないでほしい</t>
  </si>
  <si>
    <t>切られたくなかったら動かないことね！</t>
  </si>
  <si>
    <t>月詠元宮</t>
  </si>
  <si>
    <t>剛・強・無・双　手加減はありません</t>
  </si>
  <si>
    <t>空・前・絶・後　後悔なさい</t>
  </si>
  <si>
    <t>天・照・閃・光</t>
  </si>
  <si>
    <t>よけないでよね！</t>
  </si>
  <si>
    <t>一緒に三柱神を倒しに行こう！</t>
  </si>
  <si>
    <t>早く行こうよ！</t>
  </si>
  <si>
    <t>炎光焦滅波</t>
  </si>
  <si>
    <t>うなれっ天叢雲！！</t>
  </si>
  <si>
    <t>ひざまずきなさい！</t>
  </si>
  <si>
    <t>毒攻撃</t>
  </si>
  <si>
    <t>一撃</t>
  </si>
  <si>
    <t>チェシャ猫</t>
    <phoneticPr fontId="18"/>
  </si>
  <si>
    <t>ここは通しません</t>
  </si>
  <si>
    <t>あたいが相手だよ</t>
  </si>
  <si>
    <t>ガーッ ! !</t>
  </si>
  <si>
    <t>石に変えてあげるよ</t>
  </si>
  <si>
    <t>墓場にようこそ</t>
  </si>
  <si>
    <t>こんにちは</t>
  </si>
  <si>
    <t>遊ぼう、遊ぼう</t>
  </si>
  <si>
    <t>・・・・</t>
  </si>
  <si>
    <t>一緒に踊りましょ</t>
  </si>
  <si>
    <t>一服どうぞ</t>
  </si>
  <si>
    <t>お客さんなんて珍しいわね</t>
  </si>
  <si>
    <t>無礼者め</t>
  </si>
  <si>
    <t>よくぞたどり着いた</t>
  </si>
  <si>
    <t>秘めたる技を見よ！</t>
  </si>
  <si>
    <t>ごめんなさ?い、まだお掃除中ですよぅ</t>
  </si>
  <si>
    <t>なっ…なによっ！こっちにこないでよ?</t>
  </si>
  <si>
    <t>お前らなんか、こうしてやるんだから?</t>
  </si>
  <si>
    <t>痛いことしないでよ?、バカァ?！</t>
  </si>
  <si>
    <t>美味そうなにおいがするニャ?</t>
  </si>
  <si>
    <t>ダメージカットしちゃうよ?</t>
  </si>
  <si>
    <t>俺の一撃は意外と痛いぜ？</t>
  </si>
  <si>
    <t>脱出2</t>
  </si>
  <si>
    <t>ニタニタ笑いにゃご用心さ</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</si>
</sst>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6" formatCode="&quot;¥&quot;#,##0;[Red]&quot;¥&quot;\-#,##0"/>
  </numFmts>
  <fonts count="37">
    <font>
      <sz val="11"/>
      <color theme="1"/>
      <name val="ＭＳ Ｐゴシック"/>
      <family val="2"/>
      <charset val="128"/>
      <scheme val="minor"/>
    </font>
    <font>
      <sz val="11"/>
      <color theme="1"/>
      <name val="ＭＳ Ｐゴシック"/>
      <family val="2"/>
      <charset val="128"/>
      <scheme val="minor"/>
    </font>
    <font>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6"/>
      <name val="ＭＳ Ｐゴシック"/>
      <family val="2"/>
      <charset val="128"/>
      <scheme val="minor"/>
    </font>
    <font>
      <sz val="6"/>
      <name val="ＭＳ Ｐゴシック"/>
      <family val="3"/>
      <charset val="128"/>
    </font>
    <font>
      <b/>
      <sz val="8"/>
      <name val="ＭＳ Ｐゴシック"/>
      <family val="3"/>
      <charset val="128"/>
    </font>
    <font>
      <sz val="10"/>
      <color theme="5"/>
      <name val="ＭＳ Ｐゴシック"/>
      <family val="3"/>
      <charset val="128"/>
    </font>
    <font>
      <sz val="11"/>
      <name val="ＭＳ Ｐゴシック"/>
      <family val="2"/>
      <charset val="128"/>
      <scheme val="minor"/>
    </font>
    <font>
      <sz val="10"/>
      <color theme="4" tint="-0.499984740745262"/>
      <name val="ＭＳ Ｐゴシック"/>
      <family val="3"/>
      <charset val="128"/>
    </font>
    <font>
      <sz val="10"/>
      <color rgb="FF00B050"/>
      <name val="ＭＳ Ｐゴシック"/>
      <family val="3"/>
      <charset val="128"/>
    </font>
    <font>
      <sz val="10"/>
      <color theme="5" tint="-0.249977111117893"/>
      <name val="ＭＳ Ｐゴシック"/>
      <family val="3"/>
      <charset val="128"/>
    </font>
    <font>
      <sz val="10"/>
      <color rgb="FF002060"/>
      <name val="ＭＳ Ｐゴシック"/>
      <family val="3"/>
      <charset val="128"/>
    </font>
    <font>
      <sz val="10"/>
      <name val="ＭＳ Ｐゴシック"/>
      <family val="3"/>
      <charset val="128"/>
    </font>
    <font>
      <sz val="8"/>
      <color theme="1"/>
      <name val="ＭＳ Ｐゴシック"/>
      <family val="2"/>
      <charset val="128"/>
      <scheme val="minor"/>
    </font>
    <font>
      <sz val="8"/>
      <color theme="1"/>
      <name val="ＭＳ Ｐゴシック"/>
      <family val="3"/>
      <charset val="128"/>
      <scheme val="minor"/>
    </font>
    <font>
      <sz val="9"/>
      <color rgb="FF0070C0"/>
      <name val="ＭＳ Ｐゴシック"/>
      <family val="2"/>
      <charset val="128"/>
      <scheme val="minor"/>
    </font>
    <font>
      <sz val="9"/>
      <color rgb="FF0070C0"/>
      <name val="ＭＳ Ｐゴシック"/>
      <family val="3"/>
      <charset val="128"/>
      <scheme val="minor"/>
    </font>
    <font>
      <sz val="11"/>
      <color theme="4" tint="-0.249977111117893"/>
      <name val="ＭＳ Ｐゴシック"/>
      <family val="2"/>
      <charset val="128"/>
      <scheme val="minor"/>
    </font>
    <font>
      <sz val="11"/>
      <color theme="9" tint="-0.249977111117893"/>
      <name val="ＭＳ Ｐゴシック"/>
      <family val="2"/>
      <charset val="128"/>
      <scheme val="minor"/>
    </font>
    <font>
      <sz val="11"/>
      <color rgb="FFFF0000"/>
      <name val="ＭＳ Ｐゴシック"/>
      <family val="3"/>
      <charset val="128"/>
      <scheme val="minor"/>
    </font>
    <font>
      <sz val="9"/>
      <color indexed="81"/>
      <name val="MS P ゴシック"/>
      <family val="3"/>
      <charset val="128"/>
    </font>
    <font>
      <b/>
      <sz val="9"/>
      <color indexed="81"/>
      <name val="MS P ゴシック"/>
      <family val="3"/>
      <charset val="128"/>
    </font>
  </fonts>
  <fills count="5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FFC000"/>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4" tint="0.39997558519241921"/>
        <bgColor indexed="64"/>
      </patternFill>
    </fill>
    <fill>
      <patternFill patternType="solid">
        <fgColor theme="4"/>
        <bgColor indexed="64"/>
      </patternFill>
    </fill>
    <fill>
      <patternFill patternType="solid">
        <fgColor theme="4" tint="0.59999389629810485"/>
        <bgColor indexed="64"/>
      </patternFill>
    </fill>
    <fill>
      <patternFill patternType="solid">
        <fgColor theme="5" tint="0.39997558519241921"/>
        <bgColor indexed="64"/>
      </patternFill>
    </fill>
    <fill>
      <patternFill patternType="solid">
        <fgColor theme="8" tint="0.59999389629810485"/>
        <bgColor indexed="64"/>
      </patternFill>
    </fill>
    <fill>
      <patternFill patternType="solid">
        <fgColor rgb="FF99CC00"/>
        <bgColor indexed="64"/>
      </patternFill>
    </fill>
    <fill>
      <patternFill patternType="solid">
        <fgColor rgb="FF339966"/>
        <bgColor indexed="64"/>
      </patternFill>
    </fill>
    <fill>
      <patternFill patternType="solid">
        <fgColor rgb="FFCCFF99"/>
        <bgColor indexed="64"/>
      </patternFill>
    </fill>
    <fill>
      <patternFill patternType="solid">
        <fgColor theme="8" tint="0.39997558519241921"/>
        <bgColor indexed="64"/>
      </patternFill>
    </fill>
    <fill>
      <patternFill patternType="solid">
        <fgColor theme="9" tint="0.39997558519241921"/>
        <bgColor indexed="64"/>
      </patternFill>
    </fill>
    <fill>
      <patternFill patternType="solid">
        <fgColor rgb="FF66FF99"/>
        <bgColor indexed="64"/>
      </patternFill>
    </fill>
    <fill>
      <patternFill patternType="solid">
        <fgColor rgb="FFFFCCFF"/>
        <bgColor indexed="64"/>
      </patternFill>
    </fill>
    <fill>
      <patternFill patternType="solid">
        <fgColor rgb="FF99FF99"/>
        <bgColor indexed="64"/>
      </patternFill>
    </fill>
    <fill>
      <patternFill patternType="solid">
        <fgColor rgb="FFFF0000"/>
        <bgColor indexed="64"/>
      </patternFill>
    </fill>
    <fill>
      <patternFill patternType="solid">
        <fgColor rgb="FFCC99FF"/>
        <bgColor indexed="64"/>
      </patternFill>
    </fill>
    <fill>
      <patternFill patternType="solid">
        <fgColor theme="2" tint="-0.249977111117893"/>
        <bgColor indexed="64"/>
      </patternFill>
    </fill>
    <fill>
      <patternFill patternType="solid">
        <fgColor rgb="FFFF7575"/>
        <bgColor indexed="64"/>
      </patternFill>
    </fill>
  </fills>
  <borders count="3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dashed">
        <color indexed="64"/>
      </top>
      <bottom/>
      <diagonal/>
    </border>
    <border>
      <left style="medium">
        <color indexed="64"/>
      </left>
      <right/>
      <top style="dashed">
        <color indexed="64"/>
      </top>
      <bottom/>
      <diagonal/>
    </border>
    <border>
      <left/>
      <right style="medium">
        <color indexed="64"/>
      </right>
      <top style="dashed">
        <color indexed="64"/>
      </top>
      <bottom/>
      <diagonal/>
    </border>
    <border>
      <left/>
      <right/>
      <top/>
      <bottom style="dashed">
        <color indexed="64"/>
      </bottom>
      <diagonal/>
    </border>
    <border>
      <left style="medium">
        <color indexed="64"/>
      </left>
      <right/>
      <top/>
      <bottom style="dashed">
        <color indexed="64"/>
      </bottom>
      <diagonal/>
    </border>
    <border>
      <left/>
      <right style="medium">
        <color indexed="64"/>
      </right>
      <top/>
      <bottom style="dashed">
        <color indexed="64"/>
      </bottom>
      <diagonal/>
    </border>
  </borders>
  <cellStyleXfs count="44">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7"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7"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7"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7"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7"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7" fillId="32" borderId="0" applyNumberFormat="0" applyBorder="0" applyAlignment="0" applyProtection="0">
      <alignment vertical="center"/>
    </xf>
    <xf numFmtId="6" fontId="1" fillId="0" borderId="0" applyFont="0" applyFill="0" applyBorder="0" applyAlignment="0" applyProtection="0">
      <alignment vertical="center"/>
    </xf>
    <xf numFmtId="0" fontId="27" fillId="0" borderId="0"/>
  </cellStyleXfs>
  <cellXfs count="139">
    <xf numFmtId="0" fontId="0" fillId="0" borderId="0" xfId="0">
      <alignment vertical="center"/>
    </xf>
    <xf numFmtId="0" fontId="0" fillId="33" borderId="0" xfId="0" applyFill="1" applyAlignment="1"/>
    <xf numFmtId="0" fontId="0" fillId="0" borderId="0" xfId="0" applyAlignment="1"/>
    <xf numFmtId="0" fontId="20" fillId="0" borderId="10" xfId="0" applyFont="1" applyBorder="1" applyAlignment="1">
      <alignment horizontal="center" vertical="center"/>
    </xf>
    <xf numFmtId="0" fontId="0" fillId="0" borderId="0" xfId="0" applyAlignment="1">
      <alignment horizontal="left"/>
    </xf>
    <xf numFmtId="0" fontId="0" fillId="0" borderId="10" xfId="0" applyBorder="1" applyAlignment="1">
      <alignment horizontal="center" vertical="center"/>
    </xf>
    <xf numFmtId="0" fontId="0" fillId="34" borderId="10" xfId="0" applyFill="1" applyBorder="1" applyAlignment="1">
      <alignment horizontal="center" vertical="center"/>
    </xf>
    <xf numFmtId="0" fontId="0" fillId="35" borderId="10" xfId="0" applyFill="1" applyBorder="1" applyAlignment="1">
      <alignment horizontal="center" vertical="center"/>
    </xf>
    <xf numFmtId="0" fontId="21" fillId="0" borderId="0" xfId="0" applyFont="1" applyAlignment="1">
      <alignment horizontal="left"/>
    </xf>
    <xf numFmtId="0" fontId="0" fillId="36" borderId="10" xfId="0" applyFill="1" applyBorder="1" applyAlignment="1">
      <alignment horizontal="center" vertical="center"/>
    </xf>
    <xf numFmtId="0" fontId="22" fillId="0" borderId="0" xfId="0" applyFont="1" applyAlignment="1">
      <alignment horizontal="left"/>
    </xf>
    <xf numFmtId="0" fontId="0" fillId="33" borderId="0" xfId="0" applyFill="1">
      <alignment vertical="center"/>
    </xf>
    <xf numFmtId="0" fontId="23" fillId="0" borderId="0" xfId="0" applyFont="1" applyAlignment="1">
      <alignment horizontal="left"/>
    </xf>
    <xf numFmtId="0" fontId="24" fillId="0" borderId="0" xfId="0" applyFont="1" applyAlignment="1">
      <alignment horizontal="right"/>
    </xf>
    <xf numFmtId="0" fontId="24" fillId="0" borderId="0" xfId="0" applyFont="1" applyAlignment="1"/>
    <xf numFmtId="0" fontId="25" fillId="0" borderId="0" xfId="0" applyFont="1" applyAlignment="1">
      <alignment horizontal="right"/>
    </xf>
    <xf numFmtId="0" fontId="0" fillId="0" borderId="10" xfId="0" applyFill="1" applyBorder="1" applyAlignment="1">
      <alignment horizontal="center" vertical="center"/>
    </xf>
    <xf numFmtId="0" fontId="26" fillId="0" borderId="0" xfId="0" applyFont="1" applyAlignment="1">
      <alignment horizontal="right"/>
    </xf>
    <xf numFmtId="0" fontId="26" fillId="0" borderId="0" xfId="0" applyFont="1" applyAlignment="1"/>
    <xf numFmtId="0" fontId="0" fillId="37" borderId="0" xfId="0" applyFill="1" applyAlignment="1"/>
    <xf numFmtId="0" fontId="26" fillId="0" borderId="0" xfId="0" applyFont="1" applyFill="1" applyAlignment="1">
      <alignment horizontal="left"/>
    </xf>
    <xf numFmtId="0" fontId="27" fillId="0" borderId="0" xfId="0" applyFont="1" applyFill="1" applyAlignment="1">
      <alignment horizontal="left"/>
    </xf>
    <xf numFmtId="0" fontId="0" fillId="0" borderId="0" xfId="0" applyFill="1">
      <alignment vertical="center"/>
    </xf>
    <xf numFmtId="0" fontId="0" fillId="38" borderId="0" xfId="0" applyFill="1">
      <alignment vertical="center"/>
    </xf>
    <xf numFmtId="0" fontId="0" fillId="39" borderId="10" xfId="0" applyFont="1" applyFill="1" applyBorder="1" applyAlignment="1">
      <alignment horizontal="left" vertical="center" wrapText="1"/>
    </xf>
    <xf numFmtId="0" fontId="0" fillId="34" borderId="10" xfId="0" applyFont="1" applyFill="1" applyBorder="1" applyAlignment="1">
      <alignment horizontal="left" vertical="center" wrapText="1"/>
    </xf>
    <xf numFmtId="6" fontId="27" fillId="34" borderId="10" xfId="42" applyFont="1" applyFill="1" applyBorder="1" applyAlignment="1">
      <alignment horizontal="left" vertical="center" wrapText="1"/>
    </xf>
    <xf numFmtId="0" fontId="0" fillId="35" borderId="10" xfId="0" applyFont="1" applyFill="1" applyBorder="1" applyAlignment="1">
      <alignment horizontal="left" vertical="center" wrapText="1"/>
    </xf>
    <xf numFmtId="0" fontId="0" fillId="35" borderId="11" xfId="0" applyFont="1" applyFill="1" applyBorder="1" applyAlignment="1">
      <alignment horizontal="left" vertical="center" wrapText="1"/>
    </xf>
    <xf numFmtId="0" fontId="0" fillId="40" borderId="0" xfId="0" applyFill="1">
      <alignment vertical="center"/>
    </xf>
    <xf numFmtId="0" fontId="0" fillId="41" borderId="0" xfId="0" applyFill="1">
      <alignment vertical="center"/>
    </xf>
    <xf numFmtId="0" fontId="0" fillId="39" borderId="0" xfId="0" applyFill="1">
      <alignment vertical="center"/>
    </xf>
    <xf numFmtId="49" fontId="0" fillId="38" borderId="0" xfId="0" applyNumberFormat="1" applyFill="1">
      <alignment vertical="center"/>
    </xf>
    <xf numFmtId="0" fontId="27" fillId="38" borderId="0" xfId="0" applyFont="1" applyFill="1" applyAlignment="1">
      <alignment horizontal="left"/>
    </xf>
    <xf numFmtId="0" fontId="0" fillId="0" borderId="10" xfId="0" applyBorder="1">
      <alignment vertical="center"/>
    </xf>
    <xf numFmtId="0" fontId="0" fillId="42" borderId="11" xfId="0" applyFill="1" applyBorder="1">
      <alignment vertical="center"/>
    </xf>
    <xf numFmtId="0" fontId="0" fillId="42" borderId="13" xfId="0" applyFill="1" applyBorder="1">
      <alignment vertical="center"/>
    </xf>
    <xf numFmtId="0" fontId="0" fillId="0" borderId="13" xfId="0" applyBorder="1">
      <alignment vertical="center"/>
    </xf>
    <xf numFmtId="0" fontId="0" fillId="42" borderId="14" xfId="0" applyFill="1" applyBorder="1">
      <alignment vertical="center"/>
    </xf>
    <xf numFmtId="0" fontId="0" fillId="0" borderId="15" xfId="0" applyBorder="1">
      <alignment vertical="center"/>
    </xf>
    <xf numFmtId="0" fontId="0" fillId="42" borderId="17" xfId="0" applyFill="1" applyBorder="1">
      <alignment vertical="center"/>
    </xf>
    <xf numFmtId="0" fontId="0" fillId="42" borderId="18" xfId="0" applyFill="1" applyBorder="1">
      <alignment vertical="center"/>
    </xf>
    <xf numFmtId="0" fontId="0" fillId="0" borderId="19" xfId="0" applyBorder="1">
      <alignment vertical="center"/>
    </xf>
    <xf numFmtId="20" fontId="0" fillId="0" borderId="0" xfId="0" applyNumberFormat="1">
      <alignment vertical="center"/>
    </xf>
    <xf numFmtId="0" fontId="0" fillId="43" borderId="0" xfId="0" applyFill="1">
      <alignment vertical="center"/>
    </xf>
    <xf numFmtId="49" fontId="0" fillId="34" borderId="10" xfId="0" applyNumberFormat="1" applyFont="1" applyFill="1" applyBorder="1" applyAlignment="1">
      <alignment vertical="center"/>
    </xf>
    <xf numFmtId="49" fontId="0" fillId="39" borderId="10" xfId="0" applyNumberFormat="1" applyFont="1" applyFill="1" applyBorder="1" applyAlignment="1">
      <alignment vertical="center"/>
    </xf>
    <xf numFmtId="49" fontId="0" fillId="35" borderId="10" xfId="0" applyNumberFormat="1" applyFont="1" applyFill="1" applyBorder="1" applyAlignment="1">
      <alignment vertical="center"/>
    </xf>
    <xf numFmtId="0" fontId="0" fillId="41" borderId="20" xfId="0" applyFill="1" applyBorder="1">
      <alignment vertical="center"/>
    </xf>
    <xf numFmtId="0" fontId="0" fillId="41" borderId="19" xfId="0" applyFill="1" applyBorder="1">
      <alignment vertical="center"/>
    </xf>
    <xf numFmtId="0" fontId="0" fillId="41" borderId="18" xfId="0" applyFill="1" applyBorder="1">
      <alignment vertical="center"/>
    </xf>
    <xf numFmtId="0" fontId="0" fillId="41" borderId="16" xfId="0" applyFill="1" applyBorder="1">
      <alignment vertical="center"/>
    </xf>
    <xf numFmtId="0" fontId="0" fillId="41" borderId="15" xfId="0" applyFill="1" applyBorder="1">
      <alignment vertical="center"/>
    </xf>
    <xf numFmtId="0" fontId="0" fillId="41" borderId="14" xfId="0" applyFill="1" applyBorder="1">
      <alignment vertical="center"/>
    </xf>
    <xf numFmtId="0" fontId="0" fillId="42" borderId="0" xfId="0" applyFill="1" applyBorder="1">
      <alignment vertical="center"/>
    </xf>
    <xf numFmtId="0" fontId="0" fillId="0" borderId="12" xfId="0" applyBorder="1">
      <alignment vertical="center"/>
    </xf>
    <xf numFmtId="0" fontId="0" fillId="35" borderId="12" xfId="0" applyFont="1" applyFill="1" applyBorder="1" applyAlignment="1">
      <alignment horizontal="left" vertical="center" wrapText="1"/>
    </xf>
    <xf numFmtId="0" fontId="0" fillId="44" borderId="0" xfId="0" applyFill="1">
      <alignment vertical="center"/>
    </xf>
    <xf numFmtId="0" fontId="0" fillId="45" borderId="0" xfId="0" applyFill="1">
      <alignment vertical="center"/>
    </xf>
    <xf numFmtId="0" fontId="0" fillId="46" borderId="0" xfId="0" applyFill="1">
      <alignment vertical="center"/>
    </xf>
    <xf numFmtId="0" fontId="0" fillId="47" borderId="0" xfId="0" applyFill="1">
      <alignment vertical="center"/>
    </xf>
    <xf numFmtId="0" fontId="0" fillId="48" borderId="0" xfId="0" applyFill="1">
      <alignment vertical="center"/>
    </xf>
    <xf numFmtId="0" fontId="0" fillId="49" borderId="0" xfId="0" applyFill="1">
      <alignment vertical="center"/>
    </xf>
    <xf numFmtId="0" fontId="0" fillId="50" borderId="0" xfId="0" applyFill="1">
      <alignment vertical="center"/>
    </xf>
    <xf numFmtId="0" fontId="0" fillId="51" borderId="0" xfId="0" applyFill="1">
      <alignment vertical="center"/>
    </xf>
    <xf numFmtId="0" fontId="0" fillId="52" borderId="0" xfId="0" applyFill="1">
      <alignment vertical="center"/>
    </xf>
    <xf numFmtId="0" fontId="0" fillId="53" borderId="0" xfId="0" applyFill="1">
      <alignment vertical="center"/>
    </xf>
    <xf numFmtId="0" fontId="28" fillId="38" borderId="0" xfId="0" applyFont="1" applyFill="1">
      <alignment vertical="center"/>
    </xf>
    <xf numFmtId="0" fontId="29" fillId="38" borderId="0" xfId="0" applyFont="1" applyFill="1">
      <alignment vertical="center"/>
    </xf>
    <xf numFmtId="0" fontId="30" fillId="38" borderId="0" xfId="0" applyFont="1" applyFill="1">
      <alignment vertical="center"/>
    </xf>
    <xf numFmtId="0" fontId="31" fillId="38" borderId="0" xfId="0" applyFont="1" applyFill="1">
      <alignment vertical="center"/>
    </xf>
    <xf numFmtId="0" fontId="0" fillId="54" borderId="0" xfId="0" applyFill="1">
      <alignment vertical="center"/>
    </xf>
    <xf numFmtId="0" fontId="0" fillId="55" borderId="0" xfId="0" applyFill="1">
      <alignment vertical="center"/>
    </xf>
    <xf numFmtId="0" fontId="0" fillId="35" borderId="0" xfId="0" applyFill="1">
      <alignment vertical="center"/>
    </xf>
    <xf numFmtId="0" fontId="0" fillId="36" borderId="0" xfId="0" applyFill="1">
      <alignment vertical="center"/>
    </xf>
    <xf numFmtId="0" fontId="0" fillId="0" borderId="21" xfId="0" applyFill="1" applyBorder="1">
      <alignment vertical="center"/>
    </xf>
    <xf numFmtId="0" fontId="0" fillId="0" borderId="22" xfId="0" applyFill="1" applyBorder="1">
      <alignment vertical="center"/>
    </xf>
    <xf numFmtId="0" fontId="0" fillId="0" borderId="22" xfId="0" applyBorder="1">
      <alignment vertical="center"/>
    </xf>
    <xf numFmtId="0" fontId="0" fillId="0" borderId="24" xfId="0" applyFill="1" applyBorder="1">
      <alignment vertical="center"/>
    </xf>
    <xf numFmtId="0" fontId="0" fillId="0" borderId="0" xfId="0" applyFill="1" applyBorder="1">
      <alignment vertical="center"/>
    </xf>
    <xf numFmtId="0" fontId="0" fillId="0" borderId="0" xfId="0" applyBorder="1">
      <alignment vertical="center"/>
    </xf>
    <xf numFmtId="0" fontId="0" fillId="0" borderId="25" xfId="0" applyBorder="1">
      <alignment vertical="center"/>
    </xf>
    <xf numFmtId="0" fontId="0" fillId="0" borderId="26" xfId="0" applyFill="1" applyBorder="1">
      <alignment vertical="center"/>
    </xf>
    <xf numFmtId="0" fontId="0" fillId="0" borderId="27" xfId="0" applyFill="1" applyBorder="1">
      <alignment vertical="center"/>
    </xf>
    <xf numFmtId="0" fontId="0" fillId="0" borderId="27" xfId="0" applyBorder="1">
      <alignment vertical="center"/>
    </xf>
    <xf numFmtId="0" fontId="0" fillId="0" borderId="23" xfId="0" applyFill="1" applyBorder="1">
      <alignment vertical="center"/>
    </xf>
    <xf numFmtId="0" fontId="0" fillId="0" borderId="25" xfId="0" applyFill="1" applyBorder="1">
      <alignment vertical="center"/>
    </xf>
    <xf numFmtId="0" fontId="0" fillId="0" borderId="28" xfId="0" applyFill="1" applyBorder="1">
      <alignment vertical="center"/>
    </xf>
    <xf numFmtId="0" fontId="0" fillId="35" borderId="24" xfId="0" applyFill="1" applyBorder="1">
      <alignment vertical="center"/>
    </xf>
    <xf numFmtId="0" fontId="0" fillId="35" borderId="0" xfId="0" applyFill="1" applyBorder="1">
      <alignment vertical="center"/>
    </xf>
    <xf numFmtId="0" fontId="0" fillId="35" borderId="25" xfId="0" applyFill="1" applyBorder="1">
      <alignment vertical="center"/>
    </xf>
    <xf numFmtId="0" fontId="0" fillId="36" borderId="21" xfId="0" applyFill="1" applyBorder="1">
      <alignment vertical="center"/>
    </xf>
    <xf numFmtId="0" fontId="0" fillId="36" borderId="22" xfId="0" applyFill="1" applyBorder="1">
      <alignment vertical="center"/>
    </xf>
    <xf numFmtId="0" fontId="0" fillId="36" borderId="23" xfId="0" applyFill="1" applyBorder="1">
      <alignment vertical="center"/>
    </xf>
    <xf numFmtId="0" fontId="0" fillId="36" borderId="24" xfId="0" applyFill="1" applyBorder="1">
      <alignment vertical="center"/>
    </xf>
    <xf numFmtId="0" fontId="0" fillId="36" borderId="0" xfId="0" applyFill="1" applyBorder="1">
      <alignment vertical="center"/>
    </xf>
    <xf numFmtId="0" fontId="0" fillId="36" borderId="25" xfId="0" applyFill="1" applyBorder="1">
      <alignment vertical="center"/>
    </xf>
    <xf numFmtId="0" fontId="0" fillId="34" borderId="24" xfId="0" applyFill="1" applyBorder="1">
      <alignment vertical="center"/>
    </xf>
    <xf numFmtId="0" fontId="0" fillId="34" borderId="0" xfId="0" applyFill="1" applyBorder="1">
      <alignment vertical="center"/>
    </xf>
    <xf numFmtId="0" fontId="0" fillId="34" borderId="25" xfId="0" applyFill="1" applyBorder="1">
      <alignment vertical="center"/>
    </xf>
    <xf numFmtId="0" fontId="0" fillId="34" borderId="0" xfId="0" applyFill="1">
      <alignment vertical="center"/>
    </xf>
    <xf numFmtId="0" fontId="0" fillId="33" borderId="0" xfId="0" applyFill="1" applyBorder="1">
      <alignment vertical="center"/>
    </xf>
    <xf numFmtId="0" fontId="0" fillId="36" borderId="29" xfId="0" applyFill="1" applyBorder="1">
      <alignment vertical="center"/>
    </xf>
    <xf numFmtId="0" fontId="0" fillId="36" borderId="30" xfId="0" applyFill="1" applyBorder="1">
      <alignment vertical="center"/>
    </xf>
    <xf numFmtId="0" fontId="0" fillId="36" borderId="31" xfId="0" applyFill="1" applyBorder="1">
      <alignment vertical="center"/>
    </xf>
    <xf numFmtId="0" fontId="0" fillId="34" borderId="32" xfId="0" applyFill="1" applyBorder="1">
      <alignment vertical="center"/>
    </xf>
    <xf numFmtId="0" fontId="0" fillId="34" borderId="33" xfId="0" applyFill="1" applyBorder="1">
      <alignment vertical="center"/>
    </xf>
    <xf numFmtId="0" fontId="0" fillId="34" borderId="34" xfId="0" applyFill="1" applyBorder="1">
      <alignment vertical="center"/>
    </xf>
    <xf numFmtId="0" fontId="0" fillId="34" borderId="26" xfId="0" applyFill="1" applyBorder="1">
      <alignment vertical="center"/>
    </xf>
    <xf numFmtId="0" fontId="0" fillId="34" borderId="27" xfId="0" applyFill="1" applyBorder="1">
      <alignment vertical="center"/>
    </xf>
    <xf numFmtId="0" fontId="0" fillId="34" borderId="28" xfId="0" applyFill="1" applyBorder="1">
      <alignment vertical="center"/>
    </xf>
    <xf numFmtId="0" fontId="0" fillId="35" borderId="29" xfId="0" applyFill="1" applyBorder="1">
      <alignment vertical="center"/>
    </xf>
    <xf numFmtId="0" fontId="0" fillId="35" borderId="30" xfId="0" applyFill="1" applyBorder="1">
      <alignment vertical="center"/>
    </xf>
    <xf numFmtId="0" fontId="0" fillId="35" borderId="31" xfId="0" applyFill="1" applyBorder="1">
      <alignment vertical="center"/>
    </xf>
    <xf numFmtId="0" fontId="0" fillId="56" borderId="0" xfId="0" applyFill="1">
      <alignment vertical="center"/>
    </xf>
    <xf numFmtId="0" fontId="14" fillId="38" borderId="0" xfId="0" applyFont="1" applyFill="1">
      <alignment vertical="center"/>
    </xf>
    <xf numFmtId="0" fontId="32" fillId="38" borderId="0" xfId="0" applyFont="1" applyFill="1">
      <alignment vertical="center"/>
    </xf>
    <xf numFmtId="0" fontId="33" fillId="38" borderId="0" xfId="0" applyFont="1" applyFill="1">
      <alignment vertical="center"/>
    </xf>
    <xf numFmtId="0" fontId="0" fillId="57" borderId="0" xfId="0" applyFill="1">
      <alignment vertical="center"/>
    </xf>
    <xf numFmtId="22" fontId="0" fillId="0" borderId="0" xfId="0" applyNumberFormat="1">
      <alignment vertical="center"/>
    </xf>
    <xf numFmtId="49" fontId="0" fillId="55" borderId="0" xfId="0" applyNumberFormat="1" applyFill="1">
      <alignment vertical="center"/>
    </xf>
    <xf numFmtId="0" fontId="28" fillId="55" borderId="0" xfId="0" applyFont="1" applyFill="1">
      <alignment vertical="center"/>
    </xf>
    <xf numFmtId="0" fontId="31" fillId="55" borderId="0" xfId="0" applyFont="1" applyFill="1">
      <alignment vertical="center"/>
    </xf>
    <xf numFmtId="0" fontId="0" fillId="58" borderId="0" xfId="0" applyFill="1">
      <alignment vertical="center"/>
    </xf>
    <xf numFmtId="22" fontId="0" fillId="58" borderId="0" xfId="0" applyNumberFormat="1" applyFill="1">
      <alignment vertical="center"/>
    </xf>
    <xf numFmtId="49" fontId="0" fillId="58" borderId="0" xfId="0" applyNumberFormat="1" applyFill="1">
      <alignment vertical="center"/>
    </xf>
    <xf numFmtId="0" fontId="14" fillId="57" borderId="0" xfId="0" applyFont="1" applyFill="1" applyAlignment="1">
      <alignment vertical="center"/>
    </xf>
    <xf numFmtId="0" fontId="0" fillId="57" borderId="0" xfId="0" applyFill="1" applyAlignment="1">
      <alignment vertical="center"/>
    </xf>
    <xf numFmtId="0" fontId="34" fillId="57" borderId="0" xfId="0" applyFont="1" applyFill="1" applyAlignment="1">
      <alignment vertical="center"/>
    </xf>
    <xf numFmtId="0" fontId="0" fillId="40" borderId="0" xfId="0" applyFill="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0" xfId="0" applyBorder="1" applyAlignment="1">
      <alignment horizontal="center" vertical="center"/>
    </xf>
    <xf numFmtId="56" fontId="0" fillId="0" borderId="10" xfId="0" applyNumberFormat="1" applyBorder="1" applyAlignment="1">
      <alignment horizontal="center" vertical="center"/>
    </xf>
    <xf numFmtId="0" fontId="0" fillId="0" borderId="0" xfId="0" applyAlignment="1">
      <alignment vertical="center"/>
    </xf>
    <xf numFmtId="0" fontId="0" fillId="55" borderId="0" xfId="0" applyFill="1" applyAlignment="1">
      <alignment vertical="center"/>
    </xf>
    <xf numFmtId="22" fontId="0" fillId="55" borderId="0" xfId="0" applyNumberFormat="1" applyFill="1" applyAlignment="1">
      <alignment vertical="center"/>
    </xf>
    <xf numFmtId="0" fontId="0" fillId="55" borderId="0" xfId="0" applyFill="1" applyAlignment="1"/>
  </cellXfs>
  <cellStyles count="44">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通貨" xfId="42" builtinId="7"/>
    <cellStyle name="入力" xfId="9" builtinId="20" customBuiltin="1"/>
    <cellStyle name="標準" xfId="0" builtinId="0"/>
    <cellStyle name="標準 2" xfId="43"/>
    <cellStyle name="良い" xfId="6" builtinId="26" customBuiltin="1"/>
  </cellStyles>
  <dxfs count="0"/>
  <tableStyles count="0" defaultTableStyle="TableStyleMedium2" defaultPivotStyle="PivotStyleLight16"/>
  <colors>
    <mruColors>
      <color rgb="FFFF7575"/>
      <color rgb="FFFFCCCC"/>
      <color rgb="FFFFCCFF"/>
      <color rgb="FFCC99FF"/>
      <color rgb="FF99FF99"/>
      <color rgb="FFFF3B3B"/>
      <color rgb="FFFD9191"/>
      <color rgb="FFFB3F3F"/>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drawings/_rels/drawing1.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jpeg"/><Relationship Id="rId47" Type="http://schemas.openxmlformats.org/officeDocument/2006/relationships/image" Target="../media/image47.png"/><Relationship Id="rId63" Type="http://schemas.openxmlformats.org/officeDocument/2006/relationships/image" Target="../media/image63.jpeg"/><Relationship Id="rId68" Type="http://schemas.openxmlformats.org/officeDocument/2006/relationships/image" Target="../media/image68.jpeg"/><Relationship Id="rId84" Type="http://schemas.openxmlformats.org/officeDocument/2006/relationships/image" Target="../media/image84.jpeg"/><Relationship Id="rId89" Type="http://schemas.openxmlformats.org/officeDocument/2006/relationships/image" Target="../media/image89.jpeg"/><Relationship Id="rId2" Type="http://schemas.openxmlformats.org/officeDocument/2006/relationships/image" Target="../media/image2.jpeg"/><Relationship Id="rId16" Type="http://schemas.openxmlformats.org/officeDocument/2006/relationships/image" Target="../media/image16.jpeg"/><Relationship Id="rId29" Type="http://schemas.openxmlformats.org/officeDocument/2006/relationships/image" Target="../media/image29.png"/><Relationship Id="rId107" Type="http://schemas.openxmlformats.org/officeDocument/2006/relationships/image" Target="../media/image107.jpe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jpeg"/><Relationship Id="rId45" Type="http://schemas.openxmlformats.org/officeDocument/2006/relationships/image" Target="../media/image45.jpeg"/><Relationship Id="rId53" Type="http://schemas.openxmlformats.org/officeDocument/2006/relationships/image" Target="../media/image53.jpeg"/><Relationship Id="rId58" Type="http://schemas.openxmlformats.org/officeDocument/2006/relationships/image" Target="../media/image58.jpeg"/><Relationship Id="rId66" Type="http://schemas.openxmlformats.org/officeDocument/2006/relationships/image" Target="../media/image66.jpeg"/><Relationship Id="rId74" Type="http://schemas.openxmlformats.org/officeDocument/2006/relationships/image" Target="../media/image74.jpeg"/><Relationship Id="rId79" Type="http://schemas.openxmlformats.org/officeDocument/2006/relationships/image" Target="../media/image79.jpeg"/><Relationship Id="rId87" Type="http://schemas.openxmlformats.org/officeDocument/2006/relationships/image" Target="../media/image87.jpeg"/><Relationship Id="rId102" Type="http://schemas.openxmlformats.org/officeDocument/2006/relationships/image" Target="../media/image102.jpeg"/><Relationship Id="rId5" Type="http://schemas.openxmlformats.org/officeDocument/2006/relationships/image" Target="../media/image5.jpeg"/><Relationship Id="rId61" Type="http://schemas.openxmlformats.org/officeDocument/2006/relationships/image" Target="../media/image61.jpeg"/><Relationship Id="rId82" Type="http://schemas.openxmlformats.org/officeDocument/2006/relationships/image" Target="../media/image82.jpeg"/><Relationship Id="rId90" Type="http://schemas.openxmlformats.org/officeDocument/2006/relationships/image" Target="../media/image90.jpeg"/><Relationship Id="rId95" Type="http://schemas.openxmlformats.org/officeDocument/2006/relationships/image" Target="../media/image95.jpeg"/><Relationship Id="rId19" Type="http://schemas.openxmlformats.org/officeDocument/2006/relationships/image" Target="../media/image19.jpe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jpeg"/><Relationship Id="rId48" Type="http://schemas.openxmlformats.org/officeDocument/2006/relationships/image" Target="../media/image48.png"/><Relationship Id="rId56" Type="http://schemas.openxmlformats.org/officeDocument/2006/relationships/image" Target="../media/image56.jpeg"/><Relationship Id="rId64" Type="http://schemas.openxmlformats.org/officeDocument/2006/relationships/image" Target="../media/image64.jpeg"/><Relationship Id="rId69" Type="http://schemas.openxmlformats.org/officeDocument/2006/relationships/image" Target="../media/image69.jpeg"/><Relationship Id="rId77" Type="http://schemas.openxmlformats.org/officeDocument/2006/relationships/image" Target="../media/image77.jpeg"/><Relationship Id="rId100" Type="http://schemas.openxmlformats.org/officeDocument/2006/relationships/image" Target="../media/image100.png"/><Relationship Id="rId105" Type="http://schemas.openxmlformats.org/officeDocument/2006/relationships/image" Target="../media/image105.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jpeg"/><Relationship Id="rId80" Type="http://schemas.openxmlformats.org/officeDocument/2006/relationships/image" Target="../media/image80.jpeg"/><Relationship Id="rId85" Type="http://schemas.openxmlformats.org/officeDocument/2006/relationships/image" Target="../media/image85.jpeg"/><Relationship Id="rId93" Type="http://schemas.openxmlformats.org/officeDocument/2006/relationships/image" Target="../media/image93.jpeg"/><Relationship Id="rId98" Type="http://schemas.openxmlformats.org/officeDocument/2006/relationships/image" Target="../media/image98.png"/><Relationship Id="rId3" Type="http://schemas.openxmlformats.org/officeDocument/2006/relationships/image" Target="../media/image3.jpeg"/><Relationship Id="rId12" Type="http://schemas.openxmlformats.org/officeDocument/2006/relationships/image" Target="../media/image12.png"/><Relationship Id="rId17" Type="http://schemas.openxmlformats.org/officeDocument/2006/relationships/image" Target="../media/image17.jpe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jpeg"/><Relationship Id="rId59" Type="http://schemas.openxmlformats.org/officeDocument/2006/relationships/image" Target="../media/image59.jpeg"/><Relationship Id="rId67" Type="http://schemas.openxmlformats.org/officeDocument/2006/relationships/image" Target="../media/image67.jpeg"/><Relationship Id="rId103" Type="http://schemas.openxmlformats.org/officeDocument/2006/relationships/image" Target="../media/image103.jpeg"/><Relationship Id="rId108" Type="http://schemas.openxmlformats.org/officeDocument/2006/relationships/image" Target="../media/image108.jpeg"/><Relationship Id="rId20" Type="http://schemas.openxmlformats.org/officeDocument/2006/relationships/image" Target="../media/image20.png"/><Relationship Id="rId41" Type="http://schemas.openxmlformats.org/officeDocument/2006/relationships/image" Target="../media/image41.jpeg"/><Relationship Id="rId54" Type="http://schemas.openxmlformats.org/officeDocument/2006/relationships/image" Target="../media/image54.jpeg"/><Relationship Id="rId62" Type="http://schemas.openxmlformats.org/officeDocument/2006/relationships/image" Target="../media/image62.jpeg"/><Relationship Id="rId70" Type="http://schemas.openxmlformats.org/officeDocument/2006/relationships/image" Target="../media/image70.jpeg"/><Relationship Id="rId75" Type="http://schemas.openxmlformats.org/officeDocument/2006/relationships/image" Target="../media/image75.png"/><Relationship Id="rId83" Type="http://schemas.openxmlformats.org/officeDocument/2006/relationships/image" Target="../media/image83.jpeg"/><Relationship Id="rId88" Type="http://schemas.openxmlformats.org/officeDocument/2006/relationships/image" Target="../media/image88.jpeg"/><Relationship Id="rId91" Type="http://schemas.openxmlformats.org/officeDocument/2006/relationships/image" Target="../media/image91.jpeg"/><Relationship Id="rId96" Type="http://schemas.openxmlformats.org/officeDocument/2006/relationships/image" Target="../media/image96.png"/><Relationship Id="rId1" Type="http://schemas.openxmlformats.org/officeDocument/2006/relationships/image" Target="../media/image1.jpe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jpe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jpeg"/><Relationship Id="rId52" Type="http://schemas.openxmlformats.org/officeDocument/2006/relationships/image" Target="../media/image52.jpeg"/><Relationship Id="rId60" Type="http://schemas.openxmlformats.org/officeDocument/2006/relationships/image" Target="../media/image60.png"/><Relationship Id="rId65" Type="http://schemas.openxmlformats.org/officeDocument/2006/relationships/image" Target="../media/image65.jpeg"/><Relationship Id="rId73" Type="http://schemas.openxmlformats.org/officeDocument/2006/relationships/image" Target="../media/image73.jpeg"/><Relationship Id="rId78" Type="http://schemas.openxmlformats.org/officeDocument/2006/relationships/image" Target="../media/image78.jpeg"/><Relationship Id="rId81" Type="http://schemas.openxmlformats.org/officeDocument/2006/relationships/image" Target="../media/image81.jpeg"/><Relationship Id="rId86" Type="http://schemas.openxmlformats.org/officeDocument/2006/relationships/image" Target="../media/image86.jpeg"/><Relationship Id="rId94" Type="http://schemas.openxmlformats.org/officeDocument/2006/relationships/image" Target="../media/image94.jpe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jpe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jpe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jpeg"/><Relationship Id="rId76" Type="http://schemas.openxmlformats.org/officeDocument/2006/relationships/image" Target="../media/image76.jpe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jpeg"/><Relationship Id="rId92" Type="http://schemas.openxmlformats.org/officeDocument/2006/relationships/image" Target="../media/image92.jpeg"/></Relationships>
</file>

<file path=xl/drawings/drawing1.xml><?xml version="1.0" encoding="utf-8"?>
<xdr:wsDr xmlns:xdr="http://schemas.openxmlformats.org/drawingml/2006/spreadsheetDrawing" xmlns:a="http://schemas.openxmlformats.org/drawingml/2006/main">
  <xdr:twoCellAnchor>
    <xdr:from>
      <xdr:col>1</xdr:col>
      <xdr:colOff>590921</xdr:colOff>
      <xdr:row>47</xdr:row>
      <xdr:rowOff>67665</xdr:rowOff>
    </xdr:from>
    <xdr:to>
      <xdr:col>3</xdr:col>
      <xdr:colOff>190129</xdr:colOff>
      <xdr:row>53</xdr:row>
      <xdr:rowOff>11256</xdr:rowOff>
    </xdr:to>
    <xdr:pic>
      <xdr:nvPicPr>
        <xdr:cNvPr id="2" name="図 103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6721" y="8125815"/>
          <a:ext cx="970808" cy="97229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140896</xdr:colOff>
      <xdr:row>25</xdr:row>
      <xdr:rowOff>129393</xdr:rowOff>
    </xdr:from>
    <xdr:to>
      <xdr:col>0</xdr:col>
      <xdr:colOff>678254</xdr:colOff>
      <xdr:row>31</xdr:row>
      <xdr:rowOff>159080</xdr:rowOff>
    </xdr:to>
    <xdr:pic>
      <xdr:nvPicPr>
        <xdr:cNvPr id="3" name="図 28"/>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0896" y="4415643"/>
          <a:ext cx="537358" cy="105838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90426</xdr:colOff>
      <xdr:row>4</xdr:row>
      <xdr:rowOff>41812</xdr:rowOff>
    </xdr:from>
    <xdr:to>
      <xdr:col>1</xdr:col>
      <xdr:colOff>374939</xdr:colOff>
      <xdr:row>9</xdr:row>
      <xdr:rowOff>156854</xdr:rowOff>
    </xdr:to>
    <xdr:pic>
      <xdr:nvPicPr>
        <xdr:cNvPr id="4" name="図 2"/>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0426" y="727612"/>
          <a:ext cx="970313" cy="97229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548924</xdr:colOff>
      <xdr:row>4</xdr:row>
      <xdr:rowOff>92591</xdr:rowOff>
    </xdr:from>
    <xdr:to>
      <xdr:col>3</xdr:col>
      <xdr:colOff>112579</xdr:colOff>
      <xdr:row>10</xdr:row>
      <xdr:rowOff>0</xdr:rowOff>
    </xdr:to>
    <xdr:pic>
      <xdr:nvPicPr>
        <xdr:cNvPr id="5" name="図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234724" y="778391"/>
          <a:ext cx="935255" cy="93610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433326</xdr:colOff>
      <xdr:row>4</xdr:row>
      <xdr:rowOff>96487</xdr:rowOff>
    </xdr:from>
    <xdr:to>
      <xdr:col>5</xdr:col>
      <xdr:colOff>31132</xdr:colOff>
      <xdr:row>10</xdr:row>
      <xdr:rowOff>28575</xdr:rowOff>
    </xdr:to>
    <xdr:pic>
      <xdr:nvPicPr>
        <xdr:cNvPr id="6" name="図 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490726" y="782287"/>
          <a:ext cx="969406" cy="96078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57336</xdr:colOff>
      <xdr:row>47</xdr:row>
      <xdr:rowOff>114858</xdr:rowOff>
    </xdr:from>
    <xdr:to>
      <xdr:col>1</xdr:col>
      <xdr:colOff>333190</xdr:colOff>
      <xdr:row>53</xdr:row>
      <xdr:rowOff>44348</xdr:rowOff>
    </xdr:to>
    <xdr:pic>
      <xdr:nvPicPr>
        <xdr:cNvPr id="7" name="図 4"/>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57336" y="8173008"/>
          <a:ext cx="961654" cy="95819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430110</xdr:colOff>
      <xdr:row>47</xdr:row>
      <xdr:rowOff>59439</xdr:rowOff>
    </xdr:from>
    <xdr:to>
      <xdr:col>5</xdr:col>
      <xdr:colOff>46141</xdr:colOff>
      <xdr:row>53</xdr:row>
      <xdr:rowOff>29008</xdr:rowOff>
    </xdr:to>
    <xdr:pic>
      <xdr:nvPicPr>
        <xdr:cNvPr id="8" name="図 5"/>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487510" y="8117589"/>
          <a:ext cx="987631" cy="99826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99332</xdr:colOff>
      <xdr:row>14</xdr:row>
      <xdr:rowOff>128527</xdr:rowOff>
    </xdr:from>
    <xdr:to>
      <xdr:col>1</xdr:col>
      <xdr:colOff>453118</xdr:colOff>
      <xdr:row>20</xdr:row>
      <xdr:rowOff>140897</xdr:rowOff>
    </xdr:to>
    <xdr:pic>
      <xdr:nvPicPr>
        <xdr:cNvPr id="9" name="図 7"/>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9332" y="2528827"/>
          <a:ext cx="1039586" cy="10410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676028</xdr:colOff>
      <xdr:row>14</xdr:row>
      <xdr:rowOff>166627</xdr:rowOff>
    </xdr:from>
    <xdr:to>
      <xdr:col>3</xdr:col>
      <xdr:colOff>339066</xdr:colOff>
      <xdr:row>21</xdr:row>
      <xdr:rowOff>7547</xdr:rowOff>
    </xdr:to>
    <xdr:pic>
      <xdr:nvPicPr>
        <xdr:cNvPr id="10" name="図 8"/>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361828" y="2566927"/>
          <a:ext cx="1034638" cy="10410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518618</xdr:colOff>
      <xdr:row>14</xdr:row>
      <xdr:rowOff>157534</xdr:rowOff>
    </xdr:from>
    <xdr:to>
      <xdr:col>5</xdr:col>
      <xdr:colOff>195758</xdr:colOff>
      <xdr:row>21</xdr:row>
      <xdr:rowOff>7113</xdr:rowOff>
    </xdr:to>
    <xdr:pic>
      <xdr:nvPicPr>
        <xdr:cNvPr id="11" name="図 9"/>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576018" y="2557834"/>
          <a:ext cx="1048740" cy="10497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43914</xdr:colOff>
      <xdr:row>36</xdr:row>
      <xdr:rowOff>129393</xdr:rowOff>
    </xdr:from>
    <xdr:to>
      <xdr:col>1</xdr:col>
      <xdr:colOff>432336</xdr:colOff>
      <xdr:row>42</xdr:row>
      <xdr:rowOff>159081</xdr:rowOff>
    </xdr:to>
    <xdr:pic>
      <xdr:nvPicPr>
        <xdr:cNvPr id="12" name="図 2"/>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3914" y="6301593"/>
          <a:ext cx="1074222" cy="105838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512990</xdr:colOff>
      <xdr:row>36</xdr:row>
      <xdr:rowOff>93890</xdr:rowOff>
    </xdr:from>
    <xdr:to>
      <xdr:col>3</xdr:col>
      <xdr:colOff>268061</xdr:colOff>
      <xdr:row>43</xdr:row>
      <xdr:rowOff>4083</xdr:rowOff>
    </xdr:to>
    <xdr:pic>
      <xdr:nvPicPr>
        <xdr:cNvPr id="13" name="図 3"/>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198790" y="6266090"/>
          <a:ext cx="1126671" cy="111034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414956</xdr:colOff>
      <xdr:row>36</xdr:row>
      <xdr:rowOff>91293</xdr:rowOff>
    </xdr:from>
    <xdr:to>
      <xdr:col>5</xdr:col>
      <xdr:colOff>108919</xdr:colOff>
      <xdr:row>42</xdr:row>
      <xdr:rowOff>120981</xdr:rowOff>
    </xdr:to>
    <xdr:pic>
      <xdr:nvPicPr>
        <xdr:cNvPr id="14" name="図 4"/>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472356" y="6263493"/>
          <a:ext cx="1065563" cy="105838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5381</xdr:colOff>
      <xdr:row>26</xdr:row>
      <xdr:rowOff>12061</xdr:rowOff>
    </xdr:from>
    <xdr:to>
      <xdr:col>2</xdr:col>
      <xdr:colOff>499444</xdr:colOff>
      <xdr:row>31</xdr:row>
      <xdr:rowOff>152585</xdr:rowOff>
    </xdr:to>
    <xdr:pic>
      <xdr:nvPicPr>
        <xdr:cNvPr id="15" name="図 5"/>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376981" y="4469761"/>
          <a:ext cx="494063" cy="9977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607621</xdr:colOff>
      <xdr:row>25</xdr:row>
      <xdr:rowOff>130258</xdr:rowOff>
    </xdr:from>
    <xdr:to>
      <xdr:col>4</xdr:col>
      <xdr:colOff>459179</xdr:colOff>
      <xdr:row>32</xdr:row>
      <xdr:rowOff>5814</xdr:rowOff>
    </xdr:to>
    <xdr:pic>
      <xdr:nvPicPr>
        <xdr:cNvPr id="16" name="図 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665021" y="4416508"/>
          <a:ext cx="537358" cy="107570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635268</xdr:colOff>
      <xdr:row>37</xdr:row>
      <xdr:rowOff>29102</xdr:rowOff>
    </xdr:from>
    <xdr:to>
      <xdr:col>15</xdr:col>
      <xdr:colOff>291379</xdr:colOff>
      <xdr:row>43</xdr:row>
      <xdr:rowOff>32813</xdr:rowOff>
    </xdr:to>
    <xdr:pic>
      <xdr:nvPicPr>
        <xdr:cNvPr id="17" name="図 210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9550668" y="6372752"/>
          <a:ext cx="1027711" cy="10324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12</xdr:col>
      <xdr:colOff>177885</xdr:colOff>
      <xdr:row>37</xdr:row>
      <xdr:rowOff>12897</xdr:rowOff>
    </xdr:from>
    <xdr:to>
      <xdr:col>13</xdr:col>
      <xdr:colOff>514351</xdr:colOff>
      <xdr:row>43</xdr:row>
      <xdr:rowOff>15597</xdr:rowOff>
    </xdr:to>
    <xdr:pic>
      <xdr:nvPicPr>
        <xdr:cNvPr id="18" name="図 2110"/>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8407485" y="6356547"/>
          <a:ext cx="1022266" cy="1031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194459</xdr:colOff>
      <xdr:row>37</xdr:row>
      <xdr:rowOff>31662</xdr:rowOff>
    </xdr:from>
    <xdr:to>
      <xdr:col>7</xdr:col>
      <xdr:colOff>518557</xdr:colOff>
      <xdr:row>43</xdr:row>
      <xdr:rowOff>13107</xdr:rowOff>
    </xdr:to>
    <xdr:pic>
      <xdr:nvPicPr>
        <xdr:cNvPr id="19" name="図 4"/>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4309259" y="6375312"/>
          <a:ext cx="1009898" cy="10101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13360</xdr:colOff>
      <xdr:row>47</xdr:row>
      <xdr:rowOff>37048</xdr:rowOff>
    </xdr:from>
    <xdr:to>
      <xdr:col>9</xdr:col>
      <xdr:colOff>328178</xdr:colOff>
      <xdr:row>53</xdr:row>
      <xdr:rowOff>36428</xdr:rowOff>
    </xdr:to>
    <xdr:pic>
      <xdr:nvPicPr>
        <xdr:cNvPr id="20" name="図 19"/>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5499760" y="8095198"/>
          <a:ext cx="1000618" cy="1028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12</xdr:col>
      <xdr:colOff>116340</xdr:colOff>
      <xdr:row>57</xdr:row>
      <xdr:rowOff>15061</xdr:rowOff>
    </xdr:from>
    <xdr:to>
      <xdr:col>13</xdr:col>
      <xdr:colOff>436108</xdr:colOff>
      <xdr:row>62</xdr:row>
      <xdr:rowOff>167956</xdr:rowOff>
    </xdr:to>
    <xdr:pic>
      <xdr:nvPicPr>
        <xdr:cNvPr id="21" name="図 5"/>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8345940" y="9787711"/>
          <a:ext cx="1005568" cy="10101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600786</xdr:colOff>
      <xdr:row>57</xdr:row>
      <xdr:rowOff>38441</xdr:rowOff>
    </xdr:from>
    <xdr:to>
      <xdr:col>15</xdr:col>
      <xdr:colOff>213601</xdr:colOff>
      <xdr:row>63</xdr:row>
      <xdr:rowOff>11227</xdr:rowOff>
    </xdr:to>
    <xdr:pic>
      <xdr:nvPicPr>
        <xdr:cNvPr id="22" name="図 7"/>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9516186" y="9811091"/>
          <a:ext cx="984415" cy="100148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15</xdr:col>
      <xdr:colOff>462803</xdr:colOff>
      <xdr:row>57</xdr:row>
      <xdr:rowOff>20287</xdr:rowOff>
    </xdr:from>
    <xdr:to>
      <xdr:col>17</xdr:col>
      <xdr:colOff>139448</xdr:colOff>
      <xdr:row>63</xdr:row>
      <xdr:rowOff>58635</xdr:rowOff>
    </xdr:to>
    <xdr:pic>
      <xdr:nvPicPr>
        <xdr:cNvPr id="23" name="図 8"/>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0749803" y="9792937"/>
          <a:ext cx="1048245" cy="10670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12</xdr:col>
      <xdr:colOff>147792</xdr:colOff>
      <xdr:row>25</xdr:row>
      <xdr:rowOff>131186</xdr:rowOff>
    </xdr:from>
    <xdr:to>
      <xdr:col>13</xdr:col>
      <xdr:colOff>484258</xdr:colOff>
      <xdr:row>31</xdr:row>
      <xdr:rowOff>155925</xdr:rowOff>
    </xdr:to>
    <xdr:pic>
      <xdr:nvPicPr>
        <xdr:cNvPr id="24" name="図 9"/>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8377392" y="4417436"/>
          <a:ext cx="1022266" cy="105343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643524</xdr:colOff>
      <xdr:row>25</xdr:row>
      <xdr:rowOff>135084</xdr:rowOff>
    </xdr:from>
    <xdr:to>
      <xdr:col>15</xdr:col>
      <xdr:colOff>308293</xdr:colOff>
      <xdr:row>31</xdr:row>
      <xdr:rowOff>156112</xdr:rowOff>
    </xdr:to>
    <xdr:pic>
      <xdr:nvPicPr>
        <xdr:cNvPr id="25" name="図 10"/>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9558924" y="4421334"/>
          <a:ext cx="1036369" cy="10497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15</xdr:col>
      <xdr:colOff>515556</xdr:colOff>
      <xdr:row>25</xdr:row>
      <xdr:rowOff>139814</xdr:rowOff>
    </xdr:from>
    <xdr:to>
      <xdr:col>17</xdr:col>
      <xdr:colOff>145069</xdr:colOff>
      <xdr:row>31</xdr:row>
      <xdr:rowOff>146618</xdr:rowOff>
    </xdr:to>
    <xdr:pic>
      <xdr:nvPicPr>
        <xdr:cNvPr id="26" name="図 11"/>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10802556" y="4426064"/>
          <a:ext cx="1001113" cy="103550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213695</xdr:colOff>
      <xdr:row>25</xdr:row>
      <xdr:rowOff>112197</xdr:rowOff>
    </xdr:from>
    <xdr:to>
      <xdr:col>7</xdr:col>
      <xdr:colOff>636753</xdr:colOff>
      <xdr:row>32</xdr:row>
      <xdr:rowOff>56532</xdr:rowOff>
    </xdr:to>
    <xdr:pic>
      <xdr:nvPicPr>
        <xdr:cNvPr id="27" name="図 16"/>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328495" y="4398447"/>
          <a:ext cx="1108858" cy="114448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43111</xdr:colOff>
      <xdr:row>26</xdr:row>
      <xdr:rowOff>53872</xdr:rowOff>
    </xdr:from>
    <xdr:to>
      <xdr:col>9</xdr:col>
      <xdr:colOff>388237</xdr:colOff>
      <xdr:row>32</xdr:row>
      <xdr:rowOff>69953</xdr:rowOff>
    </xdr:to>
    <xdr:pic>
      <xdr:nvPicPr>
        <xdr:cNvPr id="28" name="図 17"/>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5529511" y="4511572"/>
          <a:ext cx="1030926" cy="10447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461345</xdr:colOff>
      <xdr:row>25</xdr:row>
      <xdr:rowOff>140771</xdr:rowOff>
    </xdr:from>
    <xdr:to>
      <xdr:col>11</xdr:col>
      <xdr:colOff>204045</xdr:colOff>
      <xdr:row>32</xdr:row>
      <xdr:rowOff>85106</xdr:rowOff>
    </xdr:to>
    <xdr:pic>
      <xdr:nvPicPr>
        <xdr:cNvPr id="29" name="図 18"/>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6633545" y="4427021"/>
          <a:ext cx="1114300" cy="114448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16082</xdr:colOff>
      <xdr:row>37</xdr:row>
      <xdr:rowOff>58882</xdr:rowOff>
    </xdr:from>
    <xdr:to>
      <xdr:col>9</xdr:col>
      <xdr:colOff>364920</xdr:colOff>
      <xdr:row>43</xdr:row>
      <xdr:rowOff>66304</xdr:rowOff>
    </xdr:to>
    <xdr:pic>
      <xdr:nvPicPr>
        <xdr:cNvPr id="30" name="図 15"/>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5502482" y="6402532"/>
          <a:ext cx="1034638" cy="10361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593396</xdr:colOff>
      <xdr:row>37</xdr:row>
      <xdr:rowOff>79849</xdr:rowOff>
    </xdr:from>
    <xdr:to>
      <xdr:col>11</xdr:col>
      <xdr:colOff>214870</xdr:colOff>
      <xdr:row>43</xdr:row>
      <xdr:rowOff>43976</xdr:rowOff>
    </xdr:to>
    <xdr:pic>
      <xdr:nvPicPr>
        <xdr:cNvPr id="31" name="図 16"/>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6765596" y="6423499"/>
          <a:ext cx="993074" cy="9928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60899</xdr:colOff>
      <xdr:row>46</xdr:row>
      <xdr:rowOff>162606</xdr:rowOff>
    </xdr:from>
    <xdr:to>
      <xdr:col>7</xdr:col>
      <xdr:colOff>440660</xdr:colOff>
      <xdr:row>53</xdr:row>
      <xdr:rowOff>38780</xdr:rowOff>
    </xdr:to>
    <xdr:pic>
      <xdr:nvPicPr>
        <xdr:cNvPr id="32" name="図 8"/>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4175699" y="8049306"/>
          <a:ext cx="1065561" cy="10763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511616</xdr:colOff>
      <xdr:row>47</xdr:row>
      <xdr:rowOff>650</xdr:rowOff>
    </xdr:from>
    <xdr:to>
      <xdr:col>11</xdr:col>
      <xdr:colOff>214732</xdr:colOff>
      <xdr:row>53</xdr:row>
      <xdr:rowOff>47655</xdr:rowOff>
    </xdr:to>
    <xdr:pic>
      <xdr:nvPicPr>
        <xdr:cNvPr id="33" name="図 9"/>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6683816" y="8058800"/>
          <a:ext cx="1074716" cy="107570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281049</xdr:colOff>
      <xdr:row>5</xdr:row>
      <xdr:rowOff>26287</xdr:rowOff>
    </xdr:from>
    <xdr:to>
      <xdr:col>7</xdr:col>
      <xdr:colOff>595250</xdr:colOff>
      <xdr:row>11</xdr:row>
      <xdr:rowOff>7732</xdr:rowOff>
    </xdr:to>
    <xdr:pic>
      <xdr:nvPicPr>
        <xdr:cNvPr id="34" name="図 13"/>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4395849" y="883537"/>
          <a:ext cx="1000001" cy="10101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131494</xdr:colOff>
      <xdr:row>4</xdr:row>
      <xdr:rowOff>176770</xdr:rowOff>
    </xdr:from>
    <xdr:to>
      <xdr:col>9</xdr:col>
      <xdr:colOff>502598</xdr:colOff>
      <xdr:row>11</xdr:row>
      <xdr:rowOff>24617</xdr:rowOff>
    </xdr:to>
    <xdr:pic>
      <xdr:nvPicPr>
        <xdr:cNvPr id="35" name="図 14"/>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5617894" y="853045"/>
          <a:ext cx="1056904" cy="10575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10</xdr:col>
      <xdr:colOff>40327</xdr:colOff>
      <xdr:row>4</xdr:row>
      <xdr:rowOff>166379</xdr:rowOff>
    </xdr:from>
    <xdr:to>
      <xdr:col>11</xdr:col>
      <xdr:colOff>384216</xdr:colOff>
      <xdr:row>10</xdr:row>
      <xdr:rowOff>173800</xdr:rowOff>
    </xdr:to>
    <xdr:pic>
      <xdr:nvPicPr>
        <xdr:cNvPr id="36" name="図 15"/>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898327" y="852179"/>
          <a:ext cx="1029689" cy="103612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12</xdr:col>
      <xdr:colOff>102672</xdr:colOff>
      <xdr:row>47</xdr:row>
      <xdr:rowOff>120950</xdr:rowOff>
    </xdr:from>
    <xdr:to>
      <xdr:col>13</xdr:col>
      <xdr:colOff>339559</xdr:colOff>
      <xdr:row>53</xdr:row>
      <xdr:rowOff>21245</xdr:rowOff>
    </xdr:to>
    <xdr:pic>
      <xdr:nvPicPr>
        <xdr:cNvPr id="37" name="図 30"/>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8332272" y="8179100"/>
          <a:ext cx="922687" cy="92899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661629</xdr:colOff>
      <xdr:row>47</xdr:row>
      <xdr:rowOff>13795</xdr:rowOff>
    </xdr:from>
    <xdr:to>
      <xdr:col>15</xdr:col>
      <xdr:colOff>338768</xdr:colOff>
      <xdr:row>53</xdr:row>
      <xdr:rowOff>32473</xdr:rowOff>
    </xdr:to>
    <xdr:pic>
      <xdr:nvPicPr>
        <xdr:cNvPr id="38" name="図 280487"/>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9577029" y="8071945"/>
          <a:ext cx="1048739" cy="10473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15</xdr:col>
      <xdr:colOff>473756</xdr:colOff>
      <xdr:row>46</xdr:row>
      <xdr:rowOff>133506</xdr:rowOff>
    </xdr:from>
    <xdr:to>
      <xdr:col>17</xdr:col>
      <xdr:colOff>198025</xdr:colOff>
      <xdr:row>53</xdr:row>
      <xdr:rowOff>26381</xdr:rowOff>
    </xdr:to>
    <xdr:pic>
      <xdr:nvPicPr>
        <xdr:cNvPr id="39" name="図 280488"/>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10760756" y="8020206"/>
          <a:ext cx="1095869" cy="1093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15</xdr:col>
      <xdr:colOff>506929</xdr:colOff>
      <xdr:row>36</xdr:row>
      <xdr:rowOff>170059</xdr:rowOff>
    </xdr:from>
    <xdr:to>
      <xdr:col>17</xdr:col>
      <xdr:colOff>210170</xdr:colOff>
      <xdr:row>43</xdr:row>
      <xdr:rowOff>45617</xdr:rowOff>
    </xdr:to>
    <xdr:pic>
      <xdr:nvPicPr>
        <xdr:cNvPr id="40" name="図 280489"/>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10793929" y="6342259"/>
          <a:ext cx="1074841" cy="107570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12</xdr:col>
      <xdr:colOff>179676</xdr:colOff>
      <xdr:row>4</xdr:row>
      <xdr:rowOff>175007</xdr:rowOff>
    </xdr:from>
    <xdr:to>
      <xdr:col>13</xdr:col>
      <xdr:colOff>493877</xdr:colOff>
      <xdr:row>10</xdr:row>
      <xdr:rowOff>130473</xdr:rowOff>
    </xdr:to>
    <xdr:pic>
      <xdr:nvPicPr>
        <xdr:cNvPr id="41" name="図 10306"/>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8409276" y="860807"/>
          <a:ext cx="1000001" cy="98416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616280</xdr:colOff>
      <xdr:row>5</xdr:row>
      <xdr:rowOff>5290</xdr:rowOff>
    </xdr:from>
    <xdr:to>
      <xdr:col>15</xdr:col>
      <xdr:colOff>266824</xdr:colOff>
      <xdr:row>11</xdr:row>
      <xdr:rowOff>8999</xdr:rowOff>
    </xdr:to>
    <xdr:pic>
      <xdr:nvPicPr>
        <xdr:cNvPr id="42" name="図 10307"/>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9531680" y="862540"/>
          <a:ext cx="1022144" cy="103240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14</xdr:col>
      <xdr:colOff>71467</xdr:colOff>
      <xdr:row>15</xdr:row>
      <xdr:rowOff>63149</xdr:rowOff>
    </xdr:from>
    <xdr:to>
      <xdr:col>15</xdr:col>
      <xdr:colOff>351032</xdr:colOff>
      <xdr:row>20</xdr:row>
      <xdr:rowOff>164089</xdr:rowOff>
    </xdr:to>
    <xdr:pic>
      <xdr:nvPicPr>
        <xdr:cNvPr id="43" name="図 10308"/>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9672667" y="2634899"/>
          <a:ext cx="965365" cy="95819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12</xdr:col>
      <xdr:colOff>266297</xdr:colOff>
      <xdr:row>14</xdr:row>
      <xdr:rowOff>167274</xdr:rowOff>
    </xdr:from>
    <xdr:to>
      <xdr:col>13</xdr:col>
      <xdr:colOff>632453</xdr:colOff>
      <xdr:row>21</xdr:row>
      <xdr:rowOff>2132</xdr:rowOff>
    </xdr:to>
    <xdr:pic>
      <xdr:nvPicPr>
        <xdr:cNvPr id="44" name="図 10309"/>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8495897" y="2567574"/>
          <a:ext cx="1051956" cy="103500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250991</xdr:colOff>
      <xdr:row>15</xdr:row>
      <xdr:rowOff>11937</xdr:rowOff>
    </xdr:from>
    <xdr:to>
      <xdr:col>7</xdr:col>
      <xdr:colOff>617147</xdr:colOff>
      <xdr:row>21</xdr:row>
      <xdr:rowOff>32966</xdr:rowOff>
    </xdr:to>
    <xdr:pic>
      <xdr:nvPicPr>
        <xdr:cNvPr id="45" name="図 7"/>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4365791" y="2583687"/>
          <a:ext cx="1051956" cy="10497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18061</xdr:colOff>
      <xdr:row>15</xdr:row>
      <xdr:rowOff>17319</xdr:rowOff>
    </xdr:from>
    <xdr:to>
      <xdr:col>9</xdr:col>
      <xdr:colOff>379269</xdr:colOff>
      <xdr:row>21</xdr:row>
      <xdr:rowOff>37111</xdr:rowOff>
    </xdr:to>
    <xdr:pic>
      <xdr:nvPicPr>
        <xdr:cNvPr id="46" name="図 8"/>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5504461" y="2589069"/>
          <a:ext cx="1047008" cy="104849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15</xdr:col>
      <xdr:colOff>403914</xdr:colOff>
      <xdr:row>5</xdr:row>
      <xdr:rowOff>10919</xdr:rowOff>
    </xdr:from>
    <xdr:to>
      <xdr:col>17</xdr:col>
      <xdr:colOff>45800</xdr:colOff>
      <xdr:row>10</xdr:row>
      <xdr:rowOff>169380</xdr:rowOff>
    </xdr:to>
    <xdr:pic>
      <xdr:nvPicPr>
        <xdr:cNvPr id="47" name="図 11"/>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10690914" y="868169"/>
          <a:ext cx="1013486" cy="10157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442542</xdr:colOff>
      <xdr:row>15</xdr:row>
      <xdr:rowOff>41192</xdr:rowOff>
    </xdr:from>
    <xdr:to>
      <xdr:col>11</xdr:col>
      <xdr:colOff>149370</xdr:colOff>
      <xdr:row>21</xdr:row>
      <xdr:rowOff>75829</xdr:rowOff>
    </xdr:to>
    <xdr:pic>
      <xdr:nvPicPr>
        <xdr:cNvPr id="48" name="図 2"/>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614742" y="2612942"/>
          <a:ext cx="1078428" cy="106333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15</xdr:col>
      <xdr:colOff>480578</xdr:colOff>
      <xdr:row>15</xdr:row>
      <xdr:rowOff>26317</xdr:rowOff>
    </xdr:from>
    <xdr:to>
      <xdr:col>17</xdr:col>
      <xdr:colOff>165759</xdr:colOff>
      <xdr:row>21</xdr:row>
      <xdr:rowOff>42399</xdr:rowOff>
    </xdr:to>
    <xdr:pic>
      <xdr:nvPicPr>
        <xdr:cNvPr id="49" name="図 22"/>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767578" y="2598067"/>
          <a:ext cx="1056781" cy="104478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80312</xdr:colOff>
      <xdr:row>57</xdr:row>
      <xdr:rowOff>69799</xdr:rowOff>
    </xdr:from>
    <xdr:to>
      <xdr:col>7</xdr:col>
      <xdr:colOff>421110</xdr:colOff>
      <xdr:row>63</xdr:row>
      <xdr:rowOff>35659</xdr:rowOff>
    </xdr:to>
    <xdr:pic>
      <xdr:nvPicPr>
        <xdr:cNvPr id="50" name="図 23"/>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4195112" y="9842449"/>
          <a:ext cx="1026598" cy="9945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563456</xdr:colOff>
      <xdr:row>57</xdr:row>
      <xdr:rowOff>94262</xdr:rowOff>
    </xdr:from>
    <xdr:to>
      <xdr:col>9</xdr:col>
      <xdr:colOff>171323</xdr:colOff>
      <xdr:row>63</xdr:row>
      <xdr:rowOff>40451</xdr:rowOff>
    </xdr:to>
    <xdr:pic>
      <xdr:nvPicPr>
        <xdr:cNvPr id="51" name="図 24"/>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5364056" y="9866912"/>
          <a:ext cx="979467" cy="9748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495514</xdr:colOff>
      <xdr:row>57</xdr:row>
      <xdr:rowOff>47317</xdr:rowOff>
    </xdr:from>
    <xdr:to>
      <xdr:col>11</xdr:col>
      <xdr:colOff>167830</xdr:colOff>
      <xdr:row>63</xdr:row>
      <xdr:rowOff>34329</xdr:rowOff>
    </xdr:to>
    <xdr:pic>
      <xdr:nvPicPr>
        <xdr:cNvPr id="52" name="図 29"/>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667714" y="9819967"/>
          <a:ext cx="1043916" cy="10157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18</xdr:col>
      <xdr:colOff>281422</xdr:colOff>
      <xdr:row>58</xdr:row>
      <xdr:rowOff>28732</xdr:rowOff>
    </xdr:from>
    <xdr:to>
      <xdr:col>19</xdr:col>
      <xdr:colOff>664278</xdr:colOff>
      <xdr:row>64</xdr:row>
      <xdr:rowOff>31824</xdr:rowOff>
    </xdr:to>
    <xdr:pic>
      <xdr:nvPicPr>
        <xdr:cNvPr id="53" name="図 2073"/>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2625822" y="9972832"/>
          <a:ext cx="1068656" cy="103179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22</xdr:col>
      <xdr:colOff>279227</xdr:colOff>
      <xdr:row>58</xdr:row>
      <xdr:rowOff>100621</xdr:rowOff>
    </xdr:from>
    <xdr:to>
      <xdr:col>23</xdr:col>
      <xdr:colOff>645383</xdr:colOff>
      <xdr:row>64</xdr:row>
      <xdr:rowOff>130928</xdr:rowOff>
    </xdr:to>
    <xdr:pic>
      <xdr:nvPicPr>
        <xdr:cNvPr id="54" name="図 2093"/>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15366827" y="10044721"/>
          <a:ext cx="1051956" cy="10590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22</xdr:col>
      <xdr:colOff>224674</xdr:colOff>
      <xdr:row>5</xdr:row>
      <xdr:rowOff>97322</xdr:rowOff>
    </xdr:from>
    <xdr:to>
      <xdr:col>23</xdr:col>
      <xdr:colOff>513516</xdr:colOff>
      <xdr:row>11</xdr:row>
      <xdr:rowOff>9495</xdr:rowOff>
    </xdr:to>
    <xdr:pic>
      <xdr:nvPicPr>
        <xdr:cNvPr id="55" name="図 2098"/>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rcRect/>
        <a:stretch>
          <a:fillRect/>
        </a:stretch>
      </xdr:blipFill>
      <xdr:spPr bwMode="auto">
        <a:xfrm>
          <a:off x="15312274" y="954572"/>
          <a:ext cx="974642" cy="9408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18</xdr:col>
      <xdr:colOff>204974</xdr:colOff>
      <xdr:row>5</xdr:row>
      <xdr:rowOff>3649</xdr:rowOff>
    </xdr:from>
    <xdr:to>
      <xdr:col>19</xdr:col>
      <xdr:colOff>562471</xdr:colOff>
      <xdr:row>11</xdr:row>
      <xdr:rowOff>1794</xdr:rowOff>
    </xdr:to>
    <xdr:pic>
      <xdr:nvPicPr>
        <xdr:cNvPr id="56" name="図 20"/>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rcRect/>
        <a:stretch>
          <a:fillRect/>
        </a:stretch>
      </xdr:blipFill>
      <xdr:spPr bwMode="auto">
        <a:xfrm>
          <a:off x="12549374" y="860899"/>
          <a:ext cx="1043297" cy="10268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18</xdr:col>
      <xdr:colOff>347293</xdr:colOff>
      <xdr:row>25</xdr:row>
      <xdr:rowOff>144658</xdr:rowOff>
    </xdr:from>
    <xdr:to>
      <xdr:col>20</xdr:col>
      <xdr:colOff>6496</xdr:colOff>
      <xdr:row>31</xdr:row>
      <xdr:rowOff>157646</xdr:rowOff>
    </xdr:to>
    <xdr:pic>
      <xdr:nvPicPr>
        <xdr:cNvPr id="57" name="図 22"/>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rcRect/>
        <a:stretch>
          <a:fillRect/>
        </a:stretch>
      </xdr:blipFill>
      <xdr:spPr bwMode="auto">
        <a:xfrm>
          <a:off x="12691693" y="4430908"/>
          <a:ext cx="1030803" cy="104168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18</xdr:col>
      <xdr:colOff>351869</xdr:colOff>
      <xdr:row>15</xdr:row>
      <xdr:rowOff>67315</xdr:rowOff>
    </xdr:from>
    <xdr:to>
      <xdr:col>19</xdr:col>
      <xdr:colOff>624748</xdr:colOff>
      <xdr:row>21</xdr:row>
      <xdr:rowOff>2260</xdr:rowOff>
    </xdr:to>
    <xdr:pic>
      <xdr:nvPicPr>
        <xdr:cNvPr id="58" name="図 21"/>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rcRect/>
        <a:stretch>
          <a:fillRect/>
        </a:stretch>
      </xdr:blipFill>
      <xdr:spPr bwMode="auto">
        <a:xfrm>
          <a:off x="12696269" y="2639065"/>
          <a:ext cx="958679" cy="9636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22</xdr:col>
      <xdr:colOff>246259</xdr:colOff>
      <xdr:row>15</xdr:row>
      <xdr:rowOff>82583</xdr:rowOff>
    </xdr:from>
    <xdr:to>
      <xdr:col>23</xdr:col>
      <xdr:colOff>565408</xdr:colOff>
      <xdr:row>21</xdr:row>
      <xdr:rowOff>42380</xdr:rowOff>
    </xdr:to>
    <xdr:pic>
      <xdr:nvPicPr>
        <xdr:cNvPr id="59" name="図 10304"/>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rcRect/>
        <a:stretch>
          <a:fillRect/>
        </a:stretch>
      </xdr:blipFill>
      <xdr:spPr bwMode="auto">
        <a:xfrm>
          <a:off x="15333859" y="2654333"/>
          <a:ext cx="1004949" cy="98849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18</xdr:col>
      <xdr:colOff>262435</xdr:colOff>
      <xdr:row>68</xdr:row>
      <xdr:rowOff>48885</xdr:rowOff>
    </xdr:from>
    <xdr:to>
      <xdr:col>19</xdr:col>
      <xdr:colOff>580511</xdr:colOff>
      <xdr:row>74</xdr:row>
      <xdr:rowOff>20797</xdr:rowOff>
    </xdr:to>
    <xdr:pic>
      <xdr:nvPicPr>
        <xdr:cNvPr id="60" name="図 10320"/>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rcRect/>
        <a:stretch>
          <a:fillRect/>
        </a:stretch>
      </xdr:blipFill>
      <xdr:spPr bwMode="auto">
        <a:xfrm>
          <a:off x="12606835" y="11707485"/>
          <a:ext cx="1003876" cy="10006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22</xdr:col>
      <xdr:colOff>252691</xdr:colOff>
      <xdr:row>48</xdr:row>
      <xdr:rowOff>34183</xdr:rowOff>
    </xdr:from>
    <xdr:to>
      <xdr:col>23</xdr:col>
      <xdr:colOff>571092</xdr:colOff>
      <xdr:row>54</xdr:row>
      <xdr:rowOff>5710</xdr:rowOff>
    </xdr:to>
    <xdr:pic>
      <xdr:nvPicPr>
        <xdr:cNvPr id="61" name="図 10322"/>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rcRect/>
        <a:stretch>
          <a:fillRect/>
        </a:stretch>
      </xdr:blipFill>
      <xdr:spPr bwMode="auto">
        <a:xfrm>
          <a:off x="15340291" y="8263783"/>
          <a:ext cx="1004201" cy="10002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19</xdr:col>
      <xdr:colOff>628403</xdr:colOff>
      <xdr:row>5</xdr:row>
      <xdr:rowOff>47162</xdr:rowOff>
    </xdr:from>
    <xdr:to>
      <xdr:col>21</xdr:col>
      <xdr:colOff>249259</xdr:colOff>
      <xdr:row>11</xdr:row>
      <xdr:rowOff>10670</xdr:rowOff>
    </xdr:to>
    <xdr:pic>
      <xdr:nvPicPr>
        <xdr:cNvPr id="62" name="図 1"/>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rcRect/>
        <a:stretch>
          <a:fillRect/>
        </a:stretch>
      </xdr:blipFill>
      <xdr:spPr bwMode="auto">
        <a:xfrm>
          <a:off x="13658603" y="904412"/>
          <a:ext cx="992456" cy="99220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20</xdr:col>
      <xdr:colOff>107467</xdr:colOff>
      <xdr:row>25</xdr:row>
      <xdr:rowOff>142679</xdr:rowOff>
    </xdr:from>
    <xdr:to>
      <xdr:col>21</xdr:col>
      <xdr:colOff>474240</xdr:colOff>
      <xdr:row>31</xdr:row>
      <xdr:rowOff>150100</xdr:rowOff>
    </xdr:to>
    <xdr:pic>
      <xdr:nvPicPr>
        <xdr:cNvPr id="63" name="図 2"/>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rcRect/>
        <a:stretch>
          <a:fillRect/>
        </a:stretch>
      </xdr:blipFill>
      <xdr:spPr bwMode="auto">
        <a:xfrm>
          <a:off x="13823467" y="4428929"/>
          <a:ext cx="1052573" cy="103612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24</xdr:col>
      <xdr:colOff>155432</xdr:colOff>
      <xdr:row>58</xdr:row>
      <xdr:rowOff>109281</xdr:rowOff>
    </xdr:from>
    <xdr:to>
      <xdr:col>25</xdr:col>
      <xdr:colOff>522206</xdr:colOff>
      <xdr:row>64</xdr:row>
      <xdr:rowOff>112744</xdr:rowOff>
    </xdr:to>
    <xdr:pic>
      <xdr:nvPicPr>
        <xdr:cNvPr id="64" name="図 3"/>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rcRect/>
        <a:stretch>
          <a:fillRect/>
        </a:stretch>
      </xdr:blipFill>
      <xdr:spPr bwMode="auto">
        <a:xfrm>
          <a:off x="16614632" y="10053381"/>
          <a:ext cx="1052574" cy="103216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18</xdr:col>
      <xdr:colOff>274927</xdr:colOff>
      <xdr:row>36</xdr:row>
      <xdr:rowOff>174739</xdr:rowOff>
    </xdr:from>
    <xdr:to>
      <xdr:col>19</xdr:col>
      <xdr:colOff>589128</xdr:colOff>
      <xdr:row>42</xdr:row>
      <xdr:rowOff>161132</xdr:rowOff>
    </xdr:to>
    <xdr:pic>
      <xdr:nvPicPr>
        <xdr:cNvPr id="65" name="図 4"/>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rcRect/>
        <a:stretch>
          <a:fillRect/>
        </a:stretch>
      </xdr:blipFill>
      <xdr:spPr bwMode="auto">
        <a:xfrm>
          <a:off x="12619327" y="6346939"/>
          <a:ext cx="1000001" cy="10150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20</xdr:col>
      <xdr:colOff>60429</xdr:colOff>
      <xdr:row>37</xdr:row>
      <xdr:rowOff>32018</xdr:rowOff>
    </xdr:from>
    <xdr:to>
      <xdr:col>21</xdr:col>
      <xdr:colOff>370918</xdr:colOff>
      <xdr:row>43</xdr:row>
      <xdr:rowOff>21504</xdr:rowOff>
    </xdr:to>
    <xdr:pic>
      <xdr:nvPicPr>
        <xdr:cNvPr id="66" name="図 5"/>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rcRect/>
        <a:stretch>
          <a:fillRect/>
        </a:stretch>
      </xdr:blipFill>
      <xdr:spPr bwMode="auto">
        <a:xfrm>
          <a:off x="13776429" y="6375668"/>
          <a:ext cx="996289" cy="101818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20</xdr:col>
      <xdr:colOff>176739</xdr:colOff>
      <xdr:row>47</xdr:row>
      <xdr:rowOff>70861</xdr:rowOff>
    </xdr:from>
    <xdr:to>
      <xdr:col>21</xdr:col>
      <xdr:colOff>534236</xdr:colOff>
      <xdr:row>53</xdr:row>
      <xdr:rowOff>95601</xdr:rowOff>
    </xdr:to>
    <xdr:pic>
      <xdr:nvPicPr>
        <xdr:cNvPr id="67" name="図 2"/>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rcRect/>
        <a:stretch>
          <a:fillRect/>
        </a:stretch>
      </xdr:blipFill>
      <xdr:spPr bwMode="auto">
        <a:xfrm>
          <a:off x="13892739" y="8129011"/>
          <a:ext cx="1043297" cy="10534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18</xdr:col>
      <xdr:colOff>281917</xdr:colOff>
      <xdr:row>47</xdr:row>
      <xdr:rowOff>70861</xdr:rowOff>
    </xdr:from>
    <xdr:to>
      <xdr:col>19</xdr:col>
      <xdr:colOff>647455</xdr:colOff>
      <xdr:row>53</xdr:row>
      <xdr:rowOff>95601</xdr:rowOff>
    </xdr:to>
    <xdr:pic>
      <xdr:nvPicPr>
        <xdr:cNvPr id="68" name="図 3"/>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rcRect/>
        <a:stretch>
          <a:fillRect/>
        </a:stretch>
      </xdr:blipFill>
      <xdr:spPr bwMode="auto">
        <a:xfrm>
          <a:off x="12626317" y="8129011"/>
          <a:ext cx="1051338" cy="10534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20</xdr:col>
      <xdr:colOff>153762</xdr:colOff>
      <xdr:row>58</xdr:row>
      <xdr:rowOff>55760</xdr:rowOff>
    </xdr:from>
    <xdr:to>
      <xdr:col>21</xdr:col>
      <xdr:colOff>473530</xdr:colOff>
      <xdr:row>64</xdr:row>
      <xdr:rowOff>27927</xdr:rowOff>
    </xdr:to>
    <xdr:pic>
      <xdr:nvPicPr>
        <xdr:cNvPr id="69" name="図 4"/>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rcRect/>
        <a:stretch>
          <a:fillRect/>
        </a:stretch>
      </xdr:blipFill>
      <xdr:spPr bwMode="auto">
        <a:xfrm>
          <a:off x="13869762" y="9999860"/>
          <a:ext cx="1005568" cy="10008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22</xdr:col>
      <xdr:colOff>229775</xdr:colOff>
      <xdr:row>36</xdr:row>
      <xdr:rowOff>133786</xdr:rowOff>
    </xdr:from>
    <xdr:to>
      <xdr:col>23</xdr:col>
      <xdr:colOff>566243</xdr:colOff>
      <xdr:row>42</xdr:row>
      <xdr:rowOff>128838</xdr:rowOff>
    </xdr:to>
    <xdr:pic>
      <xdr:nvPicPr>
        <xdr:cNvPr id="70" name="図 2"/>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rcRect/>
        <a:stretch>
          <a:fillRect/>
        </a:stretch>
      </xdr:blipFill>
      <xdr:spPr bwMode="auto">
        <a:xfrm>
          <a:off x="15317375" y="6305986"/>
          <a:ext cx="1022268" cy="10237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23</xdr:col>
      <xdr:colOff>644424</xdr:colOff>
      <xdr:row>5</xdr:row>
      <xdr:rowOff>42770</xdr:rowOff>
    </xdr:from>
    <xdr:to>
      <xdr:col>25</xdr:col>
      <xdr:colOff>265898</xdr:colOff>
      <xdr:row>11</xdr:row>
      <xdr:rowOff>6898</xdr:rowOff>
    </xdr:to>
    <xdr:pic>
      <xdr:nvPicPr>
        <xdr:cNvPr id="71" name="図 5"/>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rcRect/>
        <a:stretch>
          <a:fillRect/>
        </a:stretch>
      </xdr:blipFill>
      <xdr:spPr bwMode="auto">
        <a:xfrm>
          <a:off x="16417824" y="900020"/>
          <a:ext cx="993074" cy="9928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20</xdr:col>
      <xdr:colOff>179586</xdr:colOff>
      <xdr:row>15</xdr:row>
      <xdr:rowOff>37225</xdr:rowOff>
    </xdr:from>
    <xdr:to>
      <xdr:col>21</xdr:col>
      <xdr:colOff>476250</xdr:colOff>
      <xdr:row>20</xdr:row>
      <xdr:rowOff>159784</xdr:rowOff>
    </xdr:to>
    <xdr:pic>
      <xdr:nvPicPr>
        <xdr:cNvPr id="72" name="図 6"/>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rcRect/>
        <a:stretch>
          <a:fillRect/>
        </a:stretch>
      </xdr:blipFill>
      <xdr:spPr bwMode="auto">
        <a:xfrm>
          <a:off x="13895586" y="2608975"/>
          <a:ext cx="982464" cy="97980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24</xdr:col>
      <xdr:colOff>69490</xdr:colOff>
      <xdr:row>15</xdr:row>
      <xdr:rowOff>33720</xdr:rowOff>
    </xdr:from>
    <xdr:to>
      <xdr:col>25</xdr:col>
      <xdr:colOff>418327</xdr:colOff>
      <xdr:row>21</xdr:row>
      <xdr:rowOff>40895</xdr:rowOff>
    </xdr:to>
    <xdr:pic>
      <xdr:nvPicPr>
        <xdr:cNvPr id="73" name="図 10"/>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rcRect/>
        <a:stretch>
          <a:fillRect/>
        </a:stretch>
      </xdr:blipFill>
      <xdr:spPr bwMode="auto">
        <a:xfrm>
          <a:off x="16528690" y="2605470"/>
          <a:ext cx="1034637" cy="1035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24</xdr:col>
      <xdr:colOff>10732</xdr:colOff>
      <xdr:row>36</xdr:row>
      <xdr:rowOff>127445</xdr:rowOff>
    </xdr:from>
    <xdr:to>
      <xdr:col>25</xdr:col>
      <xdr:colOff>368229</xdr:colOff>
      <xdr:row>42</xdr:row>
      <xdr:rowOff>152185</xdr:rowOff>
    </xdr:to>
    <xdr:pic>
      <xdr:nvPicPr>
        <xdr:cNvPr id="74" name="図 3"/>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rcRect/>
        <a:stretch>
          <a:fillRect/>
        </a:stretch>
      </xdr:blipFill>
      <xdr:spPr bwMode="auto">
        <a:xfrm>
          <a:off x="16469932" y="6299645"/>
          <a:ext cx="1043297" cy="10534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20</xdr:col>
      <xdr:colOff>146188</xdr:colOff>
      <xdr:row>68</xdr:row>
      <xdr:rowOff>46071</xdr:rowOff>
    </xdr:from>
    <xdr:to>
      <xdr:col>21</xdr:col>
      <xdr:colOff>454114</xdr:colOff>
      <xdr:row>74</xdr:row>
      <xdr:rowOff>9525</xdr:rowOff>
    </xdr:to>
    <xdr:pic>
      <xdr:nvPicPr>
        <xdr:cNvPr id="75" name="図 13"/>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rcRect/>
        <a:stretch>
          <a:fillRect/>
        </a:stretch>
      </xdr:blipFill>
      <xdr:spPr bwMode="auto">
        <a:xfrm>
          <a:off x="13862188" y="11704671"/>
          <a:ext cx="993726" cy="9921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24</xdr:col>
      <xdr:colOff>95499</xdr:colOff>
      <xdr:row>47</xdr:row>
      <xdr:rowOff>166203</xdr:rowOff>
    </xdr:from>
    <xdr:to>
      <xdr:col>25</xdr:col>
      <xdr:colOff>400051</xdr:colOff>
      <xdr:row>53</xdr:row>
      <xdr:rowOff>111840</xdr:rowOff>
    </xdr:to>
    <xdr:pic>
      <xdr:nvPicPr>
        <xdr:cNvPr id="76" name="図 14"/>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rcRect/>
        <a:stretch>
          <a:fillRect/>
        </a:stretch>
      </xdr:blipFill>
      <xdr:spPr bwMode="auto">
        <a:xfrm>
          <a:off x="16554699" y="8224353"/>
          <a:ext cx="990352" cy="97433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26</xdr:col>
      <xdr:colOff>237539</xdr:colOff>
      <xdr:row>7</xdr:row>
      <xdr:rowOff>27464</xdr:rowOff>
    </xdr:from>
    <xdr:to>
      <xdr:col>27</xdr:col>
      <xdr:colOff>586377</xdr:colOff>
      <xdr:row>13</xdr:row>
      <xdr:rowOff>25609</xdr:rowOff>
    </xdr:to>
    <xdr:pic>
      <xdr:nvPicPr>
        <xdr:cNvPr id="77" name="図 9"/>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rcRect/>
        <a:stretch>
          <a:fillRect/>
        </a:stretch>
      </xdr:blipFill>
      <xdr:spPr bwMode="auto">
        <a:xfrm>
          <a:off x="18068339" y="1227614"/>
          <a:ext cx="1034638" cy="10268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28</xdr:col>
      <xdr:colOff>49524</xdr:colOff>
      <xdr:row>7</xdr:row>
      <xdr:rowOff>43700</xdr:rowOff>
    </xdr:from>
    <xdr:to>
      <xdr:col>29</xdr:col>
      <xdr:colOff>334654</xdr:colOff>
      <xdr:row>12</xdr:row>
      <xdr:rowOff>176061</xdr:rowOff>
    </xdr:to>
    <xdr:pic>
      <xdr:nvPicPr>
        <xdr:cNvPr id="78" name="図 10"/>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rcRect/>
        <a:stretch>
          <a:fillRect/>
        </a:stretch>
      </xdr:blipFill>
      <xdr:spPr bwMode="auto">
        <a:xfrm>
          <a:off x="19251924" y="1243850"/>
          <a:ext cx="970930" cy="9896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26</xdr:col>
      <xdr:colOff>275454</xdr:colOff>
      <xdr:row>17</xdr:row>
      <xdr:rowOff>29154</xdr:rowOff>
    </xdr:from>
    <xdr:to>
      <xdr:col>27</xdr:col>
      <xdr:colOff>620581</xdr:colOff>
      <xdr:row>23</xdr:row>
      <xdr:rowOff>58843</xdr:rowOff>
    </xdr:to>
    <xdr:pic>
      <xdr:nvPicPr>
        <xdr:cNvPr id="79" name="図 3197"/>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rcRect/>
        <a:stretch>
          <a:fillRect/>
        </a:stretch>
      </xdr:blipFill>
      <xdr:spPr bwMode="auto">
        <a:xfrm>
          <a:off x="18106254" y="2943804"/>
          <a:ext cx="1030927" cy="10583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26</xdr:col>
      <xdr:colOff>339717</xdr:colOff>
      <xdr:row>27</xdr:row>
      <xdr:rowOff>30382</xdr:rowOff>
    </xdr:from>
    <xdr:to>
      <xdr:col>28</xdr:col>
      <xdr:colOff>3868</xdr:colOff>
      <xdr:row>33</xdr:row>
      <xdr:rowOff>68730</xdr:rowOff>
    </xdr:to>
    <xdr:pic>
      <xdr:nvPicPr>
        <xdr:cNvPr id="80" name="図 3199"/>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rcRect/>
        <a:stretch>
          <a:fillRect/>
        </a:stretch>
      </xdr:blipFill>
      <xdr:spPr bwMode="auto">
        <a:xfrm>
          <a:off x="18170517" y="4659532"/>
          <a:ext cx="1035751" cy="10670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26</xdr:col>
      <xdr:colOff>406824</xdr:colOff>
      <xdr:row>38</xdr:row>
      <xdr:rowOff>24216</xdr:rowOff>
    </xdr:from>
    <xdr:to>
      <xdr:col>27</xdr:col>
      <xdr:colOff>664742</xdr:colOff>
      <xdr:row>43</xdr:row>
      <xdr:rowOff>147918</xdr:rowOff>
    </xdr:to>
    <xdr:pic>
      <xdr:nvPicPr>
        <xdr:cNvPr id="81" name="図 3221"/>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rcRect/>
        <a:stretch>
          <a:fillRect/>
        </a:stretch>
      </xdr:blipFill>
      <xdr:spPr bwMode="auto">
        <a:xfrm>
          <a:off x="18237624" y="6539316"/>
          <a:ext cx="943718" cy="9809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28</xdr:col>
      <xdr:colOff>185255</xdr:colOff>
      <xdr:row>38</xdr:row>
      <xdr:rowOff>28547</xdr:rowOff>
    </xdr:from>
    <xdr:to>
      <xdr:col>29</xdr:col>
      <xdr:colOff>470385</xdr:colOff>
      <xdr:row>43</xdr:row>
      <xdr:rowOff>143590</xdr:rowOff>
    </xdr:to>
    <xdr:pic>
      <xdr:nvPicPr>
        <xdr:cNvPr id="82" name="図 3222"/>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rcRect/>
        <a:stretch>
          <a:fillRect/>
        </a:stretch>
      </xdr:blipFill>
      <xdr:spPr bwMode="auto">
        <a:xfrm>
          <a:off x="19387655" y="6543647"/>
          <a:ext cx="970930" cy="9722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26</xdr:col>
      <xdr:colOff>366560</xdr:colOff>
      <xdr:row>48</xdr:row>
      <xdr:rowOff>44061</xdr:rowOff>
    </xdr:from>
    <xdr:to>
      <xdr:col>27</xdr:col>
      <xdr:colOff>676432</xdr:colOff>
      <xdr:row>54</xdr:row>
      <xdr:rowOff>38495</xdr:rowOff>
    </xdr:to>
    <xdr:pic>
      <xdr:nvPicPr>
        <xdr:cNvPr id="83" name="図 2067"/>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rcRect/>
        <a:stretch>
          <a:fillRect/>
        </a:stretch>
      </xdr:blipFill>
      <xdr:spPr bwMode="auto">
        <a:xfrm>
          <a:off x="18197360" y="8273661"/>
          <a:ext cx="995672" cy="10231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28</xdr:col>
      <xdr:colOff>138713</xdr:colOff>
      <xdr:row>17</xdr:row>
      <xdr:rowOff>9671</xdr:rowOff>
    </xdr:from>
    <xdr:to>
      <xdr:col>29</xdr:col>
      <xdr:colOff>493116</xdr:colOff>
      <xdr:row>23</xdr:row>
      <xdr:rowOff>30700</xdr:rowOff>
    </xdr:to>
    <xdr:pic>
      <xdr:nvPicPr>
        <xdr:cNvPr id="84" name="図 2"/>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rcRect/>
        <a:stretch>
          <a:fillRect/>
        </a:stretch>
      </xdr:blipFill>
      <xdr:spPr bwMode="auto">
        <a:xfrm>
          <a:off x="19341113" y="2924321"/>
          <a:ext cx="1040203" cy="10497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28</xdr:col>
      <xdr:colOff>143907</xdr:colOff>
      <xdr:row>27</xdr:row>
      <xdr:rowOff>41454</xdr:rowOff>
    </xdr:from>
    <xdr:to>
      <xdr:col>29</xdr:col>
      <xdr:colOff>506969</xdr:colOff>
      <xdr:row>33</xdr:row>
      <xdr:rowOff>63102</xdr:rowOff>
    </xdr:to>
    <xdr:pic>
      <xdr:nvPicPr>
        <xdr:cNvPr id="85" name="図 3"/>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rcRect/>
        <a:stretch>
          <a:fillRect/>
        </a:stretch>
      </xdr:blipFill>
      <xdr:spPr bwMode="auto">
        <a:xfrm>
          <a:off x="19346307" y="4670604"/>
          <a:ext cx="1048862" cy="10503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26</xdr:col>
      <xdr:colOff>362880</xdr:colOff>
      <xdr:row>58</xdr:row>
      <xdr:rowOff>13248</xdr:rowOff>
    </xdr:from>
    <xdr:to>
      <xdr:col>28</xdr:col>
      <xdr:colOff>61668</xdr:colOff>
      <xdr:row>64</xdr:row>
      <xdr:rowOff>42317</xdr:rowOff>
    </xdr:to>
    <xdr:pic>
      <xdr:nvPicPr>
        <xdr:cNvPr id="86" name="図 8"/>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rcRect/>
        <a:stretch>
          <a:fillRect/>
        </a:stretch>
      </xdr:blipFill>
      <xdr:spPr bwMode="auto">
        <a:xfrm>
          <a:off x="18193680" y="9957348"/>
          <a:ext cx="1070388" cy="105776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28</xdr:col>
      <xdr:colOff>235695</xdr:colOff>
      <xdr:row>57</xdr:row>
      <xdr:rowOff>153123</xdr:rowOff>
    </xdr:from>
    <xdr:to>
      <xdr:col>29</xdr:col>
      <xdr:colOff>624734</xdr:colOff>
      <xdr:row>64</xdr:row>
      <xdr:rowOff>40555</xdr:rowOff>
    </xdr:to>
    <xdr:pic>
      <xdr:nvPicPr>
        <xdr:cNvPr id="87" name="図 9"/>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rcRect/>
        <a:stretch>
          <a:fillRect/>
        </a:stretch>
      </xdr:blipFill>
      <xdr:spPr bwMode="auto">
        <a:xfrm>
          <a:off x="19438095" y="9925773"/>
          <a:ext cx="1074839" cy="108758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28</xdr:col>
      <xdr:colOff>130270</xdr:colOff>
      <xdr:row>48</xdr:row>
      <xdr:rowOff>34567</xdr:rowOff>
    </xdr:from>
    <xdr:to>
      <xdr:col>29</xdr:col>
      <xdr:colOff>458696</xdr:colOff>
      <xdr:row>54</xdr:row>
      <xdr:rowOff>29619</xdr:rowOff>
    </xdr:to>
    <xdr:pic>
      <xdr:nvPicPr>
        <xdr:cNvPr id="88" name="図 144032"/>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rcRect/>
        <a:stretch>
          <a:fillRect/>
        </a:stretch>
      </xdr:blipFill>
      <xdr:spPr bwMode="auto">
        <a:xfrm>
          <a:off x="19332670" y="8264167"/>
          <a:ext cx="1014226" cy="10237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30</xdr:col>
      <xdr:colOff>173925</xdr:colOff>
      <xdr:row>4</xdr:row>
      <xdr:rowOff>112553</xdr:rowOff>
    </xdr:from>
    <xdr:to>
      <xdr:col>31</xdr:col>
      <xdr:colOff>423801</xdr:colOff>
      <xdr:row>10</xdr:row>
      <xdr:rowOff>129162</xdr:rowOff>
    </xdr:to>
    <xdr:pic>
      <xdr:nvPicPr>
        <xdr:cNvPr id="89" name="図 3219"/>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rcRect/>
        <a:stretch>
          <a:fillRect/>
        </a:stretch>
      </xdr:blipFill>
      <xdr:spPr bwMode="auto">
        <a:xfrm>
          <a:off x="20747925" y="798353"/>
          <a:ext cx="935676" cy="104530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31</xdr:col>
      <xdr:colOff>519444</xdr:colOff>
      <xdr:row>4</xdr:row>
      <xdr:rowOff>139397</xdr:rowOff>
    </xdr:from>
    <xdr:to>
      <xdr:col>33</xdr:col>
      <xdr:colOff>123225</xdr:colOff>
      <xdr:row>10</xdr:row>
      <xdr:rowOff>111844</xdr:rowOff>
    </xdr:to>
    <xdr:pic>
      <xdr:nvPicPr>
        <xdr:cNvPr id="90" name="図 7"/>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rcRect/>
        <a:stretch>
          <a:fillRect/>
        </a:stretch>
      </xdr:blipFill>
      <xdr:spPr bwMode="auto">
        <a:xfrm>
          <a:off x="21779244" y="825197"/>
          <a:ext cx="975381" cy="100114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34</xdr:col>
      <xdr:colOff>97700</xdr:colOff>
      <xdr:row>24</xdr:row>
      <xdr:rowOff>1504</xdr:rowOff>
    </xdr:from>
    <xdr:to>
      <xdr:col>35</xdr:col>
      <xdr:colOff>461495</xdr:colOff>
      <xdr:row>30</xdr:row>
      <xdr:rowOff>1503</xdr:rowOff>
    </xdr:to>
    <xdr:pic>
      <xdr:nvPicPr>
        <xdr:cNvPr id="91" name="図 3"/>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rcRect/>
        <a:stretch>
          <a:fillRect/>
        </a:stretch>
      </xdr:blipFill>
      <xdr:spPr bwMode="auto">
        <a:xfrm>
          <a:off x="23414900" y="4116304"/>
          <a:ext cx="1049595" cy="102869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35</xdr:col>
      <xdr:colOff>548338</xdr:colOff>
      <xdr:row>23</xdr:row>
      <xdr:rowOff>142668</xdr:rowOff>
    </xdr:from>
    <xdr:to>
      <xdr:col>37</xdr:col>
      <xdr:colOff>234136</xdr:colOff>
      <xdr:row>30</xdr:row>
      <xdr:rowOff>4122</xdr:rowOff>
    </xdr:to>
    <xdr:pic>
      <xdr:nvPicPr>
        <xdr:cNvPr id="92" name="図 8"/>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rcRect/>
        <a:stretch>
          <a:fillRect/>
        </a:stretch>
      </xdr:blipFill>
      <xdr:spPr bwMode="auto">
        <a:xfrm>
          <a:off x="24551338" y="4086018"/>
          <a:ext cx="1057398" cy="106160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37</xdr:col>
      <xdr:colOff>289153</xdr:colOff>
      <xdr:row>23</xdr:row>
      <xdr:rowOff>167368</xdr:rowOff>
    </xdr:from>
    <xdr:to>
      <xdr:col>38</xdr:col>
      <xdr:colOff>642321</xdr:colOff>
      <xdr:row>30</xdr:row>
      <xdr:rowOff>29317</xdr:rowOff>
    </xdr:to>
    <xdr:pic>
      <xdr:nvPicPr>
        <xdr:cNvPr id="93" name="図 24"/>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rcRect/>
        <a:stretch>
          <a:fillRect/>
        </a:stretch>
      </xdr:blipFill>
      <xdr:spPr bwMode="auto">
        <a:xfrm>
          <a:off x="25663753" y="4110718"/>
          <a:ext cx="1038968" cy="106209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34</xdr:col>
      <xdr:colOff>121599</xdr:colOff>
      <xdr:row>16</xdr:row>
      <xdr:rowOff>47428</xdr:rowOff>
    </xdr:from>
    <xdr:to>
      <xdr:col>35</xdr:col>
      <xdr:colOff>364188</xdr:colOff>
      <xdr:row>21</xdr:row>
      <xdr:rowOff>142875</xdr:rowOff>
    </xdr:to>
    <xdr:pic>
      <xdr:nvPicPr>
        <xdr:cNvPr id="94" name="図 4"/>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rcRect/>
        <a:stretch>
          <a:fillRect/>
        </a:stretch>
      </xdr:blipFill>
      <xdr:spPr bwMode="auto">
        <a:xfrm>
          <a:off x="23438799" y="2790628"/>
          <a:ext cx="928389" cy="95269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35</xdr:col>
      <xdr:colOff>510923</xdr:colOff>
      <xdr:row>16</xdr:row>
      <xdr:rowOff>32016</xdr:rowOff>
    </xdr:from>
    <xdr:to>
      <xdr:col>37</xdr:col>
      <xdr:colOff>104059</xdr:colOff>
      <xdr:row>21</xdr:row>
      <xdr:rowOff>133824</xdr:rowOff>
    </xdr:to>
    <xdr:pic>
      <xdr:nvPicPr>
        <xdr:cNvPr id="95" name="図 9"/>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rcRect/>
        <a:stretch>
          <a:fillRect/>
        </a:stretch>
      </xdr:blipFill>
      <xdr:spPr bwMode="auto">
        <a:xfrm>
          <a:off x="24513923" y="2775216"/>
          <a:ext cx="964736" cy="9590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37</xdr:col>
      <xdr:colOff>238029</xdr:colOff>
      <xdr:row>16</xdr:row>
      <xdr:rowOff>8938</xdr:rowOff>
    </xdr:from>
    <xdr:to>
      <xdr:col>38</xdr:col>
      <xdr:colOff>523875</xdr:colOff>
      <xdr:row>21</xdr:row>
      <xdr:rowOff>148927</xdr:rowOff>
    </xdr:to>
    <xdr:pic>
      <xdr:nvPicPr>
        <xdr:cNvPr id="96" name="図 25"/>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rcRect/>
        <a:stretch>
          <a:fillRect/>
        </a:stretch>
      </xdr:blipFill>
      <xdr:spPr bwMode="auto">
        <a:xfrm>
          <a:off x="25612629" y="2752138"/>
          <a:ext cx="971646" cy="99723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31903</xdr:colOff>
      <xdr:row>57</xdr:row>
      <xdr:rowOff>69974</xdr:rowOff>
    </xdr:from>
    <xdr:to>
      <xdr:col>1</xdr:col>
      <xdr:colOff>370620</xdr:colOff>
      <xdr:row>63</xdr:row>
      <xdr:rowOff>92387</xdr:rowOff>
    </xdr:to>
    <xdr:pic>
      <xdr:nvPicPr>
        <xdr:cNvPr id="97" name="図 96"/>
        <xdr:cNvPicPr>
          <a:picLocks noChangeAspect="1"/>
        </xdr:cNvPicPr>
      </xdr:nvPicPr>
      <xdr:blipFill>
        <a:blip xmlns:r="http://schemas.openxmlformats.org/officeDocument/2006/relationships" r:embed="rId96" cstate="print">
          <a:extLst>
            <a:ext uri="{28A0092B-C50C-407E-A947-70E740481C1C}">
              <a14:useLocalDpi xmlns:a14="http://schemas.microsoft.com/office/drawing/2010/main" val="0"/>
            </a:ext>
          </a:extLst>
        </a:blip>
        <a:stretch>
          <a:fillRect/>
        </a:stretch>
      </xdr:blipFill>
      <xdr:spPr>
        <a:xfrm>
          <a:off x="31903" y="9842624"/>
          <a:ext cx="1024517" cy="1051113"/>
        </a:xfrm>
        <a:prstGeom prst="rect">
          <a:avLst/>
        </a:prstGeom>
      </xdr:spPr>
    </xdr:pic>
    <xdr:clientData/>
  </xdr:twoCellAnchor>
  <xdr:twoCellAnchor editAs="oneCell">
    <xdr:from>
      <xdr:col>1</xdr:col>
      <xdr:colOff>488621</xdr:colOff>
      <xdr:row>57</xdr:row>
      <xdr:rowOff>55668</xdr:rowOff>
    </xdr:from>
    <xdr:to>
      <xdr:col>3</xdr:col>
      <xdr:colOff>137703</xdr:colOff>
      <xdr:row>63</xdr:row>
      <xdr:rowOff>87606</xdr:rowOff>
    </xdr:to>
    <xdr:pic>
      <xdr:nvPicPr>
        <xdr:cNvPr id="98" name="図 97"/>
        <xdr:cNvPicPr>
          <a:picLocks noChangeAspect="1"/>
        </xdr:cNvPicPr>
      </xdr:nvPicPr>
      <xdr:blipFill>
        <a:blip xmlns:r="http://schemas.openxmlformats.org/officeDocument/2006/relationships" r:embed="rId97" cstate="print">
          <a:extLst>
            <a:ext uri="{28A0092B-C50C-407E-A947-70E740481C1C}">
              <a14:useLocalDpi xmlns:a14="http://schemas.microsoft.com/office/drawing/2010/main" val="0"/>
            </a:ext>
          </a:extLst>
        </a:blip>
        <a:stretch>
          <a:fillRect/>
        </a:stretch>
      </xdr:blipFill>
      <xdr:spPr>
        <a:xfrm>
          <a:off x="1174421" y="9828318"/>
          <a:ext cx="1020682" cy="1060638"/>
        </a:xfrm>
        <a:prstGeom prst="rect">
          <a:avLst/>
        </a:prstGeom>
      </xdr:spPr>
    </xdr:pic>
    <xdr:clientData/>
  </xdr:twoCellAnchor>
  <xdr:twoCellAnchor editAs="oneCell">
    <xdr:from>
      <xdr:col>3</xdr:col>
      <xdr:colOff>381446</xdr:colOff>
      <xdr:row>57</xdr:row>
      <xdr:rowOff>89203</xdr:rowOff>
    </xdr:from>
    <xdr:to>
      <xdr:col>5</xdr:col>
      <xdr:colOff>30528</xdr:colOff>
      <xdr:row>63</xdr:row>
      <xdr:rowOff>106420</xdr:rowOff>
    </xdr:to>
    <xdr:pic>
      <xdr:nvPicPr>
        <xdr:cNvPr id="99" name="図 98"/>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Lst>
        </a:blip>
        <a:stretch>
          <a:fillRect/>
        </a:stretch>
      </xdr:blipFill>
      <xdr:spPr>
        <a:xfrm>
          <a:off x="2438846" y="9861853"/>
          <a:ext cx="1020682" cy="1045917"/>
        </a:xfrm>
        <a:prstGeom prst="rect">
          <a:avLst/>
        </a:prstGeom>
      </xdr:spPr>
    </xdr:pic>
    <xdr:clientData/>
  </xdr:twoCellAnchor>
  <xdr:twoCellAnchor editAs="oneCell">
    <xdr:from>
      <xdr:col>34</xdr:col>
      <xdr:colOff>105332</xdr:colOff>
      <xdr:row>4</xdr:row>
      <xdr:rowOff>79587</xdr:rowOff>
    </xdr:from>
    <xdr:to>
      <xdr:col>35</xdr:col>
      <xdr:colOff>446017</xdr:colOff>
      <xdr:row>10</xdr:row>
      <xdr:rowOff>111524</xdr:rowOff>
    </xdr:to>
    <xdr:pic>
      <xdr:nvPicPr>
        <xdr:cNvPr id="100" name="図 99"/>
        <xdr:cNvPicPr>
          <a:picLocks noChangeAspect="1"/>
        </xdr:cNvPicPr>
      </xdr:nvPicPr>
      <xdr:blipFill>
        <a:blip xmlns:r="http://schemas.openxmlformats.org/officeDocument/2006/relationships" r:embed="rId99" cstate="print">
          <a:extLst>
            <a:ext uri="{28A0092B-C50C-407E-A947-70E740481C1C}">
              <a14:useLocalDpi xmlns:a14="http://schemas.microsoft.com/office/drawing/2010/main" val="0"/>
            </a:ext>
          </a:extLst>
        </a:blip>
        <a:stretch>
          <a:fillRect/>
        </a:stretch>
      </xdr:blipFill>
      <xdr:spPr>
        <a:xfrm>
          <a:off x="23422532" y="765387"/>
          <a:ext cx="1026485" cy="1060637"/>
        </a:xfrm>
        <a:prstGeom prst="rect">
          <a:avLst/>
        </a:prstGeom>
      </xdr:spPr>
    </xdr:pic>
    <xdr:clientData/>
  </xdr:twoCellAnchor>
  <xdr:twoCellAnchor editAs="oneCell">
    <xdr:from>
      <xdr:col>35</xdr:col>
      <xdr:colOff>590310</xdr:colOff>
      <xdr:row>4</xdr:row>
      <xdr:rowOff>74806</xdr:rowOff>
    </xdr:from>
    <xdr:to>
      <xdr:col>37</xdr:col>
      <xdr:colOff>239392</xdr:colOff>
      <xdr:row>10</xdr:row>
      <xdr:rowOff>106743</xdr:rowOff>
    </xdr:to>
    <xdr:pic>
      <xdr:nvPicPr>
        <xdr:cNvPr id="101" name="図 100"/>
        <xdr:cNvPicPr>
          <a:picLocks noChangeAspect="1"/>
        </xdr:cNvPicPr>
      </xdr:nvPicPr>
      <xdr:blipFill>
        <a:blip xmlns:r="http://schemas.openxmlformats.org/officeDocument/2006/relationships" r:embed="rId100" cstate="print">
          <a:extLst>
            <a:ext uri="{28A0092B-C50C-407E-A947-70E740481C1C}">
              <a14:useLocalDpi xmlns:a14="http://schemas.microsoft.com/office/drawing/2010/main" val="0"/>
            </a:ext>
          </a:extLst>
        </a:blip>
        <a:stretch>
          <a:fillRect/>
        </a:stretch>
      </xdr:blipFill>
      <xdr:spPr>
        <a:xfrm>
          <a:off x="24593310" y="760606"/>
          <a:ext cx="1020682" cy="1060637"/>
        </a:xfrm>
        <a:prstGeom prst="rect">
          <a:avLst/>
        </a:prstGeom>
      </xdr:spPr>
    </xdr:pic>
    <xdr:clientData/>
  </xdr:twoCellAnchor>
  <xdr:twoCellAnchor editAs="oneCell">
    <xdr:from>
      <xdr:col>37</xdr:col>
      <xdr:colOff>395028</xdr:colOff>
      <xdr:row>4</xdr:row>
      <xdr:rowOff>93836</xdr:rowOff>
    </xdr:from>
    <xdr:to>
      <xdr:col>39</xdr:col>
      <xdr:colOff>44110</xdr:colOff>
      <xdr:row>10</xdr:row>
      <xdr:rowOff>125773</xdr:rowOff>
    </xdr:to>
    <xdr:pic>
      <xdr:nvPicPr>
        <xdr:cNvPr id="102" name="図 101"/>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Lst>
        </a:blip>
        <a:stretch>
          <a:fillRect/>
        </a:stretch>
      </xdr:blipFill>
      <xdr:spPr>
        <a:xfrm>
          <a:off x="25769628" y="779636"/>
          <a:ext cx="1020682" cy="1060637"/>
        </a:xfrm>
        <a:prstGeom prst="rect">
          <a:avLst/>
        </a:prstGeom>
      </xdr:spPr>
    </xdr:pic>
    <xdr:clientData/>
  </xdr:twoCellAnchor>
  <xdr:twoCellAnchor>
    <xdr:from>
      <xdr:col>22</xdr:col>
      <xdr:colOff>211221</xdr:colOff>
      <xdr:row>25</xdr:row>
      <xdr:rowOff>34109</xdr:rowOff>
    </xdr:from>
    <xdr:to>
      <xdr:col>23</xdr:col>
      <xdr:colOff>577995</xdr:colOff>
      <xdr:row>31</xdr:row>
      <xdr:rowOff>29161</xdr:rowOff>
    </xdr:to>
    <xdr:pic>
      <xdr:nvPicPr>
        <xdr:cNvPr id="103" name="図 22"/>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rcRect/>
        <a:stretch>
          <a:fillRect/>
        </a:stretch>
      </xdr:blipFill>
      <xdr:spPr bwMode="auto">
        <a:xfrm>
          <a:off x="15298821" y="4320359"/>
          <a:ext cx="1052574" cy="10237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24</xdr:col>
      <xdr:colOff>37389</xdr:colOff>
      <xdr:row>25</xdr:row>
      <xdr:rowOff>38656</xdr:rowOff>
    </xdr:from>
    <xdr:to>
      <xdr:col>25</xdr:col>
      <xdr:colOff>342932</xdr:colOff>
      <xdr:row>30</xdr:row>
      <xdr:rowOff>158646</xdr:rowOff>
    </xdr:to>
    <xdr:pic>
      <xdr:nvPicPr>
        <xdr:cNvPr id="104" name="図 8"/>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rcRect/>
        <a:stretch>
          <a:fillRect/>
        </a:stretch>
      </xdr:blipFill>
      <xdr:spPr bwMode="auto">
        <a:xfrm>
          <a:off x="16496589" y="4324906"/>
          <a:ext cx="991343" cy="9772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34</xdr:col>
      <xdr:colOff>0</xdr:colOff>
      <xdr:row>35</xdr:row>
      <xdr:rowOff>47625</xdr:rowOff>
    </xdr:from>
    <xdr:to>
      <xdr:col>35</xdr:col>
      <xdr:colOff>371475</xdr:colOff>
      <xdr:row>38</xdr:row>
      <xdr:rowOff>66675</xdr:rowOff>
    </xdr:to>
    <xdr:pic>
      <xdr:nvPicPr>
        <xdr:cNvPr id="105" name="図 16"/>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rcRect/>
        <a:stretch>
          <a:fillRect/>
        </a:stretch>
      </xdr:blipFill>
      <xdr:spPr bwMode="auto">
        <a:xfrm>
          <a:off x="23317200" y="6048375"/>
          <a:ext cx="1057275" cy="533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36</xdr:col>
      <xdr:colOff>38100</xdr:colOff>
      <xdr:row>35</xdr:row>
      <xdr:rowOff>47625</xdr:rowOff>
    </xdr:from>
    <xdr:to>
      <xdr:col>37</xdr:col>
      <xdr:colOff>428625</xdr:colOff>
      <xdr:row>38</xdr:row>
      <xdr:rowOff>66675</xdr:rowOff>
    </xdr:to>
    <xdr:pic>
      <xdr:nvPicPr>
        <xdr:cNvPr id="106" name="図 17"/>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rcRect/>
        <a:stretch>
          <a:fillRect/>
        </a:stretch>
      </xdr:blipFill>
      <xdr:spPr bwMode="auto">
        <a:xfrm>
          <a:off x="24726900" y="6048375"/>
          <a:ext cx="1076325" cy="533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38</xdr:col>
      <xdr:colOff>9525</xdr:colOff>
      <xdr:row>34</xdr:row>
      <xdr:rowOff>152400</xdr:rowOff>
    </xdr:from>
    <xdr:to>
      <xdr:col>39</xdr:col>
      <xdr:colOff>476250</xdr:colOff>
      <xdr:row>38</xdr:row>
      <xdr:rowOff>47625</xdr:rowOff>
    </xdr:to>
    <xdr:pic>
      <xdr:nvPicPr>
        <xdr:cNvPr id="107" name="図 18"/>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rcRect/>
        <a:stretch>
          <a:fillRect/>
        </a:stretch>
      </xdr:blipFill>
      <xdr:spPr bwMode="auto">
        <a:xfrm>
          <a:off x="26069925" y="5981700"/>
          <a:ext cx="1152525"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57150</xdr:colOff>
      <xdr:row>67</xdr:row>
      <xdr:rowOff>38100</xdr:rowOff>
    </xdr:from>
    <xdr:to>
      <xdr:col>1</xdr:col>
      <xdr:colOff>352425</xdr:colOff>
      <xdr:row>72</xdr:row>
      <xdr:rowOff>161925</xdr:rowOff>
    </xdr:to>
    <xdr:pic>
      <xdr:nvPicPr>
        <xdr:cNvPr id="111" name="図 10312"/>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rcRect/>
        <a:stretch>
          <a:fillRect/>
        </a:stretch>
      </xdr:blipFill>
      <xdr:spPr bwMode="auto">
        <a:xfrm>
          <a:off x="57150" y="11525250"/>
          <a:ext cx="981075" cy="981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647700</xdr:colOff>
      <xdr:row>67</xdr:row>
      <xdr:rowOff>47625</xdr:rowOff>
    </xdr:from>
    <xdr:to>
      <xdr:col>3</xdr:col>
      <xdr:colOff>247650</xdr:colOff>
      <xdr:row>72</xdr:row>
      <xdr:rowOff>161925</xdr:rowOff>
    </xdr:to>
    <xdr:pic>
      <xdr:nvPicPr>
        <xdr:cNvPr id="112" name="図 10313"/>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rcRect/>
        <a:stretch>
          <a:fillRect/>
        </a:stretch>
      </xdr:blipFill>
      <xdr:spPr bwMode="auto">
        <a:xfrm>
          <a:off x="1333500" y="11534775"/>
          <a:ext cx="971550" cy="971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619125</xdr:colOff>
      <xdr:row>67</xdr:row>
      <xdr:rowOff>49357</xdr:rowOff>
    </xdr:from>
    <xdr:to>
      <xdr:col>5</xdr:col>
      <xdr:colOff>190500</xdr:colOff>
      <xdr:row>72</xdr:row>
      <xdr:rowOff>142875</xdr:rowOff>
    </xdr:to>
    <xdr:pic>
      <xdr:nvPicPr>
        <xdr:cNvPr id="113" name="図 3"/>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rcRect/>
        <a:stretch>
          <a:fillRect/>
        </a:stretch>
      </xdr:blipFill>
      <xdr:spPr bwMode="auto">
        <a:xfrm>
          <a:off x="2676525" y="11536507"/>
          <a:ext cx="942975" cy="95076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name="AREA (7)_1" connectionId="1" autoFormatId="20" applyNumberFormats="0" applyBorderFormats="0" applyFontFormats="0" applyPatternFormats="0" applyAlignmentFormats="0" applyWidthHeightFormats="0"/>
</file>

<file path=xl/queryTables/queryTable2.xml><?xml version="1.0" encoding="utf-8"?>
<queryTable xmlns="http://schemas.openxmlformats.org/spreadsheetml/2006/main" name="AREA_QUEST" connectionId="2" autoFormatId="20" applyNumberFormats="0" applyBorderFormats="0" applyFontFormats="0" applyPatternFormats="0" applyAlignmentFormats="0" applyWidthHeightFormats="0"/>
</file>

<file path=xl/queryTables/queryTable3.xml><?xml version="1.0" encoding="utf-8"?>
<queryTable xmlns="http://schemas.openxmlformats.org/spreadsheetml/2006/main" name="AREA_QUEST_WAVE" connectionId="3" autoFormatId="20" applyNumberFormats="0" applyBorderFormats="0" applyFontFormats="0" applyPatternFormats="0" applyAlignmentFormats="0" applyWidthHeightFormats="0"/>
</file>

<file path=xl/queryTables/queryTable4.xml><?xml version="1.0" encoding="utf-8"?>
<queryTable xmlns="http://schemas.openxmlformats.org/spreadsheetml/2006/main" name="ENEMY_GROUP" connectionId="6" autoFormatId="20" applyNumberFormats="0" applyBorderFormats="0" applyFontFormats="0" applyPatternFormats="0" applyAlignmentFormats="0" applyWidthHeightFormats="0"/>
</file>

<file path=xl/queryTables/queryTable5.xml><?xml version="1.0" encoding="utf-8"?>
<queryTable xmlns="http://schemas.openxmlformats.org/spreadsheetml/2006/main" name="ENEMY (1)" connectionId="4" autoFormatId="20" applyNumberFormats="0" applyBorderFormats="0" applyFontFormats="0" applyPatternFormats="0" applyAlignmentFormats="0" applyWidthHeightFormats="0"/>
</file>

<file path=xl/queryTables/queryTable6.xml><?xml version="1.0" encoding="utf-8"?>
<queryTable xmlns="http://schemas.openxmlformats.org/spreadsheetml/2006/main" name="ENEMY_ATTACK" connectionId="5" autoFormatId="20" applyNumberFormats="0" applyBorderFormats="0" applyFontFormats="0" applyPatternFormats="0" applyAlignmentFormats="0" applyWidthHeightFormats="0"/>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H405"/>
  <sheetViews>
    <sheetView workbookViewId="0">
      <pane ySplit="1" topLeftCell="A77" activePane="bottomLeft" state="frozen"/>
      <selection pane="bottomLeft" activeCell="D56" sqref="D56"/>
    </sheetView>
  </sheetViews>
  <sheetFormatPr defaultRowHeight="13.5"/>
  <cols>
    <col min="1" max="1" width="7.875" bestFit="1" customWidth="1"/>
    <col min="2" max="2" width="19.25" bestFit="1" customWidth="1"/>
    <col min="3" max="3" width="10.5" bestFit="1" customWidth="1"/>
    <col min="4" max="4" width="12.75" customWidth="1"/>
    <col min="5" max="5" width="10.5" customWidth="1"/>
    <col min="6" max="6" width="19.25" bestFit="1" customWidth="1"/>
    <col min="7" max="7" width="14.875" bestFit="1" customWidth="1"/>
    <col min="8" max="9" width="14.875" customWidth="1"/>
    <col min="10" max="11" width="19.875" bestFit="1" customWidth="1"/>
    <col min="12" max="12" width="10.625" style="72" customWidth="1"/>
    <col min="13" max="13" width="11.625" style="23" bestFit="1" customWidth="1"/>
    <col min="14" max="14" width="13.75" style="23" customWidth="1"/>
    <col min="15" max="15" width="2.5" style="23" customWidth="1"/>
    <col min="16" max="20" width="15.375" style="23" customWidth="1"/>
    <col min="21" max="28" width="9" style="23"/>
    <col min="33" max="33" width="5" customWidth="1"/>
    <col min="34" max="34" width="5" style="58" customWidth="1"/>
  </cols>
  <sheetData>
    <row r="1" spans="1:34" s="23" customFormat="1">
      <c r="A1" s="32" t="s">
        <v>0</v>
      </c>
      <c r="B1" s="32" t="s">
        <v>1227</v>
      </c>
      <c r="C1" s="32" t="s">
        <v>1</v>
      </c>
      <c r="D1" s="32" t="s">
        <v>643</v>
      </c>
      <c r="E1" s="32" t="s">
        <v>644</v>
      </c>
      <c r="F1" s="32" t="s">
        <v>645</v>
      </c>
      <c r="G1" s="32" t="s">
        <v>2</v>
      </c>
      <c r="H1" s="32" t="s">
        <v>540</v>
      </c>
      <c r="I1" s="32" t="s">
        <v>1740</v>
      </c>
      <c r="J1" s="32" t="s">
        <v>3</v>
      </c>
      <c r="K1" s="32" t="s">
        <v>4</v>
      </c>
      <c r="L1" s="120"/>
      <c r="M1" s="32" t="s">
        <v>508</v>
      </c>
      <c r="N1" s="32" t="s">
        <v>80</v>
      </c>
      <c r="O1" s="32" t="s">
        <v>109</v>
      </c>
      <c r="P1" s="32" t="s">
        <v>81</v>
      </c>
      <c r="AH1" s="58"/>
    </row>
    <row r="2" spans="1:34">
      <c r="A2">
        <v>1</v>
      </c>
      <c r="B2" t="s">
        <v>537</v>
      </c>
      <c r="C2">
        <v>1</v>
      </c>
      <c r="D2">
        <v>0</v>
      </c>
      <c r="E2">
        <v>0</v>
      </c>
      <c r="F2">
        <v>0</v>
      </c>
      <c r="G2">
        <v>0</v>
      </c>
      <c r="H2">
        <v>0</v>
      </c>
      <c r="I2">
        <v>0</v>
      </c>
      <c r="J2" s="119">
        <v>42005</v>
      </c>
      <c r="K2" s="119">
        <v>402133.99998842593</v>
      </c>
      <c r="L2" s="120"/>
      <c r="M2" s="32" t="s">
        <v>60</v>
      </c>
      <c r="N2" s="32" t="s">
        <v>51</v>
      </c>
      <c r="O2" s="32" t="s">
        <v>5</v>
      </c>
      <c r="P2" s="32" t="s">
        <v>113</v>
      </c>
      <c r="Q2" s="32" t="s">
        <v>111</v>
      </c>
      <c r="R2" s="32" t="s">
        <v>110</v>
      </c>
      <c r="U2" s="23">
        <v>223</v>
      </c>
      <c r="V2" s="23" t="s">
        <v>190</v>
      </c>
      <c r="W2" s="23" t="s">
        <v>200</v>
      </c>
      <c r="X2" s="23" t="s">
        <v>185</v>
      </c>
    </row>
    <row r="3" spans="1:34">
      <c r="A3">
        <v>2</v>
      </c>
      <c r="B3" t="s">
        <v>538</v>
      </c>
      <c r="C3">
        <v>1</v>
      </c>
      <c r="D3">
        <v>0</v>
      </c>
      <c r="E3">
        <v>0</v>
      </c>
      <c r="F3">
        <v>0</v>
      </c>
      <c r="G3">
        <v>0</v>
      </c>
      <c r="H3">
        <v>0</v>
      </c>
      <c r="I3">
        <v>0</v>
      </c>
      <c r="J3" s="119">
        <v>42005</v>
      </c>
      <c r="K3" s="119">
        <v>402133.99998842593</v>
      </c>
      <c r="L3" s="120"/>
      <c r="M3" s="32" t="s">
        <v>61</v>
      </c>
      <c r="N3" s="32" t="s">
        <v>82</v>
      </c>
      <c r="O3" s="32" t="s">
        <v>5</v>
      </c>
      <c r="P3" s="32" t="s">
        <v>111</v>
      </c>
      <c r="Q3" s="32" t="s">
        <v>114</v>
      </c>
      <c r="R3" s="32" t="s">
        <v>135</v>
      </c>
      <c r="U3" s="23">
        <v>223</v>
      </c>
      <c r="V3" s="23" t="s">
        <v>191</v>
      </c>
      <c r="W3" s="23" t="s">
        <v>197</v>
      </c>
      <c r="X3" s="23" t="s">
        <v>187</v>
      </c>
    </row>
    <row r="4" spans="1:34">
      <c r="A4">
        <v>3</v>
      </c>
      <c r="B4" t="s">
        <v>539</v>
      </c>
      <c r="C4">
        <v>1</v>
      </c>
      <c r="D4">
        <v>0</v>
      </c>
      <c r="E4">
        <v>0</v>
      </c>
      <c r="F4">
        <v>0</v>
      </c>
      <c r="G4">
        <v>0</v>
      </c>
      <c r="H4">
        <v>0</v>
      </c>
      <c r="I4">
        <v>0</v>
      </c>
      <c r="J4" s="119">
        <v>42005</v>
      </c>
      <c r="K4" s="119">
        <v>402133.99998842593</v>
      </c>
      <c r="L4" s="120"/>
      <c r="M4" s="32" t="s">
        <v>62</v>
      </c>
      <c r="N4" s="32" t="s">
        <v>82</v>
      </c>
      <c r="O4" s="32" t="s">
        <v>5</v>
      </c>
      <c r="P4" s="32" t="s">
        <v>111</v>
      </c>
      <c r="Q4" s="32" t="s">
        <v>114</v>
      </c>
      <c r="R4" s="32" t="s">
        <v>136</v>
      </c>
      <c r="U4" s="23">
        <v>223</v>
      </c>
      <c r="V4" s="23" t="s">
        <v>192</v>
      </c>
      <c r="W4" s="23" t="s">
        <v>199</v>
      </c>
      <c r="X4" s="23" t="s">
        <v>196</v>
      </c>
    </row>
    <row r="5" spans="1:34">
      <c r="A5">
        <v>4</v>
      </c>
      <c r="B5" t="s">
        <v>542</v>
      </c>
      <c r="C5">
        <v>1</v>
      </c>
      <c r="D5">
        <v>0</v>
      </c>
      <c r="E5">
        <v>0</v>
      </c>
      <c r="F5">
        <v>0</v>
      </c>
      <c r="G5">
        <v>0</v>
      </c>
      <c r="H5">
        <v>0</v>
      </c>
      <c r="I5">
        <v>0</v>
      </c>
      <c r="J5" s="119">
        <v>42005</v>
      </c>
      <c r="K5" s="119">
        <v>402133.99998842593</v>
      </c>
      <c r="L5" s="120"/>
      <c r="M5" s="32" t="s">
        <v>63</v>
      </c>
      <c r="N5" s="32" t="s">
        <v>82</v>
      </c>
      <c r="O5" s="32" t="s">
        <v>5</v>
      </c>
      <c r="P5" s="32" t="s">
        <v>111</v>
      </c>
      <c r="Q5" s="32" t="s">
        <v>114</v>
      </c>
      <c r="R5" s="32" t="s">
        <v>137</v>
      </c>
      <c r="U5" s="23">
        <v>223</v>
      </c>
      <c r="V5" s="23" t="s">
        <v>193</v>
      </c>
      <c r="W5" s="23" t="s">
        <v>198</v>
      </c>
      <c r="X5" s="23" t="s">
        <v>186</v>
      </c>
    </row>
    <row r="6" spans="1:34">
      <c r="A6">
        <v>5</v>
      </c>
      <c r="B6" t="s">
        <v>657</v>
      </c>
      <c r="C6">
        <v>1</v>
      </c>
      <c r="D6">
        <v>0</v>
      </c>
      <c r="E6">
        <v>0</v>
      </c>
      <c r="F6">
        <v>0</v>
      </c>
      <c r="G6">
        <v>0</v>
      </c>
      <c r="H6">
        <v>0</v>
      </c>
      <c r="I6">
        <v>0</v>
      </c>
      <c r="J6" s="119">
        <v>42005</v>
      </c>
      <c r="K6" s="119">
        <v>402133.99998842593</v>
      </c>
      <c r="L6" s="120"/>
      <c r="M6" s="32" t="s">
        <v>60</v>
      </c>
      <c r="N6" s="32" t="s">
        <v>83</v>
      </c>
      <c r="O6" s="32" t="s">
        <v>10</v>
      </c>
      <c r="P6" s="32" t="s">
        <v>138</v>
      </c>
      <c r="Q6" s="33" t="s">
        <v>139</v>
      </c>
      <c r="R6" s="32" t="s">
        <v>112</v>
      </c>
      <c r="S6" s="32" t="s">
        <v>115</v>
      </c>
      <c r="U6" s="23">
        <v>2234</v>
      </c>
      <c r="V6" s="23" t="s">
        <v>202</v>
      </c>
      <c r="W6" s="23" t="s">
        <v>201</v>
      </c>
      <c r="X6" s="23" t="s">
        <v>188</v>
      </c>
      <c r="Y6" s="23" t="s">
        <v>189</v>
      </c>
      <c r="AH6" s="58">
        <f>AG6</f>
        <v>0</v>
      </c>
    </row>
    <row r="7" spans="1:34">
      <c r="A7">
        <v>6</v>
      </c>
      <c r="B7" t="s">
        <v>543</v>
      </c>
      <c r="C7">
        <v>1</v>
      </c>
      <c r="D7">
        <v>0</v>
      </c>
      <c r="E7">
        <v>0</v>
      </c>
      <c r="F7">
        <v>0</v>
      </c>
      <c r="G7">
        <v>0</v>
      </c>
      <c r="H7">
        <v>0</v>
      </c>
      <c r="I7">
        <v>0</v>
      </c>
      <c r="J7" s="119">
        <v>42005</v>
      </c>
      <c r="K7" s="119">
        <v>402133.99998842593</v>
      </c>
      <c r="L7" s="120"/>
      <c r="M7" s="32" t="s">
        <v>64</v>
      </c>
      <c r="N7" s="32" t="s">
        <v>84</v>
      </c>
      <c r="O7" s="32" t="s">
        <v>10</v>
      </c>
      <c r="P7" s="32" t="s">
        <v>111</v>
      </c>
      <c r="Q7" s="33" t="s">
        <v>133</v>
      </c>
      <c r="R7" s="32" t="s">
        <v>122</v>
      </c>
      <c r="S7" s="32" t="s">
        <v>117</v>
      </c>
      <c r="U7" s="23">
        <v>2234</v>
      </c>
      <c r="V7" s="23" t="s">
        <v>203</v>
      </c>
      <c r="W7" s="23" t="s">
        <v>206</v>
      </c>
      <c r="X7" s="23" t="s">
        <v>205</v>
      </c>
      <c r="Y7" s="23" t="s">
        <v>204</v>
      </c>
      <c r="AH7" s="58">
        <f t="shared" ref="AH7:AH96" si="0">AG7</f>
        <v>0</v>
      </c>
    </row>
    <row r="8" spans="1:34">
      <c r="A8">
        <v>7</v>
      </c>
      <c r="B8" t="s">
        <v>661</v>
      </c>
      <c r="C8">
        <v>1</v>
      </c>
      <c r="D8">
        <v>0</v>
      </c>
      <c r="E8">
        <v>0</v>
      </c>
      <c r="F8">
        <v>0</v>
      </c>
      <c r="G8">
        <v>0</v>
      </c>
      <c r="H8">
        <v>0</v>
      </c>
      <c r="I8">
        <v>0</v>
      </c>
      <c r="J8" s="119">
        <v>42005</v>
      </c>
      <c r="K8" s="119">
        <v>402133.99998842593</v>
      </c>
      <c r="L8" s="120"/>
      <c r="M8" s="32" t="s">
        <v>65</v>
      </c>
      <c r="N8" s="32" t="s">
        <v>85</v>
      </c>
      <c r="O8" s="32" t="s">
        <v>10</v>
      </c>
      <c r="P8" s="32" t="s">
        <v>140</v>
      </c>
      <c r="Q8" s="32" t="s">
        <v>132</v>
      </c>
      <c r="R8" s="32" t="s">
        <v>123</v>
      </c>
      <c r="S8" s="32" t="s">
        <v>116</v>
      </c>
      <c r="U8" s="23">
        <v>2234</v>
      </c>
      <c r="V8" s="32" t="s">
        <v>176</v>
      </c>
      <c r="W8" s="32" t="s">
        <v>207</v>
      </c>
      <c r="X8" s="23" t="s">
        <v>175</v>
      </c>
      <c r="Y8" s="23" t="s">
        <v>195</v>
      </c>
      <c r="AH8" s="58">
        <f t="shared" si="0"/>
        <v>0</v>
      </c>
    </row>
    <row r="9" spans="1:34">
      <c r="A9">
        <v>8</v>
      </c>
      <c r="B9" t="s">
        <v>544</v>
      </c>
      <c r="C9">
        <v>1</v>
      </c>
      <c r="D9">
        <v>0</v>
      </c>
      <c r="E9">
        <v>0</v>
      </c>
      <c r="F9">
        <v>0</v>
      </c>
      <c r="G9">
        <v>0</v>
      </c>
      <c r="H9">
        <v>0</v>
      </c>
      <c r="I9">
        <v>0</v>
      </c>
      <c r="J9" s="119">
        <v>42005</v>
      </c>
      <c r="K9" s="119">
        <v>402133.99998842593</v>
      </c>
      <c r="L9" s="120"/>
      <c r="M9" s="32" t="s">
        <v>66</v>
      </c>
      <c r="N9" s="32" t="s">
        <v>86</v>
      </c>
      <c r="O9" s="32" t="s">
        <v>10</v>
      </c>
      <c r="P9" s="32" t="s">
        <v>141</v>
      </c>
      <c r="Q9" s="33" t="s">
        <v>144</v>
      </c>
      <c r="R9" s="32" t="s">
        <v>124</v>
      </c>
      <c r="S9" s="32" t="s">
        <v>118</v>
      </c>
      <c r="U9" s="23">
        <v>2234</v>
      </c>
      <c r="V9" s="23" t="s">
        <v>210</v>
      </c>
      <c r="W9" s="23" t="s">
        <v>208</v>
      </c>
      <c r="X9" s="23" t="s">
        <v>209</v>
      </c>
      <c r="Y9" s="23" t="s">
        <v>183</v>
      </c>
      <c r="AH9" s="58">
        <f t="shared" si="0"/>
        <v>0</v>
      </c>
    </row>
    <row r="10" spans="1:34">
      <c r="A10">
        <v>9</v>
      </c>
      <c r="B10" t="s">
        <v>545</v>
      </c>
      <c r="C10">
        <v>1</v>
      </c>
      <c r="D10">
        <v>0</v>
      </c>
      <c r="E10">
        <v>0</v>
      </c>
      <c r="F10">
        <v>0</v>
      </c>
      <c r="G10">
        <v>0</v>
      </c>
      <c r="H10">
        <v>0</v>
      </c>
      <c r="I10">
        <v>0</v>
      </c>
      <c r="J10" s="119">
        <v>42005</v>
      </c>
      <c r="K10" s="119">
        <v>402133.99998842593</v>
      </c>
      <c r="L10" s="120"/>
      <c r="M10" s="32" t="s">
        <v>64</v>
      </c>
      <c r="N10" s="32" t="s">
        <v>87</v>
      </c>
      <c r="O10" s="32" t="s">
        <v>50</v>
      </c>
      <c r="P10" s="32" t="s">
        <v>132</v>
      </c>
      <c r="Q10" s="33" t="s">
        <v>142</v>
      </c>
      <c r="R10" s="32" t="s">
        <v>127</v>
      </c>
      <c r="S10" s="32" t="s">
        <v>125</v>
      </c>
      <c r="T10" s="23" t="s">
        <v>119</v>
      </c>
      <c r="U10" s="23">
        <v>22334</v>
      </c>
      <c r="V10" s="23" t="s">
        <v>194</v>
      </c>
      <c r="W10" s="23" t="s">
        <v>213</v>
      </c>
      <c r="X10" s="23" t="s">
        <v>211</v>
      </c>
      <c r="Y10" s="23" t="s">
        <v>214</v>
      </c>
      <c r="Z10" s="23" t="s">
        <v>212</v>
      </c>
      <c r="AH10" s="58">
        <f t="shared" si="0"/>
        <v>0</v>
      </c>
    </row>
    <row r="11" spans="1:34">
      <c r="A11">
        <v>10</v>
      </c>
      <c r="B11" t="s">
        <v>546</v>
      </c>
      <c r="C11">
        <v>1</v>
      </c>
      <c r="D11">
        <v>0</v>
      </c>
      <c r="E11">
        <v>0</v>
      </c>
      <c r="F11">
        <v>0</v>
      </c>
      <c r="G11">
        <v>0</v>
      </c>
      <c r="H11">
        <v>0</v>
      </c>
      <c r="I11">
        <v>0</v>
      </c>
      <c r="J11" s="119">
        <v>42005</v>
      </c>
      <c r="K11" s="119">
        <v>402133.99998842593</v>
      </c>
      <c r="L11" s="120"/>
      <c r="M11" s="32" t="s">
        <v>67</v>
      </c>
      <c r="N11" s="32" t="s">
        <v>88</v>
      </c>
      <c r="O11" s="32" t="s">
        <v>50</v>
      </c>
      <c r="P11" s="33" t="s">
        <v>134</v>
      </c>
      <c r="Q11" s="32" t="s">
        <v>128</v>
      </c>
      <c r="R11" s="32" t="s">
        <v>121</v>
      </c>
      <c r="S11" s="32" t="s">
        <v>126</v>
      </c>
      <c r="T11" s="23" t="s">
        <v>120</v>
      </c>
      <c r="U11" s="23">
        <v>22334</v>
      </c>
      <c r="V11" s="32" t="s">
        <v>172</v>
      </c>
      <c r="W11" s="32" t="s">
        <v>215</v>
      </c>
      <c r="X11" s="32" t="s">
        <v>216</v>
      </c>
      <c r="Y11" s="32" t="s">
        <v>217</v>
      </c>
      <c r="Z11" s="23" t="s">
        <v>184</v>
      </c>
      <c r="AH11" s="58">
        <f t="shared" si="0"/>
        <v>0</v>
      </c>
    </row>
    <row r="12" spans="1:34">
      <c r="A12">
        <v>11</v>
      </c>
      <c r="B12" t="s">
        <v>547</v>
      </c>
      <c r="C12">
        <v>1</v>
      </c>
      <c r="D12">
        <v>0</v>
      </c>
      <c r="E12">
        <v>0</v>
      </c>
      <c r="F12">
        <v>0</v>
      </c>
      <c r="G12">
        <v>0</v>
      </c>
      <c r="H12">
        <v>0</v>
      </c>
      <c r="I12">
        <v>0</v>
      </c>
      <c r="J12" s="119">
        <v>42005</v>
      </c>
      <c r="K12" s="119">
        <v>402133.99998842593</v>
      </c>
      <c r="L12" s="120"/>
      <c r="M12" s="32" t="s">
        <v>68</v>
      </c>
      <c r="N12" s="32" t="s">
        <v>89</v>
      </c>
      <c r="O12" s="32" t="s">
        <v>50</v>
      </c>
      <c r="P12" s="32" t="s">
        <v>143</v>
      </c>
      <c r="Q12" s="33" t="s">
        <v>129</v>
      </c>
      <c r="R12" s="32" t="s">
        <v>130</v>
      </c>
      <c r="S12" s="32" t="s">
        <v>662</v>
      </c>
      <c r="T12" s="23" t="s">
        <v>663</v>
      </c>
      <c r="U12" s="23">
        <v>22334</v>
      </c>
      <c r="V12" s="23" t="s">
        <v>218</v>
      </c>
      <c r="W12" s="23" t="s">
        <v>229</v>
      </c>
      <c r="X12" s="23" t="s">
        <v>228</v>
      </c>
      <c r="Y12" s="23" t="s">
        <v>224</v>
      </c>
      <c r="Z12" s="23" t="s">
        <v>178</v>
      </c>
      <c r="AH12" s="58">
        <f t="shared" si="0"/>
        <v>0</v>
      </c>
    </row>
    <row r="13" spans="1:34">
      <c r="A13">
        <v>12</v>
      </c>
      <c r="B13" t="s">
        <v>548</v>
      </c>
      <c r="C13">
        <v>1</v>
      </c>
      <c r="D13">
        <v>0</v>
      </c>
      <c r="E13">
        <v>0</v>
      </c>
      <c r="F13">
        <v>0</v>
      </c>
      <c r="G13">
        <v>0</v>
      </c>
      <c r="H13">
        <v>0</v>
      </c>
      <c r="I13">
        <v>0</v>
      </c>
      <c r="J13" s="119">
        <v>42005</v>
      </c>
      <c r="K13" s="119">
        <v>402133.99998842593</v>
      </c>
      <c r="L13" s="120"/>
      <c r="M13" s="32" t="s">
        <v>69</v>
      </c>
      <c r="N13" s="32" t="s">
        <v>89</v>
      </c>
      <c r="O13" s="32" t="s">
        <v>50</v>
      </c>
      <c r="P13" s="32" t="s">
        <v>143</v>
      </c>
      <c r="Q13" s="33" t="s">
        <v>129</v>
      </c>
      <c r="R13" s="32" t="s">
        <v>100</v>
      </c>
      <c r="S13" s="32" t="s">
        <v>179</v>
      </c>
      <c r="T13" s="23" t="s">
        <v>145</v>
      </c>
      <c r="U13" s="23">
        <v>22334</v>
      </c>
      <c r="V13" s="23" t="s">
        <v>222</v>
      </c>
      <c r="W13" s="23" t="s">
        <v>230</v>
      </c>
      <c r="X13" s="23" t="s">
        <v>227</v>
      </c>
      <c r="Y13" s="23" t="s">
        <v>221</v>
      </c>
      <c r="Z13" s="23" t="s">
        <v>219</v>
      </c>
      <c r="AH13" s="58">
        <f t="shared" si="0"/>
        <v>0</v>
      </c>
    </row>
    <row r="14" spans="1:34">
      <c r="A14">
        <v>13</v>
      </c>
      <c r="B14" t="s">
        <v>549</v>
      </c>
      <c r="C14">
        <v>1</v>
      </c>
      <c r="D14">
        <v>0</v>
      </c>
      <c r="E14">
        <v>0</v>
      </c>
      <c r="F14">
        <v>0</v>
      </c>
      <c r="G14">
        <v>0</v>
      </c>
      <c r="H14">
        <v>0</v>
      </c>
      <c r="I14">
        <v>0</v>
      </c>
      <c r="J14" s="119">
        <v>42005</v>
      </c>
      <c r="K14" s="119">
        <v>402133.99998842593</v>
      </c>
      <c r="L14" s="120"/>
      <c r="M14" s="32" t="s">
        <v>70</v>
      </c>
      <c r="N14" s="32" t="s">
        <v>89</v>
      </c>
      <c r="O14" s="32" t="s">
        <v>50</v>
      </c>
      <c r="P14" s="32" t="s">
        <v>143</v>
      </c>
      <c r="Q14" s="33" t="s">
        <v>129</v>
      </c>
      <c r="R14" s="32" t="s">
        <v>125</v>
      </c>
      <c r="S14" s="32" t="s">
        <v>180</v>
      </c>
      <c r="T14" s="23" t="s">
        <v>146</v>
      </c>
      <c r="U14" s="23">
        <v>22334</v>
      </c>
      <c r="V14" s="23" t="s">
        <v>223</v>
      </c>
      <c r="W14" s="23" t="s">
        <v>231</v>
      </c>
      <c r="X14" s="23" t="s">
        <v>226</v>
      </c>
      <c r="Y14" s="23" t="s">
        <v>225</v>
      </c>
      <c r="Z14" s="23" t="s">
        <v>220</v>
      </c>
      <c r="AH14" s="58">
        <f t="shared" si="0"/>
        <v>0</v>
      </c>
    </row>
    <row r="15" spans="1:34">
      <c r="A15">
        <v>14</v>
      </c>
      <c r="B15" t="s">
        <v>1688</v>
      </c>
      <c r="C15">
        <v>1</v>
      </c>
      <c r="D15">
        <v>0</v>
      </c>
      <c r="E15">
        <v>0</v>
      </c>
      <c r="F15">
        <v>0</v>
      </c>
      <c r="G15">
        <v>0</v>
      </c>
      <c r="H15">
        <v>0</v>
      </c>
      <c r="I15">
        <v>0</v>
      </c>
      <c r="J15" s="119">
        <v>42339</v>
      </c>
      <c r="K15" s="119">
        <v>402133.99998842593</v>
      </c>
      <c r="L15" s="120"/>
      <c r="M15" s="32" t="s">
        <v>60</v>
      </c>
      <c r="N15" s="23" t="s">
        <v>316</v>
      </c>
      <c r="O15" s="32" t="s">
        <v>50</v>
      </c>
      <c r="P15" s="32" t="s">
        <v>147</v>
      </c>
      <c r="Q15" s="33" t="s">
        <v>131</v>
      </c>
      <c r="R15" s="32" t="s">
        <v>123</v>
      </c>
      <c r="S15" s="32" t="s">
        <v>97</v>
      </c>
      <c r="T15" s="32" t="s">
        <v>148</v>
      </c>
      <c r="U15" s="23">
        <v>22334</v>
      </c>
      <c r="V15" s="32" t="s">
        <v>169</v>
      </c>
      <c r="Z15" s="23" t="s">
        <v>182</v>
      </c>
      <c r="AH15" s="58">
        <f t="shared" si="0"/>
        <v>0</v>
      </c>
    </row>
    <row r="16" spans="1:34">
      <c r="A16">
        <v>15</v>
      </c>
      <c r="B16" t="s">
        <v>1689</v>
      </c>
      <c r="C16">
        <v>1</v>
      </c>
      <c r="D16">
        <v>0</v>
      </c>
      <c r="E16">
        <v>0</v>
      </c>
      <c r="F16">
        <v>0</v>
      </c>
      <c r="G16">
        <v>0</v>
      </c>
      <c r="H16">
        <v>0</v>
      </c>
      <c r="I16">
        <v>0</v>
      </c>
      <c r="J16" s="119">
        <v>42339</v>
      </c>
      <c r="K16" s="119">
        <v>402133.99998842593</v>
      </c>
      <c r="L16" s="120"/>
      <c r="M16" s="32" t="s">
        <v>66</v>
      </c>
      <c r="N16" s="32"/>
      <c r="O16" s="32" t="s">
        <v>50</v>
      </c>
      <c r="P16" s="32" t="s">
        <v>149</v>
      </c>
      <c r="Q16" s="33" t="s">
        <v>150</v>
      </c>
      <c r="R16" s="32" t="s">
        <v>124</v>
      </c>
      <c r="S16" s="32" t="s">
        <v>126</v>
      </c>
      <c r="T16" s="32" t="s">
        <v>151</v>
      </c>
      <c r="U16" s="23">
        <v>22334</v>
      </c>
      <c r="V16" s="23">
        <v>1</v>
      </c>
      <c r="AH16" s="58">
        <f t="shared" si="0"/>
        <v>0</v>
      </c>
    </row>
    <row r="17" spans="1:34">
      <c r="A17">
        <v>16</v>
      </c>
      <c r="B17" t="s">
        <v>1690</v>
      </c>
      <c r="C17">
        <v>1</v>
      </c>
      <c r="D17">
        <v>0</v>
      </c>
      <c r="E17">
        <v>0</v>
      </c>
      <c r="F17">
        <v>0</v>
      </c>
      <c r="G17">
        <v>0</v>
      </c>
      <c r="H17">
        <v>0</v>
      </c>
      <c r="I17">
        <v>0</v>
      </c>
      <c r="J17" s="119">
        <v>42339</v>
      </c>
      <c r="K17" s="119">
        <v>402133.99998842593</v>
      </c>
      <c r="L17" s="120"/>
      <c r="M17" s="32" t="s">
        <v>68</v>
      </c>
      <c r="N17" s="32"/>
      <c r="O17" s="32" t="s">
        <v>50</v>
      </c>
      <c r="P17" s="32" t="s">
        <v>132</v>
      </c>
      <c r="Q17" s="33" t="s">
        <v>152</v>
      </c>
      <c r="R17" s="23" t="s">
        <v>130</v>
      </c>
      <c r="S17" s="23" t="s">
        <v>155</v>
      </c>
      <c r="T17" s="23" t="s">
        <v>158</v>
      </c>
      <c r="U17" s="23">
        <v>23344</v>
      </c>
      <c r="AH17" s="58">
        <f t="shared" si="0"/>
        <v>0</v>
      </c>
    </row>
    <row r="18" spans="1:34">
      <c r="A18">
        <v>17</v>
      </c>
      <c r="B18" t="s">
        <v>1691</v>
      </c>
      <c r="C18">
        <v>1</v>
      </c>
      <c r="D18">
        <v>0</v>
      </c>
      <c r="E18">
        <v>0</v>
      </c>
      <c r="F18">
        <v>0</v>
      </c>
      <c r="G18">
        <v>0</v>
      </c>
      <c r="H18">
        <v>0</v>
      </c>
      <c r="I18">
        <v>0</v>
      </c>
      <c r="J18" s="119">
        <v>42339</v>
      </c>
      <c r="K18" s="119">
        <v>402133.99998842593</v>
      </c>
      <c r="L18" s="120"/>
      <c r="M18" s="32" t="s">
        <v>69</v>
      </c>
      <c r="N18" s="32"/>
      <c r="O18" s="32" t="s">
        <v>50</v>
      </c>
      <c r="P18" s="32" t="s">
        <v>132</v>
      </c>
      <c r="Q18" s="33" t="s">
        <v>153</v>
      </c>
      <c r="R18" s="32" t="s">
        <v>100</v>
      </c>
      <c r="S18" s="32" t="s">
        <v>156</v>
      </c>
      <c r="T18" s="32" t="s">
        <v>159</v>
      </c>
      <c r="U18" s="23">
        <v>23344</v>
      </c>
      <c r="Z18" s="23" t="s">
        <v>177</v>
      </c>
      <c r="AH18" s="58">
        <f t="shared" si="0"/>
        <v>0</v>
      </c>
    </row>
    <row r="19" spans="1:34">
      <c r="A19">
        <v>18</v>
      </c>
      <c r="B19" t="s">
        <v>1692</v>
      </c>
      <c r="C19">
        <v>1</v>
      </c>
      <c r="D19">
        <v>0</v>
      </c>
      <c r="E19">
        <v>0</v>
      </c>
      <c r="F19">
        <v>0</v>
      </c>
      <c r="G19">
        <v>0</v>
      </c>
      <c r="H19">
        <v>0</v>
      </c>
      <c r="I19">
        <v>1</v>
      </c>
      <c r="J19" s="119">
        <v>42339</v>
      </c>
      <c r="K19" s="119">
        <v>402133.99998842593</v>
      </c>
      <c r="L19" s="120"/>
      <c r="M19" s="32" t="s">
        <v>70</v>
      </c>
      <c r="N19" s="32"/>
      <c r="O19" s="32" t="s">
        <v>50</v>
      </c>
      <c r="P19" s="32" t="s">
        <v>132</v>
      </c>
      <c r="Q19" s="33" t="s">
        <v>154</v>
      </c>
      <c r="R19" s="32" t="s">
        <v>125</v>
      </c>
      <c r="S19" s="32" t="s">
        <v>157</v>
      </c>
      <c r="T19" s="32" t="s">
        <v>181</v>
      </c>
      <c r="U19" s="23">
        <v>23344</v>
      </c>
      <c r="AH19" s="58">
        <f t="shared" si="0"/>
        <v>0</v>
      </c>
    </row>
    <row r="20" spans="1:34">
      <c r="A20">
        <v>19</v>
      </c>
      <c r="B20" t="s">
        <v>1693</v>
      </c>
      <c r="C20">
        <v>1</v>
      </c>
      <c r="D20">
        <v>0</v>
      </c>
      <c r="E20">
        <v>0</v>
      </c>
      <c r="F20">
        <v>0</v>
      </c>
      <c r="G20">
        <v>0</v>
      </c>
      <c r="H20">
        <v>0</v>
      </c>
      <c r="I20">
        <v>1</v>
      </c>
      <c r="J20" s="119">
        <v>42339</v>
      </c>
      <c r="K20" s="119">
        <v>402133.99998842593</v>
      </c>
      <c r="L20" s="120"/>
      <c r="M20" s="32" t="s">
        <v>67</v>
      </c>
      <c r="N20" s="32"/>
      <c r="O20" s="32" t="s">
        <v>50</v>
      </c>
      <c r="P20" s="32" t="s">
        <v>160</v>
      </c>
      <c r="Q20" s="33" t="s">
        <v>161</v>
      </c>
      <c r="R20" s="32" t="s">
        <v>163</v>
      </c>
      <c r="S20" s="32" t="s">
        <v>162</v>
      </c>
      <c r="T20" s="32" t="s">
        <v>166</v>
      </c>
      <c r="U20" s="23">
        <v>23344</v>
      </c>
      <c r="AH20" s="58">
        <f t="shared" si="0"/>
        <v>0</v>
      </c>
    </row>
    <row r="21" spans="1:34">
      <c r="A21">
        <v>20</v>
      </c>
      <c r="B21" t="s">
        <v>1694</v>
      </c>
      <c r="C21">
        <v>1</v>
      </c>
      <c r="D21">
        <v>0</v>
      </c>
      <c r="E21">
        <v>0</v>
      </c>
      <c r="F21">
        <v>0</v>
      </c>
      <c r="G21">
        <v>0</v>
      </c>
      <c r="H21">
        <v>0</v>
      </c>
      <c r="I21">
        <v>1</v>
      </c>
      <c r="J21" s="119">
        <v>42339</v>
      </c>
      <c r="K21" s="119">
        <v>402133.99998842593</v>
      </c>
      <c r="L21" s="120"/>
      <c r="M21" s="32" t="s">
        <v>65</v>
      </c>
      <c r="N21" s="32"/>
      <c r="O21" s="32" t="s">
        <v>50</v>
      </c>
      <c r="P21" s="32" t="s">
        <v>165</v>
      </c>
      <c r="Q21" s="32" t="s">
        <v>164</v>
      </c>
      <c r="R21" s="32" t="s">
        <v>167</v>
      </c>
      <c r="S21" s="32" t="s">
        <v>168</v>
      </c>
      <c r="T21" s="23" t="s">
        <v>93</v>
      </c>
      <c r="U21" s="23">
        <v>23344</v>
      </c>
      <c r="AH21" s="58">
        <f t="shared" si="0"/>
        <v>0</v>
      </c>
    </row>
    <row r="22" spans="1:34">
      <c r="A22">
        <v>21</v>
      </c>
      <c r="B22" t="s">
        <v>1695</v>
      </c>
      <c r="C22">
        <v>1</v>
      </c>
      <c r="D22">
        <v>0</v>
      </c>
      <c r="E22">
        <v>0</v>
      </c>
      <c r="F22">
        <v>0</v>
      </c>
      <c r="G22">
        <v>0</v>
      </c>
      <c r="H22">
        <v>0</v>
      </c>
      <c r="I22">
        <v>1</v>
      </c>
      <c r="J22" s="119">
        <v>42339</v>
      </c>
      <c r="K22" s="119">
        <v>402133.99998842593</v>
      </c>
      <c r="L22" s="120"/>
      <c r="M22" s="32" t="s">
        <v>64</v>
      </c>
      <c r="N22" s="32"/>
      <c r="O22" s="32" t="s">
        <v>50</v>
      </c>
      <c r="P22" s="32"/>
      <c r="Q22" s="33"/>
      <c r="U22" s="23">
        <v>23344</v>
      </c>
      <c r="AH22" s="58">
        <f t="shared" si="0"/>
        <v>0</v>
      </c>
    </row>
    <row r="23" spans="1:34">
      <c r="A23">
        <v>22</v>
      </c>
      <c r="B23" t="s">
        <v>1696</v>
      </c>
      <c r="C23">
        <v>1</v>
      </c>
      <c r="D23">
        <v>0</v>
      </c>
      <c r="E23">
        <v>0</v>
      </c>
      <c r="F23">
        <v>0</v>
      </c>
      <c r="G23">
        <v>0</v>
      </c>
      <c r="H23">
        <v>0</v>
      </c>
      <c r="I23">
        <v>1</v>
      </c>
      <c r="J23" s="119">
        <v>42339</v>
      </c>
      <c r="K23" s="119">
        <v>402133.99998842593</v>
      </c>
      <c r="L23" s="120"/>
      <c r="M23" s="32" t="s">
        <v>60</v>
      </c>
      <c r="N23" s="32"/>
      <c r="O23" s="32" t="s">
        <v>50</v>
      </c>
      <c r="P23" s="32"/>
      <c r="Q23" s="33"/>
      <c r="U23" s="23">
        <v>23344</v>
      </c>
      <c r="AH23" s="58">
        <f t="shared" si="0"/>
        <v>0</v>
      </c>
    </row>
    <row r="24" spans="1:34">
      <c r="A24">
        <v>100</v>
      </c>
      <c r="B24" t="s">
        <v>1697</v>
      </c>
      <c r="C24">
        <v>1</v>
      </c>
      <c r="D24">
        <v>0</v>
      </c>
      <c r="E24">
        <v>0</v>
      </c>
      <c r="F24">
        <v>0</v>
      </c>
      <c r="G24">
        <v>0</v>
      </c>
      <c r="H24">
        <v>0</v>
      </c>
      <c r="I24">
        <v>0</v>
      </c>
      <c r="J24" s="119">
        <v>42339</v>
      </c>
      <c r="K24" s="119">
        <v>402133.99998842593</v>
      </c>
      <c r="L24" s="120"/>
      <c r="M24" s="32" t="s">
        <v>61</v>
      </c>
      <c r="N24" s="32"/>
      <c r="O24" s="32" t="s">
        <v>50</v>
      </c>
      <c r="P24" s="32"/>
      <c r="Q24" s="33"/>
      <c r="T24" s="23" t="s">
        <v>93</v>
      </c>
      <c r="U24" s="23">
        <v>23344</v>
      </c>
      <c r="AH24" s="58">
        <f t="shared" si="0"/>
        <v>0</v>
      </c>
    </row>
    <row r="25" spans="1:34">
      <c r="A25">
        <v>1000</v>
      </c>
      <c r="B25" t="s">
        <v>1698</v>
      </c>
      <c r="C25">
        <v>2</v>
      </c>
      <c r="D25">
        <v>2</v>
      </c>
      <c r="E25">
        <v>40830</v>
      </c>
      <c r="F25">
        <v>0</v>
      </c>
      <c r="G25">
        <v>0</v>
      </c>
      <c r="H25">
        <v>0</v>
      </c>
      <c r="I25">
        <v>1</v>
      </c>
      <c r="J25" s="119">
        <v>42005</v>
      </c>
      <c r="K25" s="119">
        <v>402133.99998842593</v>
      </c>
      <c r="L25" s="120"/>
      <c r="M25" s="32" t="s">
        <v>62</v>
      </c>
      <c r="N25" s="32"/>
      <c r="O25" s="32" t="s">
        <v>50</v>
      </c>
      <c r="P25" s="32"/>
      <c r="Q25" s="32"/>
      <c r="R25" s="32"/>
      <c r="S25" s="32"/>
      <c r="T25" s="23" t="s">
        <v>170</v>
      </c>
      <c r="U25" s="23">
        <v>23344</v>
      </c>
      <c r="AH25" s="58">
        <f t="shared" si="0"/>
        <v>0</v>
      </c>
    </row>
    <row r="26" spans="1:34">
      <c r="A26">
        <v>10001</v>
      </c>
      <c r="B26" t="s">
        <v>541</v>
      </c>
      <c r="C26">
        <v>2</v>
      </c>
      <c r="D26">
        <v>0</v>
      </c>
      <c r="E26">
        <v>0</v>
      </c>
      <c r="F26">
        <v>3</v>
      </c>
      <c r="G26">
        <v>0</v>
      </c>
      <c r="H26">
        <v>0</v>
      </c>
      <c r="I26">
        <v>0</v>
      </c>
      <c r="J26" s="119">
        <v>42005</v>
      </c>
      <c r="K26" s="119">
        <v>402133.99998842593</v>
      </c>
      <c r="L26" s="120"/>
      <c r="M26" s="32" t="s">
        <v>63</v>
      </c>
      <c r="N26" s="32"/>
      <c r="O26" s="32" t="s">
        <v>50</v>
      </c>
      <c r="P26" s="32"/>
      <c r="Q26" s="33"/>
      <c r="T26" s="23" t="s">
        <v>171</v>
      </c>
      <c r="U26" s="23">
        <v>23344</v>
      </c>
      <c r="AH26" s="58">
        <f t="shared" si="0"/>
        <v>0</v>
      </c>
    </row>
    <row r="27" spans="1:34">
      <c r="A27">
        <v>10002</v>
      </c>
      <c r="B27" t="s">
        <v>551</v>
      </c>
      <c r="C27">
        <v>2</v>
      </c>
      <c r="D27">
        <v>0</v>
      </c>
      <c r="E27">
        <v>0</v>
      </c>
      <c r="F27">
        <v>4</v>
      </c>
      <c r="G27">
        <v>0</v>
      </c>
      <c r="H27">
        <v>0</v>
      </c>
      <c r="I27">
        <v>0</v>
      </c>
      <c r="J27" s="119">
        <v>42005</v>
      </c>
      <c r="K27" s="119">
        <v>402133.99998842593</v>
      </c>
      <c r="L27" s="120"/>
      <c r="M27" s="32" t="s">
        <v>65</v>
      </c>
      <c r="N27" s="32"/>
      <c r="O27" s="32" t="s">
        <v>50</v>
      </c>
      <c r="P27" s="32"/>
      <c r="Q27" s="33"/>
      <c r="T27" s="23" t="s">
        <v>93</v>
      </c>
      <c r="U27" s="23">
        <v>44444</v>
      </c>
      <c r="AH27" s="58">
        <f t="shared" si="0"/>
        <v>0</v>
      </c>
    </row>
    <row r="28" spans="1:34">
      <c r="A28">
        <v>10003</v>
      </c>
      <c r="B28" t="s">
        <v>552</v>
      </c>
      <c r="C28">
        <v>2</v>
      </c>
      <c r="D28">
        <v>0</v>
      </c>
      <c r="E28">
        <v>0</v>
      </c>
      <c r="F28">
        <v>5</v>
      </c>
      <c r="G28">
        <v>0</v>
      </c>
      <c r="H28">
        <v>0</v>
      </c>
      <c r="I28">
        <v>0</v>
      </c>
      <c r="J28" s="119">
        <v>42005</v>
      </c>
      <c r="K28" s="119">
        <v>402133.99998842593</v>
      </c>
      <c r="L28" s="120"/>
      <c r="AH28" s="58">
        <f t="shared" si="0"/>
        <v>0</v>
      </c>
    </row>
    <row r="29" spans="1:34">
      <c r="A29">
        <v>10004</v>
      </c>
      <c r="B29" t="s">
        <v>553</v>
      </c>
      <c r="C29">
        <v>2</v>
      </c>
      <c r="D29">
        <v>0</v>
      </c>
      <c r="E29">
        <v>0</v>
      </c>
      <c r="F29">
        <v>6</v>
      </c>
      <c r="G29">
        <v>0</v>
      </c>
      <c r="H29">
        <v>0</v>
      </c>
      <c r="I29">
        <v>0</v>
      </c>
      <c r="J29" s="119">
        <v>42005</v>
      </c>
      <c r="K29" s="119">
        <v>402133.99998842593</v>
      </c>
      <c r="L29" s="120"/>
      <c r="AH29" s="58">
        <f t="shared" si="0"/>
        <v>0</v>
      </c>
    </row>
    <row r="30" spans="1:34">
      <c r="A30">
        <v>10005</v>
      </c>
      <c r="B30" t="s">
        <v>554</v>
      </c>
      <c r="C30">
        <v>2</v>
      </c>
      <c r="D30">
        <v>0</v>
      </c>
      <c r="E30">
        <v>0</v>
      </c>
      <c r="F30">
        <v>10</v>
      </c>
      <c r="G30">
        <v>0</v>
      </c>
      <c r="H30">
        <v>0</v>
      </c>
      <c r="I30">
        <v>0</v>
      </c>
      <c r="J30" s="119">
        <v>42005</v>
      </c>
      <c r="K30" s="119">
        <v>402133.99998842593</v>
      </c>
      <c r="L30" s="120"/>
      <c r="AH30" s="58">
        <f t="shared" si="0"/>
        <v>0</v>
      </c>
    </row>
    <row r="31" spans="1:34">
      <c r="A31">
        <v>11001</v>
      </c>
      <c r="B31" t="s">
        <v>550</v>
      </c>
      <c r="C31">
        <v>10</v>
      </c>
      <c r="D31">
        <v>0</v>
      </c>
      <c r="E31">
        <v>0</v>
      </c>
      <c r="F31">
        <v>0</v>
      </c>
      <c r="G31">
        <v>0</v>
      </c>
      <c r="H31">
        <v>1</v>
      </c>
      <c r="I31">
        <v>0</v>
      </c>
      <c r="J31" s="119">
        <v>42005</v>
      </c>
      <c r="K31" s="119">
        <v>402133.99998842593</v>
      </c>
      <c r="L31" s="120"/>
      <c r="AH31" s="58">
        <f t="shared" si="0"/>
        <v>0</v>
      </c>
    </row>
    <row r="32" spans="1:34">
      <c r="A32">
        <v>11002</v>
      </c>
      <c r="B32" t="s">
        <v>555</v>
      </c>
      <c r="C32">
        <v>10</v>
      </c>
      <c r="D32">
        <v>0</v>
      </c>
      <c r="E32">
        <v>0</v>
      </c>
      <c r="F32">
        <v>0</v>
      </c>
      <c r="G32">
        <v>0</v>
      </c>
      <c r="H32">
        <v>2</v>
      </c>
      <c r="I32">
        <v>0</v>
      </c>
      <c r="J32" s="119">
        <v>42005</v>
      </c>
      <c r="K32" s="119">
        <v>402133.99998842593</v>
      </c>
      <c r="L32" s="120"/>
      <c r="AH32" s="58">
        <f t="shared" si="0"/>
        <v>0</v>
      </c>
    </row>
    <row r="33" spans="1:34" s="22" customFormat="1">
      <c r="A33">
        <v>11003</v>
      </c>
      <c r="B33" t="s">
        <v>556</v>
      </c>
      <c r="C33">
        <v>10</v>
      </c>
      <c r="D33">
        <v>0</v>
      </c>
      <c r="E33">
        <v>0</v>
      </c>
      <c r="F33">
        <v>0</v>
      </c>
      <c r="G33">
        <v>0</v>
      </c>
      <c r="H33">
        <v>3</v>
      </c>
      <c r="I33">
        <v>0</v>
      </c>
      <c r="J33" s="119">
        <v>42005</v>
      </c>
      <c r="K33" s="119">
        <v>402133.99998842593</v>
      </c>
      <c r="L33" s="120"/>
      <c r="M33" s="23"/>
      <c r="N33" s="23"/>
      <c r="O33" s="23"/>
      <c r="P33" s="23"/>
      <c r="Q33" s="23"/>
      <c r="R33" s="23"/>
      <c r="S33" s="23"/>
      <c r="T33" s="23"/>
      <c r="U33" s="23"/>
      <c r="V33" s="23"/>
      <c r="W33" s="23"/>
      <c r="X33" s="23"/>
      <c r="Y33" s="23"/>
      <c r="Z33" s="23"/>
      <c r="AA33" s="23"/>
      <c r="AB33" s="23"/>
      <c r="AH33" s="58">
        <f t="shared" si="0"/>
        <v>0</v>
      </c>
    </row>
    <row r="34" spans="1:34">
      <c r="A34">
        <v>11004</v>
      </c>
      <c r="B34" t="s">
        <v>1699</v>
      </c>
      <c r="C34">
        <v>10</v>
      </c>
      <c r="D34">
        <v>0</v>
      </c>
      <c r="E34">
        <v>0</v>
      </c>
      <c r="F34">
        <v>0</v>
      </c>
      <c r="G34">
        <v>0</v>
      </c>
      <c r="H34">
        <v>4</v>
      </c>
      <c r="I34">
        <v>0</v>
      </c>
      <c r="J34" s="119">
        <v>42005</v>
      </c>
      <c r="K34" s="119">
        <v>402133.99998842593</v>
      </c>
      <c r="L34" s="120"/>
      <c r="AH34" s="58">
        <f t="shared" si="0"/>
        <v>0</v>
      </c>
    </row>
    <row r="35" spans="1:34">
      <c r="A35">
        <v>20002</v>
      </c>
      <c r="B35" t="s">
        <v>1700</v>
      </c>
      <c r="C35">
        <v>2</v>
      </c>
      <c r="D35">
        <v>1</v>
      </c>
      <c r="E35">
        <v>30020</v>
      </c>
      <c r="F35">
        <v>0</v>
      </c>
      <c r="G35">
        <v>0</v>
      </c>
      <c r="H35">
        <v>0</v>
      </c>
      <c r="I35">
        <v>0</v>
      </c>
      <c r="J35" s="119">
        <v>42487.5</v>
      </c>
      <c r="K35" s="119">
        <v>42499.499988425923</v>
      </c>
      <c r="L35" s="120"/>
      <c r="AH35" s="58">
        <f t="shared" si="0"/>
        <v>0</v>
      </c>
    </row>
    <row r="36" spans="1:34" s="22" customFormat="1">
      <c r="A36">
        <v>20003</v>
      </c>
      <c r="B36" t="s">
        <v>1701</v>
      </c>
      <c r="C36">
        <v>2</v>
      </c>
      <c r="D36">
        <v>1</v>
      </c>
      <c r="E36">
        <v>40170</v>
      </c>
      <c r="F36">
        <v>0</v>
      </c>
      <c r="G36">
        <v>0</v>
      </c>
      <c r="H36">
        <v>0</v>
      </c>
      <c r="I36">
        <v>0</v>
      </c>
      <c r="J36" s="119">
        <v>42488.5</v>
      </c>
      <c r="K36" s="119">
        <v>42499.499988425923</v>
      </c>
      <c r="L36" s="120"/>
      <c r="M36" s="23" t="s">
        <v>509</v>
      </c>
      <c r="N36" s="23"/>
      <c r="O36" s="23"/>
      <c r="P36" s="23"/>
      <c r="Q36" s="23"/>
      <c r="R36" s="23"/>
      <c r="S36" s="23"/>
      <c r="T36" s="23"/>
      <c r="U36" s="23"/>
      <c r="V36" s="23"/>
      <c r="W36" s="23"/>
      <c r="X36" s="23"/>
      <c r="Y36" s="23"/>
      <c r="Z36" s="23"/>
      <c r="AA36" s="23"/>
      <c r="AB36" s="23"/>
      <c r="AH36" s="58">
        <f t="shared" si="0"/>
        <v>0</v>
      </c>
    </row>
    <row r="37" spans="1:34">
      <c r="A37">
        <v>20004</v>
      </c>
      <c r="B37" t="s">
        <v>1702</v>
      </c>
      <c r="C37">
        <v>2</v>
      </c>
      <c r="D37">
        <v>1</v>
      </c>
      <c r="E37">
        <v>30290</v>
      </c>
      <c r="F37">
        <v>0</v>
      </c>
      <c r="G37">
        <v>0</v>
      </c>
      <c r="H37">
        <v>0</v>
      </c>
      <c r="I37">
        <v>0</v>
      </c>
      <c r="J37" s="119">
        <v>42488.5</v>
      </c>
      <c r="K37" s="119">
        <v>42499.499988425923</v>
      </c>
      <c r="L37" s="120"/>
      <c r="AH37" s="58">
        <f t="shared" si="0"/>
        <v>0</v>
      </c>
    </row>
    <row r="38" spans="1:34">
      <c r="A38">
        <v>20005</v>
      </c>
      <c r="B38" t="s">
        <v>1703</v>
      </c>
      <c r="C38">
        <v>2</v>
      </c>
      <c r="D38">
        <v>1</v>
      </c>
      <c r="E38">
        <v>40120</v>
      </c>
      <c r="F38">
        <v>0</v>
      </c>
      <c r="G38">
        <v>0</v>
      </c>
      <c r="H38">
        <v>0</v>
      </c>
      <c r="I38">
        <v>0</v>
      </c>
      <c r="J38" s="119">
        <v>42488.5</v>
      </c>
      <c r="K38" s="119">
        <v>42499.499988425923</v>
      </c>
      <c r="L38" s="120"/>
      <c r="AH38" s="58">
        <f t="shared" si="0"/>
        <v>0</v>
      </c>
    </row>
    <row r="39" spans="1:34">
      <c r="A39">
        <v>20006</v>
      </c>
      <c r="B39" t="s">
        <v>1704</v>
      </c>
      <c r="C39">
        <v>2</v>
      </c>
      <c r="D39">
        <v>1</v>
      </c>
      <c r="E39">
        <v>40440</v>
      </c>
      <c r="F39">
        <v>0</v>
      </c>
      <c r="G39">
        <v>0</v>
      </c>
      <c r="H39">
        <v>0</v>
      </c>
      <c r="I39">
        <v>0</v>
      </c>
      <c r="J39" s="119">
        <v>42488.5</v>
      </c>
      <c r="K39" s="119">
        <v>42492.499988425923</v>
      </c>
      <c r="L39" s="120"/>
      <c r="AH39" s="58">
        <f t="shared" si="0"/>
        <v>0</v>
      </c>
    </row>
    <row r="40" spans="1:34">
      <c r="A40">
        <v>20007</v>
      </c>
      <c r="B40" t="s">
        <v>1449</v>
      </c>
      <c r="C40">
        <v>2</v>
      </c>
      <c r="D40">
        <v>2</v>
      </c>
      <c r="E40">
        <v>50130</v>
      </c>
      <c r="F40">
        <v>0</v>
      </c>
      <c r="G40">
        <v>0</v>
      </c>
      <c r="H40">
        <v>0</v>
      </c>
      <c r="I40">
        <v>0</v>
      </c>
      <c r="J40" s="119">
        <v>42485.5</v>
      </c>
      <c r="K40" s="119">
        <v>42488.374988425923</v>
      </c>
      <c r="L40" s="120"/>
      <c r="AH40" s="58">
        <f t="shared" ref="AH40" si="1">AG40</f>
        <v>0</v>
      </c>
    </row>
    <row r="41" spans="1:34">
      <c r="A41">
        <v>20008</v>
      </c>
      <c r="B41" t="s">
        <v>1705</v>
      </c>
      <c r="C41">
        <v>2</v>
      </c>
      <c r="D41">
        <v>1</v>
      </c>
      <c r="E41">
        <v>30090</v>
      </c>
      <c r="F41">
        <v>0</v>
      </c>
      <c r="G41">
        <v>0</v>
      </c>
      <c r="H41">
        <v>0</v>
      </c>
      <c r="I41">
        <v>0</v>
      </c>
      <c r="J41" s="119">
        <v>42488.5</v>
      </c>
      <c r="K41" s="119">
        <v>42492.499988425923</v>
      </c>
      <c r="L41" s="120"/>
      <c r="AH41" s="58">
        <f t="shared" ref="AH41" si="2">AG41</f>
        <v>0</v>
      </c>
    </row>
    <row r="42" spans="1:34">
      <c r="A42">
        <v>20009</v>
      </c>
      <c r="B42" t="s">
        <v>1436</v>
      </c>
      <c r="C42">
        <v>2</v>
      </c>
      <c r="D42">
        <v>1</v>
      </c>
      <c r="E42">
        <v>40310</v>
      </c>
      <c r="F42">
        <v>0</v>
      </c>
      <c r="G42">
        <v>0</v>
      </c>
      <c r="H42">
        <v>0</v>
      </c>
      <c r="I42">
        <v>0</v>
      </c>
      <c r="J42" s="119">
        <v>42488.5</v>
      </c>
      <c r="K42" s="119">
        <v>42492.499988425923</v>
      </c>
      <c r="L42" s="120"/>
      <c r="M42" s="23" t="s">
        <v>1408</v>
      </c>
      <c r="AH42" s="58">
        <f t="shared" ref="AH42:AH46" si="3">AG42</f>
        <v>0</v>
      </c>
    </row>
    <row r="43" spans="1:34">
      <c r="A43">
        <v>20010</v>
      </c>
      <c r="B43" t="s">
        <v>1437</v>
      </c>
      <c r="C43">
        <v>2</v>
      </c>
      <c r="D43">
        <v>1</v>
      </c>
      <c r="E43">
        <v>40520</v>
      </c>
      <c r="F43">
        <v>0</v>
      </c>
      <c r="G43">
        <v>0</v>
      </c>
      <c r="H43">
        <v>0</v>
      </c>
      <c r="I43">
        <v>0</v>
      </c>
      <c r="J43" s="119">
        <v>42488.5</v>
      </c>
      <c r="K43" s="119">
        <v>42492.499988425923</v>
      </c>
      <c r="L43" s="120"/>
      <c r="AH43" s="58">
        <f t="shared" ref="AH43:AH45" si="4">AG43</f>
        <v>0</v>
      </c>
    </row>
    <row r="44" spans="1:34">
      <c r="A44">
        <v>20011</v>
      </c>
      <c r="B44" t="s">
        <v>1706</v>
      </c>
      <c r="C44">
        <v>2</v>
      </c>
      <c r="D44">
        <v>10</v>
      </c>
      <c r="E44">
        <v>40840</v>
      </c>
      <c r="F44">
        <v>0</v>
      </c>
      <c r="G44">
        <v>0</v>
      </c>
      <c r="H44">
        <v>0</v>
      </c>
      <c r="I44">
        <v>0</v>
      </c>
      <c r="J44" s="119">
        <v>42290</v>
      </c>
      <c r="K44" s="119">
        <v>42417.999988425923</v>
      </c>
      <c r="L44" s="120"/>
      <c r="AH44" s="58">
        <f t="shared" si="4"/>
        <v>0</v>
      </c>
    </row>
    <row r="45" spans="1:34">
      <c r="A45">
        <v>20012</v>
      </c>
      <c r="B45" t="s">
        <v>1707</v>
      </c>
      <c r="C45">
        <v>2</v>
      </c>
      <c r="D45">
        <v>1</v>
      </c>
      <c r="E45">
        <v>40450</v>
      </c>
      <c r="F45">
        <v>0</v>
      </c>
      <c r="G45">
        <v>0</v>
      </c>
      <c r="H45">
        <v>0</v>
      </c>
      <c r="I45">
        <v>0</v>
      </c>
      <c r="J45" s="119">
        <v>42491.5</v>
      </c>
      <c r="K45" s="119">
        <v>42494.499988425923</v>
      </c>
      <c r="L45" s="120"/>
      <c r="AH45" s="58">
        <f t="shared" si="4"/>
        <v>0</v>
      </c>
    </row>
    <row r="46" spans="1:34">
      <c r="A46">
        <v>20013</v>
      </c>
      <c r="B46" t="s">
        <v>1708</v>
      </c>
      <c r="C46">
        <v>2</v>
      </c>
      <c r="D46">
        <v>1</v>
      </c>
      <c r="E46">
        <v>40590</v>
      </c>
      <c r="F46">
        <v>0</v>
      </c>
      <c r="G46">
        <v>0</v>
      </c>
      <c r="H46">
        <v>0</v>
      </c>
      <c r="I46">
        <v>0</v>
      </c>
      <c r="J46" s="119">
        <v>42491.5</v>
      </c>
      <c r="K46" s="119">
        <v>42501.499988425923</v>
      </c>
      <c r="L46" s="120"/>
      <c r="AH46" s="58">
        <f t="shared" si="3"/>
        <v>0</v>
      </c>
    </row>
    <row r="47" spans="1:34" s="22" customFormat="1">
      <c r="A47">
        <v>20014</v>
      </c>
      <c r="B47" t="s">
        <v>1709</v>
      </c>
      <c r="C47">
        <v>2</v>
      </c>
      <c r="D47">
        <v>1</v>
      </c>
      <c r="E47">
        <v>40090</v>
      </c>
      <c r="F47">
        <v>0</v>
      </c>
      <c r="G47">
        <v>0</v>
      </c>
      <c r="H47">
        <v>0</v>
      </c>
      <c r="I47">
        <v>0</v>
      </c>
      <c r="J47" s="119">
        <v>42491.5</v>
      </c>
      <c r="K47" s="119">
        <v>42521.499988425923</v>
      </c>
      <c r="L47" s="120"/>
      <c r="M47" s="23"/>
      <c r="N47" s="23"/>
      <c r="O47" s="23"/>
      <c r="P47" s="23"/>
      <c r="Q47" s="23"/>
      <c r="R47" s="23"/>
      <c r="S47" s="23"/>
      <c r="T47" s="23"/>
      <c r="U47" s="23"/>
      <c r="V47" s="23"/>
      <c r="W47" s="23"/>
      <c r="X47" s="23"/>
      <c r="Y47" s="23"/>
      <c r="Z47" s="23"/>
      <c r="AA47" s="23"/>
      <c r="AB47" s="23"/>
      <c r="AH47" s="58">
        <f t="shared" si="0"/>
        <v>0</v>
      </c>
    </row>
    <row r="48" spans="1:34" s="22" customFormat="1">
      <c r="A48">
        <v>20015</v>
      </c>
      <c r="B48" t="s">
        <v>1710</v>
      </c>
      <c r="C48">
        <v>2</v>
      </c>
      <c r="D48">
        <v>1</v>
      </c>
      <c r="E48">
        <v>40400</v>
      </c>
      <c r="F48">
        <v>0</v>
      </c>
      <c r="G48">
        <v>0</v>
      </c>
      <c r="H48">
        <v>0</v>
      </c>
      <c r="I48">
        <v>0</v>
      </c>
      <c r="J48" s="119">
        <v>42491.5</v>
      </c>
      <c r="K48" s="119">
        <v>42551.499988425923</v>
      </c>
      <c r="L48" s="120"/>
      <c r="M48" s="23"/>
      <c r="N48" s="23"/>
      <c r="O48" s="23"/>
      <c r="P48" s="23"/>
      <c r="Q48" s="23"/>
      <c r="R48" s="23"/>
      <c r="S48" s="23"/>
      <c r="T48" s="23"/>
      <c r="U48" s="23"/>
      <c r="V48" s="23"/>
      <c r="W48" s="23"/>
      <c r="X48" s="23"/>
      <c r="Y48" s="23"/>
      <c r="Z48" s="23"/>
      <c r="AA48" s="23"/>
      <c r="AB48" s="23"/>
      <c r="AH48" s="58">
        <f t="shared" ref="AH48:AH49" si="5">AG48</f>
        <v>0</v>
      </c>
    </row>
    <row r="49" spans="1:34" s="22" customFormat="1">
      <c r="A49">
        <v>20016</v>
      </c>
      <c r="B49" t="s">
        <v>1711</v>
      </c>
      <c r="C49">
        <v>2</v>
      </c>
      <c r="D49">
        <v>1</v>
      </c>
      <c r="E49">
        <v>40420</v>
      </c>
      <c r="F49">
        <v>0</v>
      </c>
      <c r="G49">
        <v>0</v>
      </c>
      <c r="H49">
        <v>0</v>
      </c>
      <c r="I49">
        <v>0</v>
      </c>
      <c r="J49" s="119">
        <v>42538.5</v>
      </c>
      <c r="K49" s="119">
        <v>42545.499988425923</v>
      </c>
      <c r="L49" s="120"/>
      <c r="M49" s="23"/>
      <c r="N49" s="23"/>
      <c r="O49" s="23"/>
      <c r="P49" s="23"/>
      <c r="Q49" s="23"/>
      <c r="R49" s="23"/>
      <c r="S49" s="23"/>
      <c r="T49" s="23"/>
      <c r="U49" s="23"/>
      <c r="V49" s="23"/>
      <c r="W49" s="23"/>
      <c r="X49" s="23"/>
      <c r="Y49" s="23"/>
      <c r="Z49" s="23"/>
      <c r="AA49" s="23"/>
      <c r="AB49" s="23"/>
      <c r="AH49" s="58">
        <f t="shared" si="5"/>
        <v>0</v>
      </c>
    </row>
    <row r="50" spans="1:34" s="123" customFormat="1">
      <c r="A50" s="123">
        <v>20017</v>
      </c>
      <c r="B50" s="123" t="s">
        <v>2097</v>
      </c>
      <c r="C50" s="123">
        <v>2</v>
      </c>
      <c r="D50" s="123">
        <v>1</v>
      </c>
      <c r="E50" s="123">
        <v>40861</v>
      </c>
      <c r="F50" s="123">
        <v>0</v>
      </c>
      <c r="G50" s="123">
        <v>0</v>
      </c>
      <c r="H50" s="123">
        <v>0</v>
      </c>
      <c r="I50" s="123">
        <v>0</v>
      </c>
      <c r="J50" s="124">
        <v>42538.5</v>
      </c>
      <c r="K50" s="124">
        <v>42575.499988425923</v>
      </c>
      <c r="L50" s="125"/>
    </row>
    <row r="51" spans="1:34" s="22" customFormat="1">
      <c r="A51">
        <v>30001</v>
      </c>
      <c r="B51" t="s">
        <v>1712</v>
      </c>
      <c r="C51">
        <v>2</v>
      </c>
      <c r="D51">
        <v>1</v>
      </c>
      <c r="E51">
        <v>59000</v>
      </c>
      <c r="F51">
        <v>0</v>
      </c>
      <c r="G51">
        <v>0</v>
      </c>
      <c r="H51">
        <v>0</v>
      </c>
      <c r="I51">
        <v>0</v>
      </c>
      <c r="J51" s="119">
        <v>42305.166666666664</v>
      </c>
      <c r="K51" s="119">
        <v>42306.166655092595</v>
      </c>
      <c r="L51" s="120"/>
      <c r="M51" s="23"/>
      <c r="N51" s="23"/>
      <c r="O51" s="23"/>
      <c r="P51" s="23"/>
      <c r="Q51" s="23"/>
      <c r="R51" s="23"/>
      <c r="S51" s="23"/>
      <c r="T51" s="23"/>
      <c r="U51" s="23"/>
      <c r="V51" s="23"/>
      <c r="W51" s="23"/>
      <c r="X51" s="23"/>
      <c r="Y51" s="23"/>
      <c r="Z51" s="23"/>
      <c r="AA51" s="23"/>
      <c r="AB51" s="23"/>
      <c r="AH51" s="58">
        <f t="shared" ref="AH51" si="6">AG51</f>
        <v>0</v>
      </c>
    </row>
    <row r="52" spans="1:34" s="22" customFormat="1">
      <c r="A52">
        <v>30002</v>
      </c>
      <c r="B52" t="s">
        <v>1712</v>
      </c>
      <c r="C52">
        <v>2</v>
      </c>
      <c r="D52">
        <v>1</v>
      </c>
      <c r="E52">
        <v>59010</v>
      </c>
      <c r="F52">
        <v>0</v>
      </c>
      <c r="G52">
        <v>0</v>
      </c>
      <c r="H52">
        <v>0</v>
      </c>
      <c r="I52">
        <v>0</v>
      </c>
      <c r="J52" s="119">
        <v>42306.166666666664</v>
      </c>
      <c r="K52" s="119">
        <v>42307.166655092595</v>
      </c>
      <c r="L52" s="120"/>
      <c r="M52" s="23"/>
      <c r="N52" s="23"/>
      <c r="O52" s="23"/>
      <c r="P52" s="23"/>
      <c r="Q52" s="23"/>
      <c r="R52" s="23"/>
      <c r="S52" s="23"/>
      <c r="T52" s="23"/>
      <c r="U52" s="23"/>
      <c r="V52" s="23"/>
      <c r="W52" s="23"/>
      <c r="X52" s="23"/>
      <c r="Y52" s="23"/>
      <c r="Z52" s="23"/>
      <c r="AA52" s="23"/>
      <c r="AB52" s="23"/>
      <c r="AH52" s="58">
        <f t="shared" ref="AH52" si="7">AG52</f>
        <v>0</v>
      </c>
    </row>
    <row r="53" spans="1:34" s="22" customFormat="1">
      <c r="A53">
        <v>30003</v>
      </c>
      <c r="B53" t="s">
        <v>1712</v>
      </c>
      <c r="C53">
        <v>2</v>
      </c>
      <c r="D53">
        <v>1</v>
      </c>
      <c r="E53">
        <v>59020</v>
      </c>
      <c r="F53">
        <v>0</v>
      </c>
      <c r="G53">
        <v>0</v>
      </c>
      <c r="H53">
        <v>0</v>
      </c>
      <c r="I53">
        <v>0</v>
      </c>
      <c r="J53" s="119">
        <v>42307.166666666664</v>
      </c>
      <c r="K53" s="119">
        <v>42308.166655092595</v>
      </c>
      <c r="L53" s="120"/>
      <c r="M53" s="23"/>
      <c r="N53" s="23"/>
      <c r="O53" s="23"/>
      <c r="P53" s="23"/>
      <c r="Q53" s="23"/>
      <c r="R53" s="23"/>
      <c r="S53" s="23"/>
      <c r="T53" s="23"/>
      <c r="U53" s="23"/>
      <c r="V53" s="23"/>
      <c r="W53" s="23"/>
      <c r="X53" s="23"/>
      <c r="Y53" s="23"/>
      <c r="Z53" s="23"/>
      <c r="AA53" s="23"/>
      <c r="AB53" s="23"/>
      <c r="AH53" s="58">
        <f t="shared" ref="AH53" si="8">AG53</f>
        <v>0</v>
      </c>
    </row>
    <row r="54" spans="1:34" s="22" customFormat="1">
      <c r="A54">
        <v>30004</v>
      </c>
      <c r="B54" t="s">
        <v>1712</v>
      </c>
      <c r="C54">
        <v>2</v>
      </c>
      <c r="D54">
        <v>1</v>
      </c>
      <c r="E54">
        <v>59000</v>
      </c>
      <c r="F54">
        <v>0</v>
      </c>
      <c r="G54">
        <v>0</v>
      </c>
      <c r="H54">
        <v>0</v>
      </c>
      <c r="I54">
        <v>0</v>
      </c>
      <c r="J54" s="119">
        <v>42308.166666666664</v>
      </c>
      <c r="K54" s="119">
        <v>42309.166655092595</v>
      </c>
      <c r="L54" s="120"/>
      <c r="M54" s="23"/>
      <c r="N54" s="23"/>
      <c r="O54" s="23"/>
      <c r="P54" s="23"/>
      <c r="Q54" s="23"/>
      <c r="R54" s="23"/>
      <c r="S54" s="23"/>
      <c r="T54" s="23"/>
      <c r="U54" s="23"/>
      <c r="V54" s="23"/>
      <c r="W54" s="23"/>
      <c r="X54" s="23"/>
      <c r="Y54" s="23"/>
      <c r="Z54" s="23"/>
      <c r="AA54" s="23"/>
      <c r="AB54" s="23"/>
    </row>
    <row r="55" spans="1:34" s="22" customFormat="1">
      <c r="A55">
        <v>30005</v>
      </c>
      <c r="B55" t="s">
        <v>1712</v>
      </c>
      <c r="C55">
        <v>2</v>
      </c>
      <c r="D55">
        <v>1</v>
      </c>
      <c r="E55">
        <v>59010</v>
      </c>
      <c r="F55">
        <v>0</v>
      </c>
      <c r="G55">
        <v>0</v>
      </c>
      <c r="H55">
        <v>0</v>
      </c>
      <c r="I55">
        <v>0</v>
      </c>
      <c r="J55" s="119">
        <v>42309.166666666664</v>
      </c>
      <c r="K55" s="119">
        <v>42310.166655092595</v>
      </c>
      <c r="L55" s="120"/>
      <c r="M55" s="23"/>
      <c r="N55" s="23"/>
      <c r="O55" s="23"/>
      <c r="P55" s="23"/>
      <c r="Q55" s="23"/>
      <c r="R55" s="23"/>
      <c r="S55" s="23"/>
      <c r="T55" s="23"/>
      <c r="U55" s="23"/>
      <c r="V55" s="23"/>
      <c r="W55" s="23"/>
      <c r="X55" s="23"/>
      <c r="Y55" s="23"/>
      <c r="Z55" s="23"/>
      <c r="AA55" s="23"/>
      <c r="AB55" s="23"/>
    </row>
    <row r="56" spans="1:34" s="22" customFormat="1">
      <c r="A56">
        <v>30006</v>
      </c>
      <c r="B56" t="s">
        <v>1712</v>
      </c>
      <c r="C56">
        <v>2</v>
      </c>
      <c r="D56">
        <v>10</v>
      </c>
      <c r="E56">
        <v>59020</v>
      </c>
      <c r="F56">
        <v>0</v>
      </c>
      <c r="G56">
        <v>0</v>
      </c>
      <c r="H56">
        <v>0</v>
      </c>
      <c r="I56">
        <v>0</v>
      </c>
      <c r="J56" s="119">
        <v>42312.166666666664</v>
      </c>
      <c r="K56" s="119">
        <v>42313.166655092595</v>
      </c>
      <c r="L56" s="120"/>
      <c r="M56" s="23"/>
      <c r="N56" s="23"/>
      <c r="O56" s="23"/>
      <c r="P56" s="23"/>
      <c r="Q56" s="23"/>
      <c r="R56" s="23"/>
      <c r="S56" s="23"/>
      <c r="T56" s="23"/>
      <c r="U56" s="23"/>
      <c r="V56" s="23"/>
      <c r="W56" s="23"/>
      <c r="X56" s="23"/>
      <c r="Y56" s="23"/>
      <c r="Z56" s="23"/>
      <c r="AA56" s="23"/>
      <c r="AB56" s="23"/>
    </row>
    <row r="57" spans="1:34" s="22" customFormat="1">
      <c r="A57">
        <v>30007</v>
      </c>
      <c r="B57" t="s">
        <v>1713</v>
      </c>
      <c r="C57">
        <v>2</v>
      </c>
      <c r="D57">
        <v>10</v>
      </c>
      <c r="E57">
        <v>30580</v>
      </c>
      <c r="F57">
        <v>0</v>
      </c>
      <c r="G57">
        <v>0</v>
      </c>
      <c r="H57">
        <v>0</v>
      </c>
      <c r="I57">
        <v>0</v>
      </c>
      <c r="J57" s="119">
        <v>42341</v>
      </c>
      <c r="K57" s="119">
        <v>42347.999988425923</v>
      </c>
      <c r="L57" s="120"/>
      <c r="M57" s="23"/>
      <c r="N57" s="23"/>
      <c r="O57" s="23"/>
      <c r="P57" s="23"/>
      <c r="Q57" s="23"/>
      <c r="R57" s="23"/>
      <c r="S57" s="23"/>
      <c r="T57" s="23"/>
      <c r="U57" s="23"/>
      <c r="V57" s="23"/>
      <c r="W57" s="23"/>
      <c r="X57" s="23"/>
      <c r="Y57" s="23"/>
      <c r="Z57" s="23"/>
      <c r="AA57" s="23"/>
      <c r="AB57" s="23"/>
    </row>
    <row r="58" spans="1:34" s="22" customFormat="1">
      <c r="A58">
        <v>30008</v>
      </c>
      <c r="B58" t="s">
        <v>1713</v>
      </c>
      <c r="C58">
        <v>2</v>
      </c>
      <c r="D58">
        <v>10</v>
      </c>
      <c r="E58">
        <v>30510</v>
      </c>
      <c r="F58">
        <v>0</v>
      </c>
      <c r="G58">
        <v>0</v>
      </c>
      <c r="H58">
        <v>0</v>
      </c>
      <c r="I58">
        <v>0</v>
      </c>
      <c r="J58" s="119">
        <v>42342</v>
      </c>
      <c r="K58" s="119">
        <v>42348.999988425923</v>
      </c>
      <c r="L58" s="120"/>
      <c r="M58" s="23"/>
      <c r="N58" s="23"/>
      <c r="O58" s="23"/>
      <c r="P58" s="23"/>
      <c r="Q58" s="23"/>
      <c r="R58" s="23"/>
      <c r="S58" s="23"/>
      <c r="T58" s="23"/>
      <c r="U58" s="23"/>
      <c r="V58" s="23"/>
      <c r="W58" s="23"/>
      <c r="X58" s="23"/>
      <c r="Y58" s="23"/>
      <c r="Z58" s="23"/>
      <c r="AA58" s="23"/>
      <c r="AB58" s="23"/>
    </row>
    <row r="59" spans="1:34" s="22" customFormat="1">
      <c r="A59">
        <v>30009</v>
      </c>
      <c r="B59" t="s">
        <v>1713</v>
      </c>
      <c r="C59">
        <v>2</v>
      </c>
      <c r="D59">
        <v>10</v>
      </c>
      <c r="E59">
        <v>30500</v>
      </c>
      <c r="F59">
        <v>0</v>
      </c>
      <c r="G59">
        <v>0</v>
      </c>
      <c r="H59">
        <v>0</v>
      </c>
      <c r="I59">
        <v>0</v>
      </c>
      <c r="J59" s="119">
        <v>42343</v>
      </c>
      <c r="K59" s="119">
        <v>42349.999988425923</v>
      </c>
      <c r="L59" s="120"/>
      <c r="M59" s="23"/>
      <c r="N59" s="23"/>
      <c r="O59" s="23"/>
      <c r="P59" s="23"/>
      <c r="Q59" s="23"/>
      <c r="R59" s="23"/>
      <c r="S59" s="23"/>
      <c r="T59" s="23"/>
      <c r="U59" s="23"/>
      <c r="V59" s="23"/>
      <c r="W59" s="23"/>
      <c r="X59" s="23"/>
      <c r="Y59" s="23"/>
      <c r="Z59" s="23"/>
      <c r="AA59" s="23"/>
      <c r="AB59" s="23"/>
    </row>
    <row r="60" spans="1:34">
      <c r="A60">
        <v>30010</v>
      </c>
      <c r="B60" t="s">
        <v>1714</v>
      </c>
      <c r="C60">
        <v>2</v>
      </c>
      <c r="D60">
        <v>10</v>
      </c>
      <c r="E60">
        <v>69000</v>
      </c>
      <c r="F60">
        <v>0</v>
      </c>
      <c r="G60">
        <v>0</v>
      </c>
      <c r="H60">
        <v>0</v>
      </c>
      <c r="I60">
        <v>0</v>
      </c>
      <c r="J60" s="119">
        <v>42370</v>
      </c>
      <c r="K60" s="119">
        <v>42370.999988425923</v>
      </c>
      <c r="L60" s="120"/>
      <c r="AH60" s="58">
        <f t="shared" si="0"/>
        <v>0</v>
      </c>
    </row>
    <row r="61" spans="1:34">
      <c r="A61">
        <v>30011</v>
      </c>
      <c r="B61" t="s">
        <v>1715</v>
      </c>
      <c r="C61">
        <v>2</v>
      </c>
      <c r="D61">
        <v>10</v>
      </c>
      <c r="E61">
        <v>69010</v>
      </c>
      <c r="F61">
        <v>0</v>
      </c>
      <c r="G61">
        <v>0</v>
      </c>
      <c r="H61">
        <v>0</v>
      </c>
      <c r="I61">
        <v>0</v>
      </c>
      <c r="J61" s="119">
        <v>42371</v>
      </c>
      <c r="K61" s="119">
        <v>42371.999988425923</v>
      </c>
      <c r="L61" s="120"/>
      <c r="AH61" s="58">
        <f t="shared" ref="AH61:AH62" si="9">AG61</f>
        <v>0</v>
      </c>
    </row>
    <row r="62" spans="1:34">
      <c r="A62">
        <v>30012</v>
      </c>
      <c r="B62" t="s">
        <v>1716</v>
      </c>
      <c r="C62">
        <v>2</v>
      </c>
      <c r="D62">
        <v>10</v>
      </c>
      <c r="E62">
        <v>69020</v>
      </c>
      <c r="F62">
        <v>0</v>
      </c>
      <c r="G62">
        <v>0</v>
      </c>
      <c r="H62">
        <v>0</v>
      </c>
      <c r="I62">
        <v>0</v>
      </c>
      <c r="J62" s="119">
        <v>42372</v>
      </c>
      <c r="K62" s="119">
        <v>42372.999988425923</v>
      </c>
      <c r="L62" s="120"/>
      <c r="AH62" s="58">
        <f t="shared" si="9"/>
        <v>0</v>
      </c>
    </row>
    <row r="63" spans="1:34">
      <c r="A63">
        <v>30013</v>
      </c>
      <c r="B63" t="s">
        <v>1717</v>
      </c>
      <c r="C63">
        <v>2</v>
      </c>
      <c r="D63">
        <v>10</v>
      </c>
      <c r="E63">
        <v>69100</v>
      </c>
      <c r="F63">
        <v>0</v>
      </c>
      <c r="G63">
        <v>0</v>
      </c>
      <c r="H63">
        <v>0</v>
      </c>
      <c r="I63">
        <v>0</v>
      </c>
      <c r="J63" s="119">
        <v>42485.5</v>
      </c>
      <c r="K63" s="119">
        <v>42488.499988425923</v>
      </c>
      <c r="L63" s="120"/>
      <c r="AH63" s="58">
        <f t="shared" si="0"/>
        <v>0</v>
      </c>
    </row>
    <row r="64" spans="1:34">
      <c r="A64">
        <v>30014</v>
      </c>
      <c r="B64" t="s">
        <v>1717</v>
      </c>
      <c r="C64">
        <v>2</v>
      </c>
      <c r="D64">
        <v>10</v>
      </c>
      <c r="E64">
        <v>69000</v>
      </c>
      <c r="F64">
        <v>0</v>
      </c>
      <c r="G64">
        <v>0</v>
      </c>
      <c r="H64">
        <v>0</v>
      </c>
      <c r="I64">
        <v>0</v>
      </c>
      <c r="J64" s="119">
        <v>42488.5</v>
      </c>
      <c r="K64" s="119">
        <v>42489.499988425923</v>
      </c>
      <c r="L64" s="120"/>
      <c r="AH64" s="58">
        <f t="shared" ref="AH64" si="10">AG64</f>
        <v>0</v>
      </c>
    </row>
    <row r="65" spans="1:34">
      <c r="A65">
        <v>30015</v>
      </c>
      <c r="B65" t="s">
        <v>1717</v>
      </c>
      <c r="C65">
        <v>2</v>
      </c>
      <c r="D65">
        <v>10</v>
      </c>
      <c r="E65">
        <v>69010</v>
      </c>
      <c r="F65">
        <v>0</v>
      </c>
      <c r="G65">
        <v>0</v>
      </c>
      <c r="H65">
        <v>0</v>
      </c>
      <c r="I65">
        <v>0</v>
      </c>
      <c r="J65" s="119">
        <v>42489.5</v>
      </c>
      <c r="K65" s="119">
        <v>42490.499988425923</v>
      </c>
      <c r="L65" s="120"/>
      <c r="AH65" s="58">
        <f t="shared" si="0"/>
        <v>0</v>
      </c>
    </row>
    <row r="66" spans="1:34">
      <c r="A66">
        <v>30016</v>
      </c>
      <c r="B66" t="s">
        <v>1717</v>
      </c>
      <c r="C66">
        <v>2</v>
      </c>
      <c r="D66">
        <v>10</v>
      </c>
      <c r="E66">
        <v>69020</v>
      </c>
      <c r="F66">
        <v>0</v>
      </c>
      <c r="G66">
        <v>0</v>
      </c>
      <c r="H66">
        <v>0</v>
      </c>
      <c r="I66">
        <v>0</v>
      </c>
      <c r="J66" s="119">
        <v>42490.5</v>
      </c>
      <c r="K66" s="119">
        <v>42491.499988425923</v>
      </c>
      <c r="L66" s="120"/>
      <c r="AH66" s="58">
        <f t="shared" ref="AH66" si="11">AG66</f>
        <v>0</v>
      </c>
    </row>
    <row r="67" spans="1:34">
      <c r="A67">
        <v>30017</v>
      </c>
      <c r="B67" t="s">
        <v>1717</v>
      </c>
      <c r="C67">
        <v>2</v>
      </c>
      <c r="D67">
        <v>10</v>
      </c>
      <c r="E67">
        <v>69000</v>
      </c>
      <c r="F67">
        <v>0</v>
      </c>
      <c r="G67">
        <v>0</v>
      </c>
      <c r="H67">
        <v>0</v>
      </c>
      <c r="I67">
        <v>0</v>
      </c>
      <c r="J67" s="119">
        <v>42491.5</v>
      </c>
      <c r="K67" s="119">
        <v>42492.499988425923</v>
      </c>
      <c r="L67" s="120"/>
      <c r="AH67" s="58">
        <f t="shared" si="0"/>
        <v>0</v>
      </c>
    </row>
    <row r="68" spans="1:34">
      <c r="A68">
        <v>30018</v>
      </c>
      <c r="B68" t="s">
        <v>1717</v>
      </c>
      <c r="C68">
        <v>2</v>
      </c>
      <c r="D68">
        <v>10</v>
      </c>
      <c r="E68">
        <v>69010</v>
      </c>
      <c r="F68">
        <v>0</v>
      </c>
      <c r="G68">
        <v>0</v>
      </c>
      <c r="H68">
        <v>0</v>
      </c>
      <c r="I68">
        <v>0</v>
      </c>
      <c r="J68" s="119">
        <v>42492.5</v>
      </c>
      <c r="K68" s="119">
        <v>42493.499988425923</v>
      </c>
      <c r="L68" s="120"/>
      <c r="AH68" s="58">
        <f t="shared" si="0"/>
        <v>0</v>
      </c>
    </row>
    <row r="69" spans="1:34">
      <c r="A69">
        <v>30019</v>
      </c>
      <c r="B69" t="s">
        <v>1717</v>
      </c>
      <c r="C69">
        <v>2</v>
      </c>
      <c r="D69">
        <v>10</v>
      </c>
      <c r="E69">
        <v>69020</v>
      </c>
      <c r="F69">
        <v>0</v>
      </c>
      <c r="G69">
        <v>0</v>
      </c>
      <c r="H69">
        <v>0</v>
      </c>
      <c r="I69">
        <v>0</v>
      </c>
      <c r="J69" s="119">
        <v>42493.5</v>
      </c>
      <c r="K69" s="119">
        <v>42494.499988425923</v>
      </c>
      <c r="L69" s="120"/>
      <c r="AH69" s="58">
        <f t="shared" si="0"/>
        <v>0</v>
      </c>
    </row>
    <row r="70" spans="1:34" s="22" customFormat="1">
      <c r="A70">
        <v>40001</v>
      </c>
      <c r="B70" t="s">
        <v>1718</v>
      </c>
      <c r="C70">
        <v>3</v>
      </c>
      <c r="D70">
        <v>0</v>
      </c>
      <c r="E70">
        <v>49100</v>
      </c>
      <c r="F70">
        <v>0</v>
      </c>
      <c r="G70">
        <v>0</v>
      </c>
      <c r="H70">
        <v>0</v>
      </c>
      <c r="I70">
        <v>0</v>
      </c>
      <c r="J70" s="119">
        <v>42005</v>
      </c>
      <c r="K70" s="119">
        <v>402071.99998842593</v>
      </c>
      <c r="L70" s="120"/>
      <c r="M70" s="23"/>
      <c r="N70" s="23"/>
      <c r="O70" s="23"/>
      <c r="P70" s="23"/>
      <c r="Q70" s="23"/>
      <c r="R70" s="23"/>
      <c r="S70" s="23"/>
      <c r="T70" s="23"/>
      <c r="U70" s="23"/>
      <c r="V70" s="23"/>
      <c r="W70" s="23"/>
      <c r="X70" s="23"/>
      <c r="Y70" s="23"/>
      <c r="Z70" s="23"/>
      <c r="AA70" s="23"/>
      <c r="AB70" s="23"/>
      <c r="AH70" s="58">
        <f t="shared" si="0"/>
        <v>0</v>
      </c>
    </row>
    <row r="71" spans="1:34" s="22" customFormat="1">
      <c r="A71">
        <v>40002</v>
      </c>
      <c r="B71" t="s">
        <v>1719</v>
      </c>
      <c r="C71">
        <v>3</v>
      </c>
      <c r="D71">
        <v>0</v>
      </c>
      <c r="E71">
        <v>59100</v>
      </c>
      <c r="F71">
        <v>0</v>
      </c>
      <c r="G71">
        <v>0</v>
      </c>
      <c r="H71">
        <v>0</v>
      </c>
      <c r="I71">
        <v>0</v>
      </c>
      <c r="J71" s="119">
        <v>42005</v>
      </c>
      <c r="K71" s="119">
        <v>402071.99998842593</v>
      </c>
      <c r="L71" s="120"/>
      <c r="M71" s="23"/>
      <c r="N71" s="23"/>
      <c r="O71" s="23"/>
      <c r="P71" s="23"/>
      <c r="Q71" s="23"/>
      <c r="R71" s="23"/>
      <c r="S71" s="23"/>
      <c r="T71" s="23"/>
      <c r="U71" s="23"/>
      <c r="V71" s="23"/>
      <c r="W71" s="23"/>
      <c r="X71" s="23"/>
      <c r="Y71" s="23"/>
      <c r="Z71" s="23"/>
      <c r="AA71" s="23"/>
      <c r="AB71" s="23"/>
      <c r="AH71" s="58">
        <f t="shared" si="0"/>
        <v>0</v>
      </c>
    </row>
    <row r="72" spans="1:34">
      <c r="A72">
        <v>40011</v>
      </c>
      <c r="B72" t="s">
        <v>1031</v>
      </c>
      <c r="C72">
        <v>3</v>
      </c>
      <c r="D72">
        <v>0</v>
      </c>
      <c r="E72">
        <v>30500</v>
      </c>
      <c r="F72">
        <v>0</v>
      </c>
      <c r="G72">
        <v>0</v>
      </c>
      <c r="H72">
        <v>0</v>
      </c>
      <c r="I72">
        <v>0</v>
      </c>
      <c r="J72" s="119">
        <v>42005</v>
      </c>
      <c r="K72" s="119">
        <v>402133.99998842593</v>
      </c>
      <c r="L72" s="120"/>
      <c r="AH72" s="58">
        <f t="shared" si="0"/>
        <v>0</v>
      </c>
    </row>
    <row r="73" spans="1:34">
      <c r="A73">
        <v>40012</v>
      </c>
      <c r="B73" t="s">
        <v>1720</v>
      </c>
      <c r="C73">
        <v>3</v>
      </c>
      <c r="D73">
        <v>0</v>
      </c>
      <c r="E73">
        <v>40580</v>
      </c>
      <c r="F73">
        <v>0</v>
      </c>
      <c r="G73">
        <v>0</v>
      </c>
      <c r="H73">
        <v>0</v>
      </c>
      <c r="I73">
        <v>0</v>
      </c>
      <c r="J73" s="119">
        <v>42005</v>
      </c>
      <c r="K73" s="119">
        <v>402133.99998842593</v>
      </c>
      <c r="L73" s="120"/>
      <c r="AH73" s="58">
        <f t="shared" si="0"/>
        <v>0</v>
      </c>
    </row>
    <row r="74" spans="1:34">
      <c r="A74">
        <v>40021</v>
      </c>
      <c r="B74" t="s">
        <v>1032</v>
      </c>
      <c r="C74">
        <v>3</v>
      </c>
      <c r="D74">
        <v>0</v>
      </c>
      <c r="E74">
        <v>30580</v>
      </c>
      <c r="F74">
        <v>0</v>
      </c>
      <c r="G74">
        <v>0</v>
      </c>
      <c r="H74">
        <v>0</v>
      </c>
      <c r="I74">
        <v>0</v>
      </c>
      <c r="J74" s="119">
        <v>42005</v>
      </c>
      <c r="K74" s="119">
        <v>402133.99998842593</v>
      </c>
      <c r="L74" s="120"/>
      <c r="AH74" s="58">
        <f t="shared" si="0"/>
        <v>0</v>
      </c>
    </row>
    <row r="75" spans="1:34">
      <c r="A75">
        <v>40022</v>
      </c>
      <c r="B75" t="s">
        <v>1721</v>
      </c>
      <c r="C75">
        <v>3</v>
      </c>
      <c r="D75">
        <v>0</v>
      </c>
      <c r="E75">
        <v>40500</v>
      </c>
      <c r="F75">
        <v>0</v>
      </c>
      <c r="G75">
        <v>0</v>
      </c>
      <c r="H75">
        <v>0</v>
      </c>
      <c r="I75">
        <v>0</v>
      </c>
      <c r="J75" s="119">
        <v>42005</v>
      </c>
      <c r="K75" s="119">
        <v>402133.99998842593</v>
      </c>
      <c r="L75" s="120"/>
      <c r="AH75" s="58">
        <f t="shared" si="0"/>
        <v>0</v>
      </c>
    </row>
    <row r="76" spans="1:34">
      <c r="A76">
        <v>40031</v>
      </c>
      <c r="B76" t="s">
        <v>1033</v>
      </c>
      <c r="C76">
        <v>3</v>
      </c>
      <c r="D76">
        <v>0</v>
      </c>
      <c r="E76">
        <v>30510</v>
      </c>
      <c r="F76">
        <v>0</v>
      </c>
      <c r="G76">
        <v>0</v>
      </c>
      <c r="H76">
        <v>0</v>
      </c>
      <c r="I76">
        <v>0</v>
      </c>
      <c r="J76" s="119">
        <v>42005</v>
      </c>
      <c r="K76" s="119">
        <v>402133.99998842593</v>
      </c>
      <c r="L76" s="120"/>
      <c r="M76" s="23" t="s">
        <v>1408</v>
      </c>
      <c r="AH76" s="58">
        <f t="shared" ref="AH76" si="12">AG76</f>
        <v>0</v>
      </c>
    </row>
    <row r="77" spans="1:34">
      <c r="A77">
        <v>40032</v>
      </c>
      <c r="B77" t="s">
        <v>1722</v>
      </c>
      <c r="C77">
        <v>3</v>
      </c>
      <c r="D77">
        <v>0</v>
      </c>
      <c r="E77">
        <v>40510</v>
      </c>
      <c r="F77">
        <v>0</v>
      </c>
      <c r="G77">
        <v>0</v>
      </c>
      <c r="H77">
        <v>0</v>
      </c>
      <c r="I77">
        <v>0</v>
      </c>
      <c r="J77" s="119">
        <v>42005</v>
      </c>
      <c r="K77" s="119">
        <v>402133.99998842593</v>
      </c>
      <c r="L77" s="120"/>
      <c r="M77" s="23" t="s">
        <v>1408</v>
      </c>
      <c r="AH77" s="58">
        <f t="shared" si="0"/>
        <v>0</v>
      </c>
    </row>
    <row r="78" spans="1:34">
      <c r="A78">
        <v>40051</v>
      </c>
      <c r="B78" t="s">
        <v>1034</v>
      </c>
      <c r="C78">
        <v>3</v>
      </c>
      <c r="D78">
        <v>0</v>
      </c>
      <c r="E78">
        <v>49030</v>
      </c>
      <c r="F78">
        <v>0</v>
      </c>
      <c r="G78">
        <v>0</v>
      </c>
      <c r="H78">
        <v>0</v>
      </c>
      <c r="I78">
        <v>0</v>
      </c>
      <c r="J78" s="119">
        <v>42005</v>
      </c>
      <c r="K78" s="119">
        <v>402133.99998842593</v>
      </c>
      <c r="L78" s="120"/>
      <c r="M78" s="23" t="s">
        <v>1557</v>
      </c>
      <c r="AH78" s="58">
        <f t="shared" ref="AH78" si="13">AG78</f>
        <v>0</v>
      </c>
    </row>
    <row r="79" spans="1:34" s="22" customFormat="1">
      <c r="A79">
        <v>40052</v>
      </c>
      <c r="B79" t="s">
        <v>1723</v>
      </c>
      <c r="C79">
        <v>3</v>
      </c>
      <c r="D79">
        <v>0</v>
      </c>
      <c r="E79">
        <v>69030</v>
      </c>
      <c r="F79">
        <v>0</v>
      </c>
      <c r="G79">
        <v>0</v>
      </c>
      <c r="H79">
        <v>0</v>
      </c>
      <c r="I79">
        <v>0</v>
      </c>
      <c r="J79" s="119">
        <v>42005</v>
      </c>
      <c r="K79" s="119">
        <v>402133.99998842593</v>
      </c>
      <c r="L79" s="120"/>
      <c r="M79" s="23" t="s">
        <v>509</v>
      </c>
      <c r="N79" s="23"/>
      <c r="O79" s="23"/>
      <c r="P79" s="23"/>
      <c r="Q79" s="23"/>
      <c r="R79" s="23"/>
      <c r="S79" s="23"/>
      <c r="T79" s="23"/>
      <c r="U79" s="23"/>
      <c r="V79" s="23"/>
      <c r="W79" s="23"/>
      <c r="X79" s="23"/>
      <c r="Y79" s="23"/>
      <c r="Z79" s="23"/>
      <c r="AA79" s="23"/>
      <c r="AB79" s="23"/>
      <c r="AH79" s="58">
        <f t="shared" si="0"/>
        <v>0</v>
      </c>
    </row>
    <row r="80" spans="1:34">
      <c r="A80">
        <v>40061</v>
      </c>
      <c r="B80" t="s">
        <v>1724</v>
      </c>
      <c r="C80">
        <v>3</v>
      </c>
      <c r="D80">
        <v>0</v>
      </c>
      <c r="E80">
        <v>49000</v>
      </c>
      <c r="F80">
        <v>0</v>
      </c>
      <c r="G80">
        <v>0</v>
      </c>
      <c r="H80">
        <v>0</v>
      </c>
      <c r="I80">
        <v>0</v>
      </c>
      <c r="J80" s="119">
        <v>42005</v>
      </c>
      <c r="K80" s="119">
        <v>402133.99998842593</v>
      </c>
      <c r="AH80" s="58">
        <f t="shared" si="0"/>
        <v>0</v>
      </c>
    </row>
    <row r="81" spans="1:34">
      <c r="A81">
        <v>40062</v>
      </c>
      <c r="B81" t="s">
        <v>1725</v>
      </c>
      <c r="C81">
        <v>3</v>
      </c>
      <c r="D81">
        <v>0</v>
      </c>
      <c r="E81">
        <v>59000</v>
      </c>
      <c r="F81">
        <v>0</v>
      </c>
      <c r="G81">
        <v>0</v>
      </c>
      <c r="H81">
        <v>0</v>
      </c>
      <c r="I81">
        <v>0</v>
      </c>
      <c r="J81" s="119">
        <v>42005</v>
      </c>
      <c r="K81" s="119">
        <v>402133.99998842593</v>
      </c>
      <c r="AH81" s="58">
        <f t="shared" si="0"/>
        <v>0</v>
      </c>
    </row>
    <row r="82" spans="1:34">
      <c r="A82">
        <v>40071</v>
      </c>
      <c r="B82" t="s">
        <v>1726</v>
      </c>
      <c r="C82">
        <v>3</v>
      </c>
      <c r="D82">
        <v>0</v>
      </c>
      <c r="E82">
        <v>49010</v>
      </c>
      <c r="F82">
        <v>0</v>
      </c>
      <c r="G82">
        <v>0</v>
      </c>
      <c r="H82">
        <v>0</v>
      </c>
      <c r="I82">
        <v>0</v>
      </c>
      <c r="J82" s="119">
        <v>42005</v>
      </c>
      <c r="K82" s="119">
        <v>402133.99998842593</v>
      </c>
      <c r="AH82" s="58">
        <f t="shared" si="0"/>
        <v>0</v>
      </c>
    </row>
    <row r="83" spans="1:34">
      <c r="A83">
        <v>40072</v>
      </c>
      <c r="B83" t="s">
        <v>1727</v>
      </c>
      <c r="C83">
        <v>3</v>
      </c>
      <c r="D83">
        <v>0</v>
      </c>
      <c r="E83">
        <v>59010</v>
      </c>
      <c r="F83">
        <v>0</v>
      </c>
      <c r="G83">
        <v>0</v>
      </c>
      <c r="H83">
        <v>0</v>
      </c>
      <c r="I83">
        <v>0</v>
      </c>
      <c r="J83" s="119">
        <v>42005</v>
      </c>
      <c r="K83" s="119">
        <v>402133.99998842593</v>
      </c>
      <c r="AH83" s="58">
        <f t="shared" si="0"/>
        <v>0</v>
      </c>
    </row>
    <row r="84" spans="1:34">
      <c r="A84">
        <v>40081</v>
      </c>
      <c r="B84" t="s">
        <v>1728</v>
      </c>
      <c r="C84">
        <v>3</v>
      </c>
      <c r="D84">
        <v>0</v>
      </c>
      <c r="E84">
        <v>49020</v>
      </c>
      <c r="F84">
        <v>0</v>
      </c>
      <c r="G84">
        <v>0</v>
      </c>
      <c r="H84">
        <v>0</v>
      </c>
      <c r="I84">
        <v>0</v>
      </c>
      <c r="J84" s="119">
        <v>42005</v>
      </c>
      <c r="K84" s="119">
        <v>402133.99998842593</v>
      </c>
      <c r="AH84" s="58">
        <f t="shared" si="0"/>
        <v>0</v>
      </c>
    </row>
    <row r="85" spans="1:34">
      <c r="A85">
        <v>40082</v>
      </c>
      <c r="B85" t="s">
        <v>1729</v>
      </c>
      <c r="C85">
        <v>3</v>
      </c>
      <c r="D85">
        <v>0</v>
      </c>
      <c r="E85">
        <v>59020</v>
      </c>
      <c r="F85">
        <v>0</v>
      </c>
      <c r="G85">
        <v>0</v>
      </c>
      <c r="H85">
        <v>0</v>
      </c>
      <c r="I85">
        <v>0</v>
      </c>
      <c r="J85" s="119">
        <v>42005</v>
      </c>
      <c r="K85" s="119">
        <v>402133.99998842593</v>
      </c>
      <c r="AH85" s="58">
        <f t="shared" si="0"/>
        <v>0</v>
      </c>
    </row>
    <row r="86" spans="1:34">
      <c r="A86">
        <v>50001</v>
      </c>
      <c r="B86" t="s">
        <v>1409</v>
      </c>
      <c r="C86">
        <v>2</v>
      </c>
      <c r="D86">
        <v>2</v>
      </c>
      <c r="E86">
        <v>50100</v>
      </c>
      <c r="F86">
        <v>0</v>
      </c>
      <c r="G86">
        <v>0</v>
      </c>
      <c r="H86">
        <v>0</v>
      </c>
      <c r="I86">
        <v>0</v>
      </c>
      <c r="J86" s="119">
        <v>42338</v>
      </c>
      <c r="K86" s="119">
        <v>42401.999988425923</v>
      </c>
      <c r="AH86" s="58">
        <f t="shared" si="0"/>
        <v>0</v>
      </c>
    </row>
    <row r="87" spans="1:34">
      <c r="A87">
        <v>50002</v>
      </c>
      <c r="B87" t="s">
        <v>1410</v>
      </c>
      <c r="C87">
        <v>2</v>
      </c>
      <c r="D87">
        <v>2</v>
      </c>
      <c r="E87">
        <v>50160</v>
      </c>
      <c r="F87">
        <v>0</v>
      </c>
      <c r="G87">
        <v>0</v>
      </c>
      <c r="H87">
        <v>0</v>
      </c>
      <c r="I87">
        <v>0</v>
      </c>
      <c r="J87" s="119">
        <v>42485.625</v>
      </c>
      <c r="K87" s="119">
        <v>42488.499988425923</v>
      </c>
      <c r="AH87" s="58">
        <f t="shared" si="0"/>
        <v>0</v>
      </c>
    </row>
    <row r="88" spans="1:34">
      <c r="A88">
        <v>50004</v>
      </c>
      <c r="B88" t="s">
        <v>1730</v>
      </c>
      <c r="C88">
        <v>2</v>
      </c>
      <c r="D88">
        <v>2</v>
      </c>
      <c r="E88">
        <v>50190</v>
      </c>
      <c r="F88">
        <v>0</v>
      </c>
      <c r="G88">
        <v>0</v>
      </c>
      <c r="H88">
        <v>0</v>
      </c>
      <c r="I88">
        <v>0</v>
      </c>
      <c r="J88" s="119">
        <v>42513.5</v>
      </c>
      <c r="K88" s="119">
        <v>42520.499988425923</v>
      </c>
      <c r="AH88" s="58">
        <f t="shared" si="0"/>
        <v>0</v>
      </c>
    </row>
    <row r="89" spans="1:34">
      <c r="A89">
        <v>50005</v>
      </c>
      <c r="B89" t="s">
        <v>1731</v>
      </c>
      <c r="C89">
        <v>2</v>
      </c>
      <c r="D89">
        <v>2</v>
      </c>
      <c r="E89">
        <v>50290</v>
      </c>
      <c r="F89">
        <v>0</v>
      </c>
      <c r="G89">
        <v>0</v>
      </c>
      <c r="H89">
        <v>0</v>
      </c>
      <c r="I89">
        <v>0</v>
      </c>
      <c r="J89" s="119">
        <v>42513.5</v>
      </c>
      <c r="K89" s="119">
        <v>42551.499988425923</v>
      </c>
      <c r="AH89" s="58">
        <f t="shared" si="0"/>
        <v>0</v>
      </c>
    </row>
    <row r="90" spans="1:34">
      <c r="A90">
        <v>60003</v>
      </c>
      <c r="B90" t="s">
        <v>1732</v>
      </c>
      <c r="C90">
        <v>2</v>
      </c>
      <c r="D90">
        <v>1</v>
      </c>
      <c r="E90">
        <v>40171</v>
      </c>
      <c r="F90">
        <v>0</v>
      </c>
      <c r="G90">
        <v>0</v>
      </c>
      <c r="H90">
        <v>0</v>
      </c>
      <c r="I90">
        <v>0</v>
      </c>
      <c r="J90" s="119">
        <v>42443</v>
      </c>
      <c r="K90" s="119">
        <v>42450.999988425923</v>
      </c>
      <c r="AH90" s="58">
        <f t="shared" si="0"/>
        <v>0</v>
      </c>
    </row>
    <row r="91" spans="1:34">
      <c r="A91">
        <v>70001</v>
      </c>
      <c r="B91" t="s">
        <v>1733</v>
      </c>
      <c r="C91">
        <v>2</v>
      </c>
      <c r="D91">
        <v>1</v>
      </c>
      <c r="E91">
        <v>50201</v>
      </c>
      <c r="F91">
        <v>0</v>
      </c>
      <c r="G91">
        <v>0</v>
      </c>
      <c r="H91">
        <v>0</v>
      </c>
      <c r="I91">
        <v>0</v>
      </c>
      <c r="J91" s="119">
        <v>42527.5</v>
      </c>
      <c r="K91" s="119">
        <v>42534.499988425923</v>
      </c>
      <c r="AH91" s="58">
        <f t="shared" si="0"/>
        <v>0</v>
      </c>
    </row>
    <row r="92" spans="1:34">
      <c r="A92">
        <v>70002</v>
      </c>
      <c r="B92" t="s">
        <v>1734</v>
      </c>
      <c r="C92">
        <v>2</v>
      </c>
      <c r="D92">
        <v>1</v>
      </c>
      <c r="E92">
        <v>50081</v>
      </c>
      <c r="F92">
        <v>0</v>
      </c>
      <c r="G92">
        <v>0</v>
      </c>
      <c r="H92">
        <v>0</v>
      </c>
      <c r="I92">
        <v>0</v>
      </c>
      <c r="J92" s="119">
        <v>42534.5</v>
      </c>
      <c r="K92" s="119">
        <v>42541.499988425923</v>
      </c>
      <c r="AH92" s="58">
        <f t="shared" si="0"/>
        <v>0</v>
      </c>
    </row>
    <row r="93" spans="1:34">
      <c r="A93">
        <v>70003</v>
      </c>
      <c r="B93" t="s">
        <v>1735</v>
      </c>
      <c r="C93">
        <v>2</v>
      </c>
      <c r="D93">
        <v>1</v>
      </c>
      <c r="E93">
        <v>50241</v>
      </c>
      <c r="F93">
        <v>0</v>
      </c>
      <c r="G93">
        <v>0</v>
      </c>
      <c r="H93">
        <v>0</v>
      </c>
      <c r="I93">
        <v>0</v>
      </c>
      <c r="J93" s="119">
        <v>42541.5</v>
      </c>
      <c r="K93" s="119">
        <v>42548.499988425923</v>
      </c>
      <c r="AH93" s="58">
        <f t="shared" si="0"/>
        <v>0</v>
      </c>
    </row>
    <row r="94" spans="1:34">
      <c r="A94">
        <v>70004</v>
      </c>
      <c r="B94" t="s">
        <v>1736</v>
      </c>
      <c r="C94">
        <v>2</v>
      </c>
      <c r="D94">
        <v>1</v>
      </c>
      <c r="E94">
        <v>50231</v>
      </c>
      <c r="F94">
        <v>0</v>
      </c>
      <c r="G94">
        <v>0</v>
      </c>
      <c r="H94">
        <v>0</v>
      </c>
      <c r="I94">
        <v>0</v>
      </c>
      <c r="J94" s="119">
        <v>42548.5</v>
      </c>
      <c r="K94" s="119">
        <v>42555.499988425923</v>
      </c>
      <c r="AH94" s="58">
        <f t="shared" si="0"/>
        <v>0</v>
      </c>
    </row>
    <row r="95" spans="1:34">
      <c r="A95">
        <v>70005</v>
      </c>
      <c r="B95" t="s">
        <v>1737</v>
      </c>
      <c r="C95">
        <v>2</v>
      </c>
      <c r="D95">
        <v>1</v>
      </c>
      <c r="E95">
        <v>50011</v>
      </c>
      <c r="F95">
        <v>0</v>
      </c>
      <c r="G95">
        <v>0</v>
      </c>
      <c r="H95">
        <v>0</v>
      </c>
      <c r="I95">
        <v>0</v>
      </c>
      <c r="J95" s="119">
        <v>42555.5</v>
      </c>
      <c r="K95" s="119">
        <v>42562.499988425923</v>
      </c>
      <c r="AH95" s="58">
        <f t="shared" si="0"/>
        <v>0</v>
      </c>
    </row>
    <row r="96" spans="1:34">
      <c r="A96">
        <v>70006</v>
      </c>
      <c r="B96" t="s">
        <v>1738</v>
      </c>
      <c r="C96">
        <v>2</v>
      </c>
      <c r="D96">
        <v>1</v>
      </c>
      <c r="E96">
        <v>50180</v>
      </c>
      <c r="F96">
        <v>0</v>
      </c>
      <c r="G96">
        <v>0</v>
      </c>
      <c r="H96">
        <v>0</v>
      </c>
      <c r="I96">
        <v>0</v>
      </c>
      <c r="J96" s="119">
        <v>42555.5</v>
      </c>
      <c r="K96" s="119">
        <v>42569.499988425923</v>
      </c>
      <c r="AH96" s="58">
        <f t="shared" si="0"/>
        <v>0</v>
      </c>
    </row>
    <row r="97" spans="1:34">
      <c r="A97">
        <v>80001</v>
      </c>
      <c r="B97" t="s">
        <v>1739</v>
      </c>
      <c r="C97">
        <v>2</v>
      </c>
      <c r="D97">
        <v>10</v>
      </c>
      <c r="E97">
        <v>50021</v>
      </c>
      <c r="F97">
        <v>0</v>
      </c>
      <c r="G97">
        <v>0</v>
      </c>
      <c r="H97">
        <v>0</v>
      </c>
      <c r="I97">
        <v>0</v>
      </c>
      <c r="J97" s="119">
        <v>42552.5</v>
      </c>
      <c r="K97" s="119">
        <v>42559.499988425923</v>
      </c>
      <c r="AH97" s="58">
        <f t="shared" ref="AH97:AH160" si="14">AG97</f>
        <v>0</v>
      </c>
    </row>
    <row r="98" spans="1:34">
      <c r="AH98" s="58">
        <f t="shared" si="14"/>
        <v>0</v>
      </c>
    </row>
    <row r="99" spans="1:34">
      <c r="AH99" s="58">
        <f t="shared" si="14"/>
        <v>0</v>
      </c>
    </row>
    <row r="100" spans="1:34">
      <c r="AH100" s="58">
        <f t="shared" si="14"/>
        <v>0</v>
      </c>
    </row>
    <row r="101" spans="1:34">
      <c r="AH101" s="58">
        <f t="shared" si="14"/>
        <v>0</v>
      </c>
    </row>
    <row r="102" spans="1:34">
      <c r="AH102" s="58">
        <f t="shared" si="14"/>
        <v>0</v>
      </c>
    </row>
    <row r="103" spans="1:34">
      <c r="AH103" s="58">
        <f t="shared" si="14"/>
        <v>0</v>
      </c>
    </row>
    <row r="104" spans="1:34">
      <c r="AH104" s="58">
        <f t="shared" si="14"/>
        <v>0</v>
      </c>
    </row>
    <row r="105" spans="1:34">
      <c r="AH105" s="58">
        <f t="shared" si="14"/>
        <v>0</v>
      </c>
    </row>
    <row r="106" spans="1:34">
      <c r="AH106" s="58">
        <f t="shared" si="14"/>
        <v>0</v>
      </c>
    </row>
    <row r="107" spans="1:34">
      <c r="AH107" s="58">
        <f t="shared" si="14"/>
        <v>0</v>
      </c>
    </row>
    <row r="108" spans="1:34">
      <c r="AH108" s="58">
        <f t="shared" si="14"/>
        <v>0</v>
      </c>
    </row>
    <row r="109" spans="1:34">
      <c r="AH109" s="58">
        <f t="shared" si="14"/>
        <v>0</v>
      </c>
    </row>
    <row r="110" spans="1:34">
      <c r="AH110" s="58">
        <f t="shared" si="14"/>
        <v>0</v>
      </c>
    </row>
    <row r="111" spans="1:34">
      <c r="AH111" s="58">
        <f t="shared" si="14"/>
        <v>0</v>
      </c>
    </row>
    <row r="112" spans="1:34">
      <c r="AH112" s="58">
        <f t="shared" si="14"/>
        <v>0</v>
      </c>
    </row>
    <row r="113" spans="34:34">
      <c r="AH113" s="58">
        <f t="shared" si="14"/>
        <v>0</v>
      </c>
    </row>
    <row r="114" spans="34:34">
      <c r="AH114" s="58">
        <f t="shared" si="14"/>
        <v>0</v>
      </c>
    </row>
    <row r="115" spans="34:34">
      <c r="AH115" s="58">
        <f t="shared" si="14"/>
        <v>0</v>
      </c>
    </row>
    <row r="116" spans="34:34">
      <c r="AH116" s="58">
        <f t="shared" si="14"/>
        <v>0</v>
      </c>
    </row>
    <row r="117" spans="34:34">
      <c r="AH117" s="58">
        <f t="shared" si="14"/>
        <v>0</v>
      </c>
    </row>
    <row r="118" spans="34:34">
      <c r="AH118" s="58">
        <f t="shared" si="14"/>
        <v>0</v>
      </c>
    </row>
    <row r="119" spans="34:34">
      <c r="AH119" s="58">
        <f t="shared" si="14"/>
        <v>0</v>
      </c>
    </row>
    <row r="120" spans="34:34">
      <c r="AH120" s="58">
        <f t="shared" si="14"/>
        <v>0</v>
      </c>
    </row>
    <row r="121" spans="34:34">
      <c r="AH121" s="58">
        <f t="shared" si="14"/>
        <v>0</v>
      </c>
    </row>
    <row r="122" spans="34:34">
      <c r="AH122" s="58">
        <f t="shared" si="14"/>
        <v>0</v>
      </c>
    </row>
    <row r="123" spans="34:34">
      <c r="AH123" s="58">
        <f t="shared" si="14"/>
        <v>0</v>
      </c>
    </row>
    <row r="124" spans="34:34">
      <c r="AH124" s="58">
        <f t="shared" si="14"/>
        <v>0</v>
      </c>
    </row>
    <row r="125" spans="34:34">
      <c r="AH125" s="58">
        <f t="shared" si="14"/>
        <v>0</v>
      </c>
    </row>
    <row r="126" spans="34:34">
      <c r="AH126" s="58">
        <f t="shared" si="14"/>
        <v>0</v>
      </c>
    </row>
    <row r="127" spans="34:34">
      <c r="AH127" s="58">
        <f t="shared" si="14"/>
        <v>0</v>
      </c>
    </row>
    <row r="128" spans="34:34">
      <c r="AH128" s="58">
        <f t="shared" si="14"/>
        <v>0</v>
      </c>
    </row>
    <row r="129" spans="34:34">
      <c r="AH129" s="58">
        <f t="shared" si="14"/>
        <v>0</v>
      </c>
    </row>
    <row r="130" spans="34:34">
      <c r="AH130" s="58">
        <f t="shared" si="14"/>
        <v>0</v>
      </c>
    </row>
    <row r="131" spans="34:34">
      <c r="AH131" s="58">
        <f t="shared" si="14"/>
        <v>0</v>
      </c>
    </row>
    <row r="132" spans="34:34">
      <c r="AH132" s="58">
        <f t="shared" si="14"/>
        <v>0</v>
      </c>
    </row>
    <row r="133" spans="34:34">
      <c r="AH133" s="58">
        <f t="shared" si="14"/>
        <v>0</v>
      </c>
    </row>
    <row r="134" spans="34:34">
      <c r="AH134" s="58">
        <f t="shared" si="14"/>
        <v>0</v>
      </c>
    </row>
    <row r="135" spans="34:34">
      <c r="AH135" s="58">
        <f t="shared" si="14"/>
        <v>0</v>
      </c>
    </row>
    <row r="136" spans="34:34">
      <c r="AH136" s="58">
        <f t="shared" si="14"/>
        <v>0</v>
      </c>
    </row>
    <row r="137" spans="34:34">
      <c r="AH137" s="58">
        <f t="shared" si="14"/>
        <v>0</v>
      </c>
    </row>
    <row r="138" spans="34:34">
      <c r="AH138" s="58">
        <f t="shared" si="14"/>
        <v>0</v>
      </c>
    </row>
    <row r="139" spans="34:34">
      <c r="AH139" s="58">
        <f t="shared" si="14"/>
        <v>0</v>
      </c>
    </row>
    <row r="140" spans="34:34">
      <c r="AH140" s="58">
        <f t="shared" si="14"/>
        <v>0</v>
      </c>
    </row>
    <row r="141" spans="34:34">
      <c r="AH141" s="58">
        <f t="shared" si="14"/>
        <v>0</v>
      </c>
    </row>
    <row r="142" spans="34:34">
      <c r="AH142" s="58">
        <f t="shared" si="14"/>
        <v>0</v>
      </c>
    </row>
    <row r="143" spans="34:34">
      <c r="AH143" s="58">
        <f t="shared" si="14"/>
        <v>0</v>
      </c>
    </row>
    <row r="144" spans="34:34">
      <c r="AH144" s="58">
        <f t="shared" si="14"/>
        <v>0</v>
      </c>
    </row>
    <row r="145" spans="34:34">
      <c r="AH145" s="58">
        <f t="shared" si="14"/>
        <v>0</v>
      </c>
    </row>
    <row r="146" spans="34:34">
      <c r="AH146" s="58">
        <f t="shared" si="14"/>
        <v>0</v>
      </c>
    </row>
    <row r="147" spans="34:34">
      <c r="AH147" s="58">
        <f t="shared" si="14"/>
        <v>0</v>
      </c>
    </row>
    <row r="148" spans="34:34">
      <c r="AH148" s="58">
        <f t="shared" si="14"/>
        <v>0</v>
      </c>
    </row>
    <row r="149" spans="34:34">
      <c r="AH149" s="58">
        <f t="shared" si="14"/>
        <v>0</v>
      </c>
    </row>
    <row r="150" spans="34:34">
      <c r="AH150" s="58">
        <f t="shared" si="14"/>
        <v>0</v>
      </c>
    </row>
    <row r="151" spans="34:34">
      <c r="AH151" s="58">
        <f t="shared" si="14"/>
        <v>0</v>
      </c>
    </row>
    <row r="152" spans="34:34">
      <c r="AH152" s="58">
        <f t="shared" si="14"/>
        <v>0</v>
      </c>
    </row>
    <row r="153" spans="34:34">
      <c r="AH153" s="58">
        <f t="shared" si="14"/>
        <v>0</v>
      </c>
    </row>
    <row r="154" spans="34:34">
      <c r="AH154" s="58">
        <f t="shared" si="14"/>
        <v>0</v>
      </c>
    </row>
    <row r="155" spans="34:34">
      <c r="AH155" s="58">
        <f t="shared" si="14"/>
        <v>0</v>
      </c>
    </row>
    <row r="156" spans="34:34">
      <c r="AH156" s="58">
        <f t="shared" si="14"/>
        <v>0</v>
      </c>
    </row>
    <row r="157" spans="34:34">
      <c r="AH157" s="58">
        <f t="shared" si="14"/>
        <v>0</v>
      </c>
    </row>
    <row r="158" spans="34:34">
      <c r="AH158" s="58">
        <f t="shared" si="14"/>
        <v>0</v>
      </c>
    </row>
    <row r="159" spans="34:34">
      <c r="AH159" s="58">
        <f t="shared" si="14"/>
        <v>0</v>
      </c>
    </row>
    <row r="160" spans="34:34">
      <c r="AH160" s="58">
        <f t="shared" si="14"/>
        <v>0</v>
      </c>
    </row>
    <row r="161" spans="34:34">
      <c r="AH161" s="58">
        <f t="shared" ref="AH161:AH224" si="15">AG161</f>
        <v>0</v>
      </c>
    </row>
    <row r="162" spans="34:34">
      <c r="AH162" s="58">
        <f t="shared" si="15"/>
        <v>0</v>
      </c>
    </row>
    <row r="163" spans="34:34">
      <c r="AH163" s="58">
        <f t="shared" si="15"/>
        <v>0</v>
      </c>
    </row>
    <row r="164" spans="34:34">
      <c r="AH164" s="58">
        <f t="shared" si="15"/>
        <v>0</v>
      </c>
    </row>
    <row r="165" spans="34:34">
      <c r="AH165" s="58">
        <f t="shared" si="15"/>
        <v>0</v>
      </c>
    </row>
    <row r="166" spans="34:34">
      <c r="AH166" s="58">
        <f t="shared" si="15"/>
        <v>0</v>
      </c>
    </row>
    <row r="167" spans="34:34">
      <c r="AH167" s="58">
        <f t="shared" si="15"/>
        <v>0</v>
      </c>
    </row>
    <row r="168" spans="34:34">
      <c r="AH168" s="58">
        <f t="shared" si="15"/>
        <v>0</v>
      </c>
    </row>
    <row r="169" spans="34:34">
      <c r="AH169" s="58">
        <f t="shared" si="15"/>
        <v>0</v>
      </c>
    </row>
    <row r="170" spans="34:34">
      <c r="AH170" s="58">
        <f t="shared" si="15"/>
        <v>0</v>
      </c>
    </row>
    <row r="171" spans="34:34">
      <c r="AH171" s="58">
        <f t="shared" si="15"/>
        <v>0</v>
      </c>
    </row>
    <row r="172" spans="34:34">
      <c r="AH172" s="58">
        <f t="shared" si="15"/>
        <v>0</v>
      </c>
    </row>
    <row r="173" spans="34:34">
      <c r="AH173" s="58">
        <f t="shared" si="15"/>
        <v>0</v>
      </c>
    </row>
    <row r="174" spans="34:34">
      <c r="AH174" s="58">
        <f t="shared" si="15"/>
        <v>0</v>
      </c>
    </row>
    <row r="175" spans="34:34">
      <c r="AH175" s="58">
        <f t="shared" si="15"/>
        <v>0</v>
      </c>
    </row>
    <row r="176" spans="34:34">
      <c r="AH176" s="58">
        <f t="shared" si="15"/>
        <v>0</v>
      </c>
    </row>
    <row r="177" spans="34:34">
      <c r="AH177" s="58">
        <f t="shared" si="15"/>
        <v>0</v>
      </c>
    </row>
    <row r="178" spans="34:34">
      <c r="AH178" s="58">
        <f t="shared" si="15"/>
        <v>0</v>
      </c>
    </row>
    <row r="179" spans="34:34">
      <c r="AH179" s="58">
        <f t="shared" si="15"/>
        <v>0</v>
      </c>
    </row>
    <row r="180" spans="34:34">
      <c r="AH180" s="58">
        <f t="shared" si="15"/>
        <v>0</v>
      </c>
    </row>
    <row r="181" spans="34:34">
      <c r="AH181" s="58">
        <f t="shared" si="15"/>
        <v>0</v>
      </c>
    </row>
    <row r="182" spans="34:34">
      <c r="AH182" s="58">
        <f t="shared" si="15"/>
        <v>0</v>
      </c>
    </row>
    <row r="183" spans="34:34">
      <c r="AH183" s="58">
        <f t="shared" si="15"/>
        <v>0</v>
      </c>
    </row>
    <row r="184" spans="34:34">
      <c r="AH184" s="58">
        <f t="shared" si="15"/>
        <v>0</v>
      </c>
    </row>
    <row r="185" spans="34:34">
      <c r="AH185" s="58">
        <f t="shared" si="15"/>
        <v>0</v>
      </c>
    </row>
    <row r="186" spans="34:34">
      <c r="AH186" s="58">
        <f t="shared" si="15"/>
        <v>0</v>
      </c>
    </row>
    <row r="187" spans="34:34">
      <c r="AH187" s="58">
        <f t="shared" si="15"/>
        <v>0</v>
      </c>
    </row>
    <row r="188" spans="34:34">
      <c r="AH188" s="58">
        <f t="shared" si="15"/>
        <v>0</v>
      </c>
    </row>
    <row r="189" spans="34:34">
      <c r="AH189" s="58">
        <f t="shared" si="15"/>
        <v>0</v>
      </c>
    </row>
    <row r="190" spans="34:34">
      <c r="AH190" s="58">
        <f t="shared" si="15"/>
        <v>0</v>
      </c>
    </row>
    <row r="191" spans="34:34">
      <c r="AH191" s="58">
        <f t="shared" si="15"/>
        <v>0</v>
      </c>
    </row>
    <row r="192" spans="34:34">
      <c r="AH192" s="58">
        <f t="shared" si="15"/>
        <v>0</v>
      </c>
    </row>
    <row r="193" spans="34:34">
      <c r="AH193" s="58">
        <f t="shared" si="15"/>
        <v>0</v>
      </c>
    </row>
    <row r="194" spans="34:34">
      <c r="AH194" s="58">
        <f t="shared" si="15"/>
        <v>0</v>
      </c>
    </row>
    <row r="195" spans="34:34">
      <c r="AH195" s="58">
        <f t="shared" si="15"/>
        <v>0</v>
      </c>
    </row>
    <row r="196" spans="34:34">
      <c r="AH196" s="58">
        <f t="shared" si="15"/>
        <v>0</v>
      </c>
    </row>
    <row r="197" spans="34:34">
      <c r="AH197" s="58">
        <f t="shared" si="15"/>
        <v>0</v>
      </c>
    </row>
    <row r="198" spans="34:34">
      <c r="AH198" s="58">
        <f t="shared" si="15"/>
        <v>0</v>
      </c>
    </row>
    <row r="199" spans="34:34">
      <c r="AH199" s="58">
        <f t="shared" si="15"/>
        <v>0</v>
      </c>
    </row>
    <row r="200" spans="34:34">
      <c r="AH200" s="58">
        <f t="shared" si="15"/>
        <v>0</v>
      </c>
    </row>
    <row r="201" spans="34:34">
      <c r="AH201" s="58">
        <f t="shared" si="15"/>
        <v>0</v>
      </c>
    </row>
    <row r="202" spans="34:34">
      <c r="AH202" s="58">
        <f t="shared" si="15"/>
        <v>0</v>
      </c>
    </row>
    <row r="203" spans="34:34">
      <c r="AH203" s="58">
        <f t="shared" si="15"/>
        <v>0</v>
      </c>
    </row>
    <row r="204" spans="34:34">
      <c r="AH204" s="58">
        <f t="shared" si="15"/>
        <v>0</v>
      </c>
    </row>
    <row r="205" spans="34:34">
      <c r="AH205" s="58">
        <f t="shared" si="15"/>
        <v>0</v>
      </c>
    </row>
    <row r="206" spans="34:34">
      <c r="AH206" s="58">
        <f t="shared" si="15"/>
        <v>0</v>
      </c>
    </row>
    <row r="207" spans="34:34">
      <c r="AH207" s="58">
        <f t="shared" si="15"/>
        <v>0</v>
      </c>
    </row>
    <row r="208" spans="34:34">
      <c r="AH208" s="58">
        <f t="shared" si="15"/>
        <v>0</v>
      </c>
    </row>
    <row r="209" spans="34:34">
      <c r="AH209" s="58">
        <f t="shared" si="15"/>
        <v>0</v>
      </c>
    </row>
    <row r="210" spans="34:34">
      <c r="AH210" s="58">
        <f t="shared" si="15"/>
        <v>0</v>
      </c>
    </row>
    <row r="211" spans="34:34">
      <c r="AH211" s="58">
        <f t="shared" si="15"/>
        <v>0</v>
      </c>
    </row>
    <row r="212" spans="34:34">
      <c r="AH212" s="58">
        <f t="shared" si="15"/>
        <v>0</v>
      </c>
    </row>
    <row r="213" spans="34:34">
      <c r="AH213" s="58">
        <f t="shared" si="15"/>
        <v>0</v>
      </c>
    </row>
    <row r="214" spans="34:34">
      <c r="AH214" s="58">
        <f t="shared" si="15"/>
        <v>0</v>
      </c>
    </row>
    <row r="215" spans="34:34">
      <c r="AH215" s="58">
        <f t="shared" si="15"/>
        <v>0</v>
      </c>
    </row>
    <row r="216" spans="34:34">
      <c r="AH216" s="58">
        <f t="shared" si="15"/>
        <v>0</v>
      </c>
    </row>
    <row r="217" spans="34:34">
      <c r="AH217" s="58">
        <f t="shared" si="15"/>
        <v>0</v>
      </c>
    </row>
    <row r="218" spans="34:34">
      <c r="AH218" s="58">
        <f t="shared" si="15"/>
        <v>0</v>
      </c>
    </row>
    <row r="219" spans="34:34">
      <c r="AH219" s="58">
        <f t="shared" si="15"/>
        <v>0</v>
      </c>
    </row>
    <row r="220" spans="34:34">
      <c r="AH220" s="58">
        <f t="shared" si="15"/>
        <v>0</v>
      </c>
    </row>
    <row r="221" spans="34:34">
      <c r="AH221" s="58">
        <f t="shared" si="15"/>
        <v>0</v>
      </c>
    </row>
    <row r="222" spans="34:34">
      <c r="AH222" s="58">
        <f t="shared" si="15"/>
        <v>0</v>
      </c>
    </row>
    <row r="223" spans="34:34">
      <c r="AH223" s="58">
        <f t="shared" si="15"/>
        <v>0</v>
      </c>
    </row>
    <row r="224" spans="34:34">
      <c r="AH224" s="58">
        <f t="shared" si="15"/>
        <v>0</v>
      </c>
    </row>
    <row r="225" spans="34:34">
      <c r="AH225" s="58">
        <f t="shared" ref="AH225:AH288" si="16">AG225</f>
        <v>0</v>
      </c>
    </row>
    <row r="226" spans="34:34">
      <c r="AH226" s="58">
        <f t="shared" si="16"/>
        <v>0</v>
      </c>
    </row>
    <row r="227" spans="34:34">
      <c r="AH227" s="58">
        <f t="shared" si="16"/>
        <v>0</v>
      </c>
    </row>
    <row r="228" spans="34:34">
      <c r="AH228" s="58">
        <f t="shared" si="16"/>
        <v>0</v>
      </c>
    </row>
    <row r="229" spans="34:34">
      <c r="AH229" s="58">
        <f t="shared" si="16"/>
        <v>0</v>
      </c>
    </row>
    <row r="230" spans="34:34">
      <c r="AH230" s="58">
        <f t="shared" si="16"/>
        <v>0</v>
      </c>
    </row>
    <row r="231" spans="34:34">
      <c r="AH231" s="58">
        <f t="shared" si="16"/>
        <v>0</v>
      </c>
    </row>
    <row r="232" spans="34:34">
      <c r="AH232" s="58">
        <f t="shared" si="16"/>
        <v>0</v>
      </c>
    </row>
    <row r="233" spans="34:34">
      <c r="AH233" s="58">
        <f t="shared" si="16"/>
        <v>0</v>
      </c>
    </row>
    <row r="234" spans="34:34">
      <c r="AH234" s="58">
        <f t="shared" si="16"/>
        <v>0</v>
      </c>
    </row>
    <row r="235" spans="34:34">
      <c r="AH235" s="58">
        <f t="shared" si="16"/>
        <v>0</v>
      </c>
    </row>
    <row r="236" spans="34:34">
      <c r="AH236" s="58">
        <f t="shared" si="16"/>
        <v>0</v>
      </c>
    </row>
    <row r="237" spans="34:34">
      <c r="AH237" s="58">
        <f t="shared" si="16"/>
        <v>0</v>
      </c>
    </row>
    <row r="238" spans="34:34">
      <c r="AH238" s="58">
        <f t="shared" si="16"/>
        <v>0</v>
      </c>
    </row>
    <row r="239" spans="34:34">
      <c r="AH239" s="58">
        <f t="shared" si="16"/>
        <v>0</v>
      </c>
    </row>
    <row r="240" spans="34:34">
      <c r="AH240" s="58">
        <f t="shared" si="16"/>
        <v>0</v>
      </c>
    </row>
    <row r="241" spans="34:34">
      <c r="AH241" s="58">
        <f t="shared" si="16"/>
        <v>0</v>
      </c>
    </row>
    <row r="242" spans="34:34">
      <c r="AH242" s="58">
        <f t="shared" si="16"/>
        <v>0</v>
      </c>
    </row>
    <row r="243" spans="34:34">
      <c r="AH243" s="58">
        <f t="shared" si="16"/>
        <v>0</v>
      </c>
    </row>
    <row r="244" spans="34:34">
      <c r="AH244" s="58">
        <f t="shared" si="16"/>
        <v>0</v>
      </c>
    </row>
    <row r="245" spans="34:34">
      <c r="AH245" s="58">
        <f t="shared" si="16"/>
        <v>0</v>
      </c>
    </row>
    <row r="246" spans="34:34">
      <c r="AH246" s="58">
        <f t="shared" si="16"/>
        <v>0</v>
      </c>
    </row>
    <row r="247" spans="34:34">
      <c r="AH247" s="58">
        <f t="shared" si="16"/>
        <v>0</v>
      </c>
    </row>
    <row r="248" spans="34:34">
      <c r="AH248" s="58">
        <f t="shared" si="16"/>
        <v>0</v>
      </c>
    </row>
    <row r="249" spans="34:34">
      <c r="AH249" s="58">
        <f t="shared" si="16"/>
        <v>0</v>
      </c>
    </row>
    <row r="250" spans="34:34">
      <c r="AH250" s="58">
        <f t="shared" si="16"/>
        <v>0</v>
      </c>
    </row>
    <row r="251" spans="34:34">
      <c r="AH251" s="58">
        <f t="shared" si="16"/>
        <v>0</v>
      </c>
    </row>
    <row r="252" spans="34:34">
      <c r="AH252" s="58">
        <f t="shared" si="16"/>
        <v>0</v>
      </c>
    </row>
    <row r="253" spans="34:34">
      <c r="AH253" s="58">
        <f t="shared" si="16"/>
        <v>0</v>
      </c>
    </row>
    <row r="254" spans="34:34">
      <c r="AH254" s="58">
        <f t="shared" si="16"/>
        <v>0</v>
      </c>
    </row>
    <row r="255" spans="34:34">
      <c r="AH255" s="58">
        <f t="shared" si="16"/>
        <v>0</v>
      </c>
    </row>
    <row r="256" spans="34:34">
      <c r="AH256" s="58">
        <f t="shared" si="16"/>
        <v>0</v>
      </c>
    </row>
    <row r="257" spans="34:34">
      <c r="AH257" s="58">
        <f t="shared" si="16"/>
        <v>0</v>
      </c>
    </row>
    <row r="258" spans="34:34">
      <c r="AH258" s="58">
        <f t="shared" si="16"/>
        <v>0</v>
      </c>
    </row>
    <row r="259" spans="34:34">
      <c r="AH259" s="58">
        <f t="shared" si="16"/>
        <v>0</v>
      </c>
    </row>
    <row r="260" spans="34:34">
      <c r="AH260" s="58">
        <f t="shared" si="16"/>
        <v>0</v>
      </c>
    </row>
    <row r="261" spans="34:34">
      <c r="AH261" s="58">
        <f t="shared" si="16"/>
        <v>0</v>
      </c>
    </row>
    <row r="262" spans="34:34">
      <c r="AH262" s="58">
        <f t="shared" si="16"/>
        <v>0</v>
      </c>
    </row>
    <row r="263" spans="34:34">
      <c r="AH263" s="58">
        <f t="shared" si="16"/>
        <v>0</v>
      </c>
    </row>
    <row r="264" spans="34:34">
      <c r="AH264" s="58">
        <f t="shared" si="16"/>
        <v>0</v>
      </c>
    </row>
    <row r="265" spans="34:34">
      <c r="AH265" s="58">
        <f t="shared" si="16"/>
        <v>0</v>
      </c>
    </row>
    <row r="266" spans="34:34">
      <c r="AH266" s="58">
        <f t="shared" si="16"/>
        <v>0</v>
      </c>
    </row>
    <row r="267" spans="34:34">
      <c r="AH267" s="58">
        <f t="shared" si="16"/>
        <v>0</v>
      </c>
    </row>
    <row r="268" spans="34:34">
      <c r="AH268" s="58">
        <f t="shared" si="16"/>
        <v>0</v>
      </c>
    </row>
    <row r="269" spans="34:34">
      <c r="AH269" s="58">
        <f t="shared" si="16"/>
        <v>0</v>
      </c>
    </row>
    <row r="270" spans="34:34">
      <c r="AH270" s="58">
        <f t="shared" si="16"/>
        <v>0</v>
      </c>
    </row>
    <row r="271" spans="34:34">
      <c r="AH271" s="58">
        <f t="shared" si="16"/>
        <v>0</v>
      </c>
    </row>
    <row r="272" spans="34:34">
      <c r="AH272" s="58">
        <f t="shared" si="16"/>
        <v>0</v>
      </c>
    </row>
    <row r="273" spans="34:34">
      <c r="AH273" s="58">
        <f t="shared" si="16"/>
        <v>0</v>
      </c>
    </row>
    <row r="274" spans="34:34">
      <c r="AH274" s="58">
        <f t="shared" si="16"/>
        <v>0</v>
      </c>
    </row>
    <row r="275" spans="34:34">
      <c r="AH275" s="58">
        <f t="shared" si="16"/>
        <v>0</v>
      </c>
    </row>
    <row r="276" spans="34:34">
      <c r="AH276" s="58">
        <f t="shared" si="16"/>
        <v>0</v>
      </c>
    </row>
    <row r="277" spans="34:34">
      <c r="AH277" s="58">
        <f t="shared" si="16"/>
        <v>0</v>
      </c>
    </row>
    <row r="278" spans="34:34">
      <c r="AH278" s="58">
        <f t="shared" si="16"/>
        <v>0</v>
      </c>
    </row>
    <row r="279" spans="34:34">
      <c r="AH279" s="58">
        <f t="shared" si="16"/>
        <v>0</v>
      </c>
    </row>
    <row r="280" spans="34:34">
      <c r="AH280" s="58">
        <f t="shared" si="16"/>
        <v>0</v>
      </c>
    </row>
    <row r="281" spans="34:34">
      <c r="AH281" s="58">
        <f t="shared" si="16"/>
        <v>0</v>
      </c>
    </row>
    <row r="282" spans="34:34">
      <c r="AH282" s="58">
        <f t="shared" si="16"/>
        <v>0</v>
      </c>
    </row>
    <row r="283" spans="34:34">
      <c r="AH283" s="58">
        <f t="shared" si="16"/>
        <v>0</v>
      </c>
    </row>
    <row r="284" spans="34:34">
      <c r="AH284" s="58">
        <f t="shared" si="16"/>
        <v>0</v>
      </c>
    </row>
    <row r="285" spans="34:34">
      <c r="AH285" s="58">
        <f t="shared" si="16"/>
        <v>0</v>
      </c>
    </row>
    <row r="286" spans="34:34">
      <c r="AH286" s="58">
        <f t="shared" si="16"/>
        <v>0</v>
      </c>
    </row>
    <row r="287" spans="34:34">
      <c r="AH287" s="58">
        <f t="shared" si="16"/>
        <v>0</v>
      </c>
    </row>
    <row r="288" spans="34:34">
      <c r="AH288" s="58">
        <f t="shared" si="16"/>
        <v>0</v>
      </c>
    </row>
    <row r="289" spans="34:34">
      <c r="AH289" s="58">
        <f t="shared" ref="AH289:AH352" si="17">AG289</f>
        <v>0</v>
      </c>
    </row>
    <row r="290" spans="34:34">
      <c r="AH290" s="58">
        <f t="shared" si="17"/>
        <v>0</v>
      </c>
    </row>
    <row r="291" spans="34:34">
      <c r="AH291" s="58">
        <f t="shared" si="17"/>
        <v>0</v>
      </c>
    </row>
    <row r="292" spans="34:34">
      <c r="AH292" s="58">
        <f t="shared" si="17"/>
        <v>0</v>
      </c>
    </row>
    <row r="293" spans="34:34">
      <c r="AH293" s="58">
        <f t="shared" si="17"/>
        <v>0</v>
      </c>
    </row>
    <row r="294" spans="34:34">
      <c r="AH294" s="58">
        <f t="shared" si="17"/>
        <v>0</v>
      </c>
    </row>
    <row r="295" spans="34:34">
      <c r="AH295" s="58">
        <f t="shared" si="17"/>
        <v>0</v>
      </c>
    </row>
    <row r="296" spans="34:34">
      <c r="AH296" s="58">
        <f t="shared" si="17"/>
        <v>0</v>
      </c>
    </row>
    <row r="297" spans="34:34">
      <c r="AH297" s="58">
        <f t="shared" si="17"/>
        <v>0</v>
      </c>
    </row>
    <row r="298" spans="34:34">
      <c r="AH298" s="58">
        <f t="shared" si="17"/>
        <v>0</v>
      </c>
    </row>
    <row r="299" spans="34:34">
      <c r="AH299" s="58">
        <f t="shared" si="17"/>
        <v>0</v>
      </c>
    </row>
    <row r="300" spans="34:34">
      <c r="AH300" s="58">
        <f t="shared" si="17"/>
        <v>0</v>
      </c>
    </row>
    <row r="301" spans="34:34">
      <c r="AH301" s="58">
        <f t="shared" si="17"/>
        <v>0</v>
      </c>
    </row>
    <row r="302" spans="34:34">
      <c r="AH302" s="58">
        <f t="shared" si="17"/>
        <v>0</v>
      </c>
    </row>
    <row r="303" spans="34:34">
      <c r="AH303" s="58">
        <f t="shared" si="17"/>
        <v>0</v>
      </c>
    </row>
    <row r="304" spans="34:34">
      <c r="AH304" s="58">
        <f t="shared" si="17"/>
        <v>0</v>
      </c>
    </row>
    <row r="305" spans="34:34">
      <c r="AH305" s="58">
        <f t="shared" si="17"/>
        <v>0</v>
      </c>
    </row>
    <row r="306" spans="34:34">
      <c r="AH306" s="58">
        <f t="shared" si="17"/>
        <v>0</v>
      </c>
    </row>
    <row r="307" spans="34:34">
      <c r="AH307" s="58">
        <f t="shared" si="17"/>
        <v>0</v>
      </c>
    </row>
    <row r="308" spans="34:34">
      <c r="AH308" s="58">
        <f t="shared" si="17"/>
        <v>0</v>
      </c>
    </row>
    <row r="309" spans="34:34">
      <c r="AH309" s="58">
        <f t="shared" si="17"/>
        <v>0</v>
      </c>
    </row>
    <row r="310" spans="34:34">
      <c r="AH310" s="58">
        <f t="shared" si="17"/>
        <v>0</v>
      </c>
    </row>
    <row r="311" spans="34:34">
      <c r="AH311" s="58">
        <f t="shared" si="17"/>
        <v>0</v>
      </c>
    </row>
    <row r="312" spans="34:34">
      <c r="AH312" s="58">
        <f t="shared" si="17"/>
        <v>0</v>
      </c>
    </row>
    <row r="313" spans="34:34">
      <c r="AH313" s="58">
        <f t="shared" si="17"/>
        <v>0</v>
      </c>
    </row>
    <row r="314" spans="34:34">
      <c r="AH314" s="58">
        <f t="shared" si="17"/>
        <v>0</v>
      </c>
    </row>
    <row r="315" spans="34:34">
      <c r="AH315" s="58">
        <f t="shared" si="17"/>
        <v>0</v>
      </c>
    </row>
    <row r="316" spans="34:34">
      <c r="AH316" s="58">
        <f t="shared" si="17"/>
        <v>0</v>
      </c>
    </row>
    <row r="317" spans="34:34">
      <c r="AH317" s="58">
        <f t="shared" si="17"/>
        <v>0</v>
      </c>
    </row>
    <row r="318" spans="34:34">
      <c r="AH318" s="58">
        <f t="shared" si="17"/>
        <v>0</v>
      </c>
    </row>
    <row r="319" spans="34:34">
      <c r="AH319" s="58">
        <f t="shared" si="17"/>
        <v>0</v>
      </c>
    </row>
    <row r="320" spans="34:34">
      <c r="AH320" s="58">
        <f t="shared" si="17"/>
        <v>0</v>
      </c>
    </row>
    <row r="321" spans="34:34">
      <c r="AH321" s="58">
        <f t="shared" si="17"/>
        <v>0</v>
      </c>
    </row>
    <row r="322" spans="34:34">
      <c r="AH322" s="58">
        <f t="shared" si="17"/>
        <v>0</v>
      </c>
    </row>
    <row r="323" spans="34:34">
      <c r="AH323" s="58">
        <f t="shared" si="17"/>
        <v>0</v>
      </c>
    </row>
    <row r="324" spans="34:34">
      <c r="AH324" s="58">
        <f t="shared" si="17"/>
        <v>0</v>
      </c>
    </row>
    <row r="325" spans="34:34">
      <c r="AH325" s="58">
        <f t="shared" si="17"/>
        <v>0</v>
      </c>
    </row>
    <row r="326" spans="34:34">
      <c r="AH326" s="58">
        <f t="shared" si="17"/>
        <v>0</v>
      </c>
    </row>
    <row r="327" spans="34:34">
      <c r="AH327" s="58">
        <f t="shared" si="17"/>
        <v>0</v>
      </c>
    </row>
    <row r="328" spans="34:34">
      <c r="AH328" s="58">
        <f t="shared" si="17"/>
        <v>0</v>
      </c>
    </row>
    <row r="329" spans="34:34">
      <c r="AH329" s="58">
        <f t="shared" si="17"/>
        <v>0</v>
      </c>
    </row>
    <row r="330" spans="34:34">
      <c r="AH330" s="58">
        <f t="shared" si="17"/>
        <v>0</v>
      </c>
    </row>
    <row r="331" spans="34:34">
      <c r="AH331" s="58">
        <f t="shared" si="17"/>
        <v>0</v>
      </c>
    </row>
    <row r="332" spans="34:34">
      <c r="AH332" s="58">
        <f t="shared" si="17"/>
        <v>0</v>
      </c>
    </row>
    <row r="333" spans="34:34">
      <c r="AH333" s="58">
        <f t="shared" si="17"/>
        <v>0</v>
      </c>
    </row>
    <row r="334" spans="34:34">
      <c r="AH334" s="58">
        <f t="shared" si="17"/>
        <v>0</v>
      </c>
    </row>
    <row r="335" spans="34:34">
      <c r="AH335" s="58">
        <f t="shared" si="17"/>
        <v>0</v>
      </c>
    </row>
    <row r="336" spans="34:34">
      <c r="AH336" s="58">
        <f t="shared" si="17"/>
        <v>0</v>
      </c>
    </row>
    <row r="337" spans="34:34">
      <c r="AH337" s="58">
        <f t="shared" si="17"/>
        <v>0</v>
      </c>
    </row>
    <row r="338" spans="34:34">
      <c r="AH338" s="58">
        <f t="shared" si="17"/>
        <v>0</v>
      </c>
    </row>
    <row r="339" spans="34:34">
      <c r="AH339" s="58">
        <f t="shared" si="17"/>
        <v>0</v>
      </c>
    </row>
    <row r="340" spans="34:34">
      <c r="AH340" s="58">
        <f t="shared" si="17"/>
        <v>0</v>
      </c>
    </row>
    <row r="341" spans="34:34">
      <c r="AH341" s="58">
        <f t="shared" si="17"/>
        <v>0</v>
      </c>
    </row>
    <row r="342" spans="34:34">
      <c r="AH342" s="58">
        <f t="shared" si="17"/>
        <v>0</v>
      </c>
    </row>
    <row r="343" spans="34:34">
      <c r="AH343" s="58">
        <f t="shared" si="17"/>
        <v>0</v>
      </c>
    </row>
    <row r="344" spans="34:34">
      <c r="AH344" s="58">
        <f t="shared" si="17"/>
        <v>0</v>
      </c>
    </row>
    <row r="345" spans="34:34">
      <c r="AH345" s="58">
        <f t="shared" si="17"/>
        <v>0</v>
      </c>
    </row>
    <row r="346" spans="34:34">
      <c r="AH346" s="58">
        <f t="shared" si="17"/>
        <v>0</v>
      </c>
    </row>
    <row r="347" spans="34:34">
      <c r="AH347" s="58">
        <f t="shared" si="17"/>
        <v>0</v>
      </c>
    </row>
    <row r="348" spans="34:34">
      <c r="AH348" s="58">
        <f t="shared" si="17"/>
        <v>0</v>
      </c>
    </row>
    <row r="349" spans="34:34">
      <c r="AH349" s="58">
        <f t="shared" si="17"/>
        <v>0</v>
      </c>
    </row>
    <row r="350" spans="34:34">
      <c r="AH350" s="58">
        <f t="shared" si="17"/>
        <v>0</v>
      </c>
    </row>
    <row r="351" spans="34:34">
      <c r="AH351" s="58">
        <f t="shared" si="17"/>
        <v>0</v>
      </c>
    </row>
    <row r="352" spans="34:34">
      <c r="AH352" s="58">
        <f t="shared" si="17"/>
        <v>0</v>
      </c>
    </row>
    <row r="353" spans="34:34">
      <c r="AH353" s="58">
        <f t="shared" ref="AH353:AH405" si="18">AG353</f>
        <v>0</v>
      </c>
    </row>
    <row r="354" spans="34:34">
      <c r="AH354" s="58">
        <f t="shared" si="18"/>
        <v>0</v>
      </c>
    </row>
    <row r="355" spans="34:34">
      <c r="AH355" s="58">
        <f t="shared" si="18"/>
        <v>0</v>
      </c>
    </row>
    <row r="356" spans="34:34">
      <c r="AH356" s="58">
        <f t="shared" si="18"/>
        <v>0</v>
      </c>
    </row>
    <row r="357" spans="34:34">
      <c r="AH357" s="58">
        <f t="shared" si="18"/>
        <v>0</v>
      </c>
    </row>
    <row r="358" spans="34:34">
      <c r="AH358" s="58">
        <f t="shared" si="18"/>
        <v>0</v>
      </c>
    </row>
    <row r="359" spans="34:34">
      <c r="AH359" s="58">
        <f t="shared" si="18"/>
        <v>0</v>
      </c>
    </row>
    <row r="360" spans="34:34">
      <c r="AH360" s="58">
        <f t="shared" si="18"/>
        <v>0</v>
      </c>
    </row>
    <row r="361" spans="34:34">
      <c r="AH361" s="58">
        <f t="shared" si="18"/>
        <v>0</v>
      </c>
    </row>
    <row r="362" spans="34:34">
      <c r="AH362" s="58">
        <f t="shared" si="18"/>
        <v>0</v>
      </c>
    </row>
    <row r="363" spans="34:34">
      <c r="AH363" s="58">
        <f t="shared" si="18"/>
        <v>0</v>
      </c>
    </row>
    <row r="364" spans="34:34">
      <c r="AH364" s="58">
        <f t="shared" si="18"/>
        <v>0</v>
      </c>
    </row>
    <row r="365" spans="34:34">
      <c r="AH365" s="58">
        <f t="shared" si="18"/>
        <v>0</v>
      </c>
    </row>
    <row r="366" spans="34:34">
      <c r="AH366" s="58">
        <f t="shared" si="18"/>
        <v>0</v>
      </c>
    </row>
    <row r="367" spans="34:34">
      <c r="AH367" s="58">
        <f t="shared" si="18"/>
        <v>0</v>
      </c>
    </row>
    <row r="368" spans="34:34">
      <c r="AH368" s="58">
        <f t="shared" si="18"/>
        <v>0</v>
      </c>
    </row>
    <row r="369" spans="34:34">
      <c r="AH369" s="58">
        <f t="shared" si="18"/>
        <v>0</v>
      </c>
    </row>
    <row r="370" spans="34:34">
      <c r="AH370" s="58">
        <f t="shared" si="18"/>
        <v>0</v>
      </c>
    </row>
    <row r="371" spans="34:34">
      <c r="AH371" s="58">
        <f t="shared" si="18"/>
        <v>0</v>
      </c>
    </row>
    <row r="372" spans="34:34">
      <c r="AH372" s="58">
        <f t="shared" si="18"/>
        <v>0</v>
      </c>
    </row>
    <row r="373" spans="34:34">
      <c r="AH373" s="58">
        <f t="shared" si="18"/>
        <v>0</v>
      </c>
    </row>
    <row r="374" spans="34:34">
      <c r="AH374" s="58">
        <f t="shared" si="18"/>
        <v>0</v>
      </c>
    </row>
    <row r="375" spans="34:34">
      <c r="AH375" s="58">
        <f t="shared" si="18"/>
        <v>0</v>
      </c>
    </row>
    <row r="376" spans="34:34">
      <c r="AH376" s="58">
        <f t="shared" si="18"/>
        <v>0</v>
      </c>
    </row>
    <row r="377" spans="34:34">
      <c r="AH377" s="58">
        <f t="shared" si="18"/>
        <v>0</v>
      </c>
    </row>
    <row r="378" spans="34:34">
      <c r="AH378" s="58">
        <f t="shared" si="18"/>
        <v>0</v>
      </c>
    </row>
    <row r="379" spans="34:34">
      <c r="AH379" s="58">
        <f t="shared" si="18"/>
        <v>0</v>
      </c>
    </row>
    <row r="380" spans="34:34">
      <c r="AH380" s="58">
        <f t="shared" si="18"/>
        <v>0</v>
      </c>
    </row>
    <row r="381" spans="34:34">
      <c r="AH381" s="58">
        <f t="shared" si="18"/>
        <v>0</v>
      </c>
    </row>
    <row r="382" spans="34:34">
      <c r="AH382" s="58">
        <f t="shared" si="18"/>
        <v>0</v>
      </c>
    </row>
    <row r="383" spans="34:34">
      <c r="AH383" s="58">
        <f t="shared" si="18"/>
        <v>0</v>
      </c>
    </row>
    <row r="384" spans="34:34">
      <c r="AH384" s="58">
        <f t="shared" si="18"/>
        <v>0</v>
      </c>
    </row>
    <row r="385" spans="34:34">
      <c r="AH385" s="58">
        <f t="shared" si="18"/>
        <v>0</v>
      </c>
    </row>
    <row r="386" spans="34:34">
      <c r="AH386" s="58">
        <f t="shared" si="18"/>
        <v>0</v>
      </c>
    </row>
    <row r="387" spans="34:34">
      <c r="AH387" s="58">
        <f t="shared" si="18"/>
        <v>0</v>
      </c>
    </row>
    <row r="388" spans="34:34">
      <c r="AH388" s="58">
        <f t="shared" si="18"/>
        <v>0</v>
      </c>
    </row>
    <row r="389" spans="34:34">
      <c r="AH389" s="58">
        <f t="shared" si="18"/>
        <v>0</v>
      </c>
    </row>
    <row r="390" spans="34:34">
      <c r="AH390" s="58">
        <f t="shared" si="18"/>
        <v>0</v>
      </c>
    </row>
    <row r="391" spans="34:34">
      <c r="AH391" s="58">
        <f t="shared" si="18"/>
        <v>0</v>
      </c>
    </row>
    <row r="392" spans="34:34">
      <c r="AH392" s="58">
        <f t="shared" si="18"/>
        <v>0</v>
      </c>
    </row>
    <row r="393" spans="34:34">
      <c r="AH393" s="58">
        <f t="shared" si="18"/>
        <v>0</v>
      </c>
    </row>
    <row r="394" spans="34:34">
      <c r="AH394" s="58">
        <f t="shared" si="18"/>
        <v>0</v>
      </c>
    </row>
    <row r="395" spans="34:34">
      <c r="AH395" s="58">
        <f t="shared" si="18"/>
        <v>0</v>
      </c>
    </row>
    <row r="396" spans="34:34">
      <c r="AH396" s="58">
        <f t="shared" si="18"/>
        <v>0</v>
      </c>
    </row>
    <row r="397" spans="34:34">
      <c r="AH397" s="58">
        <f t="shared" si="18"/>
        <v>0</v>
      </c>
    </row>
    <row r="398" spans="34:34">
      <c r="AH398" s="58">
        <f t="shared" si="18"/>
        <v>0</v>
      </c>
    </row>
    <row r="399" spans="34:34">
      <c r="AH399" s="58">
        <f t="shared" si="18"/>
        <v>0</v>
      </c>
    </row>
    <row r="400" spans="34:34">
      <c r="AH400" s="58">
        <f t="shared" si="18"/>
        <v>0</v>
      </c>
    </row>
    <row r="401" spans="34:34">
      <c r="AH401" s="58">
        <f t="shared" si="18"/>
        <v>0</v>
      </c>
    </row>
    <row r="402" spans="34:34">
      <c r="AH402" s="58">
        <f t="shared" si="18"/>
        <v>0</v>
      </c>
    </row>
    <row r="403" spans="34:34">
      <c r="AH403" s="58">
        <f t="shared" si="18"/>
        <v>0</v>
      </c>
    </row>
    <row r="404" spans="34:34">
      <c r="AH404" s="58">
        <f t="shared" si="18"/>
        <v>0</v>
      </c>
    </row>
    <row r="405" spans="34:34">
      <c r="AH405" s="58">
        <f t="shared" si="18"/>
        <v>0</v>
      </c>
    </row>
  </sheetData>
  <phoneticPr fontId="18"/>
  <pageMargins left="0.7" right="0.7" top="0.75" bottom="0.75"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F428"/>
  <sheetViews>
    <sheetView workbookViewId="0">
      <pane xSplit="1" ySplit="1" topLeftCell="B227" activePane="bottomRight" state="frozen"/>
      <selection pane="topRight" activeCell="B1" sqref="B1"/>
      <selection pane="bottomLeft" activeCell="A2" sqref="A2"/>
      <selection pane="bottomRight" activeCell="A245" sqref="A245:XFD246"/>
    </sheetView>
  </sheetViews>
  <sheetFormatPr defaultRowHeight="13.5"/>
  <cols>
    <col min="3" max="3" width="19.125" bestFit="1" customWidth="1"/>
    <col min="9" max="9" width="9.5" bestFit="1" customWidth="1"/>
    <col min="14" max="14" width="9" style="72"/>
    <col min="15" max="15" width="9" style="23"/>
    <col min="16" max="16" width="20.75" style="23" bestFit="1" customWidth="1"/>
    <col min="17" max="17" width="8.25" style="23" customWidth="1"/>
    <col min="18" max="21" width="9" style="23"/>
    <col min="31" max="31" width="5" customWidth="1"/>
    <col min="32" max="32" width="5" style="58" customWidth="1"/>
  </cols>
  <sheetData>
    <row r="1" spans="1:32" s="23" customFormat="1" ht="28.5" customHeight="1">
      <c r="A1" s="23" t="s">
        <v>0</v>
      </c>
      <c r="B1" s="23" t="s">
        <v>12</v>
      </c>
      <c r="C1" s="23" t="s">
        <v>13</v>
      </c>
      <c r="D1" s="23" t="s">
        <v>14</v>
      </c>
      <c r="E1" s="23" t="s">
        <v>15</v>
      </c>
      <c r="F1" s="23" t="s">
        <v>16</v>
      </c>
      <c r="G1" s="23" t="s">
        <v>17</v>
      </c>
      <c r="H1" s="23" t="s">
        <v>18</v>
      </c>
      <c r="I1" s="23" t="s">
        <v>19</v>
      </c>
      <c r="J1" s="23" t="s">
        <v>20</v>
      </c>
      <c r="K1" s="23" t="s">
        <v>21</v>
      </c>
      <c r="L1" s="23" t="s">
        <v>22</v>
      </c>
      <c r="M1" s="23" t="s">
        <v>23</v>
      </c>
      <c r="N1" s="72"/>
      <c r="P1" s="23" t="s">
        <v>90</v>
      </c>
      <c r="Q1" s="23" t="s">
        <v>92</v>
      </c>
      <c r="AF1" s="58"/>
    </row>
    <row r="2" spans="1:32">
      <c r="A2">
        <v>1</v>
      </c>
      <c r="B2">
        <v>1</v>
      </c>
      <c r="C2" t="s">
        <v>646</v>
      </c>
      <c r="D2">
        <v>5</v>
      </c>
      <c r="E2">
        <v>1</v>
      </c>
      <c r="F2">
        <v>1</v>
      </c>
      <c r="G2">
        <v>0</v>
      </c>
      <c r="H2">
        <v>100</v>
      </c>
      <c r="I2">
        <v>10001</v>
      </c>
      <c r="J2">
        <v>1301</v>
      </c>
      <c r="K2">
        <v>1</v>
      </c>
      <c r="L2">
        <v>100</v>
      </c>
      <c r="M2">
        <v>1</v>
      </c>
      <c r="P2" s="23" t="s">
        <v>6</v>
      </c>
      <c r="Q2" s="23">
        <v>100</v>
      </c>
    </row>
    <row r="3" spans="1:32">
      <c r="A3">
        <v>2</v>
      </c>
      <c r="B3">
        <v>1</v>
      </c>
      <c r="C3" t="s">
        <v>1741</v>
      </c>
      <c r="D3">
        <v>3</v>
      </c>
      <c r="E3">
        <v>1</v>
      </c>
      <c r="F3">
        <v>0</v>
      </c>
      <c r="G3">
        <v>4</v>
      </c>
      <c r="H3">
        <v>143</v>
      </c>
      <c r="I3">
        <v>10001</v>
      </c>
      <c r="J3">
        <v>1302</v>
      </c>
      <c r="K3">
        <v>1</v>
      </c>
      <c r="L3">
        <v>2</v>
      </c>
      <c r="M3">
        <v>2</v>
      </c>
      <c r="P3" s="23" t="s">
        <v>7</v>
      </c>
      <c r="Q3" s="23" t="e">
        <f>#REF!*1.3</f>
        <v>#REF!</v>
      </c>
    </row>
    <row r="4" spans="1:32">
      <c r="A4">
        <v>2</v>
      </c>
      <c r="B4">
        <v>2</v>
      </c>
      <c r="C4" t="s">
        <v>1742</v>
      </c>
      <c r="D4">
        <v>3</v>
      </c>
      <c r="E4">
        <v>1</v>
      </c>
      <c r="F4">
        <v>0</v>
      </c>
      <c r="G4">
        <v>4</v>
      </c>
      <c r="H4">
        <v>153</v>
      </c>
      <c r="I4">
        <v>10001</v>
      </c>
      <c r="J4">
        <v>1302</v>
      </c>
      <c r="K4">
        <v>1</v>
      </c>
      <c r="L4">
        <v>2</v>
      </c>
      <c r="M4">
        <v>3</v>
      </c>
      <c r="Q4" s="23" t="e">
        <f>Q3*1.07</f>
        <v>#REF!</v>
      </c>
    </row>
    <row r="5" spans="1:32">
      <c r="A5">
        <v>2</v>
      </c>
      <c r="B5">
        <v>3</v>
      </c>
      <c r="C5" t="s">
        <v>1743</v>
      </c>
      <c r="D5">
        <v>3</v>
      </c>
      <c r="E5">
        <v>1</v>
      </c>
      <c r="F5">
        <v>0</v>
      </c>
      <c r="G5">
        <v>6</v>
      </c>
      <c r="H5">
        <v>214</v>
      </c>
      <c r="I5">
        <v>10001</v>
      </c>
      <c r="J5">
        <v>1302</v>
      </c>
      <c r="K5">
        <v>1</v>
      </c>
      <c r="L5">
        <v>3</v>
      </c>
      <c r="M5">
        <v>1</v>
      </c>
      <c r="Q5" s="23" t="e">
        <f>Q4*1.4</f>
        <v>#REF!</v>
      </c>
    </row>
    <row r="6" spans="1:32">
      <c r="A6">
        <v>3</v>
      </c>
      <c r="B6">
        <v>1</v>
      </c>
      <c r="C6" t="s">
        <v>1744</v>
      </c>
      <c r="D6">
        <v>3</v>
      </c>
      <c r="E6">
        <v>2</v>
      </c>
      <c r="F6">
        <v>0</v>
      </c>
      <c r="G6">
        <v>4</v>
      </c>
      <c r="H6">
        <v>171</v>
      </c>
      <c r="I6">
        <v>10001</v>
      </c>
      <c r="J6">
        <v>1303</v>
      </c>
      <c r="K6">
        <v>1</v>
      </c>
      <c r="L6">
        <v>3</v>
      </c>
      <c r="M6">
        <v>2</v>
      </c>
      <c r="P6" s="23" t="s">
        <v>8</v>
      </c>
      <c r="Q6" s="23" t="e">
        <f>Q5*0.8</f>
        <v>#REF!</v>
      </c>
      <c r="AF6" s="58">
        <f>AE6</f>
        <v>0</v>
      </c>
    </row>
    <row r="7" spans="1:32">
      <c r="A7">
        <v>3</v>
      </c>
      <c r="B7">
        <v>2</v>
      </c>
      <c r="C7" t="s">
        <v>1745</v>
      </c>
      <c r="D7">
        <v>3</v>
      </c>
      <c r="E7">
        <v>2</v>
      </c>
      <c r="F7">
        <v>0</v>
      </c>
      <c r="G7">
        <v>4</v>
      </c>
      <c r="H7">
        <v>183</v>
      </c>
      <c r="I7">
        <v>10001</v>
      </c>
      <c r="J7">
        <v>1303</v>
      </c>
      <c r="K7">
        <v>1</v>
      </c>
      <c r="L7">
        <v>3</v>
      </c>
      <c r="M7">
        <v>3</v>
      </c>
      <c r="Q7" s="23" t="e">
        <f>Q6*1.07</f>
        <v>#REF!</v>
      </c>
      <c r="AF7" s="58">
        <f t="shared" ref="AF7:AF70" si="0">AE7</f>
        <v>0</v>
      </c>
    </row>
    <row r="8" spans="1:32">
      <c r="A8">
        <v>3</v>
      </c>
      <c r="B8">
        <v>3</v>
      </c>
      <c r="C8" t="s">
        <v>1746</v>
      </c>
      <c r="D8">
        <v>3</v>
      </c>
      <c r="E8">
        <v>2</v>
      </c>
      <c r="F8">
        <v>0</v>
      </c>
      <c r="G8">
        <v>6</v>
      </c>
      <c r="H8">
        <v>257</v>
      </c>
      <c r="I8">
        <v>10001</v>
      </c>
      <c r="J8">
        <v>1303</v>
      </c>
      <c r="K8">
        <v>1</v>
      </c>
      <c r="L8">
        <v>4</v>
      </c>
      <c r="M8">
        <v>1</v>
      </c>
      <c r="Q8" s="23" t="e">
        <f>Q7*1.4</f>
        <v>#REF!</v>
      </c>
      <c r="AF8" s="58">
        <f t="shared" si="0"/>
        <v>0</v>
      </c>
    </row>
    <row r="9" spans="1:32">
      <c r="A9">
        <v>4</v>
      </c>
      <c r="B9">
        <v>1</v>
      </c>
      <c r="C9" t="s">
        <v>1747</v>
      </c>
      <c r="D9">
        <v>3</v>
      </c>
      <c r="E9">
        <v>3</v>
      </c>
      <c r="F9">
        <v>0</v>
      </c>
      <c r="G9">
        <v>4</v>
      </c>
      <c r="H9">
        <v>205</v>
      </c>
      <c r="I9">
        <v>10001</v>
      </c>
      <c r="J9">
        <v>1304</v>
      </c>
      <c r="K9">
        <v>1</v>
      </c>
      <c r="L9">
        <v>4</v>
      </c>
      <c r="M9">
        <v>2</v>
      </c>
      <c r="P9" s="23" t="s">
        <v>11</v>
      </c>
      <c r="Q9" s="23" t="e">
        <f>Q8*0.8</f>
        <v>#REF!</v>
      </c>
      <c r="AF9" s="58">
        <f t="shared" si="0"/>
        <v>0</v>
      </c>
    </row>
    <row r="10" spans="1:32">
      <c r="A10">
        <v>4</v>
      </c>
      <c r="B10">
        <v>2</v>
      </c>
      <c r="C10" t="s">
        <v>1748</v>
      </c>
      <c r="D10">
        <v>3</v>
      </c>
      <c r="E10">
        <v>3</v>
      </c>
      <c r="F10">
        <v>0</v>
      </c>
      <c r="G10">
        <v>4</v>
      </c>
      <c r="H10">
        <v>220</v>
      </c>
      <c r="I10">
        <v>10001</v>
      </c>
      <c r="J10">
        <v>1304</v>
      </c>
      <c r="K10">
        <v>1</v>
      </c>
      <c r="L10">
        <v>4</v>
      </c>
      <c r="M10">
        <v>3</v>
      </c>
      <c r="Q10" s="23" t="e">
        <f>Q9*1.07</f>
        <v>#REF!</v>
      </c>
      <c r="AF10" s="58">
        <f t="shared" si="0"/>
        <v>0</v>
      </c>
    </row>
    <row r="11" spans="1:32">
      <c r="A11">
        <v>4</v>
      </c>
      <c r="B11">
        <v>3</v>
      </c>
      <c r="C11" t="s">
        <v>1749</v>
      </c>
      <c r="D11">
        <v>3</v>
      </c>
      <c r="E11">
        <v>3</v>
      </c>
      <c r="F11">
        <v>0</v>
      </c>
      <c r="G11">
        <v>6</v>
      </c>
      <c r="H11">
        <v>308</v>
      </c>
      <c r="I11">
        <v>10001</v>
      </c>
      <c r="J11">
        <v>1304</v>
      </c>
      <c r="K11">
        <v>1</v>
      </c>
      <c r="L11">
        <v>5</v>
      </c>
      <c r="M11">
        <v>1</v>
      </c>
      <c r="Q11" s="23" t="e">
        <f>Q10*1.4</f>
        <v>#REF!</v>
      </c>
      <c r="AF11" s="58">
        <f t="shared" si="0"/>
        <v>0</v>
      </c>
    </row>
    <row r="12" spans="1:32">
      <c r="A12">
        <v>5</v>
      </c>
      <c r="B12">
        <v>1</v>
      </c>
      <c r="C12" t="s">
        <v>1750</v>
      </c>
      <c r="D12">
        <v>5</v>
      </c>
      <c r="E12">
        <v>123</v>
      </c>
      <c r="F12">
        <v>0</v>
      </c>
      <c r="G12">
        <v>5</v>
      </c>
      <c r="H12">
        <v>292</v>
      </c>
      <c r="I12">
        <v>10001</v>
      </c>
      <c r="J12">
        <v>1301</v>
      </c>
      <c r="K12">
        <v>1</v>
      </c>
      <c r="L12">
        <v>5</v>
      </c>
      <c r="M12">
        <v>2</v>
      </c>
      <c r="P12" s="23" t="s">
        <v>173</v>
      </c>
      <c r="Q12" s="23" t="e">
        <f>Q11*0.95</f>
        <v>#REF!</v>
      </c>
      <c r="AF12" s="58">
        <f t="shared" si="0"/>
        <v>0</v>
      </c>
    </row>
    <row r="13" spans="1:32">
      <c r="A13">
        <v>5</v>
      </c>
      <c r="B13">
        <v>2</v>
      </c>
      <c r="C13" t="s">
        <v>1751</v>
      </c>
      <c r="D13">
        <v>5</v>
      </c>
      <c r="E13">
        <v>123</v>
      </c>
      <c r="F13">
        <v>0</v>
      </c>
      <c r="G13">
        <v>5</v>
      </c>
      <c r="H13">
        <v>313</v>
      </c>
      <c r="I13">
        <v>10001</v>
      </c>
      <c r="J13">
        <v>1301</v>
      </c>
      <c r="K13">
        <v>1</v>
      </c>
      <c r="L13">
        <v>5</v>
      </c>
      <c r="M13">
        <v>3</v>
      </c>
      <c r="Q13" s="23" t="e">
        <f>Q12*1.07</f>
        <v>#REF!</v>
      </c>
      <c r="AF13" s="58">
        <f t="shared" si="0"/>
        <v>0</v>
      </c>
    </row>
    <row r="14" spans="1:32">
      <c r="A14">
        <v>5</v>
      </c>
      <c r="B14">
        <v>3</v>
      </c>
      <c r="C14" t="s">
        <v>1752</v>
      </c>
      <c r="D14">
        <v>5</v>
      </c>
      <c r="E14">
        <v>123</v>
      </c>
      <c r="F14">
        <v>0</v>
      </c>
      <c r="G14">
        <v>5</v>
      </c>
      <c r="H14">
        <v>376</v>
      </c>
      <c r="I14">
        <v>10001</v>
      </c>
      <c r="J14">
        <v>1301</v>
      </c>
      <c r="K14">
        <v>1</v>
      </c>
      <c r="L14">
        <v>5</v>
      </c>
      <c r="M14">
        <v>4</v>
      </c>
      <c r="Q14" s="23" t="e">
        <f>Q13*1.2</f>
        <v>#REF!</v>
      </c>
      <c r="AF14" s="58">
        <f t="shared" si="0"/>
        <v>0</v>
      </c>
    </row>
    <row r="15" spans="1:32">
      <c r="A15">
        <v>5</v>
      </c>
      <c r="B15">
        <v>4</v>
      </c>
      <c r="C15" t="s">
        <v>1753</v>
      </c>
      <c r="D15">
        <v>5</v>
      </c>
      <c r="E15">
        <v>123</v>
      </c>
      <c r="F15">
        <v>0</v>
      </c>
      <c r="G15">
        <v>8</v>
      </c>
      <c r="H15">
        <v>526</v>
      </c>
      <c r="I15">
        <v>10001</v>
      </c>
      <c r="J15">
        <v>1301</v>
      </c>
      <c r="K15">
        <v>1</v>
      </c>
      <c r="L15">
        <v>6</v>
      </c>
      <c r="M15">
        <v>1</v>
      </c>
      <c r="Q15" s="23" t="e">
        <f>Q14*1.4</f>
        <v>#REF!</v>
      </c>
      <c r="AF15" s="58">
        <f t="shared" si="0"/>
        <v>0</v>
      </c>
    </row>
    <row r="16" spans="1:32">
      <c r="A16">
        <v>6</v>
      </c>
      <c r="B16">
        <v>1</v>
      </c>
      <c r="C16" t="s">
        <v>1754</v>
      </c>
      <c r="D16">
        <v>5</v>
      </c>
      <c r="E16">
        <v>12</v>
      </c>
      <c r="F16">
        <v>0</v>
      </c>
      <c r="G16">
        <v>7</v>
      </c>
      <c r="H16">
        <v>421</v>
      </c>
      <c r="I16">
        <v>10001</v>
      </c>
      <c r="J16">
        <v>1401</v>
      </c>
      <c r="K16">
        <v>1</v>
      </c>
      <c r="L16">
        <v>6</v>
      </c>
      <c r="M16">
        <v>2</v>
      </c>
      <c r="P16" s="23" t="s">
        <v>174</v>
      </c>
      <c r="Q16" s="23" t="e">
        <f>Q15*0.8</f>
        <v>#REF!</v>
      </c>
      <c r="AF16" s="58">
        <f t="shared" si="0"/>
        <v>0</v>
      </c>
    </row>
    <row r="17" spans="1:32">
      <c r="A17">
        <v>6</v>
      </c>
      <c r="B17">
        <v>2</v>
      </c>
      <c r="C17" t="s">
        <v>1755</v>
      </c>
      <c r="D17">
        <v>5</v>
      </c>
      <c r="E17">
        <v>12</v>
      </c>
      <c r="F17">
        <v>0</v>
      </c>
      <c r="G17">
        <v>7</v>
      </c>
      <c r="H17">
        <v>454</v>
      </c>
      <c r="I17">
        <v>10001</v>
      </c>
      <c r="J17">
        <v>1401</v>
      </c>
      <c r="K17">
        <v>1</v>
      </c>
      <c r="L17">
        <v>6</v>
      </c>
      <c r="M17">
        <v>3</v>
      </c>
      <c r="Q17" s="23" t="e">
        <f>Q16*1.08</f>
        <v>#REF!</v>
      </c>
      <c r="AF17" s="58">
        <f t="shared" si="0"/>
        <v>0</v>
      </c>
    </row>
    <row r="18" spans="1:32">
      <c r="A18">
        <v>6</v>
      </c>
      <c r="B18">
        <v>3</v>
      </c>
      <c r="C18" t="s">
        <v>1756</v>
      </c>
      <c r="D18">
        <v>5</v>
      </c>
      <c r="E18">
        <v>12</v>
      </c>
      <c r="F18">
        <v>0</v>
      </c>
      <c r="G18">
        <v>7</v>
      </c>
      <c r="H18">
        <v>500</v>
      </c>
      <c r="I18">
        <v>10001</v>
      </c>
      <c r="J18">
        <v>1401</v>
      </c>
      <c r="K18">
        <v>1</v>
      </c>
      <c r="L18">
        <v>6</v>
      </c>
      <c r="M18">
        <v>4</v>
      </c>
      <c r="Q18" s="23" t="e">
        <f>Q17*1.1</f>
        <v>#REF!</v>
      </c>
      <c r="AF18" s="58">
        <f t="shared" si="0"/>
        <v>0</v>
      </c>
    </row>
    <row r="19" spans="1:32">
      <c r="A19">
        <v>6</v>
      </c>
      <c r="B19">
        <v>4</v>
      </c>
      <c r="C19" t="s">
        <v>1757</v>
      </c>
      <c r="D19">
        <v>5</v>
      </c>
      <c r="E19">
        <v>12</v>
      </c>
      <c r="F19">
        <v>0</v>
      </c>
      <c r="G19">
        <v>10</v>
      </c>
      <c r="H19">
        <v>625</v>
      </c>
      <c r="I19">
        <v>10001</v>
      </c>
      <c r="J19">
        <v>1401</v>
      </c>
      <c r="K19">
        <v>1</v>
      </c>
      <c r="L19">
        <v>7</v>
      </c>
      <c r="M19">
        <v>1</v>
      </c>
      <c r="Q19" s="23" t="e">
        <f>Q18*1.25</f>
        <v>#REF!</v>
      </c>
      <c r="AF19" s="58">
        <f t="shared" si="0"/>
        <v>0</v>
      </c>
    </row>
    <row r="20" spans="1:32">
      <c r="A20">
        <v>7</v>
      </c>
      <c r="B20">
        <v>1</v>
      </c>
      <c r="C20" t="s">
        <v>1758</v>
      </c>
      <c r="D20">
        <v>5</v>
      </c>
      <c r="E20">
        <v>31</v>
      </c>
      <c r="F20">
        <v>0</v>
      </c>
      <c r="G20">
        <v>7</v>
      </c>
      <c r="H20">
        <v>531</v>
      </c>
      <c r="I20">
        <v>10002</v>
      </c>
      <c r="J20">
        <v>1101</v>
      </c>
      <c r="K20">
        <v>1</v>
      </c>
      <c r="L20">
        <v>7</v>
      </c>
      <c r="M20">
        <v>2</v>
      </c>
      <c r="P20" s="23" t="s">
        <v>57</v>
      </c>
      <c r="Q20" s="23" t="e">
        <f>Q19*0.85</f>
        <v>#REF!</v>
      </c>
      <c r="AF20" s="58">
        <f t="shared" si="0"/>
        <v>0</v>
      </c>
    </row>
    <row r="21" spans="1:32">
      <c r="A21">
        <v>7</v>
      </c>
      <c r="B21">
        <v>2</v>
      </c>
      <c r="C21" t="s">
        <v>1759</v>
      </c>
      <c r="D21">
        <v>5</v>
      </c>
      <c r="E21">
        <v>31</v>
      </c>
      <c r="F21">
        <v>0</v>
      </c>
      <c r="G21">
        <v>7</v>
      </c>
      <c r="H21">
        <v>574</v>
      </c>
      <c r="I21">
        <v>10002</v>
      </c>
      <c r="J21">
        <v>1101</v>
      </c>
      <c r="K21">
        <v>1</v>
      </c>
      <c r="L21">
        <v>7</v>
      </c>
      <c r="M21">
        <v>3</v>
      </c>
      <c r="Q21" s="23" t="e">
        <f>Q20*1.08</f>
        <v>#REF!</v>
      </c>
      <c r="AF21" s="58">
        <f t="shared" si="0"/>
        <v>0</v>
      </c>
    </row>
    <row r="22" spans="1:32">
      <c r="A22">
        <v>7</v>
      </c>
      <c r="B22">
        <v>3</v>
      </c>
      <c r="C22" t="s">
        <v>1760</v>
      </c>
      <c r="D22">
        <v>5</v>
      </c>
      <c r="E22">
        <v>31</v>
      </c>
      <c r="F22">
        <v>0</v>
      </c>
      <c r="G22">
        <v>7</v>
      </c>
      <c r="H22">
        <v>631</v>
      </c>
      <c r="I22">
        <v>10002</v>
      </c>
      <c r="J22">
        <v>1101</v>
      </c>
      <c r="K22">
        <v>1</v>
      </c>
      <c r="L22">
        <v>7</v>
      </c>
      <c r="M22">
        <v>4</v>
      </c>
      <c r="Q22" s="23" t="e">
        <f>Q21*1.1</f>
        <v>#REF!</v>
      </c>
      <c r="AF22" s="58">
        <f t="shared" si="0"/>
        <v>0</v>
      </c>
    </row>
    <row r="23" spans="1:32">
      <c r="A23">
        <v>7</v>
      </c>
      <c r="B23">
        <v>4</v>
      </c>
      <c r="C23" t="s">
        <v>1761</v>
      </c>
      <c r="D23">
        <v>5</v>
      </c>
      <c r="E23">
        <v>31</v>
      </c>
      <c r="F23">
        <v>0</v>
      </c>
      <c r="G23">
        <v>10</v>
      </c>
      <c r="H23">
        <v>789</v>
      </c>
      <c r="I23">
        <v>10002</v>
      </c>
      <c r="J23">
        <v>1101</v>
      </c>
      <c r="K23">
        <v>1</v>
      </c>
      <c r="L23">
        <v>8</v>
      </c>
      <c r="M23">
        <v>1</v>
      </c>
      <c r="Q23" s="23" t="e">
        <f>Q22*1.25</f>
        <v>#REF!</v>
      </c>
      <c r="AF23" s="58">
        <f t="shared" si="0"/>
        <v>0</v>
      </c>
    </row>
    <row r="24" spans="1:32">
      <c r="A24">
        <v>8</v>
      </c>
      <c r="B24">
        <v>1</v>
      </c>
      <c r="C24" t="s">
        <v>1762</v>
      </c>
      <c r="D24">
        <v>5</v>
      </c>
      <c r="E24">
        <v>23</v>
      </c>
      <c r="F24">
        <v>0</v>
      </c>
      <c r="G24">
        <v>7</v>
      </c>
      <c r="H24">
        <v>671</v>
      </c>
      <c r="I24">
        <v>10002</v>
      </c>
      <c r="J24">
        <v>1201</v>
      </c>
      <c r="K24">
        <v>1</v>
      </c>
      <c r="L24">
        <v>8</v>
      </c>
      <c r="M24">
        <v>2</v>
      </c>
      <c r="P24" s="23" t="s">
        <v>58</v>
      </c>
      <c r="Q24" s="23" t="e">
        <f>Q23*0.85</f>
        <v>#REF!</v>
      </c>
      <c r="AF24" s="58">
        <f t="shared" si="0"/>
        <v>0</v>
      </c>
    </row>
    <row r="25" spans="1:32">
      <c r="A25">
        <v>8</v>
      </c>
      <c r="B25">
        <v>2</v>
      </c>
      <c r="C25" t="s">
        <v>1763</v>
      </c>
      <c r="D25">
        <v>5</v>
      </c>
      <c r="E25">
        <v>23</v>
      </c>
      <c r="F25">
        <v>0</v>
      </c>
      <c r="G25">
        <v>7</v>
      </c>
      <c r="H25">
        <v>724</v>
      </c>
      <c r="I25">
        <v>10002</v>
      </c>
      <c r="J25">
        <v>1201</v>
      </c>
      <c r="K25">
        <v>1</v>
      </c>
      <c r="L25">
        <v>8</v>
      </c>
      <c r="M25">
        <v>3</v>
      </c>
      <c r="Q25" s="23" t="e">
        <f>Q24*1.08</f>
        <v>#REF!</v>
      </c>
      <c r="AF25" s="58">
        <f t="shared" si="0"/>
        <v>0</v>
      </c>
    </row>
    <row r="26" spans="1:32">
      <c r="A26">
        <v>8</v>
      </c>
      <c r="B26">
        <v>3</v>
      </c>
      <c r="C26" t="s">
        <v>1764</v>
      </c>
      <c r="D26">
        <v>5</v>
      </c>
      <c r="E26">
        <v>23</v>
      </c>
      <c r="F26">
        <v>0</v>
      </c>
      <c r="G26">
        <v>7</v>
      </c>
      <c r="H26">
        <v>797</v>
      </c>
      <c r="I26">
        <v>10002</v>
      </c>
      <c r="J26">
        <v>1201</v>
      </c>
      <c r="K26">
        <v>1</v>
      </c>
      <c r="L26">
        <v>8</v>
      </c>
      <c r="M26">
        <v>4</v>
      </c>
      <c r="Q26" s="23" t="e">
        <f>Q25*1.1</f>
        <v>#REF!</v>
      </c>
      <c r="AF26" s="58">
        <f t="shared" si="0"/>
        <v>0</v>
      </c>
    </row>
    <row r="27" spans="1:32">
      <c r="A27">
        <v>8</v>
      </c>
      <c r="B27">
        <v>4</v>
      </c>
      <c r="C27" t="s">
        <v>1765</v>
      </c>
      <c r="D27">
        <v>5</v>
      </c>
      <c r="E27">
        <v>23</v>
      </c>
      <c r="F27">
        <v>0</v>
      </c>
      <c r="G27">
        <v>10</v>
      </c>
      <c r="H27">
        <v>996</v>
      </c>
      <c r="I27">
        <v>10002</v>
      </c>
      <c r="J27">
        <v>1201</v>
      </c>
      <c r="K27">
        <v>1</v>
      </c>
      <c r="L27">
        <v>9</v>
      </c>
      <c r="M27">
        <v>1</v>
      </c>
      <c r="Q27" s="23" t="e">
        <f>Q26*1.25</f>
        <v>#REF!</v>
      </c>
      <c r="AF27" s="58">
        <f t="shared" si="0"/>
        <v>0</v>
      </c>
    </row>
    <row r="28" spans="1:32">
      <c r="A28">
        <v>9</v>
      </c>
      <c r="B28">
        <v>1</v>
      </c>
      <c r="C28" t="s">
        <v>1766</v>
      </c>
      <c r="D28">
        <v>5</v>
      </c>
      <c r="E28">
        <v>123</v>
      </c>
      <c r="F28">
        <v>0</v>
      </c>
      <c r="G28">
        <v>9</v>
      </c>
      <c r="H28">
        <v>847</v>
      </c>
      <c r="I28">
        <v>10002</v>
      </c>
      <c r="J28">
        <v>1401</v>
      </c>
      <c r="K28">
        <v>1</v>
      </c>
      <c r="L28">
        <v>9</v>
      </c>
      <c r="M28">
        <v>2</v>
      </c>
      <c r="P28" s="23" t="s">
        <v>59</v>
      </c>
      <c r="Q28" s="23" t="e">
        <f>Q27*0.85</f>
        <v>#REF!</v>
      </c>
      <c r="AF28" s="58">
        <f t="shared" si="0"/>
        <v>0</v>
      </c>
    </row>
    <row r="29" spans="1:32">
      <c r="A29">
        <v>9</v>
      </c>
      <c r="B29">
        <v>2</v>
      </c>
      <c r="C29" t="s">
        <v>1767</v>
      </c>
      <c r="D29">
        <v>5</v>
      </c>
      <c r="E29">
        <v>123</v>
      </c>
      <c r="F29">
        <v>0</v>
      </c>
      <c r="G29">
        <v>9</v>
      </c>
      <c r="H29">
        <v>914</v>
      </c>
      <c r="I29">
        <v>10002</v>
      </c>
      <c r="J29">
        <v>1401</v>
      </c>
      <c r="K29">
        <v>1</v>
      </c>
      <c r="L29">
        <v>9</v>
      </c>
      <c r="M29">
        <v>3</v>
      </c>
      <c r="Q29" s="23" t="e">
        <f>Q28*1.08</f>
        <v>#REF!</v>
      </c>
      <c r="AF29" s="58">
        <f t="shared" si="0"/>
        <v>0</v>
      </c>
    </row>
    <row r="30" spans="1:32">
      <c r="A30">
        <v>9</v>
      </c>
      <c r="B30">
        <v>3</v>
      </c>
      <c r="C30" t="s">
        <v>1768</v>
      </c>
      <c r="D30">
        <v>5</v>
      </c>
      <c r="E30">
        <v>123</v>
      </c>
      <c r="F30">
        <v>0</v>
      </c>
      <c r="G30">
        <v>9</v>
      </c>
      <c r="H30">
        <v>1006</v>
      </c>
      <c r="I30">
        <v>10002</v>
      </c>
      <c r="J30">
        <v>1401</v>
      </c>
      <c r="K30">
        <v>1</v>
      </c>
      <c r="L30">
        <v>9</v>
      </c>
      <c r="M30">
        <v>4</v>
      </c>
      <c r="Q30" s="23" t="e">
        <f>Q29*1.1</f>
        <v>#REF!</v>
      </c>
      <c r="AF30" s="58">
        <f t="shared" si="0"/>
        <v>0</v>
      </c>
    </row>
    <row r="31" spans="1:32">
      <c r="A31">
        <v>9</v>
      </c>
      <c r="B31">
        <v>4</v>
      </c>
      <c r="C31" t="s">
        <v>1769</v>
      </c>
      <c r="D31">
        <v>5</v>
      </c>
      <c r="E31">
        <v>123</v>
      </c>
      <c r="F31">
        <v>0</v>
      </c>
      <c r="G31">
        <v>10</v>
      </c>
      <c r="H31">
        <v>1157</v>
      </c>
      <c r="I31">
        <v>10002</v>
      </c>
      <c r="J31">
        <v>1401</v>
      </c>
      <c r="K31">
        <v>1</v>
      </c>
      <c r="L31">
        <v>9</v>
      </c>
      <c r="M31">
        <v>5</v>
      </c>
      <c r="Q31" s="23" t="e">
        <f>Q30*1.15</f>
        <v>#REF!</v>
      </c>
      <c r="AF31" s="58">
        <f t="shared" si="0"/>
        <v>0</v>
      </c>
    </row>
    <row r="32" spans="1:32">
      <c r="A32">
        <v>9</v>
      </c>
      <c r="B32">
        <v>5</v>
      </c>
      <c r="C32" t="s">
        <v>1770</v>
      </c>
      <c r="D32">
        <v>5</v>
      </c>
      <c r="E32">
        <v>123</v>
      </c>
      <c r="F32">
        <v>0</v>
      </c>
      <c r="G32">
        <v>12</v>
      </c>
      <c r="H32">
        <v>1388</v>
      </c>
      <c r="I32">
        <v>10002</v>
      </c>
      <c r="J32">
        <v>1401</v>
      </c>
      <c r="K32">
        <v>1</v>
      </c>
      <c r="L32">
        <v>10</v>
      </c>
      <c r="M32">
        <v>1</v>
      </c>
      <c r="Q32" s="23" t="e">
        <f>Q31*1.2</f>
        <v>#REF!</v>
      </c>
      <c r="AF32" s="58">
        <f t="shared" si="0"/>
        <v>0</v>
      </c>
    </row>
    <row r="33" spans="1:32">
      <c r="A33">
        <v>10</v>
      </c>
      <c r="B33">
        <v>1</v>
      </c>
      <c r="C33" t="s">
        <v>1771</v>
      </c>
      <c r="D33">
        <v>5</v>
      </c>
      <c r="E33">
        <v>123</v>
      </c>
      <c r="F33">
        <v>0</v>
      </c>
      <c r="G33">
        <v>10</v>
      </c>
      <c r="H33">
        <v>1180</v>
      </c>
      <c r="I33">
        <v>10002</v>
      </c>
      <c r="J33">
        <v>1405</v>
      </c>
      <c r="K33">
        <v>1</v>
      </c>
      <c r="L33">
        <v>10</v>
      </c>
      <c r="M33">
        <v>2</v>
      </c>
      <c r="P33" s="23" t="s">
        <v>24</v>
      </c>
      <c r="Q33" s="23" t="e">
        <f>Q32*0.85</f>
        <v>#REF!</v>
      </c>
      <c r="AF33" s="58">
        <f t="shared" si="0"/>
        <v>0</v>
      </c>
    </row>
    <row r="34" spans="1:32">
      <c r="A34">
        <v>10</v>
      </c>
      <c r="B34">
        <v>2</v>
      </c>
      <c r="C34" t="s">
        <v>1772</v>
      </c>
      <c r="D34">
        <v>5</v>
      </c>
      <c r="E34">
        <v>123</v>
      </c>
      <c r="F34">
        <v>0</v>
      </c>
      <c r="G34">
        <v>10</v>
      </c>
      <c r="H34">
        <v>1275</v>
      </c>
      <c r="I34">
        <v>10002</v>
      </c>
      <c r="J34">
        <v>1405</v>
      </c>
      <c r="K34">
        <v>1</v>
      </c>
      <c r="L34">
        <v>10</v>
      </c>
      <c r="M34">
        <v>3</v>
      </c>
      <c r="Q34" s="23" t="e">
        <f>Q33*1.08</f>
        <v>#REF!</v>
      </c>
      <c r="AF34" s="58">
        <f t="shared" si="0"/>
        <v>0</v>
      </c>
    </row>
    <row r="35" spans="1:32">
      <c r="A35">
        <v>10</v>
      </c>
      <c r="B35">
        <v>3</v>
      </c>
      <c r="C35" t="s">
        <v>1773</v>
      </c>
      <c r="D35">
        <v>5</v>
      </c>
      <c r="E35">
        <v>123</v>
      </c>
      <c r="F35">
        <v>0</v>
      </c>
      <c r="G35">
        <v>10</v>
      </c>
      <c r="H35">
        <v>1402</v>
      </c>
      <c r="I35">
        <v>10002</v>
      </c>
      <c r="J35">
        <v>1405</v>
      </c>
      <c r="K35">
        <v>1</v>
      </c>
      <c r="L35">
        <v>10</v>
      </c>
      <c r="M35">
        <v>4</v>
      </c>
      <c r="Q35" s="23" t="e">
        <f>Q34*1.1</f>
        <v>#REF!</v>
      </c>
      <c r="AF35" s="58">
        <f t="shared" si="0"/>
        <v>0</v>
      </c>
    </row>
    <row r="36" spans="1:32">
      <c r="A36">
        <v>10</v>
      </c>
      <c r="B36">
        <v>4</v>
      </c>
      <c r="C36" t="s">
        <v>1774</v>
      </c>
      <c r="D36">
        <v>5</v>
      </c>
      <c r="E36">
        <v>123</v>
      </c>
      <c r="F36">
        <v>0</v>
      </c>
      <c r="G36">
        <v>11</v>
      </c>
      <c r="H36">
        <v>1612</v>
      </c>
      <c r="I36">
        <v>10002</v>
      </c>
      <c r="J36">
        <v>1405</v>
      </c>
      <c r="K36">
        <v>1</v>
      </c>
      <c r="L36">
        <v>10</v>
      </c>
      <c r="M36">
        <v>5</v>
      </c>
      <c r="Q36" s="23" t="e">
        <f>Q35*1.15</f>
        <v>#REF!</v>
      </c>
      <c r="AF36" s="58">
        <f t="shared" si="0"/>
        <v>0</v>
      </c>
    </row>
    <row r="37" spans="1:32">
      <c r="A37">
        <v>10</v>
      </c>
      <c r="B37">
        <v>5</v>
      </c>
      <c r="C37" t="s">
        <v>1775</v>
      </c>
      <c r="D37">
        <v>5</v>
      </c>
      <c r="E37">
        <v>123</v>
      </c>
      <c r="F37">
        <v>0</v>
      </c>
      <c r="G37">
        <v>13</v>
      </c>
      <c r="H37">
        <v>1935</v>
      </c>
      <c r="I37">
        <v>10002</v>
      </c>
      <c r="J37">
        <v>1405</v>
      </c>
      <c r="K37">
        <v>1</v>
      </c>
      <c r="L37">
        <v>11</v>
      </c>
      <c r="M37">
        <v>1</v>
      </c>
      <c r="Q37" s="23" t="e">
        <f>Q36*1.2</f>
        <v>#REF!</v>
      </c>
      <c r="AF37" s="58">
        <f t="shared" si="0"/>
        <v>0</v>
      </c>
    </row>
    <row r="38" spans="1:32">
      <c r="A38">
        <v>11</v>
      </c>
      <c r="B38">
        <v>1</v>
      </c>
      <c r="C38" t="s">
        <v>1776</v>
      </c>
      <c r="D38">
        <v>5</v>
      </c>
      <c r="E38">
        <v>1</v>
      </c>
      <c r="F38">
        <v>0</v>
      </c>
      <c r="G38">
        <v>12</v>
      </c>
      <c r="H38">
        <v>1741</v>
      </c>
      <c r="I38">
        <v>10002</v>
      </c>
      <c r="J38">
        <v>1402</v>
      </c>
      <c r="K38">
        <v>1</v>
      </c>
      <c r="L38">
        <v>11</v>
      </c>
      <c r="M38">
        <v>2</v>
      </c>
      <c r="P38" s="23" t="s">
        <v>99</v>
      </c>
      <c r="Q38" s="23" t="e">
        <f>Q37*0.9</f>
        <v>#REF!</v>
      </c>
      <c r="AF38" s="58">
        <f t="shared" si="0"/>
        <v>0</v>
      </c>
    </row>
    <row r="39" spans="1:32">
      <c r="A39">
        <v>11</v>
      </c>
      <c r="B39">
        <v>2</v>
      </c>
      <c r="C39" t="s">
        <v>1777</v>
      </c>
      <c r="D39">
        <v>5</v>
      </c>
      <c r="E39">
        <v>1</v>
      </c>
      <c r="F39">
        <v>0</v>
      </c>
      <c r="G39">
        <v>12</v>
      </c>
      <c r="H39">
        <v>1881</v>
      </c>
      <c r="I39">
        <v>10002</v>
      </c>
      <c r="J39">
        <v>1402</v>
      </c>
      <c r="K39">
        <v>1</v>
      </c>
      <c r="L39">
        <v>11</v>
      </c>
      <c r="M39">
        <v>3</v>
      </c>
      <c r="Q39" s="23" t="e">
        <f>Q38*1.08</f>
        <v>#REF!</v>
      </c>
      <c r="AF39" s="58">
        <f t="shared" si="0"/>
        <v>0</v>
      </c>
    </row>
    <row r="40" spans="1:32">
      <c r="A40">
        <v>11</v>
      </c>
      <c r="B40">
        <v>3</v>
      </c>
      <c r="C40" t="s">
        <v>1778</v>
      </c>
      <c r="D40">
        <v>5</v>
      </c>
      <c r="E40">
        <v>1</v>
      </c>
      <c r="F40">
        <v>0</v>
      </c>
      <c r="G40">
        <v>12</v>
      </c>
      <c r="H40">
        <v>2069</v>
      </c>
      <c r="I40">
        <v>10002</v>
      </c>
      <c r="J40">
        <v>1402</v>
      </c>
      <c r="K40">
        <v>1</v>
      </c>
      <c r="L40">
        <v>11</v>
      </c>
      <c r="M40">
        <v>4</v>
      </c>
      <c r="Q40" s="23" t="e">
        <f>Q39*1.1</f>
        <v>#REF!</v>
      </c>
      <c r="AF40" s="58">
        <f t="shared" si="0"/>
        <v>0</v>
      </c>
    </row>
    <row r="41" spans="1:32">
      <c r="A41">
        <v>11</v>
      </c>
      <c r="B41">
        <v>4</v>
      </c>
      <c r="C41" t="s">
        <v>1779</v>
      </c>
      <c r="D41">
        <v>5</v>
      </c>
      <c r="E41">
        <v>1</v>
      </c>
      <c r="F41">
        <v>0</v>
      </c>
      <c r="G41">
        <v>14</v>
      </c>
      <c r="H41">
        <v>2379</v>
      </c>
      <c r="I41">
        <v>10002</v>
      </c>
      <c r="J41">
        <v>1402</v>
      </c>
      <c r="K41">
        <v>1</v>
      </c>
      <c r="L41">
        <v>11</v>
      </c>
      <c r="M41">
        <v>5</v>
      </c>
      <c r="Q41" s="23" t="e">
        <f>Q40*1.15</f>
        <v>#REF!</v>
      </c>
      <c r="AF41" s="58">
        <f t="shared" si="0"/>
        <v>0</v>
      </c>
    </row>
    <row r="42" spans="1:32">
      <c r="A42">
        <v>11</v>
      </c>
      <c r="B42">
        <v>5</v>
      </c>
      <c r="C42" t="s">
        <v>1780</v>
      </c>
      <c r="D42">
        <v>5</v>
      </c>
      <c r="E42">
        <v>1</v>
      </c>
      <c r="F42">
        <v>0</v>
      </c>
      <c r="G42">
        <v>17</v>
      </c>
      <c r="H42">
        <v>2855</v>
      </c>
      <c r="I42">
        <v>10002</v>
      </c>
      <c r="J42">
        <v>1402</v>
      </c>
      <c r="K42">
        <v>1</v>
      </c>
      <c r="L42">
        <v>12</v>
      </c>
      <c r="M42">
        <v>1</v>
      </c>
      <c r="Q42" s="23" t="e">
        <f>Q41*1.2</f>
        <v>#REF!</v>
      </c>
      <c r="AF42" s="58">
        <f t="shared" si="0"/>
        <v>0</v>
      </c>
    </row>
    <row r="43" spans="1:32">
      <c r="A43">
        <v>12</v>
      </c>
      <c r="B43">
        <v>1</v>
      </c>
      <c r="C43" t="s">
        <v>1781</v>
      </c>
      <c r="D43">
        <v>5</v>
      </c>
      <c r="E43">
        <v>2</v>
      </c>
      <c r="F43">
        <v>0</v>
      </c>
      <c r="G43">
        <v>12</v>
      </c>
      <c r="H43">
        <v>2141</v>
      </c>
      <c r="I43">
        <v>10002</v>
      </c>
      <c r="J43">
        <v>1403</v>
      </c>
      <c r="K43">
        <v>1</v>
      </c>
      <c r="L43">
        <v>12</v>
      </c>
      <c r="M43">
        <v>2</v>
      </c>
      <c r="P43" s="23" t="s">
        <v>96</v>
      </c>
      <c r="Q43" s="23" t="e">
        <f>Q42*0.75</f>
        <v>#REF!</v>
      </c>
      <c r="AF43" s="58">
        <f t="shared" si="0"/>
        <v>0</v>
      </c>
    </row>
    <row r="44" spans="1:32">
      <c r="A44">
        <v>12</v>
      </c>
      <c r="B44">
        <v>2</v>
      </c>
      <c r="C44" t="s">
        <v>1782</v>
      </c>
      <c r="D44">
        <v>5</v>
      </c>
      <c r="E44">
        <v>2</v>
      </c>
      <c r="F44">
        <v>0</v>
      </c>
      <c r="G44">
        <v>12</v>
      </c>
      <c r="H44">
        <v>2313</v>
      </c>
      <c r="I44">
        <v>10002</v>
      </c>
      <c r="J44">
        <v>1403</v>
      </c>
      <c r="K44">
        <v>1</v>
      </c>
      <c r="L44">
        <v>12</v>
      </c>
      <c r="M44">
        <v>3</v>
      </c>
      <c r="Q44" s="23" t="e">
        <f>Q43*1.08</f>
        <v>#REF!</v>
      </c>
      <c r="AF44" s="58">
        <f t="shared" si="0"/>
        <v>0</v>
      </c>
    </row>
    <row r="45" spans="1:32">
      <c r="A45">
        <v>12</v>
      </c>
      <c r="B45">
        <v>3</v>
      </c>
      <c r="C45" t="s">
        <v>1783</v>
      </c>
      <c r="D45">
        <v>5</v>
      </c>
      <c r="E45">
        <v>2</v>
      </c>
      <c r="F45">
        <v>0</v>
      </c>
      <c r="G45">
        <v>12</v>
      </c>
      <c r="H45">
        <v>2544</v>
      </c>
      <c r="I45">
        <v>10002</v>
      </c>
      <c r="J45">
        <v>1403</v>
      </c>
      <c r="K45">
        <v>1</v>
      </c>
      <c r="L45">
        <v>12</v>
      </c>
      <c r="M45">
        <v>4</v>
      </c>
      <c r="Q45" s="23" t="e">
        <f>Q44*1.1</f>
        <v>#REF!</v>
      </c>
      <c r="AF45" s="58">
        <f t="shared" si="0"/>
        <v>0</v>
      </c>
    </row>
    <row r="46" spans="1:32">
      <c r="A46">
        <v>12</v>
      </c>
      <c r="B46">
        <v>4</v>
      </c>
      <c r="C46" t="s">
        <v>1784</v>
      </c>
      <c r="D46">
        <v>5</v>
      </c>
      <c r="E46">
        <v>2</v>
      </c>
      <c r="F46">
        <v>0</v>
      </c>
      <c r="G46">
        <v>14</v>
      </c>
      <c r="H46">
        <v>2926</v>
      </c>
      <c r="I46">
        <v>10002</v>
      </c>
      <c r="J46">
        <v>1403</v>
      </c>
      <c r="K46">
        <v>1</v>
      </c>
      <c r="L46">
        <v>12</v>
      </c>
      <c r="M46">
        <v>5</v>
      </c>
      <c r="Q46" s="23" t="e">
        <f>Q45*1.15</f>
        <v>#REF!</v>
      </c>
      <c r="AF46" s="58">
        <f t="shared" si="0"/>
        <v>0</v>
      </c>
    </row>
    <row r="47" spans="1:32">
      <c r="A47">
        <v>12</v>
      </c>
      <c r="B47">
        <v>5</v>
      </c>
      <c r="C47" t="s">
        <v>1785</v>
      </c>
      <c r="D47">
        <v>5</v>
      </c>
      <c r="E47">
        <v>2</v>
      </c>
      <c r="F47">
        <v>0</v>
      </c>
      <c r="G47">
        <v>17</v>
      </c>
      <c r="H47">
        <v>3511</v>
      </c>
      <c r="I47">
        <v>10002</v>
      </c>
      <c r="J47">
        <v>1403</v>
      </c>
      <c r="K47">
        <v>1</v>
      </c>
      <c r="L47">
        <v>13</v>
      </c>
      <c r="M47">
        <v>1</v>
      </c>
      <c r="Q47" s="23" t="e">
        <f>Q46*1.2</f>
        <v>#REF!</v>
      </c>
      <c r="AF47" s="58">
        <f t="shared" si="0"/>
        <v>0</v>
      </c>
    </row>
    <row r="48" spans="1:32">
      <c r="A48">
        <v>13</v>
      </c>
      <c r="B48">
        <v>1</v>
      </c>
      <c r="C48" t="s">
        <v>1786</v>
      </c>
      <c r="D48">
        <v>5</v>
      </c>
      <c r="E48">
        <v>3</v>
      </c>
      <c r="F48">
        <v>0</v>
      </c>
      <c r="G48">
        <v>12</v>
      </c>
      <c r="H48">
        <v>2633</v>
      </c>
      <c r="I48">
        <v>10002</v>
      </c>
      <c r="J48">
        <v>1404</v>
      </c>
      <c r="K48">
        <v>1</v>
      </c>
      <c r="L48">
        <v>13</v>
      </c>
      <c r="M48">
        <v>2</v>
      </c>
      <c r="P48" s="23" t="s">
        <v>98</v>
      </c>
      <c r="Q48" s="23" t="e">
        <f>Q47*0.75</f>
        <v>#REF!</v>
      </c>
      <c r="AF48" s="58">
        <f t="shared" si="0"/>
        <v>0</v>
      </c>
    </row>
    <row r="49" spans="1:32">
      <c r="A49">
        <v>13</v>
      </c>
      <c r="B49">
        <v>2</v>
      </c>
      <c r="C49" t="s">
        <v>1787</v>
      </c>
      <c r="D49">
        <v>5</v>
      </c>
      <c r="E49">
        <v>3</v>
      </c>
      <c r="F49">
        <v>0</v>
      </c>
      <c r="G49">
        <v>12</v>
      </c>
      <c r="H49">
        <v>2844</v>
      </c>
      <c r="I49">
        <v>10002</v>
      </c>
      <c r="J49">
        <v>1404</v>
      </c>
      <c r="K49">
        <v>1</v>
      </c>
      <c r="L49">
        <v>13</v>
      </c>
      <c r="M49">
        <v>3</v>
      </c>
      <c r="Q49" s="23" t="e">
        <f>Q48*1.08</f>
        <v>#REF!</v>
      </c>
      <c r="AF49" s="58">
        <f t="shared" si="0"/>
        <v>0</v>
      </c>
    </row>
    <row r="50" spans="1:32">
      <c r="A50">
        <v>13</v>
      </c>
      <c r="B50">
        <v>3</v>
      </c>
      <c r="C50" t="s">
        <v>1788</v>
      </c>
      <c r="D50">
        <v>5</v>
      </c>
      <c r="E50">
        <v>3</v>
      </c>
      <c r="F50">
        <v>0</v>
      </c>
      <c r="G50">
        <v>12</v>
      </c>
      <c r="H50">
        <v>3128</v>
      </c>
      <c r="I50">
        <v>10002</v>
      </c>
      <c r="J50">
        <v>1404</v>
      </c>
      <c r="K50">
        <v>1</v>
      </c>
      <c r="L50">
        <v>13</v>
      </c>
      <c r="M50">
        <v>4</v>
      </c>
      <c r="Q50" s="23" t="e">
        <f>Q49*1.1</f>
        <v>#REF!</v>
      </c>
      <c r="AF50" s="58">
        <f t="shared" si="0"/>
        <v>0</v>
      </c>
    </row>
    <row r="51" spans="1:32">
      <c r="A51">
        <v>13</v>
      </c>
      <c r="B51">
        <v>4</v>
      </c>
      <c r="C51" t="s">
        <v>1789</v>
      </c>
      <c r="D51">
        <v>5</v>
      </c>
      <c r="E51">
        <v>3</v>
      </c>
      <c r="F51">
        <v>0</v>
      </c>
      <c r="G51">
        <v>14</v>
      </c>
      <c r="H51">
        <v>3597</v>
      </c>
      <c r="I51">
        <v>10002</v>
      </c>
      <c r="J51">
        <v>1404</v>
      </c>
      <c r="K51">
        <v>1</v>
      </c>
      <c r="L51">
        <v>13</v>
      </c>
      <c r="M51">
        <v>5</v>
      </c>
      <c r="Q51" s="23" t="e">
        <f>Q50*1.15</f>
        <v>#REF!</v>
      </c>
      <c r="AF51" s="58">
        <f t="shared" si="0"/>
        <v>0</v>
      </c>
    </row>
    <row r="52" spans="1:32">
      <c r="A52">
        <v>13</v>
      </c>
      <c r="B52">
        <v>5</v>
      </c>
      <c r="C52" t="s">
        <v>1790</v>
      </c>
      <c r="D52">
        <v>5</v>
      </c>
      <c r="E52">
        <v>3</v>
      </c>
      <c r="F52">
        <v>0</v>
      </c>
      <c r="G52">
        <v>17</v>
      </c>
      <c r="H52">
        <v>4317</v>
      </c>
      <c r="I52">
        <v>10002</v>
      </c>
      <c r="J52">
        <v>1404</v>
      </c>
      <c r="K52">
        <v>1</v>
      </c>
      <c r="L52">
        <v>14</v>
      </c>
      <c r="M52">
        <v>1</v>
      </c>
      <c r="Q52" s="23" t="e">
        <f>Q51*1.2</f>
        <v>#REF!</v>
      </c>
      <c r="AF52" s="58">
        <f t="shared" si="0"/>
        <v>0</v>
      </c>
    </row>
    <row r="53" spans="1:32">
      <c r="A53">
        <v>14</v>
      </c>
      <c r="B53">
        <v>1</v>
      </c>
      <c r="C53" t="s">
        <v>1791</v>
      </c>
      <c r="D53">
        <v>5</v>
      </c>
      <c r="E53">
        <v>123</v>
      </c>
      <c r="F53">
        <v>0</v>
      </c>
      <c r="G53">
        <v>14</v>
      </c>
      <c r="H53">
        <v>3454</v>
      </c>
      <c r="I53">
        <v>10002</v>
      </c>
      <c r="J53">
        <v>1101</v>
      </c>
      <c r="K53">
        <v>1</v>
      </c>
      <c r="L53">
        <v>14</v>
      </c>
      <c r="M53">
        <v>2</v>
      </c>
      <c r="P53" s="23" t="s">
        <v>94</v>
      </c>
      <c r="Q53" s="23" t="e">
        <f>Q52*0.8</f>
        <v>#REF!</v>
      </c>
      <c r="S53" s="23" t="s">
        <v>316</v>
      </c>
      <c r="AF53" s="58">
        <f t="shared" si="0"/>
        <v>0</v>
      </c>
    </row>
    <row r="54" spans="1:32">
      <c r="A54">
        <v>14</v>
      </c>
      <c r="B54">
        <v>2</v>
      </c>
      <c r="C54" t="s">
        <v>1792</v>
      </c>
      <c r="D54">
        <v>5</v>
      </c>
      <c r="E54">
        <v>123</v>
      </c>
      <c r="F54">
        <v>0</v>
      </c>
      <c r="G54">
        <v>14</v>
      </c>
      <c r="H54">
        <v>3730</v>
      </c>
      <c r="I54">
        <v>10002</v>
      </c>
      <c r="J54">
        <v>1101</v>
      </c>
      <c r="K54">
        <v>1</v>
      </c>
      <c r="L54">
        <v>14</v>
      </c>
      <c r="M54">
        <v>3</v>
      </c>
      <c r="Q54" s="23" t="e">
        <f>Q53*1.08</f>
        <v>#REF!</v>
      </c>
      <c r="AF54" s="58">
        <f t="shared" si="0"/>
        <v>0</v>
      </c>
    </row>
    <row r="55" spans="1:32">
      <c r="A55">
        <v>14</v>
      </c>
      <c r="B55">
        <v>3</v>
      </c>
      <c r="C55" t="s">
        <v>1793</v>
      </c>
      <c r="D55">
        <v>5</v>
      </c>
      <c r="E55">
        <v>123</v>
      </c>
      <c r="F55">
        <v>0</v>
      </c>
      <c r="G55">
        <v>14</v>
      </c>
      <c r="H55">
        <v>4103</v>
      </c>
      <c r="I55">
        <v>10002</v>
      </c>
      <c r="J55">
        <v>1101</v>
      </c>
      <c r="K55">
        <v>1</v>
      </c>
      <c r="L55">
        <v>14</v>
      </c>
      <c r="M55">
        <v>4</v>
      </c>
      <c r="Q55" s="23" t="e">
        <f>Q54*1.1</f>
        <v>#REF!</v>
      </c>
      <c r="AF55" s="58">
        <f t="shared" si="0"/>
        <v>0</v>
      </c>
    </row>
    <row r="56" spans="1:32">
      <c r="A56">
        <v>14</v>
      </c>
      <c r="B56">
        <v>4</v>
      </c>
      <c r="C56" t="s">
        <v>1688</v>
      </c>
      <c r="D56">
        <v>5</v>
      </c>
      <c r="E56">
        <v>123</v>
      </c>
      <c r="F56">
        <v>0</v>
      </c>
      <c r="G56">
        <v>17</v>
      </c>
      <c r="H56">
        <v>4718</v>
      </c>
      <c r="I56">
        <v>10002</v>
      </c>
      <c r="J56">
        <v>1101</v>
      </c>
      <c r="K56">
        <v>1</v>
      </c>
      <c r="L56">
        <v>15</v>
      </c>
      <c r="M56">
        <v>1</v>
      </c>
      <c r="Q56" s="23" t="e">
        <f>Q55*1.15</f>
        <v>#REF!</v>
      </c>
      <c r="AF56" s="58">
        <f t="shared" si="0"/>
        <v>0</v>
      </c>
    </row>
    <row r="57" spans="1:32">
      <c r="A57">
        <v>15</v>
      </c>
      <c r="B57">
        <v>1</v>
      </c>
      <c r="C57" t="s">
        <v>1794</v>
      </c>
      <c r="D57">
        <v>5</v>
      </c>
      <c r="E57">
        <v>123</v>
      </c>
      <c r="F57">
        <v>0</v>
      </c>
      <c r="G57">
        <v>14</v>
      </c>
      <c r="H57">
        <v>4129</v>
      </c>
      <c r="I57">
        <v>10001</v>
      </c>
      <c r="J57">
        <v>1103</v>
      </c>
      <c r="K57">
        <v>1</v>
      </c>
      <c r="L57">
        <v>15</v>
      </c>
      <c r="M57">
        <v>2</v>
      </c>
      <c r="Q57" s="23" t="e">
        <f>Q56*1.25</f>
        <v>#REF!</v>
      </c>
      <c r="AF57" s="58">
        <f t="shared" si="0"/>
        <v>0</v>
      </c>
    </row>
    <row r="58" spans="1:32">
      <c r="A58">
        <v>15</v>
      </c>
      <c r="B58">
        <v>2</v>
      </c>
      <c r="C58" t="s">
        <v>1795</v>
      </c>
      <c r="D58">
        <v>5</v>
      </c>
      <c r="E58">
        <v>123</v>
      </c>
      <c r="F58">
        <v>0</v>
      </c>
      <c r="G58">
        <v>14</v>
      </c>
      <c r="H58">
        <v>4459</v>
      </c>
      <c r="I58">
        <v>10001</v>
      </c>
      <c r="J58">
        <v>1201</v>
      </c>
      <c r="K58">
        <v>1</v>
      </c>
      <c r="L58">
        <v>15</v>
      </c>
      <c r="M58">
        <v>3</v>
      </c>
      <c r="P58" s="23" t="s">
        <v>25</v>
      </c>
      <c r="Q58" s="23" t="e">
        <f>Q57*0.7</f>
        <v>#REF!</v>
      </c>
      <c r="AF58" s="58">
        <f t="shared" si="0"/>
        <v>0</v>
      </c>
    </row>
    <row r="59" spans="1:32">
      <c r="A59">
        <v>15</v>
      </c>
      <c r="B59">
        <v>3</v>
      </c>
      <c r="C59" t="s">
        <v>1796</v>
      </c>
      <c r="D59">
        <v>5</v>
      </c>
      <c r="E59">
        <v>123</v>
      </c>
      <c r="F59">
        <v>0</v>
      </c>
      <c r="G59">
        <v>14</v>
      </c>
      <c r="H59">
        <v>4816</v>
      </c>
      <c r="I59">
        <v>10001</v>
      </c>
      <c r="J59">
        <v>1201</v>
      </c>
      <c r="K59">
        <v>1</v>
      </c>
      <c r="L59">
        <v>15</v>
      </c>
      <c r="M59">
        <v>4</v>
      </c>
      <c r="Q59" s="23" t="e">
        <f>Q58*1.08</f>
        <v>#REF!</v>
      </c>
      <c r="AF59" s="58">
        <f t="shared" si="0"/>
        <v>0</v>
      </c>
    </row>
    <row r="60" spans="1:32">
      <c r="A60">
        <v>15</v>
      </c>
      <c r="B60">
        <v>4</v>
      </c>
      <c r="C60" t="s">
        <v>1797</v>
      </c>
      <c r="D60">
        <v>5</v>
      </c>
      <c r="E60">
        <v>123</v>
      </c>
      <c r="F60">
        <v>0</v>
      </c>
      <c r="G60">
        <v>16</v>
      </c>
      <c r="H60">
        <v>5297</v>
      </c>
      <c r="I60">
        <v>10001</v>
      </c>
      <c r="J60">
        <v>1201</v>
      </c>
      <c r="K60">
        <v>1</v>
      </c>
      <c r="L60">
        <v>15</v>
      </c>
      <c r="M60">
        <v>5</v>
      </c>
      <c r="Q60" s="23" t="e">
        <f>Q59*1.08</f>
        <v>#REF!</v>
      </c>
      <c r="AF60" s="58">
        <f t="shared" si="0"/>
        <v>0</v>
      </c>
    </row>
    <row r="61" spans="1:32">
      <c r="A61">
        <v>15</v>
      </c>
      <c r="B61">
        <v>5</v>
      </c>
      <c r="C61" t="s">
        <v>1798</v>
      </c>
      <c r="D61">
        <v>5</v>
      </c>
      <c r="E61">
        <v>123</v>
      </c>
      <c r="F61">
        <v>0</v>
      </c>
      <c r="G61">
        <v>19</v>
      </c>
      <c r="H61">
        <v>5827</v>
      </c>
      <c r="I61">
        <v>10001</v>
      </c>
      <c r="J61">
        <v>1201</v>
      </c>
      <c r="K61">
        <v>1</v>
      </c>
      <c r="L61">
        <v>16</v>
      </c>
      <c r="M61">
        <v>1</v>
      </c>
      <c r="Q61" s="23" t="e">
        <f>Q60*1.1</f>
        <v>#REF!</v>
      </c>
      <c r="AF61" s="58">
        <f t="shared" si="0"/>
        <v>0</v>
      </c>
    </row>
    <row r="62" spans="1:32">
      <c r="A62">
        <v>16</v>
      </c>
      <c r="B62">
        <v>1</v>
      </c>
      <c r="C62" t="s">
        <v>1799</v>
      </c>
      <c r="D62">
        <v>5</v>
      </c>
      <c r="E62">
        <v>123</v>
      </c>
      <c r="F62">
        <v>0</v>
      </c>
      <c r="G62">
        <v>16</v>
      </c>
      <c r="H62">
        <v>4953</v>
      </c>
      <c r="I62">
        <v>10001</v>
      </c>
      <c r="J62">
        <v>1402</v>
      </c>
      <c r="K62">
        <v>1</v>
      </c>
      <c r="L62">
        <v>16</v>
      </c>
      <c r="M62">
        <v>2</v>
      </c>
      <c r="Q62" s="23" t="e">
        <f>Q61*1.1</f>
        <v>#REF!</v>
      </c>
      <c r="AF62" s="58">
        <f t="shared" si="0"/>
        <v>0</v>
      </c>
    </row>
    <row r="63" spans="1:32">
      <c r="A63">
        <v>16</v>
      </c>
      <c r="B63">
        <v>2</v>
      </c>
      <c r="C63" t="s">
        <v>1800</v>
      </c>
      <c r="D63">
        <v>5</v>
      </c>
      <c r="E63">
        <v>123</v>
      </c>
      <c r="F63">
        <v>0</v>
      </c>
      <c r="G63">
        <v>16</v>
      </c>
      <c r="H63">
        <v>5349</v>
      </c>
      <c r="I63">
        <v>10001</v>
      </c>
      <c r="J63">
        <v>1402</v>
      </c>
      <c r="K63">
        <v>1</v>
      </c>
      <c r="L63">
        <v>16</v>
      </c>
      <c r="M63">
        <v>3</v>
      </c>
      <c r="P63" s="23" t="s">
        <v>95</v>
      </c>
      <c r="Q63" s="23" t="e">
        <f>Q62*0.85</f>
        <v>#REF!</v>
      </c>
      <c r="AF63" s="58">
        <f t="shared" si="0"/>
        <v>0</v>
      </c>
    </row>
    <row r="64" spans="1:32">
      <c r="A64">
        <v>16</v>
      </c>
      <c r="B64">
        <v>3</v>
      </c>
      <c r="C64" t="s">
        <v>1801</v>
      </c>
      <c r="D64">
        <v>5</v>
      </c>
      <c r="E64">
        <v>123</v>
      </c>
      <c r="F64">
        <v>0</v>
      </c>
      <c r="G64">
        <v>16</v>
      </c>
      <c r="H64">
        <v>5884</v>
      </c>
      <c r="I64">
        <v>10001</v>
      </c>
      <c r="J64">
        <v>1402</v>
      </c>
      <c r="K64">
        <v>1</v>
      </c>
      <c r="L64">
        <v>16</v>
      </c>
      <c r="M64">
        <v>4</v>
      </c>
      <c r="Q64" s="23" t="e">
        <f>Q63*1.08</f>
        <v>#REF!</v>
      </c>
      <c r="AF64" s="58">
        <f t="shared" si="0"/>
        <v>0</v>
      </c>
    </row>
    <row r="65" spans="1:32">
      <c r="A65">
        <v>16</v>
      </c>
      <c r="B65">
        <v>4</v>
      </c>
      <c r="C65" t="s">
        <v>1802</v>
      </c>
      <c r="D65">
        <v>5</v>
      </c>
      <c r="E65">
        <v>123</v>
      </c>
      <c r="F65">
        <v>0</v>
      </c>
      <c r="G65">
        <v>19</v>
      </c>
      <c r="H65">
        <v>6767</v>
      </c>
      <c r="I65">
        <v>10001</v>
      </c>
      <c r="J65">
        <v>1402</v>
      </c>
      <c r="K65">
        <v>1</v>
      </c>
      <c r="L65">
        <v>16</v>
      </c>
      <c r="M65">
        <v>5</v>
      </c>
      <c r="Q65" s="23" t="e">
        <f>Q64*1.1</f>
        <v>#REF!</v>
      </c>
      <c r="AF65" s="58">
        <f t="shared" si="0"/>
        <v>0</v>
      </c>
    </row>
    <row r="66" spans="1:32">
      <c r="A66">
        <v>16</v>
      </c>
      <c r="B66">
        <v>5</v>
      </c>
      <c r="C66" t="s">
        <v>1803</v>
      </c>
      <c r="D66">
        <v>5</v>
      </c>
      <c r="E66">
        <v>123</v>
      </c>
      <c r="F66">
        <v>0</v>
      </c>
      <c r="G66">
        <v>22</v>
      </c>
      <c r="H66">
        <v>8120</v>
      </c>
      <c r="I66">
        <v>10001</v>
      </c>
      <c r="J66">
        <v>1402</v>
      </c>
      <c r="K66">
        <v>1</v>
      </c>
      <c r="L66">
        <v>17</v>
      </c>
      <c r="M66">
        <v>1</v>
      </c>
      <c r="Q66" s="23" t="e">
        <f>Q65*1.15</f>
        <v>#REF!</v>
      </c>
      <c r="AF66" s="58">
        <f t="shared" si="0"/>
        <v>0</v>
      </c>
    </row>
    <row r="67" spans="1:32">
      <c r="A67">
        <v>17</v>
      </c>
      <c r="B67">
        <v>1</v>
      </c>
      <c r="C67" t="s">
        <v>1804</v>
      </c>
      <c r="D67">
        <v>5</v>
      </c>
      <c r="E67">
        <v>123</v>
      </c>
      <c r="F67">
        <v>0</v>
      </c>
      <c r="G67">
        <v>16</v>
      </c>
      <c r="H67">
        <v>6090</v>
      </c>
      <c r="I67">
        <v>10001</v>
      </c>
      <c r="J67">
        <v>1403</v>
      </c>
      <c r="K67">
        <v>1</v>
      </c>
      <c r="L67">
        <v>17</v>
      </c>
      <c r="M67">
        <v>2</v>
      </c>
      <c r="Q67" s="23" t="e">
        <f>Q66*1.2</f>
        <v>#REF!</v>
      </c>
      <c r="AF67" s="58">
        <f t="shared" si="0"/>
        <v>0</v>
      </c>
    </row>
    <row r="68" spans="1:32">
      <c r="A68">
        <v>17</v>
      </c>
      <c r="B68">
        <v>2</v>
      </c>
      <c r="C68" t="s">
        <v>1805</v>
      </c>
      <c r="D68">
        <v>5</v>
      </c>
      <c r="E68">
        <v>123</v>
      </c>
      <c r="F68">
        <v>0</v>
      </c>
      <c r="G68">
        <v>16</v>
      </c>
      <c r="H68">
        <v>6577</v>
      </c>
      <c r="I68">
        <v>10001</v>
      </c>
      <c r="J68">
        <v>1403</v>
      </c>
      <c r="K68">
        <v>1</v>
      </c>
      <c r="L68">
        <v>17</v>
      </c>
      <c r="M68">
        <v>3</v>
      </c>
      <c r="P68" s="23" t="s">
        <v>102</v>
      </c>
      <c r="Q68" s="23" t="e">
        <f>Q67*0.75</f>
        <v>#REF!</v>
      </c>
      <c r="AF68" s="58">
        <f t="shared" si="0"/>
        <v>0</v>
      </c>
    </row>
    <row r="69" spans="1:32">
      <c r="A69">
        <v>17</v>
      </c>
      <c r="B69">
        <v>3</v>
      </c>
      <c r="C69" t="s">
        <v>1806</v>
      </c>
      <c r="D69">
        <v>5</v>
      </c>
      <c r="E69">
        <v>123</v>
      </c>
      <c r="F69">
        <v>0</v>
      </c>
      <c r="G69">
        <v>16</v>
      </c>
      <c r="H69">
        <v>7235</v>
      </c>
      <c r="I69">
        <v>10001</v>
      </c>
      <c r="J69">
        <v>1403</v>
      </c>
      <c r="K69">
        <v>1</v>
      </c>
      <c r="L69">
        <v>17</v>
      </c>
      <c r="M69">
        <v>4</v>
      </c>
      <c r="Q69" s="23" t="e">
        <f>Q68*1.08</f>
        <v>#REF!</v>
      </c>
      <c r="AF69" s="58">
        <f t="shared" si="0"/>
        <v>0</v>
      </c>
    </row>
    <row r="70" spans="1:32">
      <c r="A70">
        <v>17</v>
      </c>
      <c r="B70">
        <v>4</v>
      </c>
      <c r="C70" t="s">
        <v>1807</v>
      </c>
      <c r="D70">
        <v>5</v>
      </c>
      <c r="E70">
        <v>123</v>
      </c>
      <c r="F70">
        <v>0</v>
      </c>
      <c r="G70">
        <v>19</v>
      </c>
      <c r="H70">
        <v>8321</v>
      </c>
      <c r="I70">
        <v>10001</v>
      </c>
      <c r="J70">
        <v>1403</v>
      </c>
      <c r="K70">
        <v>1</v>
      </c>
      <c r="L70">
        <v>17</v>
      </c>
      <c r="M70">
        <v>5</v>
      </c>
      <c r="Q70" s="23" t="e">
        <f>Q69*1.1</f>
        <v>#REF!</v>
      </c>
      <c r="AF70" s="58">
        <f t="shared" si="0"/>
        <v>0</v>
      </c>
    </row>
    <row r="71" spans="1:32">
      <c r="A71">
        <v>17</v>
      </c>
      <c r="B71">
        <v>5</v>
      </c>
      <c r="C71" t="s">
        <v>1808</v>
      </c>
      <c r="D71">
        <v>5</v>
      </c>
      <c r="E71">
        <v>123</v>
      </c>
      <c r="F71">
        <v>0</v>
      </c>
      <c r="G71">
        <v>22</v>
      </c>
      <c r="H71">
        <v>9985</v>
      </c>
      <c r="I71">
        <v>10001</v>
      </c>
      <c r="J71">
        <v>1403</v>
      </c>
      <c r="K71">
        <v>1</v>
      </c>
      <c r="L71">
        <v>18</v>
      </c>
      <c r="M71">
        <v>1</v>
      </c>
      <c r="Q71" s="23" t="e">
        <f>Q70*1.15</f>
        <v>#REF!</v>
      </c>
      <c r="AF71" s="58">
        <f t="shared" ref="AF71:AF134" si="1">AE71</f>
        <v>0</v>
      </c>
    </row>
    <row r="72" spans="1:32">
      <c r="A72">
        <v>18</v>
      </c>
      <c r="B72">
        <v>1</v>
      </c>
      <c r="C72" t="s">
        <v>1809</v>
      </c>
      <c r="D72">
        <v>5</v>
      </c>
      <c r="E72">
        <v>123</v>
      </c>
      <c r="F72">
        <v>0</v>
      </c>
      <c r="G72">
        <v>16</v>
      </c>
      <c r="H72">
        <v>7488</v>
      </c>
      <c r="I72">
        <v>10001</v>
      </c>
      <c r="J72">
        <v>1404</v>
      </c>
      <c r="K72">
        <v>1</v>
      </c>
      <c r="L72">
        <v>18</v>
      </c>
      <c r="M72">
        <v>2</v>
      </c>
      <c r="Q72" s="23" t="e">
        <f>Q71*1.2</f>
        <v>#REF!</v>
      </c>
      <c r="AF72" s="58">
        <f t="shared" si="1"/>
        <v>0</v>
      </c>
    </row>
    <row r="73" spans="1:32">
      <c r="A73">
        <v>18</v>
      </c>
      <c r="B73">
        <v>2</v>
      </c>
      <c r="C73" t="s">
        <v>1810</v>
      </c>
      <c r="D73">
        <v>5</v>
      </c>
      <c r="E73">
        <v>123</v>
      </c>
      <c r="F73">
        <v>0</v>
      </c>
      <c r="G73">
        <v>16</v>
      </c>
      <c r="H73">
        <v>8088</v>
      </c>
      <c r="I73">
        <v>10001</v>
      </c>
      <c r="J73">
        <v>1404</v>
      </c>
      <c r="K73">
        <v>1</v>
      </c>
      <c r="L73">
        <v>18</v>
      </c>
      <c r="M73">
        <v>3</v>
      </c>
      <c r="P73" s="23" t="s">
        <v>101</v>
      </c>
      <c r="Q73" s="23" t="e">
        <f>Q72*0.75</f>
        <v>#REF!</v>
      </c>
      <c r="AF73" s="58">
        <f t="shared" si="1"/>
        <v>0</v>
      </c>
    </row>
    <row r="74" spans="1:32">
      <c r="A74">
        <v>18</v>
      </c>
      <c r="B74">
        <v>3</v>
      </c>
      <c r="C74" t="s">
        <v>1811</v>
      </c>
      <c r="D74">
        <v>5</v>
      </c>
      <c r="E74">
        <v>123</v>
      </c>
      <c r="F74">
        <v>0</v>
      </c>
      <c r="G74">
        <v>16</v>
      </c>
      <c r="H74">
        <v>8896</v>
      </c>
      <c r="I74">
        <v>10001</v>
      </c>
      <c r="J74">
        <v>1404</v>
      </c>
      <c r="K74">
        <v>1</v>
      </c>
      <c r="L74">
        <v>18</v>
      </c>
      <c r="M74">
        <v>4</v>
      </c>
      <c r="Q74" s="23" t="e">
        <f>Q73*1.08</f>
        <v>#REF!</v>
      </c>
      <c r="AF74" s="58">
        <f t="shared" si="1"/>
        <v>0</v>
      </c>
    </row>
    <row r="75" spans="1:32">
      <c r="A75">
        <v>18</v>
      </c>
      <c r="B75">
        <v>4</v>
      </c>
      <c r="C75" t="s">
        <v>1812</v>
      </c>
      <c r="D75">
        <v>5</v>
      </c>
      <c r="E75">
        <v>123</v>
      </c>
      <c r="F75">
        <v>0</v>
      </c>
      <c r="G75">
        <v>19</v>
      </c>
      <c r="H75">
        <v>10231</v>
      </c>
      <c r="I75">
        <v>10001</v>
      </c>
      <c r="J75">
        <v>1404</v>
      </c>
      <c r="K75">
        <v>1</v>
      </c>
      <c r="L75">
        <v>18</v>
      </c>
      <c r="M75">
        <v>5</v>
      </c>
      <c r="Q75" s="23" t="e">
        <f>Q74*1.1</f>
        <v>#REF!</v>
      </c>
      <c r="AF75" s="58">
        <f t="shared" si="1"/>
        <v>0</v>
      </c>
    </row>
    <row r="76" spans="1:32">
      <c r="A76">
        <v>18</v>
      </c>
      <c r="B76">
        <v>5</v>
      </c>
      <c r="C76" t="s">
        <v>1813</v>
      </c>
      <c r="D76">
        <v>5</v>
      </c>
      <c r="E76">
        <v>123</v>
      </c>
      <c r="F76">
        <v>0</v>
      </c>
      <c r="G76">
        <v>22</v>
      </c>
      <c r="H76">
        <v>12277</v>
      </c>
      <c r="I76">
        <v>10001</v>
      </c>
      <c r="J76">
        <v>1404</v>
      </c>
      <c r="K76">
        <v>1</v>
      </c>
      <c r="L76">
        <v>19</v>
      </c>
      <c r="M76">
        <v>1</v>
      </c>
      <c r="Q76" s="23" t="e">
        <f>Q75*1.15</f>
        <v>#REF!</v>
      </c>
      <c r="AF76" s="58">
        <f t="shared" si="1"/>
        <v>0</v>
      </c>
    </row>
    <row r="77" spans="1:32">
      <c r="A77">
        <v>19</v>
      </c>
      <c r="B77">
        <v>1</v>
      </c>
      <c r="C77" t="s">
        <v>1814</v>
      </c>
      <c r="D77">
        <v>5</v>
      </c>
      <c r="E77">
        <v>123</v>
      </c>
      <c r="F77">
        <v>0</v>
      </c>
      <c r="G77">
        <v>17</v>
      </c>
      <c r="H77">
        <v>9208</v>
      </c>
      <c r="I77">
        <v>10001</v>
      </c>
      <c r="J77">
        <v>1401</v>
      </c>
      <c r="K77">
        <v>1</v>
      </c>
      <c r="L77">
        <v>19</v>
      </c>
      <c r="M77">
        <v>2</v>
      </c>
      <c r="Q77" s="23" t="e">
        <f>Q76*1.2</f>
        <v>#REF!</v>
      </c>
      <c r="AF77" s="58">
        <f t="shared" si="1"/>
        <v>0</v>
      </c>
    </row>
    <row r="78" spans="1:32">
      <c r="A78">
        <v>19</v>
      </c>
      <c r="B78">
        <v>2</v>
      </c>
      <c r="C78" t="s">
        <v>1815</v>
      </c>
      <c r="D78">
        <v>5</v>
      </c>
      <c r="E78">
        <v>123</v>
      </c>
      <c r="F78">
        <v>0</v>
      </c>
      <c r="G78">
        <v>17</v>
      </c>
      <c r="H78">
        <v>9944</v>
      </c>
      <c r="I78">
        <v>10001</v>
      </c>
      <c r="J78">
        <v>1401</v>
      </c>
      <c r="K78">
        <v>1</v>
      </c>
      <c r="L78">
        <v>19</v>
      </c>
      <c r="M78">
        <v>3</v>
      </c>
      <c r="P78" s="23" t="s">
        <v>103</v>
      </c>
      <c r="Q78" s="23" t="e">
        <f>Q77*0.75</f>
        <v>#REF!</v>
      </c>
      <c r="AF78" s="58">
        <f t="shared" si="1"/>
        <v>0</v>
      </c>
    </row>
    <row r="79" spans="1:32">
      <c r="A79">
        <v>19</v>
      </c>
      <c r="B79">
        <v>3</v>
      </c>
      <c r="C79" t="s">
        <v>1693</v>
      </c>
      <c r="D79">
        <v>5</v>
      </c>
      <c r="E79">
        <v>123</v>
      </c>
      <c r="F79">
        <v>0</v>
      </c>
      <c r="G79">
        <v>17</v>
      </c>
      <c r="H79">
        <v>10740</v>
      </c>
      <c r="I79">
        <v>10001</v>
      </c>
      <c r="J79">
        <v>1401</v>
      </c>
      <c r="K79">
        <v>1</v>
      </c>
      <c r="L79">
        <v>19</v>
      </c>
      <c r="M79">
        <v>4</v>
      </c>
      <c r="Q79" s="23" t="e">
        <f>Q78*1.08</f>
        <v>#REF!</v>
      </c>
      <c r="AF79" s="58">
        <f t="shared" si="1"/>
        <v>0</v>
      </c>
    </row>
    <row r="80" spans="1:32">
      <c r="A80">
        <v>19</v>
      </c>
      <c r="B80">
        <v>4</v>
      </c>
      <c r="C80" t="s">
        <v>1816</v>
      </c>
      <c r="D80">
        <v>5</v>
      </c>
      <c r="E80">
        <v>123</v>
      </c>
      <c r="F80">
        <v>0</v>
      </c>
      <c r="G80">
        <v>20</v>
      </c>
      <c r="H80">
        <v>11814</v>
      </c>
      <c r="I80">
        <v>10001</v>
      </c>
      <c r="J80">
        <v>1401</v>
      </c>
      <c r="K80">
        <v>1</v>
      </c>
      <c r="L80">
        <v>19</v>
      </c>
      <c r="M80">
        <v>5</v>
      </c>
      <c r="Q80" s="23" t="e">
        <f>Q79*1.08</f>
        <v>#REF!</v>
      </c>
      <c r="AF80" s="58">
        <f t="shared" si="1"/>
        <v>0</v>
      </c>
    </row>
    <row r="81" spans="1:32">
      <c r="A81">
        <v>19</v>
      </c>
      <c r="B81">
        <v>5</v>
      </c>
      <c r="C81" t="s">
        <v>1817</v>
      </c>
      <c r="D81">
        <v>5</v>
      </c>
      <c r="E81">
        <v>123</v>
      </c>
      <c r="F81">
        <v>0</v>
      </c>
      <c r="G81">
        <v>23</v>
      </c>
      <c r="H81">
        <v>14177</v>
      </c>
      <c r="I81">
        <v>10001</v>
      </c>
      <c r="J81">
        <v>1401</v>
      </c>
      <c r="K81">
        <v>1</v>
      </c>
      <c r="L81">
        <v>20</v>
      </c>
      <c r="M81">
        <v>1</v>
      </c>
      <c r="Q81" s="23" t="e">
        <f>Q80*1.1</f>
        <v>#REF!</v>
      </c>
      <c r="AF81" s="58">
        <f t="shared" si="1"/>
        <v>0</v>
      </c>
    </row>
    <row r="82" spans="1:32">
      <c r="A82">
        <v>20</v>
      </c>
      <c r="B82">
        <v>1</v>
      </c>
      <c r="C82" t="s">
        <v>1818</v>
      </c>
      <c r="D82">
        <v>5</v>
      </c>
      <c r="E82">
        <v>123</v>
      </c>
      <c r="F82">
        <v>0</v>
      </c>
      <c r="G82">
        <v>20</v>
      </c>
      <c r="H82">
        <v>12759</v>
      </c>
      <c r="I82">
        <v>10001</v>
      </c>
      <c r="J82">
        <v>1101</v>
      </c>
      <c r="K82">
        <v>1</v>
      </c>
      <c r="L82">
        <v>20</v>
      </c>
      <c r="M82">
        <v>2</v>
      </c>
      <c r="Q82" s="23" t="e">
        <f>Q81*1.2</f>
        <v>#REF!</v>
      </c>
      <c r="AF82" s="58">
        <f t="shared" si="1"/>
        <v>0</v>
      </c>
    </row>
    <row r="83" spans="1:32">
      <c r="A83">
        <v>20</v>
      </c>
      <c r="B83">
        <v>2</v>
      </c>
      <c r="C83" t="s">
        <v>1819</v>
      </c>
      <c r="D83">
        <v>5</v>
      </c>
      <c r="E83">
        <v>123</v>
      </c>
      <c r="F83">
        <v>0</v>
      </c>
      <c r="G83">
        <v>20</v>
      </c>
      <c r="H83">
        <v>13780</v>
      </c>
      <c r="I83">
        <v>10001</v>
      </c>
      <c r="J83">
        <v>1101</v>
      </c>
      <c r="K83">
        <v>1</v>
      </c>
      <c r="L83">
        <v>20</v>
      </c>
      <c r="M83">
        <v>3</v>
      </c>
      <c r="P83" s="23" t="s">
        <v>104</v>
      </c>
      <c r="Q83" s="23" t="e">
        <f>Q82*0.9</f>
        <v>#REF!</v>
      </c>
      <c r="AF83" s="58">
        <f t="shared" si="1"/>
        <v>0</v>
      </c>
    </row>
    <row r="84" spans="1:32">
      <c r="A84">
        <v>20</v>
      </c>
      <c r="B84">
        <v>3</v>
      </c>
      <c r="C84" t="s">
        <v>1820</v>
      </c>
      <c r="D84">
        <v>5</v>
      </c>
      <c r="E84">
        <v>123</v>
      </c>
      <c r="F84">
        <v>0</v>
      </c>
      <c r="G84">
        <v>20</v>
      </c>
      <c r="H84">
        <v>14882</v>
      </c>
      <c r="I84">
        <v>10001</v>
      </c>
      <c r="J84">
        <v>1101</v>
      </c>
      <c r="K84">
        <v>1</v>
      </c>
      <c r="L84">
        <v>20</v>
      </c>
      <c r="M84">
        <v>4</v>
      </c>
      <c r="Q84" s="23" t="e">
        <f>Q83*1.08</f>
        <v>#REF!</v>
      </c>
      <c r="AF84" s="58">
        <f t="shared" si="1"/>
        <v>0</v>
      </c>
    </row>
    <row r="85" spans="1:32">
      <c r="A85">
        <v>20</v>
      </c>
      <c r="B85">
        <v>4</v>
      </c>
      <c r="C85" t="s">
        <v>1821</v>
      </c>
      <c r="D85">
        <v>5</v>
      </c>
      <c r="E85">
        <v>123</v>
      </c>
      <c r="F85">
        <v>0</v>
      </c>
      <c r="G85">
        <v>23</v>
      </c>
      <c r="H85">
        <v>16371</v>
      </c>
      <c r="I85">
        <v>10001</v>
      </c>
      <c r="J85">
        <v>1101</v>
      </c>
      <c r="K85">
        <v>1</v>
      </c>
      <c r="L85">
        <v>20</v>
      </c>
      <c r="M85">
        <v>5</v>
      </c>
      <c r="Q85" s="23" t="e">
        <f>Q84*1.08</f>
        <v>#REF!</v>
      </c>
      <c r="AF85" s="58">
        <f t="shared" si="1"/>
        <v>0</v>
      </c>
    </row>
    <row r="86" spans="1:32">
      <c r="A86">
        <v>20</v>
      </c>
      <c r="B86">
        <v>5</v>
      </c>
      <c r="C86" t="s">
        <v>1822</v>
      </c>
      <c r="D86">
        <v>5</v>
      </c>
      <c r="E86">
        <v>123</v>
      </c>
      <c r="F86">
        <v>0</v>
      </c>
      <c r="G86">
        <v>25</v>
      </c>
      <c r="H86">
        <v>19645</v>
      </c>
      <c r="I86">
        <v>10001</v>
      </c>
      <c r="J86">
        <v>1101</v>
      </c>
      <c r="K86">
        <v>1</v>
      </c>
      <c r="L86">
        <v>21</v>
      </c>
      <c r="M86">
        <v>1</v>
      </c>
      <c r="Q86" s="23" t="e">
        <f>Q85*1.1</f>
        <v>#REF!</v>
      </c>
      <c r="AF86" s="58">
        <f t="shared" si="1"/>
        <v>0</v>
      </c>
    </row>
    <row r="87" spans="1:32">
      <c r="A87">
        <v>21</v>
      </c>
      <c r="B87">
        <v>1</v>
      </c>
      <c r="C87" t="s">
        <v>1695</v>
      </c>
      <c r="D87">
        <v>5</v>
      </c>
      <c r="E87">
        <v>123</v>
      </c>
      <c r="F87">
        <v>0</v>
      </c>
      <c r="G87">
        <v>20</v>
      </c>
      <c r="H87">
        <v>14734</v>
      </c>
      <c r="I87">
        <v>10001</v>
      </c>
      <c r="J87">
        <v>1401</v>
      </c>
      <c r="K87">
        <v>1</v>
      </c>
      <c r="L87">
        <v>21</v>
      </c>
      <c r="M87">
        <v>2</v>
      </c>
      <c r="Q87" s="23" t="e">
        <f>Q86*1.2</f>
        <v>#REF!</v>
      </c>
      <c r="AF87" s="58">
        <f t="shared" si="1"/>
        <v>0</v>
      </c>
    </row>
    <row r="88" spans="1:32">
      <c r="A88">
        <v>21</v>
      </c>
      <c r="B88">
        <v>2</v>
      </c>
      <c r="C88" t="s">
        <v>1823</v>
      </c>
      <c r="D88">
        <v>5</v>
      </c>
      <c r="E88">
        <v>123</v>
      </c>
      <c r="F88">
        <v>0</v>
      </c>
      <c r="G88">
        <v>20</v>
      </c>
      <c r="H88">
        <v>15912</v>
      </c>
      <c r="I88">
        <v>10001</v>
      </c>
      <c r="J88">
        <v>1401</v>
      </c>
      <c r="K88">
        <v>1</v>
      </c>
      <c r="L88">
        <v>21</v>
      </c>
      <c r="M88">
        <v>3</v>
      </c>
      <c r="P88" s="23" t="s">
        <v>91</v>
      </c>
      <c r="Q88" s="23" t="e">
        <f>Q87*0.75</f>
        <v>#REF!</v>
      </c>
      <c r="AF88" s="58">
        <f t="shared" si="1"/>
        <v>0</v>
      </c>
    </row>
    <row r="89" spans="1:32">
      <c r="A89">
        <v>21</v>
      </c>
      <c r="B89">
        <v>3</v>
      </c>
      <c r="C89" t="s">
        <v>1824</v>
      </c>
      <c r="D89">
        <v>5</v>
      </c>
      <c r="E89">
        <v>123</v>
      </c>
      <c r="F89">
        <v>0</v>
      </c>
      <c r="G89">
        <v>23</v>
      </c>
      <c r="H89">
        <v>17185</v>
      </c>
      <c r="I89">
        <v>10001</v>
      </c>
      <c r="J89">
        <v>1401</v>
      </c>
      <c r="K89">
        <v>1</v>
      </c>
      <c r="L89">
        <v>21</v>
      </c>
      <c r="M89">
        <v>4</v>
      </c>
      <c r="Q89" s="23" t="e">
        <f>Q88*1.08</f>
        <v>#REF!</v>
      </c>
      <c r="AF89" s="58">
        <f t="shared" si="1"/>
        <v>0</v>
      </c>
    </row>
    <row r="90" spans="1:32">
      <c r="A90">
        <v>21</v>
      </c>
      <c r="B90">
        <v>4</v>
      </c>
      <c r="C90" t="s">
        <v>1825</v>
      </c>
      <c r="D90">
        <v>5</v>
      </c>
      <c r="E90">
        <v>123</v>
      </c>
      <c r="F90">
        <v>0</v>
      </c>
      <c r="G90">
        <v>25</v>
      </c>
      <c r="H90">
        <v>18904</v>
      </c>
      <c r="I90">
        <v>10001</v>
      </c>
      <c r="J90">
        <v>1401</v>
      </c>
      <c r="K90">
        <v>1</v>
      </c>
      <c r="L90">
        <v>22</v>
      </c>
      <c r="M90">
        <v>1</v>
      </c>
      <c r="Q90" s="23" t="e">
        <f>Q89*1.08</f>
        <v>#REF!</v>
      </c>
      <c r="AF90" s="58">
        <f t="shared" si="1"/>
        <v>0</v>
      </c>
    </row>
    <row r="91" spans="1:32">
      <c r="A91">
        <v>21</v>
      </c>
      <c r="B91">
        <v>5</v>
      </c>
      <c r="C91" t="s">
        <v>2119</v>
      </c>
      <c r="D91">
        <v>5</v>
      </c>
      <c r="E91">
        <v>123</v>
      </c>
      <c r="F91">
        <v>0</v>
      </c>
      <c r="G91">
        <v>25</v>
      </c>
      <c r="H91">
        <v>18904</v>
      </c>
      <c r="I91">
        <v>10001</v>
      </c>
      <c r="J91">
        <v>1401</v>
      </c>
      <c r="K91">
        <v>1</v>
      </c>
      <c r="L91">
        <v>22</v>
      </c>
      <c r="M91">
        <v>1</v>
      </c>
      <c r="Q91" s="23" t="e">
        <f>Q90*1.1</f>
        <v>#REF!</v>
      </c>
      <c r="AF91" s="58">
        <f t="shared" si="1"/>
        <v>0</v>
      </c>
    </row>
    <row r="92" spans="1:32">
      <c r="A92">
        <v>22</v>
      </c>
      <c r="B92">
        <v>1</v>
      </c>
      <c r="C92" t="s">
        <v>1696</v>
      </c>
      <c r="D92">
        <v>5</v>
      </c>
      <c r="E92">
        <v>123</v>
      </c>
      <c r="F92">
        <v>0</v>
      </c>
      <c r="G92">
        <v>20</v>
      </c>
      <c r="H92">
        <v>16305</v>
      </c>
      <c r="I92">
        <v>10001</v>
      </c>
      <c r="J92">
        <v>1301</v>
      </c>
      <c r="K92">
        <v>1</v>
      </c>
      <c r="L92">
        <v>22</v>
      </c>
      <c r="M92">
        <v>2</v>
      </c>
      <c r="Q92" s="23" t="e">
        <f>Q91*1.15</f>
        <v>#REF!</v>
      </c>
      <c r="AF92" s="58">
        <f t="shared" si="1"/>
        <v>0</v>
      </c>
    </row>
    <row r="93" spans="1:32">
      <c r="A93">
        <v>22</v>
      </c>
      <c r="B93">
        <v>2</v>
      </c>
      <c r="C93" t="s">
        <v>1826</v>
      </c>
      <c r="D93">
        <v>5</v>
      </c>
      <c r="E93">
        <v>123</v>
      </c>
      <c r="F93">
        <v>0</v>
      </c>
      <c r="G93">
        <v>20</v>
      </c>
      <c r="H93">
        <v>17609</v>
      </c>
      <c r="I93">
        <v>10001</v>
      </c>
      <c r="J93">
        <v>1301</v>
      </c>
      <c r="K93">
        <v>1</v>
      </c>
      <c r="L93">
        <v>22</v>
      </c>
      <c r="M93">
        <v>3</v>
      </c>
      <c r="P93" s="23" t="s">
        <v>105</v>
      </c>
      <c r="Q93" s="23" t="e">
        <f>Q92*0.75</f>
        <v>#REF!</v>
      </c>
      <c r="AF93" s="58">
        <f t="shared" si="1"/>
        <v>0</v>
      </c>
    </row>
    <row r="94" spans="1:32">
      <c r="A94">
        <v>22</v>
      </c>
      <c r="B94">
        <v>3</v>
      </c>
      <c r="C94" t="s">
        <v>1827</v>
      </c>
      <c r="D94">
        <v>5</v>
      </c>
      <c r="E94">
        <v>123</v>
      </c>
      <c r="F94">
        <v>0</v>
      </c>
      <c r="G94">
        <v>20</v>
      </c>
      <c r="H94">
        <v>19018</v>
      </c>
      <c r="I94">
        <v>10001</v>
      </c>
      <c r="J94">
        <v>1301</v>
      </c>
      <c r="K94">
        <v>1</v>
      </c>
      <c r="L94">
        <v>22</v>
      </c>
      <c r="M94">
        <v>4</v>
      </c>
      <c r="Q94" s="23" t="e">
        <f>Q93*1.08</f>
        <v>#REF!</v>
      </c>
      <c r="AF94" s="58">
        <f t="shared" si="1"/>
        <v>0</v>
      </c>
    </row>
    <row r="95" spans="1:32">
      <c r="A95">
        <v>22</v>
      </c>
      <c r="B95">
        <v>4</v>
      </c>
      <c r="C95" t="s">
        <v>1828</v>
      </c>
      <c r="D95">
        <v>5</v>
      </c>
      <c r="E95">
        <v>123</v>
      </c>
      <c r="F95">
        <v>0</v>
      </c>
      <c r="G95">
        <v>23</v>
      </c>
      <c r="H95">
        <v>20920</v>
      </c>
      <c r="I95">
        <v>10001</v>
      </c>
      <c r="J95">
        <v>1301</v>
      </c>
      <c r="K95">
        <v>1</v>
      </c>
      <c r="L95">
        <v>22</v>
      </c>
      <c r="M95">
        <v>5</v>
      </c>
      <c r="Q95" s="23" t="e">
        <f>Q94*1.08</f>
        <v>#REF!</v>
      </c>
      <c r="AF95" s="58">
        <f t="shared" si="1"/>
        <v>0</v>
      </c>
    </row>
    <row r="96" spans="1:32">
      <c r="A96">
        <v>22</v>
      </c>
      <c r="B96">
        <v>5</v>
      </c>
      <c r="C96" t="s">
        <v>1829</v>
      </c>
      <c r="D96">
        <v>5</v>
      </c>
      <c r="E96">
        <v>123</v>
      </c>
      <c r="F96">
        <v>0</v>
      </c>
      <c r="G96">
        <v>25</v>
      </c>
      <c r="H96">
        <v>24058</v>
      </c>
      <c r="I96">
        <v>10001</v>
      </c>
      <c r="J96">
        <v>1301</v>
      </c>
      <c r="K96">
        <v>1</v>
      </c>
      <c r="L96">
        <v>23</v>
      </c>
      <c r="M96">
        <v>1</v>
      </c>
      <c r="Q96" s="23" t="e">
        <f>Q95*1.1</f>
        <v>#REF!</v>
      </c>
      <c r="AF96" s="58">
        <f t="shared" si="1"/>
        <v>0</v>
      </c>
    </row>
    <row r="97" spans="1:32">
      <c r="A97">
        <v>23</v>
      </c>
      <c r="B97">
        <v>1</v>
      </c>
      <c r="D97">
        <v>7</v>
      </c>
      <c r="E97">
        <v>1</v>
      </c>
      <c r="F97">
        <v>0</v>
      </c>
      <c r="G97">
        <v>22</v>
      </c>
      <c r="H97">
        <v>18043</v>
      </c>
      <c r="I97">
        <v>10001</v>
      </c>
      <c r="J97">
        <v>1302</v>
      </c>
      <c r="K97">
        <v>1</v>
      </c>
      <c r="L97">
        <v>23</v>
      </c>
      <c r="M97">
        <v>2</v>
      </c>
      <c r="Q97" s="23" t="e">
        <f>Q96*1.15</f>
        <v>#REF!</v>
      </c>
      <c r="AF97" s="58">
        <f t="shared" si="1"/>
        <v>0</v>
      </c>
    </row>
    <row r="98" spans="1:32">
      <c r="A98">
        <v>23</v>
      </c>
      <c r="B98">
        <v>2</v>
      </c>
      <c r="D98">
        <v>7</v>
      </c>
      <c r="E98">
        <v>1</v>
      </c>
      <c r="F98">
        <v>0</v>
      </c>
      <c r="G98">
        <v>22</v>
      </c>
      <c r="H98">
        <v>19487</v>
      </c>
      <c r="I98">
        <v>10001</v>
      </c>
      <c r="J98">
        <v>1302</v>
      </c>
      <c r="K98">
        <v>1</v>
      </c>
      <c r="L98">
        <v>23</v>
      </c>
      <c r="M98">
        <v>3</v>
      </c>
      <c r="P98" s="23" t="s">
        <v>106</v>
      </c>
      <c r="Q98" s="23" t="e">
        <f>Q97*0.75</f>
        <v>#REF!</v>
      </c>
      <c r="AF98" s="58">
        <f t="shared" si="1"/>
        <v>0</v>
      </c>
    </row>
    <row r="99" spans="1:32">
      <c r="A99">
        <v>23</v>
      </c>
      <c r="B99">
        <v>3</v>
      </c>
      <c r="D99">
        <v>7</v>
      </c>
      <c r="E99">
        <v>1</v>
      </c>
      <c r="F99">
        <v>0</v>
      </c>
      <c r="G99">
        <v>22</v>
      </c>
      <c r="H99">
        <v>21045</v>
      </c>
      <c r="I99">
        <v>10001</v>
      </c>
      <c r="J99">
        <v>1302</v>
      </c>
      <c r="K99">
        <v>1</v>
      </c>
      <c r="L99">
        <v>23</v>
      </c>
      <c r="M99">
        <v>4</v>
      </c>
      <c r="Q99" s="23" t="e">
        <f>Q98*1.08</f>
        <v>#REF!</v>
      </c>
      <c r="AF99" s="58">
        <f t="shared" si="1"/>
        <v>0</v>
      </c>
    </row>
    <row r="100" spans="1:32">
      <c r="A100">
        <v>23</v>
      </c>
      <c r="B100">
        <v>4</v>
      </c>
      <c r="D100">
        <v>10</v>
      </c>
      <c r="E100">
        <v>1</v>
      </c>
      <c r="F100">
        <v>0</v>
      </c>
      <c r="G100">
        <v>25</v>
      </c>
      <c r="H100">
        <v>23150</v>
      </c>
      <c r="I100">
        <v>10001</v>
      </c>
      <c r="J100">
        <v>1302</v>
      </c>
      <c r="K100">
        <v>1</v>
      </c>
      <c r="L100">
        <v>23</v>
      </c>
      <c r="M100">
        <v>5</v>
      </c>
      <c r="Q100" s="23" t="e">
        <f>Q99*1.08</f>
        <v>#REF!</v>
      </c>
      <c r="AF100" s="58">
        <f t="shared" si="1"/>
        <v>0</v>
      </c>
    </row>
    <row r="101" spans="1:32">
      <c r="A101">
        <v>23</v>
      </c>
      <c r="B101">
        <v>5</v>
      </c>
      <c r="D101">
        <v>10</v>
      </c>
      <c r="E101">
        <v>1</v>
      </c>
      <c r="F101">
        <v>0</v>
      </c>
      <c r="G101">
        <v>28</v>
      </c>
      <c r="H101">
        <v>26623</v>
      </c>
      <c r="I101">
        <v>10001</v>
      </c>
      <c r="J101">
        <v>1302</v>
      </c>
      <c r="K101">
        <v>1</v>
      </c>
      <c r="L101">
        <v>24</v>
      </c>
      <c r="M101">
        <v>1</v>
      </c>
      <c r="Q101" s="23" t="e">
        <f>Q100*1.1</f>
        <v>#REF!</v>
      </c>
      <c r="AF101" s="58">
        <f t="shared" si="1"/>
        <v>0</v>
      </c>
    </row>
    <row r="102" spans="1:32">
      <c r="A102">
        <v>24</v>
      </c>
      <c r="B102">
        <v>1</v>
      </c>
      <c r="D102">
        <v>7</v>
      </c>
      <c r="E102">
        <v>2</v>
      </c>
      <c r="F102">
        <v>0</v>
      </c>
      <c r="G102">
        <v>22</v>
      </c>
      <c r="H102">
        <v>21298</v>
      </c>
      <c r="I102">
        <v>10001</v>
      </c>
      <c r="J102">
        <v>1303</v>
      </c>
      <c r="K102">
        <v>1</v>
      </c>
      <c r="L102">
        <v>24</v>
      </c>
      <c r="M102">
        <v>2</v>
      </c>
      <c r="Q102" s="23" t="e">
        <f>Q101*1.15</f>
        <v>#REF!</v>
      </c>
      <c r="AF102" s="58">
        <f t="shared" si="1"/>
        <v>0</v>
      </c>
    </row>
    <row r="103" spans="1:32">
      <c r="A103">
        <v>24</v>
      </c>
      <c r="B103">
        <v>2</v>
      </c>
      <c r="D103">
        <v>7</v>
      </c>
      <c r="E103">
        <v>2</v>
      </c>
      <c r="F103">
        <v>0</v>
      </c>
      <c r="G103">
        <v>22</v>
      </c>
      <c r="H103">
        <v>23002</v>
      </c>
      <c r="I103">
        <v>10001</v>
      </c>
      <c r="J103">
        <v>1303</v>
      </c>
      <c r="K103">
        <v>1</v>
      </c>
      <c r="L103">
        <v>24</v>
      </c>
      <c r="M103">
        <v>3</v>
      </c>
      <c r="P103" s="23" t="s">
        <v>108</v>
      </c>
      <c r="Q103" s="23" t="e">
        <f>Q102*0.8</f>
        <v>#REF!</v>
      </c>
      <c r="AF103" s="58">
        <f t="shared" si="1"/>
        <v>0</v>
      </c>
    </row>
    <row r="104" spans="1:32">
      <c r="A104">
        <v>24</v>
      </c>
      <c r="B104">
        <v>3</v>
      </c>
      <c r="D104">
        <v>7</v>
      </c>
      <c r="E104">
        <v>2</v>
      </c>
      <c r="F104">
        <v>0</v>
      </c>
      <c r="G104">
        <v>22</v>
      </c>
      <c r="H104">
        <v>24842</v>
      </c>
      <c r="I104">
        <v>10001</v>
      </c>
      <c r="J104">
        <v>1303</v>
      </c>
      <c r="K104">
        <v>1</v>
      </c>
      <c r="L104">
        <v>24</v>
      </c>
      <c r="M104">
        <v>4</v>
      </c>
      <c r="Q104" s="23" t="e">
        <f>Q103*1.08</f>
        <v>#REF!</v>
      </c>
      <c r="AF104" s="58">
        <f t="shared" si="1"/>
        <v>0</v>
      </c>
    </row>
    <row r="105" spans="1:32">
      <c r="A105">
        <v>24</v>
      </c>
      <c r="B105">
        <v>4</v>
      </c>
      <c r="D105">
        <v>10</v>
      </c>
      <c r="E105">
        <v>2</v>
      </c>
      <c r="F105">
        <v>0</v>
      </c>
      <c r="G105">
        <v>25</v>
      </c>
      <c r="H105">
        <v>27326</v>
      </c>
      <c r="I105">
        <v>10001</v>
      </c>
      <c r="J105">
        <v>1303</v>
      </c>
      <c r="K105">
        <v>1</v>
      </c>
      <c r="L105">
        <v>24</v>
      </c>
      <c r="M105">
        <v>5</v>
      </c>
      <c r="Q105" s="23" t="e">
        <f>Q104*1.08</f>
        <v>#REF!</v>
      </c>
      <c r="AF105" s="58">
        <f t="shared" si="1"/>
        <v>0</v>
      </c>
    </row>
    <row r="106" spans="1:32">
      <c r="A106">
        <v>24</v>
      </c>
      <c r="B106">
        <v>5</v>
      </c>
      <c r="D106">
        <v>10</v>
      </c>
      <c r="E106">
        <v>2</v>
      </c>
      <c r="F106">
        <v>0</v>
      </c>
      <c r="G106">
        <v>28</v>
      </c>
      <c r="H106">
        <v>31425</v>
      </c>
      <c r="I106">
        <v>10001</v>
      </c>
      <c r="J106">
        <v>1303</v>
      </c>
      <c r="K106">
        <v>1</v>
      </c>
      <c r="L106">
        <v>25</v>
      </c>
      <c r="M106">
        <v>1</v>
      </c>
      <c r="Q106" s="23" t="e">
        <f>Q105*1.1</f>
        <v>#REF!</v>
      </c>
      <c r="AF106" s="58">
        <f t="shared" si="1"/>
        <v>0</v>
      </c>
    </row>
    <row r="107" spans="1:32">
      <c r="A107">
        <v>25</v>
      </c>
      <c r="B107">
        <v>1</v>
      </c>
      <c r="D107">
        <v>7</v>
      </c>
      <c r="E107">
        <v>3</v>
      </c>
      <c r="F107">
        <v>0</v>
      </c>
      <c r="G107">
        <v>22</v>
      </c>
      <c r="H107">
        <v>0</v>
      </c>
      <c r="I107">
        <v>10001</v>
      </c>
      <c r="J107">
        <v>1304</v>
      </c>
      <c r="K107">
        <v>1</v>
      </c>
      <c r="L107">
        <v>25</v>
      </c>
      <c r="M107">
        <v>2</v>
      </c>
      <c r="Q107" s="23" t="e">
        <f>Q106*1.15</f>
        <v>#REF!</v>
      </c>
      <c r="AF107" s="58">
        <f t="shared" si="1"/>
        <v>0</v>
      </c>
    </row>
    <row r="108" spans="1:32">
      <c r="A108">
        <v>25</v>
      </c>
      <c r="B108">
        <v>2</v>
      </c>
      <c r="D108">
        <v>7</v>
      </c>
      <c r="E108">
        <v>3</v>
      </c>
      <c r="F108">
        <v>0</v>
      </c>
      <c r="G108">
        <v>22</v>
      </c>
      <c r="H108">
        <v>0</v>
      </c>
      <c r="I108">
        <v>10001</v>
      </c>
      <c r="J108">
        <v>1304</v>
      </c>
      <c r="K108">
        <v>1</v>
      </c>
      <c r="L108">
        <v>25</v>
      </c>
      <c r="M108">
        <v>3</v>
      </c>
      <c r="P108" s="23" t="s">
        <v>107</v>
      </c>
      <c r="AF108" s="58">
        <f t="shared" si="1"/>
        <v>0</v>
      </c>
    </row>
    <row r="109" spans="1:32">
      <c r="A109">
        <v>25</v>
      </c>
      <c r="B109">
        <v>3</v>
      </c>
      <c r="D109">
        <v>7</v>
      </c>
      <c r="E109">
        <v>3</v>
      </c>
      <c r="F109">
        <v>0</v>
      </c>
      <c r="G109">
        <v>22</v>
      </c>
      <c r="H109">
        <v>0</v>
      </c>
      <c r="I109">
        <v>10001</v>
      </c>
      <c r="J109">
        <v>1304</v>
      </c>
      <c r="K109">
        <v>1</v>
      </c>
      <c r="L109">
        <v>25</v>
      </c>
      <c r="M109">
        <v>4</v>
      </c>
      <c r="AF109" s="58">
        <f t="shared" si="1"/>
        <v>0</v>
      </c>
    </row>
    <row r="110" spans="1:32">
      <c r="A110">
        <v>25</v>
      </c>
      <c r="B110">
        <v>4</v>
      </c>
      <c r="D110">
        <v>10</v>
      </c>
      <c r="E110">
        <v>3</v>
      </c>
      <c r="F110">
        <v>0</v>
      </c>
      <c r="G110">
        <v>25</v>
      </c>
      <c r="H110">
        <v>0</v>
      </c>
      <c r="I110">
        <v>10001</v>
      </c>
      <c r="J110">
        <v>1304</v>
      </c>
      <c r="K110">
        <v>1</v>
      </c>
      <c r="L110">
        <v>25</v>
      </c>
      <c r="M110">
        <v>5</v>
      </c>
      <c r="AF110" s="58">
        <f t="shared" si="1"/>
        <v>0</v>
      </c>
    </row>
    <row r="111" spans="1:32">
      <c r="A111">
        <v>25</v>
      </c>
      <c r="B111">
        <v>5</v>
      </c>
      <c r="D111">
        <v>10</v>
      </c>
      <c r="E111">
        <v>3</v>
      </c>
      <c r="F111">
        <v>0</v>
      </c>
      <c r="G111">
        <v>28</v>
      </c>
      <c r="H111">
        <v>0</v>
      </c>
      <c r="I111">
        <v>10001</v>
      </c>
      <c r="J111">
        <v>1304</v>
      </c>
      <c r="K111">
        <v>1</v>
      </c>
      <c r="L111">
        <v>26</v>
      </c>
      <c r="M111">
        <v>1</v>
      </c>
      <c r="AF111" s="58">
        <f t="shared" si="1"/>
        <v>0</v>
      </c>
    </row>
    <row r="112" spans="1:32">
      <c r="A112">
        <v>26</v>
      </c>
      <c r="B112">
        <v>1</v>
      </c>
      <c r="D112">
        <v>10</v>
      </c>
      <c r="E112">
        <v>123</v>
      </c>
      <c r="F112">
        <v>0</v>
      </c>
      <c r="G112">
        <v>24</v>
      </c>
      <c r="H112">
        <v>0</v>
      </c>
      <c r="I112">
        <v>10001</v>
      </c>
      <c r="J112">
        <v>1101</v>
      </c>
      <c r="K112">
        <v>1</v>
      </c>
      <c r="L112">
        <v>26</v>
      </c>
      <c r="M112">
        <v>2</v>
      </c>
      <c r="AF112" s="58">
        <f t="shared" si="1"/>
        <v>0</v>
      </c>
    </row>
    <row r="113" spans="1:32">
      <c r="A113">
        <v>26</v>
      </c>
      <c r="B113">
        <v>2</v>
      </c>
      <c r="D113">
        <v>10</v>
      </c>
      <c r="E113">
        <v>123</v>
      </c>
      <c r="F113">
        <v>0</v>
      </c>
      <c r="G113">
        <v>24</v>
      </c>
      <c r="H113">
        <v>0</v>
      </c>
      <c r="I113">
        <v>10001</v>
      </c>
      <c r="J113">
        <v>1101</v>
      </c>
      <c r="K113">
        <v>1</v>
      </c>
      <c r="L113">
        <v>26</v>
      </c>
      <c r="M113">
        <v>3</v>
      </c>
      <c r="P113" s="23" t="s">
        <v>26</v>
      </c>
      <c r="AF113" s="58">
        <f t="shared" si="1"/>
        <v>0</v>
      </c>
    </row>
    <row r="114" spans="1:32">
      <c r="A114">
        <v>26</v>
      </c>
      <c r="B114">
        <v>3</v>
      </c>
      <c r="D114">
        <v>10</v>
      </c>
      <c r="E114">
        <v>123</v>
      </c>
      <c r="F114">
        <v>0</v>
      </c>
      <c r="G114">
        <v>24</v>
      </c>
      <c r="H114">
        <v>0</v>
      </c>
      <c r="I114">
        <v>10001</v>
      </c>
      <c r="J114">
        <v>1101</v>
      </c>
      <c r="K114">
        <v>1</v>
      </c>
      <c r="L114">
        <v>26</v>
      </c>
      <c r="M114">
        <v>4</v>
      </c>
      <c r="AF114" s="58">
        <f t="shared" si="1"/>
        <v>0</v>
      </c>
    </row>
    <row r="115" spans="1:32">
      <c r="A115">
        <v>26</v>
      </c>
      <c r="B115">
        <v>4</v>
      </c>
      <c r="D115">
        <v>10</v>
      </c>
      <c r="E115">
        <v>123</v>
      </c>
      <c r="F115">
        <v>0</v>
      </c>
      <c r="G115">
        <v>27</v>
      </c>
      <c r="H115">
        <v>0</v>
      </c>
      <c r="I115">
        <v>10001</v>
      </c>
      <c r="J115">
        <v>1101</v>
      </c>
      <c r="K115">
        <v>1</v>
      </c>
      <c r="L115">
        <v>26</v>
      </c>
      <c r="M115">
        <v>5</v>
      </c>
      <c r="AF115" s="58">
        <f t="shared" si="1"/>
        <v>0</v>
      </c>
    </row>
    <row r="116" spans="1:32">
      <c r="A116">
        <v>26</v>
      </c>
      <c r="B116">
        <v>5</v>
      </c>
      <c r="D116">
        <v>10</v>
      </c>
      <c r="E116">
        <v>123</v>
      </c>
      <c r="F116">
        <v>0</v>
      </c>
      <c r="G116">
        <v>30</v>
      </c>
      <c r="H116">
        <v>0</v>
      </c>
      <c r="I116">
        <v>10001</v>
      </c>
      <c r="J116">
        <v>1101</v>
      </c>
      <c r="K116">
        <v>1</v>
      </c>
      <c r="L116">
        <v>0</v>
      </c>
      <c r="M116">
        <v>0</v>
      </c>
      <c r="AF116" s="58">
        <f t="shared" si="1"/>
        <v>0</v>
      </c>
    </row>
    <row r="117" spans="1:32">
      <c r="A117">
        <v>100</v>
      </c>
      <c r="B117">
        <v>1</v>
      </c>
      <c r="C117" t="s">
        <v>1717</v>
      </c>
      <c r="D117">
        <v>4</v>
      </c>
      <c r="E117">
        <v>123</v>
      </c>
      <c r="F117">
        <v>1</v>
      </c>
      <c r="G117">
        <v>1</v>
      </c>
      <c r="H117">
        <v>100</v>
      </c>
      <c r="I117">
        <v>10001</v>
      </c>
      <c r="J117">
        <v>1301</v>
      </c>
      <c r="K117">
        <v>1</v>
      </c>
      <c r="L117">
        <v>2</v>
      </c>
      <c r="M117">
        <v>1</v>
      </c>
      <c r="AF117" s="58">
        <f t="shared" si="1"/>
        <v>0</v>
      </c>
    </row>
    <row r="118" spans="1:32">
      <c r="A118">
        <v>1000</v>
      </c>
      <c r="B118">
        <v>1</v>
      </c>
      <c r="C118" t="s">
        <v>1830</v>
      </c>
      <c r="D118">
        <v>1</v>
      </c>
      <c r="E118">
        <v>1</v>
      </c>
      <c r="F118">
        <v>0</v>
      </c>
      <c r="G118">
        <v>1</v>
      </c>
      <c r="H118">
        <v>1</v>
      </c>
      <c r="I118">
        <v>10001</v>
      </c>
      <c r="J118">
        <v>1101</v>
      </c>
      <c r="K118">
        <v>6</v>
      </c>
      <c r="L118">
        <v>0</v>
      </c>
      <c r="M118">
        <v>0</v>
      </c>
      <c r="AF118" s="58">
        <f t="shared" si="1"/>
        <v>0</v>
      </c>
    </row>
    <row r="119" spans="1:32">
      <c r="A119">
        <v>10001</v>
      </c>
      <c r="B119">
        <v>1</v>
      </c>
      <c r="C119" t="s">
        <v>502</v>
      </c>
      <c r="D119">
        <v>4</v>
      </c>
      <c r="E119">
        <v>1</v>
      </c>
      <c r="F119">
        <v>0</v>
      </c>
      <c r="G119">
        <v>10</v>
      </c>
      <c r="H119">
        <v>100</v>
      </c>
      <c r="I119">
        <v>10010</v>
      </c>
      <c r="J119">
        <v>1203</v>
      </c>
      <c r="K119">
        <v>1</v>
      </c>
      <c r="L119">
        <v>0</v>
      </c>
      <c r="M119">
        <v>0</v>
      </c>
      <c r="AF119" s="58">
        <f t="shared" si="1"/>
        <v>0</v>
      </c>
    </row>
    <row r="120" spans="1:32">
      <c r="A120">
        <v>10001</v>
      </c>
      <c r="B120">
        <v>2</v>
      </c>
      <c r="C120" t="s">
        <v>503</v>
      </c>
      <c r="D120">
        <v>4</v>
      </c>
      <c r="E120">
        <v>1</v>
      </c>
      <c r="F120">
        <v>0</v>
      </c>
      <c r="G120">
        <v>20</v>
      </c>
      <c r="H120">
        <v>200</v>
      </c>
      <c r="I120">
        <v>10010</v>
      </c>
      <c r="J120">
        <v>1203</v>
      </c>
      <c r="K120">
        <v>1</v>
      </c>
      <c r="L120">
        <v>0</v>
      </c>
      <c r="M120">
        <v>0</v>
      </c>
      <c r="AF120" s="58">
        <f t="shared" si="1"/>
        <v>0</v>
      </c>
    </row>
    <row r="121" spans="1:32">
      <c r="A121">
        <v>10001</v>
      </c>
      <c r="B121">
        <v>3</v>
      </c>
      <c r="C121" t="s">
        <v>1831</v>
      </c>
      <c r="D121">
        <v>4</v>
      </c>
      <c r="E121">
        <v>1</v>
      </c>
      <c r="F121">
        <v>0</v>
      </c>
      <c r="G121">
        <v>30</v>
      </c>
      <c r="H121">
        <v>300</v>
      </c>
      <c r="I121">
        <v>10010</v>
      </c>
      <c r="J121">
        <v>1203</v>
      </c>
      <c r="K121">
        <v>1</v>
      </c>
      <c r="L121">
        <v>0</v>
      </c>
      <c r="M121">
        <v>0</v>
      </c>
      <c r="AF121" s="58">
        <f t="shared" si="1"/>
        <v>0</v>
      </c>
    </row>
    <row r="122" spans="1:32">
      <c r="A122">
        <v>10002</v>
      </c>
      <c r="B122">
        <v>1</v>
      </c>
      <c r="C122" t="s">
        <v>504</v>
      </c>
      <c r="D122">
        <v>4</v>
      </c>
      <c r="E122">
        <v>2</v>
      </c>
      <c r="F122">
        <v>0</v>
      </c>
      <c r="G122">
        <v>10</v>
      </c>
      <c r="H122">
        <v>100</v>
      </c>
      <c r="I122">
        <v>10010</v>
      </c>
      <c r="J122">
        <v>1203</v>
      </c>
      <c r="K122">
        <v>1</v>
      </c>
      <c r="L122">
        <v>0</v>
      </c>
      <c r="M122">
        <v>0</v>
      </c>
      <c r="AF122" s="58">
        <f t="shared" si="1"/>
        <v>0</v>
      </c>
    </row>
    <row r="123" spans="1:32">
      <c r="A123">
        <v>10002</v>
      </c>
      <c r="B123">
        <v>2</v>
      </c>
      <c r="C123" t="s">
        <v>505</v>
      </c>
      <c r="D123">
        <v>4</v>
      </c>
      <c r="E123">
        <v>2</v>
      </c>
      <c r="F123">
        <v>0</v>
      </c>
      <c r="G123">
        <v>20</v>
      </c>
      <c r="H123">
        <v>200</v>
      </c>
      <c r="I123">
        <v>10010</v>
      </c>
      <c r="J123">
        <v>1203</v>
      </c>
      <c r="K123">
        <v>1</v>
      </c>
      <c r="L123">
        <v>0</v>
      </c>
      <c r="M123">
        <v>0</v>
      </c>
      <c r="AF123" s="58">
        <f t="shared" si="1"/>
        <v>0</v>
      </c>
    </row>
    <row r="124" spans="1:32">
      <c r="A124">
        <v>10002</v>
      </c>
      <c r="B124">
        <v>3</v>
      </c>
      <c r="C124" t="s">
        <v>1832</v>
      </c>
      <c r="D124">
        <v>4</v>
      </c>
      <c r="E124">
        <v>2</v>
      </c>
      <c r="F124">
        <v>0</v>
      </c>
      <c r="G124">
        <v>30</v>
      </c>
      <c r="H124">
        <v>300</v>
      </c>
      <c r="I124">
        <v>10010</v>
      </c>
      <c r="J124">
        <v>1203</v>
      </c>
      <c r="K124">
        <v>1</v>
      </c>
      <c r="L124">
        <v>0</v>
      </c>
      <c r="M124">
        <v>0</v>
      </c>
      <c r="AF124" s="58">
        <f t="shared" si="1"/>
        <v>0</v>
      </c>
    </row>
    <row r="125" spans="1:32">
      <c r="A125">
        <v>10003</v>
      </c>
      <c r="B125">
        <v>1</v>
      </c>
      <c r="C125" t="s">
        <v>1833</v>
      </c>
      <c r="D125">
        <v>4</v>
      </c>
      <c r="E125">
        <v>3</v>
      </c>
      <c r="F125">
        <v>0</v>
      </c>
      <c r="G125">
        <v>10</v>
      </c>
      <c r="H125">
        <v>100</v>
      </c>
      <c r="I125">
        <v>10010</v>
      </c>
      <c r="J125">
        <v>1203</v>
      </c>
      <c r="K125">
        <v>1</v>
      </c>
      <c r="L125">
        <v>0</v>
      </c>
      <c r="M125">
        <v>0</v>
      </c>
      <c r="AF125" s="58">
        <f t="shared" si="1"/>
        <v>0</v>
      </c>
    </row>
    <row r="126" spans="1:32">
      <c r="A126">
        <v>10003</v>
      </c>
      <c r="B126">
        <v>2</v>
      </c>
      <c r="C126" t="s">
        <v>1834</v>
      </c>
      <c r="D126">
        <v>4</v>
      </c>
      <c r="E126">
        <v>3</v>
      </c>
      <c r="F126">
        <v>0</v>
      </c>
      <c r="G126">
        <v>20</v>
      </c>
      <c r="H126">
        <v>200</v>
      </c>
      <c r="I126">
        <v>10010</v>
      </c>
      <c r="J126">
        <v>1203</v>
      </c>
      <c r="K126">
        <v>1</v>
      </c>
      <c r="L126">
        <v>0</v>
      </c>
      <c r="M126">
        <v>0</v>
      </c>
      <c r="AF126" s="58">
        <f t="shared" si="1"/>
        <v>0</v>
      </c>
    </row>
    <row r="127" spans="1:32">
      <c r="A127">
        <v>10003</v>
      </c>
      <c r="B127">
        <v>3</v>
      </c>
      <c r="C127" t="s">
        <v>1835</v>
      </c>
      <c r="D127">
        <v>4</v>
      </c>
      <c r="E127">
        <v>3</v>
      </c>
      <c r="F127">
        <v>0</v>
      </c>
      <c r="G127">
        <v>30</v>
      </c>
      <c r="H127">
        <v>300</v>
      </c>
      <c r="I127">
        <v>10010</v>
      </c>
      <c r="J127">
        <v>1203</v>
      </c>
      <c r="K127">
        <v>1</v>
      </c>
      <c r="L127">
        <v>0</v>
      </c>
      <c r="M127">
        <v>0</v>
      </c>
      <c r="AF127" s="58">
        <f t="shared" si="1"/>
        <v>0</v>
      </c>
    </row>
    <row r="128" spans="1:32">
      <c r="A128">
        <v>10004</v>
      </c>
      <c r="B128">
        <v>1</v>
      </c>
      <c r="C128" t="s">
        <v>1836</v>
      </c>
      <c r="D128">
        <v>4</v>
      </c>
      <c r="E128">
        <v>123</v>
      </c>
      <c r="F128">
        <v>0</v>
      </c>
      <c r="G128">
        <v>20</v>
      </c>
      <c r="H128">
        <v>250</v>
      </c>
      <c r="I128">
        <v>10010</v>
      </c>
      <c r="J128">
        <v>1203</v>
      </c>
      <c r="K128">
        <v>1</v>
      </c>
      <c r="L128">
        <v>0</v>
      </c>
      <c r="M128">
        <v>0</v>
      </c>
      <c r="AF128" s="58">
        <f t="shared" si="1"/>
        <v>0</v>
      </c>
    </row>
    <row r="129" spans="1:32">
      <c r="A129">
        <v>10004</v>
      </c>
      <c r="B129">
        <v>2</v>
      </c>
      <c r="C129" t="s">
        <v>1837</v>
      </c>
      <c r="D129">
        <v>5</v>
      </c>
      <c r="E129">
        <v>123</v>
      </c>
      <c r="F129">
        <v>0</v>
      </c>
      <c r="G129">
        <v>30</v>
      </c>
      <c r="H129">
        <v>400</v>
      </c>
      <c r="I129">
        <v>10010</v>
      </c>
      <c r="J129">
        <v>1203</v>
      </c>
      <c r="K129">
        <v>1</v>
      </c>
      <c r="L129">
        <v>0</v>
      </c>
      <c r="M129">
        <v>0</v>
      </c>
      <c r="P129" s="23" t="s">
        <v>510</v>
      </c>
      <c r="AF129" s="58">
        <f t="shared" si="1"/>
        <v>0</v>
      </c>
    </row>
    <row r="130" spans="1:32">
      <c r="A130">
        <v>10004</v>
      </c>
      <c r="B130">
        <v>3</v>
      </c>
      <c r="C130" t="s">
        <v>1838</v>
      </c>
      <c r="D130">
        <v>5</v>
      </c>
      <c r="E130">
        <v>123</v>
      </c>
      <c r="F130">
        <v>0</v>
      </c>
      <c r="G130">
        <v>50</v>
      </c>
      <c r="H130">
        <v>600</v>
      </c>
      <c r="I130">
        <v>10010</v>
      </c>
      <c r="J130">
        <v>1203</v>
      </c>
      <c r="K130">
        <v>1</v>
      </c>
      <c r="L130">
        <v>0</v>
      </c>
      <c r="M130">
        <v>0</v>
      </c>
      <c r="AF130" s="58">
        <f t="shared" si="1"/>
        <v>0</v>
      </c>
    </row>
    <row r="131" spans="1:32">
      <c r="A131">
        <v>10005</v>
      </c>
      <c r="B131">
        <v>1</v>
      </c>
      <c r="C131" t="s">
        <v>506</v>
      </c>
      <c r="D131">
        <v>4</v>
      </c>
      <c r="E131">
        <v>123</v>
      </c>
      <c r="F131">
        <v>0</v>
      </c>
      <c r="G131">
        <v>10</v>
      </c>
      <c r="H131">
        <v>100</v>
      </c>
      <c r="I131">
        <v>10010</v>
      </c>
      <c r="J131">
        <v>1401</v>
      </c>
      <c r="K131">
        <v>1</v>
      </c>
      <c r="L131">
        <v>0</v>
      </c>
      <c r="M131">
        <v>0</v>
      </c>
      <c r="AF131" s="58">
        <f t="shared" si="1"/>
        <v>0</v>
      </c>
    </row>
    <row r="132" spans="1:32">
      <c r="A132">
        <v>10005</v>
      </c>
      <c r="B132">
        <v>2</v>
      </c>
      <c r="C132" t="s">
        <v>507</v>
      </c>
      <c r="D132">
        <v>4</v>
      </c>
      <c r="E132">
        <v>123</v>
      </c>
      <c r="F132">
        <v>0</v>
      </c>
      <c r="G132">
        <v>20</v>
      </c>
      <c r="H132">
        <v>200</v>
      </c>
      <c r="I132">
        <v>10010</v>
      </c>
      <c r="J132">
        <v>1401</v>
      </c>
      <c r="K132">
        <v>1</v>
      </c>
      <c r="L132">
        <v>0</v>
      </c>
      <c r="M132">
        <v>0</v>
      </c>
      <c r="P132" s="23" t="s">
        <v>511</v>
      </c>
      <c r="AF132" s="58">
        <f t="shared" si="1"/>
        <v>0</v>
      </c>
    </row>
    <row r="133" spans="1:32">
      <c r="A133">
        <v>10005</v>
      </c>
      <c r="B133">
        <v>3</v>
      </c>
      <c r="C133" t="s">
        <v>1839</v>
      </c>
      <c r="D133">
        <v>5</v>
      </c>
      <c r="E133">
        <v>123</v>
      </c>
      <c r="F133">
        <v>0</v>
      </c>
      <c r="G133">
        <v>30</v>
      </c>
      <c r="H133">
        <v>300</v>
      </c>
      <c r="I133">
        <v>10010</v>
      </c>
      <c r="J133">
        <v>1401</v>
      </c>
      <c r="K133">
        <v>1</v>
      </c>
      <c r="L133">
        <v>0</v>
      </c>
      <c r="M133">
        <v>0</v>
      </c>
      <c r="AF133" s="58">
        <f t="shared" si="1"/>
        <v>0</v>
      </c>
    </row>
    <row r="134" spans="1:32">
      <c r="A134">
        <v>11001</v>
      </c>
      <c r="B134">
        <v>1</v>
      </c>
      <c r="C134" t="s">
        <v>557</v>
      </c>
      <c r="D134">
        <v>4</v>
      </c>
      <c r="E134">
        <v>1</v>
      </c>
      <c r="F134">
        <v>0</v>
      </c>
      <c r="G134">
        <v>10</v>
      </c>
      <c r="H134">
        <v>100</v>
      </c>
      <c r="I134">
        <v>10010</v>
      </c>
      <c r="J134">
        <v>1402</v>
      </c>
      <c r="K134">
        <v>1</v>
      </c>
      <c r="L134">
        <v>0</v>
      </c>
      <c r="M134">
        <v>0</v>
      </c>
      <c r="AF134" s="58">
        <f t="shared" si="1"/>
        <v>0</v>
      </c>
    </row>
    <row r="135" spans="1:32">
      <c r="A135">
        <v>11001</v>
      </c>
      <c r="B135">
        <v>2</v>
      </c>
      <c r="C135" t="s">
        <v>558</v>
      </c>
      <c r="D135">
        <v>4</v>
      </c>
      <c r="E135">
        <v>1</v>
      </c>
      <c r="F135">
        <v>0</v>
      </c>
      <c r="G135">
        <v>20</v>
      </c>
      <c r="H135">
        <v>200</v>
      </c>
      <c r="I135">
        <v>10010</v>
      </c>
      <c r="J135">
        <v>1402</v>
      </c>
      <c r="K135">
        <v>1</v>
      </c>
      <c r="L135">
        <v>0</v>
      </c>
      <c r="M135">
        <v>0</v>
      </c>
      <c r="P135" s="23" t="s">
        <v>512</v>
      </c>
      <c r="AF135" s="58">
        <f t="shared" ref="AF135:AF247" si="2">AE135</f>
        <v>0</v>
      </c>
    </row>
    <row r="136" spans="1:32">
      <c r="A136">
        <v>11001</v>
      </c>
      <c r="B136">
        <v>3</v>
      </c>
      <c r="C136" t="s">
        <v>559</v>
      </c>
      <c r="D136">
        <v>5</v>
      </c>
      <c r="E136">
        <v>1</v>
      </c>
      <c r="F136">
        <v>0</v>
      </c>
      <c r="G136">
        <v>30</v>
      </c>
      <c r="H136">
        <v>300</v>
      </c>
      <c r="I136">
        <v>10010</v>
      </c>
      <c r="J136">
        <v>1402</v>
      </c>
      <c r="K136">
        <v>1</v>
      </c>
      <c r="L136">
        <v>0</v>
      </c>
      <c r="M136">
        <v>0</v>
      </c>
      <c r="AF136" s="58">
        <f t="shared" si="2"/>
        <v>0</v>
      </c>
    </row>
    <row r="137" spans="1:32">
      <c r="A137">
        <v>11001</v>
      </c>
      <c r="B137">
        <v>4</v>
      </c>
      <c r="C137" t="s">
        <v>1414</v>
      </c>
      <c r="D137">
        <v>4</v>
      </c>
      <c r="E137">
        <v>1</v>
      </c>
      <c r="F137">
        <v>0</v>
      </c>
      <c r="G137">
        <v>50</v>
      </c>
      <c r="H137">
        <v>500</v>
      </c>
      <c r="I137">
        <v>10010</v>
      </c>
      <c r="J137">
        <v>1402</v>
      </c>
      <c r="K137">
        <v>1</v>
      </c>
      <c r="L137">
        <v>0</v>
      </c>
      <c r="M137">
        <v>0</v>
      </c>
      <c r="AF137" s="58">
        <f t="shared" si="2"/>
        <v>0</v>
      </c>
    </row>
    <row r="138" spans="1:32">
      <c r="A138">
        <v>11002</v>
      </c>
      <c r="B138">
        <v>1</v>
      </c>
      <c r="C138" t="s">
        <v>557</v>
      </c>
      <c r="D138">
        <v>4</v>
      </c>
      <c r="E138">
        <v>2</v>
      </c>
      <c r="F138">
        <v>0</v>
      </c>
      <c r="G138">
        <v>10</v>
      </c>
      <c r="H138">
        <v>100</v>
      </c>
      <c r="I138">
        <v>10010</v>
      </c>
      <c r="J138">
        <v>1403</v>
      </c>
      <c r="K138">
        <v>1</v>
      </c>
      <c r="L138">
        <v>0</v>
      </c>
      <c r="M138">
        <v>0</v>
      </c>
      <c r="O138" s="23" t="s">
        <v>509</v>
      </c>
      <c r="P138" s="23" t="s">
        <v>560</v>
      </c>
      <c r="AF138" s="58">
        <f t="shared" si="2"/>
        <v>0</v>
      </c>
    </row>
    <row r="139" spans="1:32">
      <c r="A139">
        <v>11002</v>
      </c>
      <c r="B139">
        <v>2</v>
      </c>
      <c r="C139" t="s">
        <v>558</v>
      </c>
      <c r="D139">
        <v>4</v>
      </c>
      <c r="E139">
        <v>2</v>
      </c>
      <c r="F139">
        <v>0</v>
      </c>
      <c r="G139">
        <v>20</v>
      </c>
      <c r="H139">
        <v>200</v>
      </c>
      <c r="I139">
        <v>10010</v>
      </c>
      <c r="J139">
        <v>1403</v>
      </c>
      <c r="K139">
        <v>1</v>
      </c>
      <c r="L139">
        <v>0</v>
      </c>
      <c r="M139">
        <v>0</v>
      </c>
      <c r="O139" s="23" t="s">
        <v>509</v>
      </c>
      <c r="AF139" s="58">
        <f t="shared" si="2"/>
        <v>0</v>
      </c>
    </row>
    <row r="140" spans="1:32">
      <c r="A140">
        <v>11002</v>
      </c>
      <c r="B140">
        <v>3</v>
      </c>
      <c r="C140" t="s">
        <v>559</v>
      </c>
      <c r="D140">
        <v>5</v>
      </c>
      <c r="E140">
        <v>2</v>
      </c>
      <c r="F140">
        <v>0</v>
      </c>
      <c r="G140">
        <v>30</v>
      </c>
      <c r="H140">
        <v>300</v>
      </c>
      <c r="I140">
        <v>10010</v>
      </c>
      <c r="J140">
        <v>1403</v>
      </c>
      <c r="K140">
        <v>1</v>
      </c>
      <c r="L140">
        <v>0</v>
      </c>
      <c r="M140">
        <v>0</v>
      </c>
      <c r="P140" s="23" t="s">
        <v>561</v>
      </c>
      <c r="AF140" s="58">
        <f t="shared" si="2"/>
        <v>0</v>
      </c>
    </row>
    <row r="141" spans="1:32">
      <c r="A141">
        <v>11002</v>
      </c>
      <c r="B141">
        <v>4</v>
      </c>
      <c r="C141" t="s">
        <v>1414</v>
      </c>
      <c r="D141">
        <v>4</v>
      </c>
      <c r="E141">
        <v>2</v>
      </c>
      <c r="F141">
        <v>0</v>
      </c>
      <c r="G141">
        <v>50</v>
      </c>
      <c r="H141">
        <v>500</v>
      </c>
      <c r="I141">
        <v>10010</v>
      </c>
      <c r="J141">
        <v>1403</v>
      </c>
      <c r="K141">
        <v>1</v>
      </c>
      <c r="L141">
        <v>0</v>
      </c>
      <c r="M141">
        <v>0</v>
      </c>
      <c r="AF141" s="58">
        <f t="shared" si="2"/>
        <v>0</v>
      </c>
    </row>
    <row r="142" spans="1:32">
      <c r="A142">
        <v>11003</v>
      </c>
      <c r="B142">
        <v>1</v>
      </c>
      <c r="C142" t="s">
        <v>557</v>
      </c>
      <c r="D142">
        <v>4</v>
      </c>
      <c r="E142">
        <v>3</v>
      </c>
      <c r="F142">
        <v>0</v>
      </c>
      <c r="G142">
        <v>10</v>
      </c>
      <c r="H142">
        <v>100</v>
      </c>
      <c r="I142">
        <v>10010</v>
      </c>
      <c r="J142">
        <v>1404</v>
      </c>
      <c r="K142">
        <v>1</v>
      </c>
      <c r="L142">
        <v>0</v>
      </c>
      <c r="M142">
        <v>0</v>
      </c>
      <c r="AF142" s="58">
        <f t="shared" si="2"/>
        <v>0</v>
      </c>
    </row>
    <row r="143" spans="1:32">
      <c r="A143">
        <v>11003</v>
      </c>
      <c r="B143">
        <v>2</v>
      </c>
      <c r="C143" t="s">
        <v>558</v>
      </c>
      <c r="D143">
        <v>4</v>
      </c>
      <c r="E143">
        <v>3</v>
      </c>
      <c r="F143">
        <v>0</v>
      </c>
      <c r="G143">
        <v>20</v>
      </c>
      <c r="H143">
        <v>200</v>
      </c>
      <c r="I143">
        <v>10010</v>
      </c>
      <c r="J143">
        <v>1404</v>
      </c>
      <c r="K143">
        <v>1</v>
      </c>
      <c r="L143">
        <v>0</v>
      </c>
      <c r="M143">
        <v>0</v>
      </c>
      <c r="P143" s="23" t="s">
        <v>562</v>
      </c>
      <c r="AF143" s="58">
        <f t="shared" si="2"/>
        <v>0</v>
      </c>
    </row>
    <row r="144" spans="1:32">
      <c r="A144">
        <v>11003</v>
      </c>
      <c r="B144">
        <v>3</v>
      </c>
      <c r="C144" t="s">
        <v>559</v>
      </c>
      <c r="D144">
        <v>5</v>
      </c>
      <c r="E144">
        <v>3</v>
      </c>
      <c r="F144">
        <v>0</v>
      </c>
      <c r="G144">
        <v>30</v>
      </c>
      <c r="H144">
        <v>300</v>
      </c>
      <c r="I144">
        <v>10010</v>
      </c>
      <c r="J144">
        <v>1404</v>
      </c>
      <c r="K144">
        <v>1</v>
      </c>
      <c r="L144">
        <v>0</v>
      </c>
      <c r="M144">
        <v>0</v>
      </c>
      <c r="AF144" s="58">
        <f t="shared" si="2"/>
        <v>0</v>
      </c>
    </row>
    <row r="145" spans="1:32">
      <c r="A145">
        <v>11003</v>
      </c>
      <c r="B145">
        <v>4</v>
      </c>
      <c r="C145" t="s">
        <v>1414</v>
      </c>
      <c r="D145">
        <v>4</v>
      </c>
      <c r="E145">
        <v>3</v>
      </c>
      <c r="F145">
        <v>0</v>
      </c>
      <c r="G145">
        <v>50</v>
      </c>
      <c r="H145">
        <v>500</v>
      </c>
      <c r="I145">
        <v>10010</v>
      </c>
      <c r="J145">
        <v>1404</v>
      </c>
      <c r="K145">
        <v>1</v>
      </c>
      <c r="L145">
        <v>0</v>
      </c>
      <c r="M145">
        <v>0</v>
      </c>
      <c r="AF145" s="58">
        <f t="shared" si="2"/>
        <v>0</v>
      </c>
    </row>
    <row r="146" spans="1:32">
      <c r="A146">
        <v>11004</v>
      </c>
      <c r="B146">
        <v>1</v>
      </c>
      <c r="C146" t="s">
        <v>557</v>
      </c>
      <c r="D146">
        <v>5</v>
      </c>
      <c r="E146">
        <v>123</v>
      </c>
      <c r="F146">
        <v>0</v>
      </c>
      <c r="G146">
        <v>10</v>
      </c>
      <c r="H146">
        <v>100</v>
      </c>
      <c r="I146">
        <v>10010</v>
      </c>
      <c r="J146">
        <v>1401</v>
      </c>
      <c r="K146">
        <v>1</v>
      </c>
      <c r="L146">
        <v>0</v>
      </c>
      <c r="M146">
        <v>0</v>
      </c>
      <c r="P146" s="23" t="s">
        <v>563</v>
      </c>
      <c r="AF146" s="58">
        <f t="shared" si="2"/>
        <v>0</v>
      </c>
    </row>
    <row r="147" spans="1:32">
      <c r="A147">
        <v>11004</v>
      </c>
      <c r="B147">
        <v>2</v>
      </c>
      <c r="C147" t="s">
        <v>558</v>
      </c>
      <c r="D147">
        <v>5</v>
      </c>
      <c r="E147">
        <v>123</v>
      </c>
      <c r="F147">
        <v>0</v>
      </c>
      <c r="G147">
        <v>20</v>
      </c>
      <c r="H147">
        <v>200</v>
      </c>
      <c r="I147">
        <v>10010</v>
      </c>
      <c r="J147">
        <v>1401</v>
      </c>
      <c r="K147">
        <v>1</v>
      </c>
      <c r="L147">
        <v>0</v>
      </c>
      <c r="M147">
        <v>0</v>
      </c>
      <c r="AF147" s="58">
        <f t="shared" si="2"/>
        <v>0</v>
      </c>
    </row>
    <row r="148" spans="1:32">
      <c r="A148">
        <v>11004</v>
      </c>
      <c r="B148">
        <v>3</v>
      </c>
      <c r="C148" t="s">
        <v>559</v>
      </c>
      <c r="D148">
        <v>5</v>
      </c>
      <c r="E148">
        <v>123</v>
      </c>
      <c r="F148">
        <v>0</v>
      </c>
      <c r="G148">
        <v>30</v>
      </c>
      <c r="H148">
        <v>300</v>
      </c>
      <c r="I148">
        <v>10010</v>
      </c>
      <c r="J148">
        <v>1401</v>
      </c>
      <c r="K148">
        <v>1</v>
      </c>
      <c r="L148">
        <v>0</v>
      </c>
      <c r="M148">
        <v>0</v>
      </c>
      <c r="AF148" s="58">
        <f t="shared" si="2"/>
        <v>0</v>
      </c>
    </row>
    <row r="149" spans="1:32">
      <c r="A149">
        <v>11004</v>
      </c>
      <c r="B149">
        <v>4</v>
      </c>
      <c r="C149" t="s">
        <v>1414</v>
      </c>
      <c r="D149">
        <v>5</v>
      </c>
      <c r="E149">
        <v>123</v>
      </c>
      <c r="F149">
        <v>0</v>
      </c>
      <c r="G149">
        <v>50</v>
      </c>
      <c r="H149">
        <v>500</v>
      </c>
      <c r="I149">
        <v>10010</v>
      </c>
      <c r="J149">
        <v>1401</v>
      </c>
      <c r="K149">
        <v>1</v>
      </c>
      <c r="L149">
        <v>0</v>
      </c>
      <c r="M149">
        <v>0</v>
      </c>
      <c r="P149" s="23" t="s">
        <v>1105</v>
      </c>
      <c r="AF149" s="58">
        <f t="shared" ref="AF149:AF151" si="3">AE149</f>
        <v>0</v>
      </c>
    </row>
    <row r="150" spans="1:32">
      <c r="A150">
        <v>20001</v>
      </c>
      <c r="B150">
        <v>1</v>
      </c>
      <c r="C150" t="s">
        <v>1840</v>
      </c>
      <c r="D150">
        <v>1</v>
      </c>
      <c r="E150">
        <v>1</v>
      </c>
      <c r="F150">
        <v>0</v>
      </c>
      <c r="G150">
        <v>30</v>
      </c>
      <c r="H150">
        <v>100</v>
      </c>
      <c r="I150">
        <v>10010</v>
      </c>
      <c r="J150">
        <v>1101</v>
      </c>
      <c r="K150">
        <v>1</v>
      </c>
      <c r="L150">
        <v>0</v>
      </c>
      <c r="M150">
        <v>0</v>
      </c>
      <c r="AF150" s="58">
        <f t="shared" si="3"/>
        <v>0</v>
      </c>
    </row>
    <row r="151" spans="1:32">
      <c r="A151">
        <v>20001</v>
      </c>
      <c r="B151">
        <v>2</v>
      </c>
      <c r="C151" t="s">
        <v>1841</v>
      </c>
      <c r="D151">
        <v>1</v>
      </c>
      <c r="E151">
        <v>1</v>
      </c>
      <c r="F151">
        <v>0</v>
      </c>
      <c r="G151">
        <v>50</v>
      </c>
      <c r="H151">
        <v>100</v>
      </c>
      <c r="I151">
        <v>10010</v>
      </c>
      <c r="J151">
        <v>1101</v>
      </c>
      <c r="K151">
        <v>1</v>
      </c>
      <c r="L151">
        <v>0</v>
      </c>
      <c r="M151">
        <v>0</v>
      </c>
      <c r="AF151" s="58">
        <f t="shared" si="3"/>
        <v>0</v>
      </c>
    </row>
    <row r="152" spans="1:32">
      <c r="A152">
        <v>20002</v>
      </c>
      <c r="B152">
        <v>1</v>
      </c>
      <c r="C152" t="s">
        <v>557</v>
      </c>
      <c r="D152">
        <v>4</v>
      </c>
      <c r="E152">
        <v>123</v>
      </c>
      <c r="F152">
        <v>0</v>
      </c>
      <c r="G152">
        <v>5</v>
      </c>
      <c r="H152">
        <v>366</v>
      </c>
      <c r="I152">
        <v>10010</v>
      </c>
      <c r="J152">
        <v>1501</v>
      </c>
      <c r="K152">
        <v>1</v>
      </c>
      <c r="L152">
        <v>0</v>
      </c>
      <c r="M152">
        <v>0</v>
      </c>
      <c r="P152" s="23" t="s">
        <v>1262</v>
      </c>
      <c r="AF152" s="58">
        <f t="shared" ref="AF152:AF155" si="4">AE152</f>
        <v>0</v>
      </c>
    </row>
    <row r="153" spans="1:32">
      <c r="A153">
        <v>20002</v>
      </c>
      <c r="B153">
        <v>2</v>
      </c>
      <c r="C153" t="s">
        <v>558</v>
      </c>
      <c r="D153">
        <v>4</v>
      </c>
      <c r="E153">
        <v>123</v>
      </c>
      <c r="F153">
        <v>0</v>
      </c>
      <c r="G153">
        <v>10</v>
      </c>
      <c r="H153">
        <v>958</v>
      </c>
      <c r="I153">
        <v>10010</v>
      </c>
      <c r="J153">
        <v>1501</v>
      </c>
      <c r="K153">
        <v>1</v>
      </c>
      <c r="L153">
        <v>0</v>
      </c>
      <c r="M153">
        <v>0</v>
      </c>
      <c r="AF153" s="58">
        <f t="shared" si="4"/>
        <v>0</v>
      </c>
    </row>
    <row r="154" spans="1:32">
      <c r="A154">
        <v>20002</v>
      </c>
      <c r="B154">
        <v>3</v>
      </c>
      <c r="C154" t="s">
        <v>559</v>
      </c>
      <c r="D154">
        <v>5</v>
      </c>
      <c r="E154">
        <v>123</v>
      </c>
      <c r="F154">
        <v>0</v>
      </c>
      <c r="G154">
        <v>20</v>
      </c>
      <c r="H154">
        <v>1806</v>
      </c>
      <c r="I154">
        <v>20002</v>
      </c>
      <c r="J154">
        <v>1501</v>
      </c>
      <c r="K154">
        <v>1</v>
      </c>
      <c r="L154">
        <v>0</v>
      </c>
      <c r="M154">
        <v>0</v>
      </c>
      <c r="AF154" s="58">
        <f t="shared" si="4"/>
        <v>0</v>
      </c>
    </row>
    <row r="155" spans="1:32">
      <c r="A155">
        <v>20003</v>
      </c>
      <c r="B155">
        <v>1</v>
      </c>
      <c r="C155" t="s">
        <v>557</v>
      </c>
      <c r="D155">
        <v>5</v>
      </c>
      <c r="E155">
        <v>1</v>
      </c>
      <c r="F155">
        <v>0</v>
      </c>
      <c r="G155">
        <v>5</v>
      </c>
      <c r="H155">
        <v>521</v>
      </c>
      <c r="I155">
        <v>10010</v>
      </c>
      <c r="J155">
        <v>1302</v>
      </c>
      <c r="K155">
        <v>1</v>
      </c>
      <c r="L155">
        <v>0</v>
      </c>
      <c r="M155">
        <v>0</v>
      </c>
      <c r="O155" s="23" t="s">
        <v>1408</v>
      </c>
      <c r="P155" s="23" t="s">
        <v>1413</v>
      </c>
      <c r="AF155" s="58">
        <f t="shared" si="4"/>
        <v>0</v>
      </c>
    </row>
    <row r="156" spans="1:32">
      <c r="A156">
        <v>20003</v>
      </c>
      <c r="B156">
        <v>2</v>
      </c>
      <c r="C156" t="s">
        <v>558</v>
      </c>
      <c r="D156">
        <v>5</v>
      </c>
      <c r="E156">
        <v>1</v>
      </c>
      <c r="F156">
        <v>0</v>
      </c>
      <c r="G156">
        <v>10</v>
      </c>
      <c r="H156">
        <v>1105</v>
      </c>
      <c r="I156">
        <v>10010</v>
      </c>
      <c r="J156">
        <v>1302</v>
      </c>
      <c r="K156">
        <v>1</v>
      </c>
      <c r="L156">
        <v>0</v>
      </c>
      <c r="M156">
        <v>0</v>
      </c>
      <c r="O156" s="23" t="s">
        <v>1408</v>
      </c>
      <c r="AF156" s="58">
        <f t="shared" ref="AF156:AF166" si="5">AE156</f>
        <v>0</v>
      </c>
    </row>
    <row r="157" spans="1:32">
      <c r="A157">
        <v>20003</v>
      </c>
      <c r="B157">
        <v>3</v>
      </c>
      <c r="C157" t="s">
        <v>559</v>
      </c>
      <c r="D157">
        <v>5</v>
      </c>
      <c r="E157">
        <v>1</v>
      </c>
      <c r="F157">
        <v>0</v>
      </c>
      <c r="G157">
        <v>20</v>
      </c>
      <c r="H157">
        <v>2004</v>
      </c>
      <c r="I157">
        <v>20003</v>
      </c>
      <c r="J157">
        <v>1302</v>
      </c>
      <c r="K157">
        <v>1</v>
      </c>
      <c r="L157">
        <v>0</v>
      </c>
      <c r="M157">
        <v>0</v>
      </c>
      <c r="O157" s="23" t="s">
        <v>1408</v>
      </c>
      <c r="AF157" s="58">
        <f t="shared" si="5"/>
        <v>0</v>
      </c>
    </row>
    <row r="158" spans="1:32">
      <c r="A158">
        <v>20004</v>
      </c>
      <c r="B158">
        <v>1</v>
      </c>
      <c r="C158" t="s">
        <v>557</v>
      </c>
      <c r="D158">
        <v>4</v>
      </c>
      <c r="E158">
        <v>2</v>
      </c>
      <c r="F158">
        <v>0</v>
      </c>
      <c r="G158">
        <v>5</v>
      </c>
      <c r="H158">
        <v>383</v>
      </c>
      <c r="I158">
        <v>10010</v>
      </c>
      <c r="J158">
        <v>1303</v>
      </c>
      <c r="K158">
        <v>1</v>
      </c>
      <c r="L158">
        <v>0</v>
      </c>
      <c r="M158">
        <v>0</v>
      </c>
      <c r="P158" s="23" t="s">
        <v>1293</v>
      </c>
      <c r="AF158" s="58">
        <f t="shared" si="5"/>
        <v>0</v>
      </c>
    </row>
    <row r="159" spans="1:32">
      <c r="A159">
        <v>20004</v>
      </c>
      <c r="B159">
        <v>2</v>
      </c>
      <c r="C159" t="s">
        <v>558</v>
      </c>
      <c r="D159">
        <v>4</v>
      </c>
      <c r="E159">
        <v>2</v>
      </c>
      <c r="F159">
        <v>0</v>
      </c>
      <c r="G159">
        <v>10</v>
      </c>
      <c r="H159">
        <v>946</v>
      </c>
      <c r="I159">
        <v>10010</v>
      </c>
      <c r="J159">
        <v>1303</v>
      </c>
      <c r="K159">
        <v>1</v>
      </c>
      <c r="L159">
        <v>0</v>
      </c>
      <c r="M159">
        <v>0</v>
      </c>
      <c r="AF159" s="58">
        <f t="shared" si="5"/>
        <v>0</v>
      </c>
    </row>
    <row r="160" spans="1:32">
      <c r="A160">
        <v>20004</v>
      </c>
      <c r="B160">
        <v>3</v>
      </c>
      <c r="C160" t="s">
        <v>559</v>
      </c>
      <c r="D160">
        <v>5</v>
      </c>
      <c r="E160">
        <v>2</v>
      </c>
      <c r="F160">
        <v>0</v>
      </c>
      <c r="G160">
        <v>20</v>
      </c>
      <c r="H160">
        <v>1577</v>
      </c>
      <c r="I160">
        <v>20004</v>
      </c>
      <c r="J160">
        <v>1303</v>
      </c>
      <c r="K160">
        <v>1</v>
      </c>
      <c r="L160">
        <v>0</v>
      </c>
      <c r="M160">
        <v>0</v>
      </c>
      <c r="AF160" s="58">
        <f t="shared" si="5"/>
        <v>0</v>
      </c>
    </row>
    <row r="161" spans="1:32">
      <c r="A161">
        <v>20005</v>
      </c>
      <c r="B161">
        <v>1</v>
      </c>
      <c r="C161" t="s">
        <v>557</v>
      </c>
      <c r="D161">
        <v>5</v>
      </c>
      <c r="E161">
        <v>1</v>
      </c>
      <c r="F161">
        <v>0</v>
      </c>
      <c r="G161">
        <v>5</v>
      </c>
      <c r="H161">
        <v>521</v>
      </c>
      <c r="I161">
        <v>10010</v>
      </c>
      <c r="J161">
        <v>1304</v>
      </c>
      <c r="K161">
        <v>1</v>
      </c>
      <c r="L161">
        <v>0</v>
      </c>
      <c r="M161">
        <v>0</v>
      </c>
      <c r="P161" s="23" t="s">
        <v>1436</v>
      </c>
      <c r="AF161" s="58">
        <f t="shared" si="5"/>
        <v>0</v>
      </c>
    </row>
    <row r="162" spans="1:32">
      <c r="A162">
        <v>20005</v>
      </c>
      <c r="B162">
        <v>2</v>
      </c>
      <c r="C162" t="s">
        <v>558</v>
      </c>
      <c r="D162">
        <v>5</v>
      </c>
      <c r="E162">
        <v>1</v>
      </c>
      <c r="F162">
        <v>0</v>
      </c>
      <c r="G162">
        <v>10</v>
      </c>
      <c r="H162">
        <v>1105</v>
      </c>
      <c r="I162">
        <v>10010</v>
      </c>
      <c r="J162">
        <v>1304</v>
      </c>
      <c r="K162">
        <v>1</v>
      </c>
      <c r="L162">
        <v>0</v>
      </c>
      <c r="M162">
        <v>0</v>
      </c>
      <c r="AF162" s="58">
        <f t="shared" si="5"/>
        <v>0</v>
      </c>
    </row>
    <row r="163" spans="1:32">
      <c r="A163">
        <v>20005</v>
      </c>
      <c r="B163">
        <v>3</v>
      </c>
      <c r="C163" t="s">
        <v>559</v>
      </c>
      <c r="D163">
        <v>5</v>
      </c>
      <c r="E163">
        <v>1</v>
      </c>
      <c r="F163">
        <v>0</v>
      </c>
      <c r="G163">
        <v>20</v>
      </c>
      <c r="H163">
        <v>2004</v>
      </c>
      <c r="I163">
        <v>20005</v>
      </c>
      <c r="J163">
        <v>1304</v>
      </c>
      <c r="K163">
        <v>1</v>
      </c>
      <c r="L163">
        <v>0</v>
      </c>
      <c r="M163">
        <v>0</v>
      </c>
      <c r="AF163" s="58">
        <f t="shared" si="5"/>
        <v>0</v>
      </c>
    </row>
    <row r="164" spans="1:32">
      <c r="A164">
        <v>20006</v>
      </c>
      <c r="B164">
        <v>1</v>
      </c>
      <c r="C164" t="s">
        <v>557</v>
      </c>
      <c r="D164">
        <v>5</v>
      </c>
      <c r="E164">
        <v>1</v>
      </c>
      <c r="F164">
        <v>0</v>
      </c>
      <c r="G164">
        <v>5</v>
      </c>
      <c r="H164">
        <v>521</v>
      </c>
      <c r="I164">
        <v>10010</v>
      </c>
      <c r="J164">
        <v>1403</v>
      </c>
      <c r="K164">
        <v>4</v>
      </c>
      <c r="L164">
        <v>0</v>
      </c>
      <c r="M164">
        <v>0</v>
      </c>
      <c r="P164" s="23" t="s">
        <v>1437</v>
      </c>
      <c r="AF164" s="58">
        <f t="shared" si="5"/>
        <v>0</v>
      </c>
    </row>
    <row r="165" spans="1:32">
      <c r="A165">
        <v>20006</v>
      </c>
      <c r="B165">
        <v>2</v>
      </c>
      <c r="C165" t="s">
        <v>558</v>
      </c>
      <c r="D165">
        <v>5</v>
      </c>
      <c r="E165">
        <v>1</v>
      </c>
      <c r="F165">
        <v>0</v>
      </c>
      <c r="G165">
        <v>10</v>
      </c>
      <c r="H165">
        <v>1105</v>
      </c>
      <c r="I165">
        <v>10010</v>
      </c>
      <c r="J165">
        <v>1403</v>
      </c>
      <c r="K165">
        <v>4</v>
      </c>
      <c r="L165">
        <v>0</v>
      </c>
      <c r="M165">
        <v>0</v>
      </c>
      <c r="AF165" s="58">
        <f t="shared" si="5"/>
        <v>0</v>
      </c>
    </row>
    <row r="166" spans="1:32">
      <c r="A166">
        <v>20006</v>
      </c>
      <c r="B166">
        <v>3</v>
      </c>
      <c r="C166" t="s">
        <v>559</v>
      </c>
      <c r="D166">
        <v>5</v>
      </c>
      <c r="E166">
        <v>1</v>
      </c>
      <c r="F166">
        <v>0</v>
      </c>
      <c r="G166">
        <v>20</v>
      </c>
      <c r="H166">
        <v>2004</v>
      </c>
      <c r="I166">
        <v>20006</v>
      </c>
      <c r="J166">
        <v>1403</v>
      </c>
      <c r="K166">
        <v>4</v>
      </c>
      <c r="L166">
        <v>0</v>
      </c>
      <c r="M166">
        <v>0</v>
      </c>
      <c r="AF166" s="58">
        <f t="shared" si="5"/>
        <v>0</v>
      </c>
    </row>
    <row r="167" spans="1:32">
      <c r="A167">
        <v>20007</v>
      </c>
      <c r="B167">
        <v>1</v>
      </c>
      <c r="C167" t="s">
        <v>558</v>
      </c>
      <c r="D167">
        <v>5</v>
      </c>
      <c r="E167">
        <v>1</v>
      </c>
      <c r="F167">
        <v>0</v>
      </c>
      <c r="G167">
        <v>20</v>
      </c>
      <c r="H167">
        <v>1105</v>
      </c>
      <c r="I167">
        <v>20007001</v>
      </c>
      <c r="J167">
        <v>1302</v>
      </c>
      <c r="K167">
        <v>1</v>
      </c>
      <c r="L167">
        <v>0</v>
      </c>
      <c r="M167">
        <v>0</v>
      </c>
      <c r="P167" s="23" t="s">
        <v>1637</v>
      </c>
      <c r="AF167" s="58">
        <f t="shared" ref="AF167:AF169" si="6">AE167</f>
        <v>0</v>
      </c>
    </row>
    <row r="168" spans="1:32">
      <c r="A168">
        <v>20007</v>
      </c>
      <c r="B168">
        <v>2</v>
      </c>
      <c r="C168" t="s">
        <v>559</v>
      </c>
      <c r="D168">
        <v>5</v>
      </c>
      <c r="E168">
        <v>1</v>
      </c>
      <c r="F168">
        <v>0</v>
      </c>
      <c r="G168">
        <v>40</v>
      </c>
      <c r="H168">
        <v>2004</v>
      </c>
      <c r="I168">
        <v>20007002</v>
      </c>
      <c r="J168">
        <v>1302</v>
      </c>
      <c r="K168">
        <v>1</v>
      </c>
      <c r="L168">
        <v>0</v>
      </c>
      <c r="M168">
        <v>0</v>
      </c>
      <c r="AF168" s="58">
        <f t="shared" si="6"/>
        <v>0</v>
      </c>
    </row>
    <row r="169" spans="1:32">
      <c r="A169">
        <v>20007</v>
      </c>
      <c r="B169">
        <v>3</v>
      </c>
      <c r="C169" t="s">
        <v>1414</v>
      </c>
      <c r="D169">
        <v>5</v>
      </c>
      <c r="E169">
        <v>1</v>
      </c>
      <c r="F169">
        <v>0</v>
      </c>
      <c r="G169">
        <v>50</v>
      </c>
      <c r="H169">
        <v>3104</v>
      </c>
      <c r="I169">
        <v>20007003</v>
      </c>
      <c r="J169">
        <v>1302</v>
      </c>
      <c r="K169">
        <v>1</v>
      </c>
      <c r="L169">
        <v>0</v>
      </c>
      <c r="M169">
        <v>0</v>
      </c>
      <c r="AF169" s="58">
        <f t="shared" si="6"/>
        <v>0</v>
      </c>
    </row>
    <row r="170" spans="1:32">
      <c r="A170">
        <v>20008</v>
      </c>
      <c r="B170">
        <v>1</v>
      </c>
      <c r="C170" t="s">
        <v>557</v>
      </c>
      <c r="D170">
        <v>4</v>
      </c>
      <c r="E170">
        <v>123</v>
      </c>
      <c r="F170">
        <v>0</v>
      </c>
      <c r="G170">
        <v>5</v>
      </c>
      <c r="H170">
        <v>366</v>
      </c>
      <c r="I170">
        <v>10010</v>
      </c>
      <c r="J170">
        <v>1103</v>
      </c>
      <c r="K170">
        <v>1</v>
      </c>
      <c r="L170">
        <v>0</v>
      </c>
      <c r="M170">
        <v>0</v>
      </c>
      <c r="P170" s="23" t="s">
        <v>1312</v>
      </c>
      <c r="AF170" s="58">
        <f t="shared" si="2"/>
        <v>0</v>
      </c>
    </row>
    <row r="171" spans="1:32">
      <c r="A171">
        <v>20008</v>
      </c>
      <c r="B171">
        <v>2</v>
      </c>
      <c r="C171" t="s">
        <v>558</v>
      </c>
      <c r="D171">
        <v>4</v>
      </c>
      <c r="E171">
        <v>123</v>
      </c>
      <c r="F171">
        <v>0</v>
      </c>
      <c r="G171">
        <v>10</v>
      </c>
      <c r="H171">
        <v>958</v>
      </c>
      <c r="I171">
        <v>10010</v>
      </c>
      <c r="J171">
        <v>1103</v>
      </c>
      <c r="K171">
        <v>1</v>
      </c>
      <c r="L171">
        <v>0</v>
      </c>
      <c r="M171">
        <v>0</v>
      </c>
      <c r="P171" s="23" t="s">
        <v>1313</v>
      </c>
      <c r="AF171" s="58">
        <f t="shared" ref="AF171:AF172" si="7">AE171</f>
        <v>0</v>
      </c>
    </row>
    <row r="172" spans="1:32">
      <c r="A172">
        <v>20008</v>
      </c>
      <c r="B172">
        <v>3</v>
      </c>
      <c r="C172" t="s">
        <v>559</v>
      </c>
      <c r="D172">
        <v>5</v>
      </c>
      <c r="E172">
        <v>123</v>
      </c>
      <c r="F172">
        <v>0</v>
      </c>
      <c r="G172">
        <v>20</v>
      </c>
      <c r="H172">
        <v>1806</v>
      </c>
      <c r="I172">
        <v>20008</v>
      </c>
      <c r="J172">
        <v>1103</v>
      </c>
      <c r="K172">
        <v>1</v>
      </c>
      <c r="L172">
        <v>0</v>
      </c>
      <c r="M172">
        <v>0</v>
      </c>
      <c r="P172" s="23" t="s">
        <v>1314</v>
      </c>
      <c r="AF172" s="58">
        <f t="shared" si="7"/>
        <v>0</v>
      </c>
    </row>
    <row r="173" spans="1:32">
      <c r="A173">
        <v>20009</v>
      </c>
      <c r="B173">
        <v>1</v>
      </c>
      <c r="C173" t="s">
        <v>557</v>
      </c>
      <c r="D173">
        <v>5</v>
      </c>
      <c r="E173">
        <v>1</v>
      </c>
      <c r="F173">
        <v>0</v>
      </c>
      <c r="G173">
        <v>5</v>
      </c>
      <c r="H173">
        <v>521</v>
      </c>
      <c r="I173">
        <v>10010</v>
      </c>
      <c r="J173">
        <v>1404</v>
      </c>
      <c r="K173">
        <v>3</v>
      </c>
      <c r="L173">
        <v>0</v>
      </c>
      <c r="M173">
        <v>0</v>
      </c>
      <c r="P173" s="23" t="s">
        <v>1315</v>
      </c>
      <c r="AF173" s="58">
        <f t="shared" ref="AF173" si="8">AE173</f>
        <v>0</v>
      </c>
    </row>
    <row r="174" spans="1:32">
      <c r="A174">
        <v>20009</v>
      </c>
      <c r="B174">
        <v>2</v>
      </c>
      <c r="C174" t="s">
        <v>558</v>
      </c>
      <c r="D174">
        <v>5</v>
      </c>
      <c r="E174">
        <v>1</v>
      </c>
      <c r="F174">
        <v>0</v>
      </c>
      <c r="G174">
        <v>10</v>
      </c>
      <c r="H174">
        <v>1105</v>
      </c>
      <c r="I174">
        <v>10010</v>
      </c>
      <c r="J174">
        <v>1404</v>
      </c>
      <c r="K174">
        <v>3</v>
      </c>
      <c r="L174">
        <v>0</v>
      </c>
      <c r="M174">
        <v>0</v>
      </c>
      <c r="P174" s="23" t="s">
        <v>1316</v>
      </c>
      <c r="AF174" s="58">
        <f t="shared" ref="AF174" si="9">AE174</f>
        <v>0</v>
      </c>
    </row>
    <row r="175" spans="1:32">
      <c r="A175">
        <v>20009</v>
      </c>
      <c r="B175">
        <v>3</v>
      </c>
      <c r="C175" t="s">
        <v>559</v>
      </c>
      <c r="D175">
        <v>5</v>
      </c>
      <c r="E175">
        <v>1</v>
      </c>
      <c r="F175">
        <v>0</v>
      </c>
      <c r="G175">
        <v>20</v>
      </c>
      <c r="H175">
        <v>2004</v>
      </c>
      <c r="I175">
        <v>20009</v>
      </c>
      <c r="J175">
        <v>1404</v>
      </c>
      <c r="K175">
        <v>3</v>
      </c>
      <c r="L175">
        <v>0</v>
      </c>
      <c r="M175">
        <v>0</v>
      </c>
      <c r="P175" s="23" t="s">
        <v>1319</v>
      </c>
      <c r="AF175" s="58">
        <f t="shared" ref="AF175:AF182" si="10">AE175</f>
        <v>0</v>
      </c>
    </row>
    <row r="176" spans="1:32" s="22" customFormat="1">
      <c r="A176">
        <v>20010</v>
      </c>
      <c r="B176">
        <v>1</v>
      </c>
      <c r="C176" t="s">
        <v>557</v>
      </c>
      <c r="D176">
        <v>5</v>
      </c>
      <c r="E176">
        <v>1</v>
      </c>
      <c r="F176">
        <v>0</v>
      </c>
      <c r="G176">
        <v>5</v>
      </c>
      <c r="H176">
        <v>521</v>
      </c>
      <c r="I176">
        <v>10010</v>
      </c>
      <c r="J176">
        <v>1402</v>
      </c>
      <c r="K176">
        <v>5</v>
      </c>
      <c r="L176">
        <v>0</v>
      </c>
      <c r="M176">
        <v>0</v>
      </c>
      <c r="N176" s="72"/>
      <c r="O176" s="23"/>
      <c r="P176" s="23" t="s">
        <v>1519</v>
      </c>
    </row>
    <row r="177" spans="1:32" s="22" customFormat="1">
      <c r="A177">
        <v>20010</v>
      </c>
      <c r="B177">
        <v>2</v>
      </c>
      <c r="C177" t="s">
        <v>558</v>
      </c>
      <c r="D177">
        <v>5</v>
      </c>
      <c r="E177">
        <v>1</v>
      </c>
      <c r="F177">
        <v>0</v>
      </c>
      <c r="G177">
        <v>10</v>
      </c>
      <c r="H177">
        <v>1105</v>
      </c>
      <c r="I177">
        <v>10010</v>
      </c>
      <c r="J177">
        <v>1402</v>
      </c>
      <c r="K177">
        <v>5</v>
      </c>
      <c r="L177">
        <v>0</v>
      </c>
      <c r="M177">
        <v>0</v>
      </c>
      <c r="N177" s="72"/>
      <c r="O177" s="23"/>
      <c r="P177" s="23" t="s">
        <v>1519</v>
      </c>
    </row>
    <row r="178" spans="1:32" s="22" customFormat="1">
      <c r="A178">
        <v>20010</v>
      </c>
      <c r="B178">
        <v>3</v>
      </c>
      <c r="C178" t="s">
        <v>559</v>
      </c>
      <c r="D178">
        <v>5</v>
      </c>
      <c r="E178">
        <v>1</v>
      </c>
      <c r="F178">
        <v>0</v>
      </c>
      <c r="G178">
        <v>20</v>
      </c>
      <c r="H178">
        <v>2004</v>
      </c>
      <c r="I178">
        <v>20010</v>
      </c>
      <c r="J178">
        <v>1402</v>
      </c>
      <c r="K178">
        <v>5</v>
      </c>
      <c r="L178">
        <v>0</v>
      </c>
      <c r="M178">
        <v>0</v>
      </c>
      <c r="N178" s="72"/>
      <c r="O178" s="23"/>
      <c r="P178" s="23" t="s">
        <v>1519</v>
      </c>
    </row>
    <row r="179" spans="1:32" s="22" customFormat="1">
      <c r="A179">
        <v>20011</v>
      </c>
      <c r="B179">
        <v>1</v>
      </c>
      <c r="C179" t="s">
        <v>1842</v>
      </c>
      <c r="D179">
        <v>5</v>
      </c>
      <c r="E179">
        <v>1</v>
      </c>
      <c r="F179">
        <v>0</v>
      </c>
      <c r="G179">
        <v>5</v>
      </c>
      <c r="H179">
        <v>921</v>
      </c>
      <c r="I179">
        <v>20011001</v>
      </c>
      <c r="J179">
        <v>1101</v>
      </c>
      <c r="K179">
        <v>1</v>
      </c>
      <c r="L179">
        <v>0</v>
      </c>
      <c r="M179">
        <v>0</v>
      </c>
      <c r="N179" s="72"/>
      <c r="O179" s="23"/>
      <c r="P179" s="23" t="s">
        <v>1545</v>
      </c>
    </row>
    <row r="180" spans="1:32" s="22" customFormat="1">
      <c r="A180">
        <v>20011</v>
      </c>
      <c r="B180">
        <v>2</v>
      </c>
      <c r="C180" t="s">
        <v>1843</v>
      </c>
      <c r="D180">
        <v>5</v>
      </c>
      <c r="E180">
        <v>1</v>
      </c>
      <c r="F180">
        <v>0</v>
      </c>
      <c r="G180">
        <v>10</v>
      </c>
      <c r="H180">
        <v>1505</v>
      </c>
      <c r="I180">
        <v>20011001</v>
      </c>
      <c r="J180">
        <v>1201</v>
      </c>
      <c r="K180">
        <v>1</v>
      </c>
      <c r="L180">
        <v>0</v>
      </c>
      <c r="M180">
        <v>0</v>
      </c>
      <c r="N180" s="72"/>
      <c r="O180" s="23"/>
      <c r="P180" s="23" t="s">
        <v>1546</v>
      </c>
    </row>
    <row r="181" spans="1:32" s="22" customFormat="1">
      <c r="A181">
        <v>20011</v>
      </c>
      <c r="B181">
        <v>3</v>
      </c>
      <c r="C181" t="s">
        <v>1844</v>
      </c>
      <c r="D181">
        <v>5</v>
      </c>
      <c r="E181">
        <v>1</v>
      </c>
      <c r="F181">
        <v>0</v>
      </c>
      <c r="G181">
        <v>20</v>
      </c>
      <c r="H181">
        <v>2404</v>
      </c>
      <c r="I181">
        <v>20011001</v>
      </c>
      <c r="J181">
        <v>1203</v>
      </c>
      <c r="K181">
        <v>1</v>
      </c>
      <c r="L181">
        <v>0</v>
      </c>
      <c r="M181">
        <v>0</v>
      </c>
      <c r="N181" s="72"/>
      <c r="O181" s="23"/>
      <c r="P181" s="23" t="s">
        <v>1547</v>
      </c>
    </row>
    <row r="182" spans="1:32">
      <c r="A182">
        <v>20012</v>
      </c>
      <c r="B182">
        <v>1</v>
      </c>
      <c r="C182" t="s">
        <v>557</v>
      </c>
      <c r="D182">
        <v>3</v>
      </c>
      <c r="E182">
        <v>2</v>
      </c>
      <c r="F182">
        <v>0</v>
      </c>
      <c r="G182">
        <v>5</v>
      </c>
      <c r="H182">
        <v>700</v>
      </c>
      <c r="I182">
        <v>10010</v>
      </c>
      <c r="J182">
        <v>1403</v>
      </c>
      <c r="K182">
        <v>1</v>
      </c>
      <c r="L182">
        <v>0</v>
      </c>
      <c r="M182">
        <v>0</v>
      </c>
      <c r="P182" s="23" t="s">
        <v>564</v>
      </c>
      <c r="AF182" s="58">
        <f t="shared" si="10"/>
        <v>0</v>
      </c>
    </row>
    <row r="183" spans="1:32">
      <c r="A183">
        <v>20012</v>
      </c>
      <c r="B183">
        <v>2</v>
      </c>
      <c r="C183" t="s">
        <v>558</v>
      </c>
      <c r="D183">
        <v>4</v>
      </c>
      <c r="E183">
        <v>2</v>
      </c>
      <c r="F183">
        <v>0</v>
      </c>
      <c r="G183">
        <v>10</v>
      </c>
      <c r="H183">
        <v>1500</v>
      </c>
      <c r="I183">
        <v>10010</v>
      </c>
      <c r="J183">
        <v>1403</v>
      </c>
      <c r="K183">
        <v>1</v>
      </c>
      <c r="L183">
        <v>0</v>
      </c>
      <c r="M183">
        <v>0</v>
      </c>
      <c r="AF183" s="58">
        <f t="shared" si="2"/>
        <v>0</v>
      </c>
    </row>
    <row r="184" spans="1:32">
      <c r="A184">
        <v>20012</v>
      </c>
      <c r="B184">
        <v>3</v>
      </c>
      <c r="C184" t="s">
        <v>559</v>
      </c>
      <c r="D184">
        <v>5</v>
      </c>
      <c r="E184">
        <v>2</v>
      </c>
      <c r="F184">
        <v>0</v>
      </c>
      <c r="G184">
        <v>20</v>
      </c>
      <c r="H184">
        <v>3000</v>
      </c>
      <c r="I184">
        <v>10010</v>
      </c>
      <c r="J184">
        <v>1403</v>
      </c>
      <c r="K184">
        <v>1</v>
      </c>
      <c r="L184">
        <v>0</v>
      </c>
      <c r="M184">
        <v>0</v>
      </c>
      <c r="P184" s="23" t="s">
        <v>1029</v>
      </c>
      <c r="Q184">
        <v>1</v>
      </c>
      <c r="R184" t="s">
        <v>479</v>
      </c>
      <c r="S184">
        <v>40001</v>
      </c>
      <c r="T184" s="23" t="s">
        <v>1079</v>
      </c>
      <c r="AF184" s="58">
        <f t="shared" ref="AF184" si="11">AE184</f>
        <v>0</v>
      </c>
    </row>
    <row r="185" spans="1:32">
      <c r="A185">
        <v>20013</v>
      </c>
      <c r="B185">
        <v>1</v>
      </c>
      <c r="C185" t="s">
        <v>557</v>
      </c>
      <c r="D185">
        <v>3</v>
      </c>
      <c r="E185">
        <v>123</v>
      </c>
      <c r="F185">
        <v>0</v>
      </c>
      <c r="G185">
        <v>5</v>
      </c>
      <c r="H185">
        <v>700</v>
      </c>
      <c r="I185">
        <v>10010</v>
      </c>
      <c r="J185">
        <v>1402</v>
      </c>
      <c r="K185">
        <v>1</v>
      </c>
      <c r="L185">
        <v>0</v>
      </c>
      <c r="M185">
        <v>0</v>
      </c>
      <c r="Q185">
        <v>1</v>
      </c>
      <c r="R185" t="s">
        <v>479</v>
      </c>
      <c r="S185">
        <v>40001</v>
      </c>
      <c r="T185" s="23" t="s">
        <v>1079</v>
      </c>
      <c r="AF185" s="58">
        <f t="shared" si="2"/>
        <v>0</v>
      </c>
    </row>
    <row r="186" spans="1:32">
      <c r="A186">
        <v>20013</v>
      </c>
      <c r="B186">
        <v>2</v>
      </c>
      <c r="C186" t="s">
        <v>558</v>
      </c>
      <c r="D186">
        <v>4</v>
      </c>
      <c r="E186">
        <v>123</v>
      </c>
      <c r="F186">
        <v>0</v>
      </c>
      <c r="G186">
        <v>10</v>
      </c>
      <c r="H186">
        <v>1500</v>
      </c>
      <c r="I186">
        <v>10010</v>
      </c>
      <c r="J186">
        <v>1402</v>
      </c>
      <c r="K186">
        <v>1</v>
      </c>
      <c r="L186">
        <v>0</v>
      </c>
      <c r="M186">
        <v>0</v>
      </c>
      <c r="Q186">
        <v>1</v>
      </c>
      <c r="R186" t="s">
        <v>1038</v>
      </c>
      <c r="S186">
        <v>40011</v>
      </c>
      <c r="AF186" s="58">
        <f t="shared" ref="AF186" si="12">AE186</f>
        <v>0</v>
      </c>
    </row>
    <row r="187" spans="1:32">
      <c r="A187">
        <v>20013</v>
      </c>
      <c r="B187">
        <v>3</v>
      </c>
      <c r="C187" t="s">
        <v>559</v>
      </c>
      <c r="D187">
        <v>5</v>
      </c>
      <c r="E187">
        <v>123</v>
      </c>
      <c r="F187">
        <v>0</v>
      </c>
      <c r="G187">
        <v>20</v>
      </c>
      <c r="H187">
        <v>3000</v>
      </c>
      <c r="I187">
        <v>10010</v>
      </c>
      <c r="J187">
        <v>1402</v>
      </c>
      <c r="K187">
        <v>1</v>
      </c>
      <c r="L187">
        <v>0</v>
      </c>
      <c r="M187">
        <v>0</v>
      </c>
      <c r="Q187">
        <v>1</v>
      </c>
      <c r="R187" t="s">
        <v>1038</v>
      </c>
      <c r="S187">
        <v>40011</v>
      </c>
      <c r="AF187" s="58">
        <f t="shared" si="2"/>
        <v>0</v>
      </c>
    </row>
    <row r="188" spans="1:32">
      <c r="A188">
        <v>20014</v>
      </c>
      <c r="B188">
        <v>1</v>
      </c>
      <c r="C188" t="s">
        <v>557</v>
      </c>
      <c r="D188">
        <v>3</v>
      </c>
      <c r="E188">
        <v>123</v>
      </c>
      <c r="F188">
        <v>0</v>
      </c>
      <c r="G188">
        <v>5</v>
      </c>
      <c r="H188">
        <v>500</v>
      </c>
      <c r="I188">
        <v>10010</v>
      </c>
      <c r="J188">
        <v>1103</v>
      </c>
      <c r="K188">
        <v>1</v>
      </c>
      <c r="L188">
        <v>0</v>
      </c>
      <c r="M188">
        <v>0</v>
      </c>
      <c r="Q188">
        <v>1</v>
      </c>
      <c r="R188" t="s">
        <v>1039</v>
      </c>
      <c r="S188">
        <v>40021</v>
      </c>
      <c r="AF188" s="58">
        <f t="shared" ref="AF188" si="13">AE188</f>
        <v>0</v>
      </c>
    </row>
    <row r="189" spans="1:32">
      <c r="A189">
        <v>20014</v>
      </c>
      <c r="B189">
        <v>2</v>
      </c>
      <c r="C189" t="s">
        <v>558</v>
      </c>
      <c r="D189">
        <v>4</v>
      </c>
      <c r="E189">
        <v>123</v>
      </c>
      <c r="F189">
        <v>0</v>
      </c>
      <c r="G189">
        <v>10</v>
      </c>
      <c r="H189">
        <v>1500</v>
      </c>
      <c r="I189">
        <v>10010</v>
      </c>
      <c r="J189">
        <v>1103</v>
      </c>
      <c r="K189">
        <v>1</v>
      </c>
      <c r="L189">
        <v>0</v>
      </c>
      <c r="M189">
        <v>0</v>
      </c>
      <c r="Q189">
        <v>1</v>
      </c>
      <c r="R189" t="s">
        <v>1039</v>
      </c>
      <c r="S189">
        <v>40021</v>
      </c>
      <c r="AF189" s="58">
        <f t="shared" si="2"/>
        <v>0</v>
      </c>
    </row>
    <row r="190" spans="1:32">
      <c r="A190">
        <v>20014</v>
      </c>
      <c r="B190">
        <v>3</v>
      </c>
      <c r="C190" t="s">
        <v>559</v>
      </c>
      <c r="D190">
        <v>5</v>
      </c>
      <c r="E190">
        <v>123</v>
      </c>
      <c r="F190">
        <v>0</v>
      </c>
      <c r="G190">
        <v>20</v>
      </c>
      <c r="H190">
        <v>4000</v>
      </c>
      <c r="I190">
        <v>10010</v>
      </c>
      <c r="J190">
        <v>1103</v>
      </c>
      <c r="K190">
        <v>1</v>
      </c>
      <c r="L190">
        <v>0</v>
      </c>
      <c r="M190">
        <v>0</v>
      </c>
      <c r="Q190">
        <v>1</v>
      </c>
      <c r="R190" t="s">
        <v>1041</v>
      </c>
      <c r="S190">
        <v>40031</v>
      </c>
      <c r="AF190" s="58">
        <f t="shared" si="2"/>
        <v>0</v>
      </c>
    </row>
    <row r="191" spans="1:32">
      <c r="A191">
        <v>20015</v>
      </c>
      <c r="B191">
        <v>1</v>
      </c>
      <c r="C191" t="s">
        <v>557</v>
      </c>
      <c r="D191">
        <v>3</v>
      </c>
      <c r="E191">
        <v>12</v>
      </c>
      <c r="F191">
        <v>0</v>
      </c>
      <c r="G191">
        <v>5</v>
      </c>
      <c r="H191">
        <v>500</v>
      </c>
      <c r="I191">
        <v>10010</v>
      </c>
      <c r="J191">
        <v>1103</v>
      </c>
      <c r="K191">
        <v>1</v>
      </c>
      <c r="L191">
        <v>0</v>
      </c>
      <c r="M191">
        <v>0</v>
      </c>
      <c r="Q191">
        <v>1</v>
      </c>
      <c r="R191" t="s">
        <v>507</v>
      </c>
      <c r="S191">
        <v>40051</v>
      </c>
      <c r="AF191" s="58">
        <f t="shared" si="2"/>
        <v>0</v>
      </c>
    </row>
    <row r="192" spans="1:32">
      <c r="A192">
        <v>20015</v>
      </c>
      <c r="B192">
        <v>2</v>
      </c>
      <c r="C192" t="s">
        <v>558</v>
      </c>
      <c r="D192">
        <v>4</v>
      </c>
      <c r="E192">
        <v>12</v>
      </c>
      <c r="F192">
        <v>0</v>
      </c>
      <c r="G192">
        <v>10</v>
      </c>
      <c r="H192">
        <v>1500</v>
      </c>
      <c r="I192">
        <v>10010</v>
      </c>
      <c r="J192">
        <v>1103</v>
      </c>
      <c r="K192">
        <v>1</v>
      </c>
      <c r="L192">
        <v>0</v>
      </c>
      <c r="M192">
        <v>0</v>
      </c>
      <c r="Q192">
        <v>1</v>
      </c>
      <c r="R192" t="s">
        <v>1042</v>
      </c>
      <c r="S192">
        <v>40061</v>
      </c>
      <c r="AF192" s="58">
        <f t="shared" si="2"/>
        <v>0</v>
      </c>
    </row>
    <row r="193" spans="1:32">
      <c r="A193">
        <v>20015</v>
      </c>
      <c r="B193">
        <v>3</v>
      </c>
      <c r="C193" t="s">
        <v>559</v>
      </c>
      <c r="D193">
        <v>5</v>
      </c>
      <c r="E193">
        <v>12</v>
      </c>
      <c r="F193">
        <v>0</v>
      </c>
      <c r="G193">
        <v>20</v>
      </c>
      <c r="H193">
        <v>3500</v>
      </c>
      <c r="I193">
        <v>10010</v>
      </c>
      <c r="J193">
        <v>1103</v>
      </c>
      <c r="K193">
        <v>1</v>
      </c>
      <c r="L193">
        <v>0</v>
      </c>
      <c r="M193">
        <v>0</v>
      </c>
      <c r="Q193">
        <v>1</v>
      </c>
      <c r="R193" t="s">
        <v>1043</v>
      </c>
      <c r="S193">
        <v>40071</v>
      </c>
      <c r="AF193" s="58">
        <f t="shared" si="2"/>
        <v>0</v>
      </c>
    </row>
    <row r="194" spans="1:32">
      <c r="A194">
        <v>20016</v>
      </c>
      <c r="B194">
        <v>1</v>
      </c>
      <c r="C194" t="s">
        <v>557</v>
      </c>
      <c r="D194">
        <v>4</v>
      </c>
      <c r="E194">
        <v>23</v>
      </c>
      <c r="F194">
        <v>0</v>
      </c>
      <c r="G194">
        <v>5</v>
      </c>
      <c r="H194">
        <v>1000</v>
      </c>
      <c r="I194">
        <v>10010</v>
      </c>
      <c r="J194">
        <v>1201</v>
      </c>
      <c r="K194">
        <v>1</v>
      </c>
      <c r="L194">
        <v>0</v>
      </c>
      <c r="M194">
        <v>0</v>
      </c>
      <c r="Q194">
        <v>1</v>
      </c>
      <c r="R194" t="s">
        <v>1044</v>
      </c>
      <c r="S194">
        <v>40081</v>
      </c>
      <c r="AF194" s="58">
        <f t="shared" si="2"/>
        <v>0</v>
      </c>
    </row>
    <row r="195" spans="1:32">
      <c r="A195">
        <v>20016</v>
      </c>
      <c r="B195">
        <v>2</v>
      </c>
      <c r="C195" t="s">
        <v>558</v>
      </c>
      <c r="D195">
        <v>4</v>
      </c>
      <c r="E195">
        <v>23</v>
      </c>
      <c r="F195">
        <v>0</v>
      </c>
      <c r="G195">
        <v>10</v>
      </c>
      <c r="H195">
        <v>2000</v>
      </c>
      <c r="I195">
        <v>10010</v>
      </c>
      <c r="J195">
        <v>1201</v>
      </c>
      <c r="K195">
        <v>1</v>
      </c>
      <c r="L195">
        <v>0</v>
      </c>
      <c r="M195">
        <v>0</v>
      </c>
      <c r="S195" s="23" t="s">
        <v>1080</v>
      </c>
      <c r="AF195" s="58">
        <f t="shared" si="2"/>
        <v>0</v>
      </c>
    </row>
    <row r="196" spans="1:32" s="123" customFormat="1">
      <c r="A196" s="123">
        <v>20016</v>
      </c>
      <c r="B196" s="123">
        <v>3</v>
      </c>
      <c r="C196" s="123" t="s">
        <v>559</v>
      </c>
      <c r="D196" s="123">
        <v>4</v>
      </c>
      <c r="E196" s="123">
        <v>23</v>
      </c>
      <c r="F196" s="123">
        <v>0</v>
      </c>
      <c r="G196" s="123">
        <v>20</v>
      </c>
      <c r="H196" s="123">
        <v>4000</v>
      </c>
      <c r="I196" s="123">
        <v>10010</v>
      </c>
      <c r="J196" s="123">
        <v>1201</v>
      </c>
      <c r="K196" s="123">
        <v>1</v>
      </c>
      <c r="L196" s="123">
        <v>0</v>
      </c>
      <c r="M196" s="123">
        <v>0</v>
      </c>
      <c r="Q196" s="123">
        <v>1</v>
      </c>
      <c r="R196" s="123" t="s">
        <v>1043</v>
      </c>
      <c r="S196" s="123">
        <v>40071</v>
      </c>
      <c r="AF196" s="123">
        <f t="shared" ref="AF196:AF198" si="14">AE196</f>
        <v>0</v>
      </c>
    </row>
    <row r="197" spans="1:32" s="123" customFormat="1">
      <c r="A197" s="123">
        <v>20017</v>
      </c>
      <c r="B197" s="123">
        <v>1</v>
      </c>
      <c r="C197" s="123" t="s">
        <v>557</v>
      </c>
      <c r="D197" s="123">
        <v>4</v>
      </c>
      <c r="E197" s="123">
        <v>23</v>
      </c>
      <c r="F197" s="123">
        <v>0</v>
      </c>
      <c r="G197" s="123">
        <v>5</v>
      </c>
      <c r="H197" s="123">
        <v>1000</v>
      </c>
      <c r="I197" s="123">
        <v>10010</v>
      </c>
      <c r="J197" s="123">
        <v>1202</v>
      </c>
      <c r="K197" s="123">
        <v>1</v>
      </c>
      <c r="L197" s="123">
        <v>0</v>
      </c>
      <c r="M197" s="123">
        <v>0</v>
      </c>
      <c r="Q197" s="123">
        <v>1</v>
      </c>
      <c r="R197" s="123" t="s">
        <v>1044</v>
      </c>
      <c r="S197" s="123">
        <v>40081</v>
      </c>
      <c r="AF197" s="123">
        <f t="shared" si="14"/>
        <v>0</v>
      </c>
    </row>
    <row r="198" spans="1:32" s="123" customFormat="1">
      <c r="A198" s="123">
        <v>20017</v>
      </c>
      <c r="B198" s="123">
        <v>2</v>
      </c>
      <c r="C198" s="123" t="s">
        <v>558</v>
      </c>
      <c r="D198" s="123">
        <v>4</v>
      </c>
      <c r="E198" s="123">
        <v>123</v>
      </c>
      <c r="F198" s="123">
        <v>0</v>
      </c>
      <c r="G198" s="123">
        <v>10</v>
      </c>
      <c r="H198" s="123">
        <v>2000</v>
      </c>
      <c r="I198" s="123">
        <v>10010</v>
      </c>
      <c r="J198" s="123">
        <v>1202</v>
      </c>
      <c r="K198" s="123">
        <v>1</v>
      </c>
      <c r="L198" s="123">
        <v>0</v>
      </c>
      <c r="M198" s="123">
        <v>0</v>
      </c>
      <c r="S198" s="123" t="s">
        <v>1080</v>
      </c>
      <c r="AF198" s="123">
        <f t="shared" si="14"/>
        <v>0</v>
      </c>
    </row>
    <row r="199" spans="1:32">
      <c r="A199">
        <v>20017</v>
      </c>
      <c r="B199">
        <v>3</v>
      </c>
      <c r="C199" t="s">
        <v>559</v>
      </c>
      <c r="D199">
        <v>4</v>
      </c>
      <c r="E199">
        <v>123</v>
      </c>
      <c r="F199">
        <v>0</v>
      </c>
      <c r="G199">
        <v>20</v>
      </c>
      <c r="H199">
        <v>4000</v>
      </c>
      <c r="I199">
        <v>10010</v>
      </c>
      <c r="J199">
        <v>1202</v>
      </c>
      <c r="K199">
        <v>1</v>
      </c>
      <c r="L199">
        <v>0</v>
      </c>
      <c r="M199">
        <v>0</v>
      </c>
      <c r="AF199" s="58">
        <f t="shared" si="2"/>
        <v>0</v>
      </c>
    </row>
    <row r="200" spans="1:32">
      <c r="A200">
        <v>30001</v>
      </c>
      <c r="B200">
        <v>1</v>
      </c>
      <c r="C200" t="s">
        <v>1845</v>
      </c>
      <c r="D200">
        <v>1</v>
      </c>
      <c r="E200">
        <v>123</v>
      </c>
      <c r="F200">
        <v>1</v>
      </c>
      <c r="G200">
        <v>1</v>
      </c>
      <c r="H200">
        <v>100</v>
      </c>
      <c r="I200">
        <v>10010</v>
      </c>
      <c r="J200">
        <v>1202</v>
      </c>
      <c r="K200">
        <v>1</v>
      </c>
      <c r="L200">
        <v>0</v>
      </c>
      <c r="M200">
        <v>0</v>
      </c>
      <c r="AF200" s="58">
        <f t="shared" si="2"/>
        <v>0</v>
      </c>
    </row>
    <row r="201" spans="1:32">
      <c r="A201">
        <v>30002</v>
      </c>
      <c r="B201">
        <v>1</v>
      </c>
      <c r="C201" t="s">
        <v>1846</v>
      </c>
      <c r="D201">
        <v>1</v>
      </c>
      <c r="E201">
        <v>123</v>
      </c>
      <c r="F201">
        <v>1</v>
      </c>
      <c r="G201">
        <v>1</v>
      </c>
      <c r="H201">
        <v>100</v>
      </c>
      <c r="I201">
        <v>10010</v>
      </c>
      <c r="J201">
        <v>1202</v>
      </c>
      <c r="K201">
        <v>1</v>
      </c>
      <c r="L201">
        <v>0</v>
      </c>
      <c r="M201">
        <v>0</v>
      </c>
      <c r="O201" s="23" t="s">
        <v>1408</v>
      </c>
      <c r="P201" s="23" t="s">
        <v>1411</v>
      </c>
      <c r="AF201" s="58">
        <f t="shared" si="2"/>
        <v>0</v>
      </c>
    </row>
    <row r="202" spans="1:32">
      <c r="A202">
        <v>30003</v>
      </c>
      <c r="B202">
        <v>1</v>
      </c>
      <c r="C202" t="s">
        <v>1847</v>
      </c>
      <c r="D202">
        <v>1</v>
      </c>
      <c r="E202">
        <v>123</v>
      </c>
      <c r="F202">
        <v>1</v>
      </c>
      <c r="G202">
        <v>1</v>
      </c>
      <c r="H202">
        <v>100</v>
      </c>
      <c r="I202">
        <v>10010</v>
      </c>
      <c r="J202">
        <v>1202</v>
      </c>
      <c r="K202">
        <v>1</v>
      </c>
      <c r="L202">
        <v>0</v>
      </c>
      <c r="M202">
        <v>0</v>
      </c>
      <c r="AF202" s="58">
        <f t="shared" si="2"/>
        <v>0</v>
      </c>
    </row>
    <row r="203" spans="1:32">
      <c r="A203">
        <v>30004</v>
      </c>
      <c r="B203">
        <v>1</v>
      </c>
      <c r="C203" t="s">
        <v>1848</v>
      </c>
      <c r="D203">
        <v>1</v>
      </c>
      <c r="E203">
        <v>123</v>
      </c>
      <c r="F203">
        <v>1</v>
      </c>
      <c r="G203">
        <v>1</v>
      </c>
      <c r="H203">
        <v>100</v>
      </c>
      <c r="I203">
        <v>10010</v>
      </c>
      <c r="J203">
        <v>1202</v>
      </c>
      <c r="K203">
        <v>1</v>
      </c>
      <c r="L203">
        <v>0</v>
      </c>
      <c r="M203">
        <v>0</v>
      </c>
      <c r="AF203" s="58">
        <f t="shared" si="2"/>
        <v>0</v>
      </c>
    </row>
    <row r="204" spans="1:32">
      <c r="A204">
        <v>30005</v>
      </c>
      <c r="B204">
        <v>1</v>
      </c>
      <c r="C204" t="s">
        <v>1849</v>
      </c>
      <c r="D204">
        <v>1</v>
      </c>
      <c r="E204">
        <v>123</v>
      </c>
      <c r="F204">
        <v>1</v>
      </c>
      <c r="G204">
        <v>1</v>
      </c>
      <c r="H204">
        <v>100</v>
      </c>
      <c r="I204">
        <v>10010</v>
      </c>
      <c r="J204">
        <v>1202</v>
      </c>
      <c r="K204">
        <v>1</v>
      </c>
      <c r="L204">
        <v>0</v>
      </c>
      <c r="M204">
        <v>0</v>
      </c>
      <c r="O204" s="23" t="s">
        <v>1408</v>
      </c>
      <c r="P204" s="23" t="s">
        <v>1412</v>
      </c>
      <c r="AF204" s="58">
        <f t="shared" ref="AF204:AF208" si="15">AE204</f>
        <v>0</v>
      </c>
    </row>
    <row r="205" spans="1:32">
      <c r="A205">
        <v>30006</v>
      </c>
      <c r="B205">
        <v>1</v>
      </c>
      <c r="C205" t="s">
        <v>1850</v>
      </c>
      <c r="D205">
        <v>1</v>
      </c>
      <c r="E205">
        <v>123</v>
      </c>
      <c r="F205">
        <v>1</v>
      </c>
      <c r="G205">
        <v>1</v>
      </c>
      <c r="H205">
        <v>100</v>
      </c>
      <c r="I205">
        <v>10010</v>
      </c>
      <c r="J205">
        <v>1202</v>
      </c>
      <c r="K205">
        <v>1</v>
      </c>
      <c r="L205">
        <v>0</v>
      </c>
      <c r="M205">
        <v>0</v>
      </c>
      <c r="AF205" s="58">
        <f t="shared" si="15"/>
        <v>0</v>
      </c>
    </row>
    <row r="206" spans="1:32">
      <c r="A206">
        <v>30007</v>
      </c>
      <c r="B206">
        <v>1</v>
      </c>
      <c r="C206" t="s">
        <v>1851</v>
      </c>
      <c r="D206">
        <v>1</v>
      </c>
      <c r="E206">
        <v>2</v>
      </c>
      <c r="F206">
        <v>1</v>
      </c>
      <c r="G206">
        <v>1</v>
      </c>
      <c r="H206">
        <v>100</v>
      </c>
      <c r="I206">
        <v>10010</v>
      </c>
      <c r="J206">
        <v>1202</v>
      </c>
      <c r="K206">
        <v>1</v>
      </c>
      <c r="L206">
        <v>0</v>
      </c>
      <c r="M206">
        <v>0</v>
      </c>
      <c r="AF206" s="58">
        <f t="shared" si="15"/>
        <v>0</v>
      </c>
    </row>
    <row r="207" spans="1:32">
      <c r="A207">
        <v>30008</v>
      </c>
      <c r="B207">
        <v>1</v>
      </c>
      <c r="C207" t="s">
        <v>1852</v>
      </c>
      <c r="D207">
        <v>1</v>
      </c>
      <c r="E207">
        <v>3</v>
      </c>
      <c r="F207">
        <v>1</v>
      </c>
      <c r="G207">
        <v>1</v>
      </c>
      <c r="H207">
        <v>100</v>
      </c>
      <c r="I207">
        <v>10010</v>
      </c>
      <c r="J207">
        <v>1202</v>
      </c>
      <c r="K207">
        <v>1</v>
      </c>
      <c r="L207">
        <v>0</v>
      </c>
      <c r="M207">
        <v>0</v>
      </c>
      <c r="P207" s="23" t="s">
        <v>1554</v>
      </c>
      <c r="AF207" s="58">
        <f t="shared" si="15"/>
        <v>0</v>
      </c>
    </row>
    <row r="208" spans="1:32">
      <c r="A208">
        <v>30009</v>
      </c>
      <c r="B208">
        <v>1</v>
      </c>
      <c r="C208" t="s">
        <v>1853</v>
      </c>
      <c r="D208">
        <v>1</v>
      </c>
      <c r="E208">
        <v>1</v>
      </c>
      <c r="F208">
        <v>1</v>
      </c>
      <c r="G208">
        <v>1</v>
      </c>
      <c r="H208">
        <v>100</v>
      </c>
      <c r="I208">
        <v>10010</v>
      </c>
      <c r="J208">
        <v>1202</v>
      </c>
      <c r="K208">
        <v>1</v>
      </c>
      <c r="L208">
        <v>0</v>
      </c>
      <c r="M208">
        <v>0</v>
      </c>
      <c r="AF208" s="58">
        <f t="shared" si="15"/>
        <v>0</v>
      </c>
    </row>
    <row r="209" spans="1:32">
      <c r="A209">
        <v>30010</v>
      </c>
      <c r="B209">
        <v>1</v>
      </c>
      <c r="C209" t="s">
        <v>1854</v>
      </c>
      <c r="D209">
        <v>1</v>
      </c>
      <c r="E209">
        <v>1</v>
      </c>
      <c r="F209">
        <v>1</v>
      </c>
      <c r="G209">
        <v>1</v>
      </c>
      <c r="H209">
        <v>2016</v>
      </c>
      <c r="I209">
        <v>10010</v>
      </c>
      <c r="J209">
        <v>1202</v>
      </c>
      <c r="K209">
        <v>1</v>
      </c>
      <c r="L209">
        <v>0</v>
      </c>
      <c r="M209">
        <v>0</v>
      </c>
      <c r="AF209" s="58">
        <f t="shared" si="2"/>
        <v>0</v>
      </c>
    </row>
    <row r="210" spans="1:32">
      <c r="A210">
        <v>30011</v>
      </c>
      <c r="B210">
        <v>1</v>
      </c>
      <c r="C210" t="s">
        <v>1854</v>
      </c>
      <c r="D210">
        <v>1</v>
      </c>
      <c r="E210">
        <v>2</v>
      </c>
      <c r="F210">
        <v>1</v>
      </c>
      <c r="G210">
        <v>1</v>
      </c>
      <c r="H210">
        <v>2016</v>
      </c>
      <c r="I210">
        <v>10010</v>
      </c>
      <c r="J210">
        <v>1202</v>
      </c>
      <c r="K210">
        <v>1</v>
      </c>
      <c r="L210">
        <v>0</v>
      </c>
      <c r="M210">
        <v>0</v>
      </c>
      <c r="AF210" s="58">
        <f t="shared" si="2"/>
        <v>0</v>
      </c>
    </row>
    <row r="211" spans="1:32">
      <c r="A211">
        <v>30012</v>
      </c>
      <c r="B211">
        <v>1</v>
      </c>
      <c r="C211" t="s">
        <v>1854</v>
      </c>
      <c r="D211">
        <v>1</v>
      </c>
      <c r="E211">
        <v>3</v>
      </c>
      <c r="F211">
        <v>1</v>
      </c>
      <c r="G211">
        <v>1</v>
      </c>
      <c r="H211">
        <v>2016</v>
      </c>
      <c r="I211">
        <v>10010</v>
      </c>
      <c r="J211">
        <v>1202</v>
      </c>
      <c r="K211">
        <v>1</v>
      </c>
      <c r="L211">
        <v>0</v>
      </c>
      <c r="M211">
        <v>0</v>
      </c>
      <c r="AF211" s="58">
        <f t="shared" si="2"/>
        <v>0</v>
      </c>
    </row>
    <row r="212" spans="1:32">
      <c r="A212">
        <v>30013</v>
      </c>
      <c r="B212">
        <v>1</v>
      </c>
      <c r="C212" t="s">
        <v>1855</v>
      </c>
      <c r="D212">
        <v>4</v>
      </c>
      <c r="E212">
        <v>123</v>
      </c>
      <c r="F212">
        <v>1</v>
      </c>
      <c r="G212">
        <v>1</v>
      </c>
      <c r="H212">
        <v>100000</v>
      </c>
      <c r="I212">
        <v>10010</v>
      </c>
      <c r="J212">
        <v>1305</v>
      </c>
      <c r="K212">
        <v>1</v>
      </c>
      <c r="L212">
        <v>0</v>
      </c>
      <c r="M212">
        <v>0</v>
      </c>
      <c r="AF212" s="58">
        <f t="shared" si="2"/>
        <v>0</v>
      </c>
    </row>
    <row r="213" spans="1:32">
      <c r="A213">
        <v>30014</v>
      </c>
      <c r="B213">
        <v>1</v>
      </c>
      <c r="C213" t="s">
        <v>1856</v>
      </c>
      <c r="D213">
        <v>1</v>
      </c>
      <c r="E213">
        <v>123</v>
      </c>
      <c r="F213">
        <v>1</v>
      </c>
      <c r="G213">
        <v>1</v>
      </c>
      <c r="H213">
        <v>25000</v>
      </c>
      <c r="I213">
        <v>10010</v>
      </c>
      <c r="J213">
        <v>1305</v>
      </c>
      <c r="K213">
        <v>1</v>
      </c>
      <c r="L213">
        <v>0</v>
      </c>
      <c r="M213">
        <v>0</v>
      </c>
      <c r="AF213" s="58">
        <f t="shared" si="2"/>
        <v>0</v>
      </c>
    </row>
    <row r="214" spans="1:32">
      <c r="A214">
        <v>30015</v>
      </c>
      <c r="B214">
        <v>1</v>
      </c>
      <c r="C214" t="s">
        <v>1856</v>
      </c>
      <c r="D214">
        <v>1</v>
      </c>
      <c r="E214">
        <v>123</v>
      </c>
      <c r="F214">
        <v>1</v>
      </c>
      <c r="G214">
        <v>1</v>
      </c>
      <c r="H214">
        <v>25000</v>
      </c>
      <c r="I214">
        <v>10010</v>
      </c>
      <c r="J214">
        <v>1305</v>
      </c>
      <c r="K214">
        <v>1</v>
      </c>
      <c r="L214">
        <v>0</v>
      </c>
      <c r="M214">
        <v>0</v>
      </c>
      <c r="AF214" s="58">
        <f t="shared" si="2"/>
        <v>0</v>
      </c>
    </row>
    <row r="215" spans="1:32">
      <c r="A215">
        <v>30016</v>
      </c>
      <c r="B215">
        <v>1</v>
      </c>
      <c r="C215" t="s">
        <v>1856</v>
      </c>
      <c r="D215">
        <v>1</v>
      </c>
      <c r="E215">
        <v>123</v>
      </c>
      <c r="F215">
        <v>1</v>
      </c>
      <c r="G215">
        <v>1</v>
      </c>
      <c r="H215">
        <v>25000</v>
      </c>
      <c r="I215">
        <v>10010</v>
      </c>
      <c r="J215">
        <v>1305</v>
      </c>
      <c r="K215">
        <v>1</v>
      </c>
      <c r="L215">
        <v>0</v>
      </c>
      <c r="M215">
        <v>0</v>
      </c>
      <c r="AF215" s="58">
        <f t="shared" si="2"/>
        <v>0</v>
      </c>
    </row>
    <row r="216" spans="1:32">
      <c r="A216">
        <v>30017</v>
      </c>
      <c r="B216">
        <v>1</v>
      </c>
      <c r="C216" t="s">
        <v>1856</v>
      </c>
      <c r="D216">
        <v>1</v>
      </c>
      <c r="E216">
        <v>123</v>
      </c>
      <c r="F216">
        <v>1</v>
      </c>
      <c r="G216">
        <v>1</v>
      </c>
      <c r="H216">
        <v>25000</v>
      </c>
      <c r="I216">
        <v>10010</v>
      </c>
      <c r="J216">
        <v>1305</v>
      </c>
      <c r="K216">
        <v>1</v>
      </c>
      <c r="L216">
        <v>0</v>
      </c>
      <c r="M216">
        <v>0</v>
      </c>
      <c r="AF216" s="58">
        <f t="shared" si="2"/>
        <v>0</v>
      </c>
    </row>
    <row r="217" spans="1:32">
      <c r="A217">
        <v>30018</v>
      </c>
      <c r="B217">
        <v>1</v>
      </c>
      <c r="C217" t="s">
        <v>1856</v>
      </c>
      <c r="D217">
        <v>1</v>
      </c>
      <c r="E217">
        <v>123</v>
      </c>
      <c r="F217">
        <v>1</v>
      </c>
      <c r="G217">
        <v>1</v>
      </c>
      <c r="H217">
        <v>25000</v>
      </c>
      <c r="I217">
        <v>10010</v>
      </c>
      <c r="J217">
        <v>1305</v>
      </c>
      <c r="K217">
        <v>1</v>
      </c>
      <c r="L217">
        <v>0</v>
      </c>
      <c r="M217">
        <v>0</v>
      </c>
      <c r="AF217" s="58">
        <f t="shared" si="2"/>
        <v>0</v>
      </c>
    </row>
    <row r="218" spans="1:32">
      <c r="A218">
        <v>30019</v>
      </c>
      <c r="B218">
        <v>1</v>
      </c>
      <c r="C218" t="s">
        <v>1856</v>
      </c>
      <c r="D218">
        <v>1</v>
      </c>
      <c r="E218">
        <v>123</v>
      </c>
      <c r="F218">
        <v>1</v>
      </c>
      <c r="G218">
        <v>1</v>
      </c>
      <c r="H218">
        <v>25000</v>
      </c>
      <c r="I218">
        <v>10010</v>
      </c>
      <c r="J218">
        <v>1305</v>
      </c>
      <c r="K218">
        <v>1</v>
      </c>
      <c r="L218">
        <v>0</v>
      </c>
      <c r="M218">
        <v>0</v>
      </c>
      <c r="AF218" s="58">
        <f t="shared" si="2"/>
        <v>0</v>
      </c>
    </row>
    <row r="219" spans="1:32">
      <c r="A219">
        <v>40001</v>
      </c>
      <c r="B219">
        <v>1</v>
      </c>
      <c r="C219" t="s">
        <v>1857</v>
      </c>
      <c r="D219">
        <v>4</v>
      </c>
      <c r="E219">
        <v>123</v>
      </c>
      <c r="F219">
        <v>0</v>
      </c>
      <c r="G219">
        <v>0</v>
      </c>
      <c r="H219">
        <v>200</v>
      </c>
      <c r="I219">
        <v>10010</v>
      </c>
      <c r="J219">
        <v>1202</v>
      </c>
      <c r="K219">
        <v>1</v>
      </c>
      <c r="L219">
        <v>0</v>
      </c>
      <c r="M219">
        <v>0</v>
      </c>
      <c r="AF219" s="58">
        <f t="shared" si="2"/>
        <v>0</v>
      </c>
    </row>
    <row r="220" spans="1:32">
      <c r="A220">
        <v>40002</v>
      </c>
      <c r="B220">
        <v>1</v>
      </c>
      <c r="C220" t="s">
        <v>1858</v>
      </c>
      <c r="D220">
        <v>4</v>
      </c>
      <c r="E220">
        <v>123</v>
      </c>
      <c r="F220">
        <v>0</v>
      </c>
      <c r="G220">
        <v>0</v>
      </c>
      <c r="H220">
        <v>400</v>
      </c>
      <c r="I220">
        <v>10010</v>
      </c>
      <c r="J220">
        <v>1202</v>
      </c>
      <c r="K220">
        <v>1</v>
      </c>
      <c r="L220">
        <v>0</v>
      </c>
      <c r="M220">
        <v>0</v>
      </c>
      <c r="AF220" s="58">
        <f t="shared" si="2"/>
        <v>0</v>
      </c>
    </row>
    <row r="221" spans="1:32">
      <c r="A221">
        <v>40011</v>
      </c>
      <c r="B221">
        <v>1</v>
      </c>
      <c r="C221" t="s">
        <v>1859</v>
      </c>
      <c r="D221">
        <v>4</v>
      </c>
      <c r="E221">
        <v>1</v>
      </c>
      <c r="F221">
        <v>0</v>
      </c>
      <c r="G221">
        <v>0</v>
      </c>
      <c r="H221">
        <v>200</v>
      </c>
      <c r="I221">
        <v>10010</v>
      </c>
      <c r="J221">
        <v>1203</v>
      </c>
      <c r="K221">
        <v>1</v>
      </c>
      <c r="L221">
        <v>0</v>
      </c>
      <c r="M221">
        <v>0</v>
      </c>
      <c r="AF221" s="58">
        <f t="shared" si="2"/>
        <v>0</v>
      </c>
    </row>
    <row r="222" spans="1:32">
      <c r="A222">
        <v>40012</v>
      </c>
      <c r="B222">
        <v>1</v>
      </c>
      <c r="C222" t="s">
        <v>1860</v>
      </c>
      <c r="D222">
        <v>4</v>
      </c>
      <c r="E222">
        <v>1</v>
      </c>
      <c r="F222">
        <v>0</v>
      </c>
      <c r="G222">
        <v>0</v>
      </c>
      <c r="H222">
        <v>400</v>
      </c>
      <c r="I222">
        <v>10010</v>
      </c>
      <c r="J222">
        <v>1203</v>
      </c>
      <c r="K222">
        <v>1</v>
      </c>
      <c r="L222">
        <v>0</v>
      </c>
      <c r="M222">
        <v>0</v>
      </c>
      <c r="AF222" s="58">
        <f t="shared" si="2"/>
        <v>0</v>
      </c>
    </row>
    <row r="223" spans="1:32">
      <c r="A223">
        <v>40021</v>
      </c>
      <c r="B223">
        <v>1</v>
      </c>
      <c r="C223" t="s">
        <v>1861</v>
      </c>
      <c r="D223">
        <v>4</v>
      </c>
      <c r="E223">
        <v>2</v>
      </c>
      <c r="F223">
        <v>0</v>
      </c>
      <c r="G223">
        <v>0</v>
      </c>
      <c r="H223">
        <v>200</v>
      </c>
      <c r="I223">
        <v>10010</v>
      </c>
      <c r="J223">
        <v>1203</v>
      </c>
      <c r="K223">
        <v>1</v>
      </c>
      <c r="L223">
        <v>0</v>
      </c>
      <c r="M223">
        <v>0</v>
      </c>
      <c r="AF223" s="58">
        <f t="shared" si="2"/>
        <v>0</v>
      </c>
    </row>
    <row r="224" spans="1:32">
      <c r="A224">
        <v>40022</v>
      </c>
      <c r="B224">
        <v>1</v>
      </c>
      <c r="C224" t="s">
        <v>1862</v>
      </c>
      <c r="D224">
        <v>4</v>
      </c>
      <c r="E224">
        <v>2</v>
      </c>
      <c r="F224">
        <v>0</v>
      </c>
      <c r="G224">
        <v>0</v>
      </c>
      <c r="H224">
        <v>200</v>
      </c>
      <c r="I224">
        <v>10010</v>
      </c>
      <c r="J224">
        <v>1203</v>
      </c>
      <c r="K224">
        <v>1</v>
      </c>
      <c r="L224">
        <v>0</v>
      </c>
      <c r="M224">
        <v>0</v>
      </c>
      <c r="AF224" s="58">
        <f t="shared" si="2"/>
        <v>0</v>
      </c>
    </row>
    <row r="225" spans="1:32">
      <c r="A225">
        <v>40031</v>
      </c>
      <c r="B225">
        <v>1</v>
      </c>
      <c r="C225" t="s">
        <v>1863</v>
      </c>
      <c r="D225">
        <v>4</v>
      </c>
      <c r="E225">
        <v>3</v>
      </c>
      <c r="F225">
        <v>0</v>
      </c>
      <c r="G225">
        <v>0</v>
      </c>
      <c r="H225">
        <v>200</v>
      </c>
      <c r="I225">
        <v>10010</v>
      </c>
      <c r="J225">
        <v>1203</v>
      </c>
      <c r="K225">
        <v>1</v>
      </c>
      <c r="L225">
        <v>0</v>
      </c>
      <c r="M225">
        <v>0</v>
      </c>
      <c r="AF225" s="58">
        <f t="shared" si="2"/>
        <v>0</v>
      </c>
    </row>
    <row r="226" spans="1:32">
      <c r="A226">
        <v>40032</v>
      </c>
      <c r="B226">
        <v>1</v>
      </c>
      <c r="C226" t="s">
        <v>1864</v>
      </c>
      <c r="D226">
        <v>4</v>
      </c>
      <c r="E226">
        <v>3</v>
      </c>
      <c r="F226">
        <v>0</v>
      </c>
      <c r="G226">
        <v>0</v>
      </c>
      <c r="H226">
        <v>200</v>
      </c>
      <c r="I226">
        <v>10010</v>
      </c>
      <c r="J226">
        <v>1203</v>
      </c>
      <c r="K226">
        <v>1</v>
      </c>
      <c r="L226">
        <v>0</v>
      </c>
      <c r="M226">
        <v>0</v>
      </c>
      <c r="AF226" s="58">
        <f t="shared" si="2"/>
        <v>0</v>
      </c>
    </row>
    <row r="227" spans="1:32">
      <c r="A227">
        <v>40051</v>
      </c>
      <c r="B227">
        <v>1</v>
      </c>
      <c r="C227" t="s">
        <v>507</v>
      </c>
      <c r="D227">
        <v>4</v>
      </c>
      <c r="E227">
        <v>123</v>
      </c>
      <c r="F227">
        <v>0</v>
      </c>
      <c r="G227">
        <v>0</v>
      </c>
      <c r="H227">
        <v>200</v>
      </c>
      <c r="I227">
        <v>10010</v>
      </c>
      <c r="J227">
        <v>1401</v>
      </c>
      <c r="K227">
        <v>1</v>
      </c>
      <c r="L227">
        <v>0</v>
      </c>
      <c r="M227">
        <v>0</v>
      </c>
      <c r="AF227" s="58">
        <f t="shared" si="2"/>
        <v>0</v>
      </c>
    </row>
    <row r="228" spans="1:32">
      <c r="A228">
        <v>40052</v>
      </c>
      <c r="B228">
        <v>1</v>
      </c>
      <c r="C228" t="s">
        <v>1839</v>
      </c>
      <c r="D228">
        <v>5</v>
      </c>
      <c r="E228">
        <v>123</v>
      </c>
      <c r="F228">
        <v>0</v>
      </c>
      <c r="G228">
        <v>0</v>
      </c>
      <c r="H228">
        <v>200</v>
      </c>
      <c r="I228">
        <v>10010</v>
      </c>
      <c r="J228">
        <v>1401</v>
      </c>
      <c r="K228">
        <v>1</v>
      </c>
      <c r="L228">
        <v>0</v>
      </c>
      <c r="M228">
        <v>0</v>
      </c>
      <c r="AF228" s="58">
        <f t="shared" si="2"/>
        <v>0</v>
      </c>
    </row>
    <row r="229" spans="1:32">
      <c r="A229">
        <v>40061</v>
      </c>
      <c r="B229">
        <v>1</v>
      </c>
      <c r="C229" t="s">
        <v>1865</v>
      </c>
      <c r="D229">
        <v>4</v>
      </c>
      <c r="E229">
        <v>1</v>
      </c>
      <c r="F229">
        <v>0</v>
      </c>
      <c r="G229">
        <v>0</v>
      </c>
      <c r="H229">
        <v>200</v>
      </c>
      <c r="I229">
        <v>10010</v>
      </c>
      <c r="J229">
        <v>1402</v>
      </c>
      <c r="K229">
        <v>1</v>
      </c>
      <c r="L229">
        <v>0</v>
      </c>
      <c r="M229">
        <v>0</v>
      </c>
      <c r="AF229" s="58">
        <f t="shared" si="2"/>
        <v>0</v>
      </c>
    </row>
    <row r="230" spans="1:32">
      <c r="A230">
        <v>40062</v>
      </c>
      <c r="B230">
        <v>1</v>
      </c>
      <c r="C230" t="s">
        <v>1866</v>
      </c>
      <c r="D230">
        <v>4</v>
      </c>
      <c r="E230">
        <v>1</v>
      </c>
      <c r="F230">
        <v>0</v>
      </c>
      <c r="G230">
        <v>0</v>
      </c>
      <c r="H230">
        <v>200</v>
      </c>
      <c r="I230">
        <v>10010</v>
      </c>
      <c r="J230">
        <v>1402</v>
      </c>
      <c r="K230">
        <v>1</v>
      </c>
      <c r="L230">
        <v>0</v>
      </c>
      <c r="M230">
        <v>0</v>
      </c>
      <c r="AF230" s="58">
        <f t="shared" si="2"/>
        <v>0</v>
      </c>
    </row>
    <row r="231" spans="1:32">
      <c r="A231">
        <v>40071</v>
      </c>
      <c r="B231">
        <v>1</v>
      </c>
      <c r="C231" t="s">
        <v>1867</v>
      </c>
      <c r="D231">
        <v>4</v>
      </c>
      <c r="E231">
        <v>1</v>
      </c>
      <c r="F231">
        <v>0</v>
      </c>
      <c r="G231">
        <v>0</v>
      </c>
      <c r="H231">
        <v>200</v>
      </c>
      <c r="I231">
        <v>10010</v>
      </c>
      <c r="J231">
        <v>1403</v>
      </c>
      <c r="K231">
        <v>1</v>
      </c>
      <c r="L231">
        <v>0</v>
      </c>
      <c r="M231">
        <v>0</v>
      </c>
      <c r="AF231" s="58">
        <f t="shared" si="2"/>
        <v>0</v>
      </c>
    </row>
    <row r="232" spans="1:32">
      <c r="A232">
        <v>40072</v>
      </c>
      <c r="B232">
        <v>1</v>
      </c>
      <c r="C232" t="s">
        <v>1868</v>
      </c>
      <c r="D232">
        <v>4</v>
      </c>
      <c r="E232">
        <v>1</v>
      </c>
      <c r="F232">
        <v>0</v>
      </c>
      <c r="G232">
        <v>0</v>
      </c>
      <c r="H232">
        <v>200</v>
      </c>
      <c r="I232">
        <v>10010</v>
      </c>
      <c r="J232">
        <v>1403</v>
      </c>
      <c r="K232">
        <v>1</v>
      </c>
      <c r="L232">
        <v>0</v>
      </c>
      <c r="M232">
        <v>0</v>
      </c>
      <c r="AF232" s="58">
        <f t="shared" si="2"/>
        <v>0</v>
      </c>
    </row>
    <row r="233" spans="1:32">
      <c r="A233">
        <v>40081</v>
      </c>
      <c r="B233">
        <v>1</v>
      </c>
      <c r="C233" t="s">
        <v>1869</v>
      </c>
      <c r="D233">
        <v>4</v>
      </c>
      <c r="E233">
        <v>1</v>
      </c>
      <c r="F233">
        <v>0</v>
      </c>
      <c r="G233">
        <v>0</v>
      </c>
      <c r="H233">
        <v>200</v>
      </c>
      <c r="I233">
        <v>10010</v>
      </c>
      <c r="J233">
        <v>1404</v>
      </c>
      <c r="K233">
        <v>1</v>
      </c>
      <c r="L233">
        <v>0</v>
      </c>
      <c r="M233">
        <v>0</v>
      </c>
      <c r="AF233" s="58">
        <f t="shared" si="2"/>
        <v>0</v>
      </c>
    </row>
    <row r="234" spans="1:32">
      <c r="A234">
        <v>40082</v>
      </c>
      <c r="B234">
        <v>1</v>
      </c>
      <c r="C234" t="s">
        <v>1870</v>
      </c>
      <c r="D234">
        <v>4</v>
      </c>
      <c r="E234">
        <v>1</v>
      </c>
      <c r="F234">
        <v>0</v>
      </c>
      <c r="G234">
        <v>0</v>
      </c>
      <c r="H234">
        <v>200</v>
      </c>
      <c r="I234">
        <v>10010</v>
      </c>
      <c r="J234">
        <v>1404</v>
      </c>
      <c r="K234">
        <v>1</v>
      </c>
      <c r="L234">
        <v>0</v>
      </c>
      <c r="M234">
        <v>0</v>
      </c>
      <c r="AF234" s="58">
        <f t="shared" si="2"/>
        <v>0</v>
      </c>
    </row>
    <row r="235" spans="1:32">
      <c r="A235">
        <v>50001</v>
      </c>
      <c r="B235">
        <v>1</v>
      </c>
      <c r="C235" t="s">
        <v>558</v>
      </c>
      <c r="D235">
        <v>5</v>
      </c>
      <c r="E235">
        <v>2</v>
      </c>
      <c r="F235">
        <v>0</v>
      </c>
      <c r="G235">
        <v>20</v>
      </c>
      <c r="H235">
        <v>1105</v>
      </c>
      <c r="I235">
        <v>50001001</v>
      </c>
      <c r="J235">
        <v>1303</v>
      </c>
      <c r="K235">
        <v>1</v>
      </c>
      <c r="L235">
        <v>0</v>
      </c>
      <c r="M235">
        <v>0</v>
      </c>
      <c r="AF235" s="58">
        <f t="shared" si="2"/>
        <v>0</v>
      </c>
    </row>
    <row r="236" spans="1:32">
      <c r="A236">
        <v>50001</v>
      </c>
      <c r="B236">
        <v>2</v>
      </c>
      <c r="C236" t="s">
        <v>559</v>
      </c>
      <c r="D236">
        <v>5</v>
      </c>
      <c r="E236">
        <v>2</v>
      </c>
      <c r="F236">
        <v>0</v>
      </c>
      <c r="G236">
        <v>30</v>
      </c>
      <c r="H236">
        <v>2004</v>
      </c>
      <c r="I236">
        <v>50001002</v>
      </c>
      <c r="J236">
        <v>1303</v>
      </c>
      <c r="K236">
        <v>1</v>
      </c>
      <c r="L236">
        <v>0</v>
      </c>
      <c r="M236">
        <v>0</v>
      </c>
      <c r="AF236" s="58">
        <f t="shared" si="2"/>
        <v>0</v>
      </c>
    </row>
    <row r="237" spans="1:32">
      <c r="A237">
        <v>50001</v>
      </c>
      <c r="B237">
        <v>3</v>
      </c>
      <c r="C237" t="s">
        <v>1414</v>
      </c>
      <c r="D237">
        <v>5</v>
      </c>
      <c r="E237">
        <v>2</v>
      </c>
      <c r="F237">
        <v>0</v>
      </c>
      <c r="G237">
        <v>40</v>
      </c>
      <c r="H237">
        <v>3904</v>
      </c>
      <c r="I237">
        <v>50001003</v>
      </c>
      <c r="J237">
        <v>1303</v>
      </c>
      <c r="K237">
        <v>1</v>
      </c>
      <c r="L237">
        <v>0</v>
      </c>
      <c r="M237">
        <v>0</v>
      </c>
      <c r="AF237" s="58">
        <f t="shared" si="2"/>
        <v>0</v>
      </c>
    </row>
    <row r="238" spans="1:32">
      <c r="A238">
        <v>50002</v>
      </c>
      <c r="B238">
        <v>1</v>
      </c>
      <c r="C238" t="s">
        <v>558</v>
      </c>
      <c r="D238">
        <v>5</v>
      </c>
      <c r="E238">
        <v>3</v>
      </c>
      <c r="F238">
        <v>0</v>
      </c>
      <c r="G238">
        <v>20</v>
      </c>
      <c r="H238">
        <v>1105</v>
      </c>
      <c r="I238">
        <v>50002001</v>
      </c>
      <c r="J238">
        <v>1304</v>
      </c>
      <c r="K238">
        <v>1</v>
      </c>
      <c r="L238">
        <v>0</v>
      </c>
      <c r="M238">
        <v>0</v>
      </c>
      <c r="AF238" s="58">
        <f t="shared" si="2"/>
        <v>0</v>
      </c>
    </row>
    <row r="239" spans="1:32">
      <c r="A239">
        <v>50002</v>
      </c>
      <c r="B239">
        <v>2</v>
      </c>
      <c r="C239" t="s">
        <v>559</v>
      </c>
      <c r="D239">
        <v>5</v>
      </c>
      <c r="E239">
        <v>3</v>
      </c>
      <c r="F239">
        <v>0</v>
      </c>
      <c r="G239">
        <v>40</v>
      </c>
      <c r="H239">
        <v>2004</v>
      </c>
      <c r="I239">
        <v>50002002</v>
      </c>
      <c r="J239">
        <v>1304</v>
      </c>
      <c r="K239">
        <v>1</v>
      </c>
      <c r="L239">
        <v>0</v>
      </c>
      <c r="M239">
        <v>0</v>
      </c>
      <c r="AF239" s="58">
        <f t="shared" si="2"/>
        <v>0</v>
      </c>
    </row>
    <row r="240" spans="1:32">
      <c r="A240">
        <v>50002</v>
      </c>
      <c r="B240">
        <v>3</v>
      </c>
      <c r="C240" t="s">
        <v>1414</v>
      </c>
      <c r="D240">
        <v>5</v>
      </c>
      <c r="E240">
        <v>3</v>
      </c>
      <c r="F240">
        <v>0</v>
      </c>
      <c r="G240">
        <v>50</v>
      </c>
      <c r="H240">
        <v>3904</v>
      </c>
      <c r="I240">
        <v>50002003</v>
      </c>
      <c r="J240">
        <v>1304</v>
      </c>
      <c r="K240">
        <v>1</v>
      </c>
      <c r="L240">
        <v>0</v>
      </c>
      <c r="M240">
        <v>0</v>
      </c>
      <c r="AF240" s="58">
        <f t="shared" si="2"/>
        <v>0</v>
      </c>
    </row>
    <row r="241" spans="1:32">
      <c r="A241">
        <v>50004</v>
      </c>
      <c r="B241">
        <v>1</v>
      </c>
      <c r="C241" t="s">
        <v>558</v>
      </c>
      <c r="D241">
        <v>5</v>
      </c>
      <c r="E241">
        <v>1</v>
      </c>
      <c r="F241">
        <v>0</v>
      </c>
      <c r="G241">
        <v>20</v>
      </c>
      <c r="H241">
        <v>1500</v>
      </c>
      <c r="I241">
        <v>10010</v>
      </c>
      <c r="J241">
        <v>1405</v>
      </c>
      <c r="K241">
        <v>1</v>
      </c>
      <c r="L241">
        <v>0</v>
      </c>
      <c r="M241">
        <v>0</v>
      </c>
      <c r="AF241" s="58">
        <f t="shared" si="2"/>
        <v>0</v>
      </c>
    </row>
    <row r="242" spans="1:32">
      <c r="A242">
        <v>50004</v>
      </c>
      <c r="B242">
        <v>2</v>
      </c>
      <c r="C242" t="s">
        <v>559</v>
      </c>
      <c r="D242">
        <v>5</v>
      </c>
      <c r="E242">
        <v>1</v>
      </c>
      <c r="F242">
        <v>0</v>
      </c>
      <c r="G242">
        <v>40</v>
      </c>
      <c r="H242">
        <v>4000</v>
      </c>
      <c r="I242">
        <v>10010</v>
      </c>
      <c r="J242">
        <v>1405</v>
      </c>
      <c r="K242">
        <v>1</v>
      </c>
      <c r="L242">
        <v>0</v>
      </c>
      <c r="M242">
        <v>0</v>
      </c>
      <c r="AF242" s="58">
        <f t="shared" si="2"/>
        <v>0</v>
      </c>
    </row>
    <row r="243" spans="1:32">
      <c r="A243">
        <v>50005</v>
      </c>
      <c r="B243">
        <v>1</v>
      </c>
      <c r="C243" t="s">
        <v>558</v>
      </c>
      <c r="D243">
        <v>4</v>
      </c>
      <c r="E243">
        <v>2</v>
      </c>
      <c r="F243">
        <v>0</v>
      </c>
      <c r="G243">
        <v>20</v>
      </c>
      <c r="H243">
        <v>3500</v>
      </c>
      <c r="I243">
        <v>10010</v>
      </c>
      <c r="J243">
        <v>1403</v>
      </c>
      <c r="K243">
        <v>1</v>
      </c>
      <c r="L243">
        <v>0</v>
      </c>
      <c r="M243">
        <v>0</v>
      </c>
      <c r="AF243" s="58">
        <f t="shared" si="2"/>
        <v>0</v>
      </c>
    </row>
    <row r="244" spans="1:32">
      <c r="A244">
        <v>50005</v>
      </c>
      <c r="B244">
        <v>2</v>
      </c>
      <c r="C244" t="s">
        <v>559</v>
      </c>
      <c r="D244">
        <v>4</v>
      </c>
      <c r="E244">
        <v>2</v>
      </c>
      <c r="F244">
        <v>0</v>
      </c>
      <c r="G244">
        <v>40</v>
      </c>
      <c r="H244">
        <v>8000</v>
      </c>
      <c r="I244">
        <v>10010</v>
      </c>
      <c r="J244">
        <v>1403</v>
      </c>
      <c r="K244">
        <v>1</v>
      </c>
      <c r="L244">
        <v>0</v>
      </c>
      <c r="M244">
        <v>0</v>
      </c>
      <c r="AF244" s="58">
        <f t="shared" si="2"/>
        <v>0</v>
      </c>
    </row>
    <row r="245" spans="1:32" s="138" customFormat="1">
      <c r="A245" s="136">
        <v>50006</v>
      </c>
      <c r="B245" s="136">
        <v>1</v>
      </c>
      <c r="C245" s="136" t="s">
        <v>558</v>
      </c>
      <c r="D245" s="136">
        <v>4</v>
      </c>
      <c r="E245" s="136">
        <v>123</v>
      </c>
      <c r="F245" s="136">
        <v>0</v>
      </c>
      <c r="G245" s="136">
        <v>20</v>
      </c>
      <c r="H245" s="136">
        <v>4000</v>
      </c>
      <c r="I245" s="136">
        <v>10010</v>
      </c>
      <c r="J245" s="136">
        <v>1202</v>
      </c>
      <c r="K245" s="136">
        <v>1</v>
      </c>
      <c r="L245" s="136">
        <v>0</v>
      </c>
      <c r="M245" s="136">
        <v>0</v>
      </c>
      <c r="N245" s="137">
        <v>42522</v>
      </c>
      <c r="O245" s="137">
        <v>401920</v>
      </c>
    </row>
    <row r="246" spans="1:32" s="138" customFormat="1">
      <c r="A246" s="136">
        <v>50006</v>
      </c>
      <c r="B246" s="136">
        <v>2</v>
      </c>
      <c r="C246" s="136" t="s">
        <v>559</v>
      </c>
      <c r="D246" s="136">
        <v>4</v>
      </c>
      <c r="E246" s="136">
        <v>123</v>
      </c>
      <c r="F246" s="136">
        <v>0</v>
      </c>
      <c r="G246" s="136">
        <v>40</v>
      </c>
      <c r="H246" s="136">
        <v>8000</v>
      </c>
      <c r="I246" s="136">
        <v>10010</v>
      </c>
      <c r="J246" s="136">
        <v>1202</v>
      </c>
      <c r="K246" s="136">
        <v>1</v>
      </c>
      <c r="L246" s="136">
        <v>0</v>
      </c>
      <c r="M246" s="136">
        <v>0</v>
      </c>
      <c r="N246" s="137">
        <v>42522</v>
      </c>
      <c r="O246" s="137">
        <v>401920</v>
      </c>
    </row>
    <row r="247" spans="1:32">
      <c r="A247">
        <v>60003</v>
      </c>
      <c r="B247">
        <v>1</v>
      </c>
      <c r="C247" t="s">
        <v>1871</v>
      </c>
      <c r="D247">
        <v>3</v>
      </c>
      <c r="E247">
        <v>1</v>
      </c>
      <c r="F247">
        <v>0</v>
      </c>
      <c r="G247">
        <v>35</v>
      </c>
      <c r="H247">
        <v>3000</v>
      </c>
      <c r="I247">
        <v>60003001</v>
      </c>
      <c r="J247">
        <v>1305</v>
      </c>
      <c r="K247">
        <v>1</v>
      </c>
      <c r="L247">
        <v>0</v>
      </c>
      <c r="M247">
        <v>0</v>
      </c>
      <c r="AF247" s="58">
        <f t="shared" si="2"/>
        <v>0</v>
      </c>
    </row>
    <row r="248" spans="1:32">
      <c r="A248">
        <v>60003</v>
      </c>
      <c r="B248">
        <v>2</v>
      </c>
      <c r="C248" t="s">
        <v>1872</v>
      </c>
      <c r="D248">
        <v>3</v>
      </c>
      <c r="E248">
        <v>1</v>
      </c>
      <c r="F248">
        <v>0</v>
      </c>
      <c r="G248">
        <v>40</v>
      </c>
      <c r="H248">
        <v>4000</v>
      </c>
      <c r="I248">
        <v>60003002</v>
      </c>
      <c r="J248">
        <v>1305</v>
      </c>
      <c r="K248">
        <v>1</v>
      </c>
      <c r="L248">
        <v>0</v>
      </c>
      <c r="M248">
        <v>0</v>
      </c>
      <c r="AF248" s="58">
        <f t="shared" ref="AF248:AF311" si="16">AE248</f>
        <v>0</v>
      </c>
    </row>
    <row r="249" spans="1:32">
      <c r="A249">
        <v>70001</v>
      </c>
      <c r="B249">
        <v>1</v>
      </c>
      <c r="C249" t="s">
        <v>558</v>
      </c>
      <c r="D249">
        <v>5</v>
      </c>
      <c r="E249">
        <v>123</v>
      </c>
      <c r="F249">
        <v>0</v>
      </c>
      <c r="G249">
        <v>20</v>
      </c>
      <c r="H249">
        <v>250</v>
      </c>
      <c r="I249">
        <v>10001</v>
      </c>
      <c r="J249">
        <v>1301</v>
      </c>
      <c r="K249">
        <v>1</v>
      </c>
      <c r="L249">
        <v>0</v>
      </c>
      <c r="M249">
        <v>0</v>
      </c>
      <c r="AF249" s="58">
        <f t="shared" si="16"/>
        <v>0</v>
      </c>
    </row>
    <row r="250" spans="1:32">
      <c r="A250">
        <v>70001</v>
      </c>
      <c r="B250">
        <v>2</v>
      </c>
      <c r="C250" t="s">
        <v>559</v>
      </c>
      <c r="D250">
        <v>5</v>
      </c>
      <c r="E250">
        <v>123</v>
      </c>
      <c r="F250">
        <v>0</v>
      </c>
      <c r="G250">
        <v>40</v>
      </c>
      <c r="H250">
        <v>600</v>
      </c>
      <c r="I250">
        <v>10001</v>
      </c>
      <c r="J250">
        <v>1301</v>
      </c>
      <c r="K250">
        <v>1</v>
      </c>
      <c r="L250">
        <v>0</v>
      </c>
      <c r="M250">
        <v>0</v>
      </c>
      <c r="AF250" s="58">
        <f t="shared" si="16"/>
        <v>0</v>
      </c>
    </row>
    <row r="251" spans="1:32">
      <c r="A251">
        <v>70002</v>
      </c>
      <c r="B251">
        <v>1</v>
      </c>
      <c r="C251" t="s">
        <v>558</v>
      </c>
      <c r="D251">
        <v>5</v>
      </c>
      <c r="E251">
        <v>1</v>
      </c>
      <c r="F251">
        <v>0</v>
      </c>
      <c r="G251">
        <v>20</v>
      </c>
      <c r="H251">
        <v>250</v>
      </c>
      <c r="I251">
        <v>10001</v>
      </c>
      <c r="J251">
        <v>1302</v>
      </c>
      <c r="K251">
        <v>1</v>
      </c>
      <c r="L251">
        <v>0</v>
      </c>
      <c r="M251">
        <v>0</v>
      </c>
      <c r="AF251" s="58">
        <f t="shared" si="16"/>
        <v>0</v>
      </c>
    </row>
    <row r="252" spans="1:32">
      <c r="A252">
        <v>70002</v>
      </c>
      <c r="B252">
        <v>2</v>
      </c>
      <c r="C252" t="s">
        <v>559</v>
      </c>
      <c r="D252">
        <v>5</v>
      </c>
      <c r="E252">
        <v>1</v>
      </c>
      <c r="F252">
        <v>0</v>
      </c>
      <c r="G252">
        <v>40</v>
      </c>
      <c r="H252">
        <v>600</v>
      </c>
      <c r="I252">
        <v>10001</v>
      </c>
      <c r="J252">
        <v>1302</v>
      </c>
      <c r="K252">
        <v>1</v>
      </c>
      <c r="L252">
        <v>0</v>
      </c>
      <c r="M252">
        <v>0</v>
      </c>
      <c r="AF252" s="58">
        <f t="shared" si="16"/>
        <v>0</v>
      </c>
    </row>
    <row r="253" spans="1:32">
      <c r="A253">
        <v>70003</v>
      </c>
      <c r="B253">
        <v>1</v>
      </c>
      <c r="C253" t="s">
        <v>558</v>
      </c>
      <c r="D253">
        <v>5</v>
      </c>
      <c r="E253">
        <v>2</v>
      </c>
      <c r="F253">
        <v>0</v>
      </c>
      <c r="G253">
        <v>20</v>
      </c>
      <c r="H253">
        <v>250</v>
      </c>
      <c r="I253">
        <v>10001</v>
      </c>
      <c r="J253">
        <v>1303</v>
      </c>
      <c r="K253">
        <v>1</v>
      </c>
      <c r="L253">
        <v>0</v>
      </c>
      <c r="M253">
        <v>0</v>
      </c>
      <c r="AF253" s="58">
        <f t="shared" si="16"/>
        <v>0</v>
      </c>
    </row>
    <row r="254" spans="1:32">
      <c r="A254">
        <v>70003</v>
      </c>
      <c r="B254">
        <v>2</v>
      </c>
      <c r="C254" t="s">
        <v>559</v>
      </c>
      <c r="D254">
        <v>5</v>
      </c>
      <c r="E254">
        <v>2</v>
      </c>
      <c r="F254">
        <v>0</v>
      </c>
      <c r="G254">
        <v>40</v>
      </c>
      <c r="H254">
        <v>600</v>
      </c>
      <c r="I254">
        <v>10001</v>
      </c>
      <c r="J254">
        <v>1303</v>
      </c>
      <c r="K254">
        <v>1</v>
      </c>
      <c r="L254">
        <v>0</v>
      </c>
      <c r="M254">
        <v>0</v>
      </c>
      <c r="AF254" s="58">
        <f t="shared" si="16"/>
        <v>0</v>
      </c>
    </row>
    <row r="255" spans="1:32">
      <c r="A255">
        <v>70004</v>
      </c>
      <c r="B255">
        <v>1</v>
      </c>
      <c r="C255" t="s">
        <v>558</v>
      </c>
      <c r="D255">
        <v>5</v>
      </c>
      <c r="E255">
        <v>2</v>
      </c>
      <c r="F255">
        <v>0</v>
      </c>
      <c r="G255">
        <v>20</v>
      </c>
      <c r="H255">
        <v>200</v>
      </c>
      <c r="I255">
        <v>10001</v>
      </c>
      <c r="J255">
        <v>1304</v>
      </c>
      <c r="K255">
        <v>1</v>
      </c>
      <c r="L255">
        <v>0</v>
      </c>
      <c r="M255">
        <v>0</v>
      </c>
      <c r="AF255" s="58">
        <f t="shared" si="16"/>
        <v>0</v>
      </c>
    </row>
    <row r="256" spans="1:32">
      <c r="A256">
        <v>70004</v>
      </c>
      <c r="B256">
        <v>2</v>
      </c>
      <c r="C256" t="s">
        <v>559</v>
      </c>
      <c r="D256">
        <v>5</v>
      </c>
      <c r="E256">
        <v>2</v>
      </c>
      <c r="F256">
        <v>0</v>
      </c>
      <c r="G256">
        <v>40</v>
      </c>
      <c r="H256">
        <v>500</v>
      </c>
      <c r="I256">
        <v>10001</v>
      </c>
      <c r="J256">
        <v>1304</v>
      </c>
      <c r="K256">
        <v>1</v>
      </c>
      <c r="L256">
        <v>0</v>
      </c>
      <c r="M256">
        <v>0</v>
      </c>
      <c r="AF256" s="58">
        <f t="shared" si="16"/>
        <v>0</v>
      </c>
    </row>
    <row r="257" spans="1:32">
      <c r="A257">
        <v>70005</v>
      </c>
      <c r="B257">
        <v>1</v>
      </c>
      <c r="C257" t="s">
        <v>558</v>
      </c>
      <c r="D257">
        <v>5</v>
      </c>
      <c r="E257">
        <v>1</v>
      </c>
      <c r="F257">
        <v>0</v>
      </c>
      <c r="G257">
        <v>20</v>
      </c>
      <c r="H257">
        <v>200</v>
      </c>
      <c r="I257">
        <v>10001</v>
      </c>
      <c r="J257">
        <v>1302</v>
      </c>
      <c r="K257">
        <v>1</v>
      </c>
      <c r="L257">
        <v>0</v>
      </c>
      <c r="M257">
        <v>0</v>
      </c>
      <c r="AF257" s="58">
        <f t="shared" si="16"/>
        <v>0</v>
      </c>
    </row>
    <row r="258" spans="1:32">
      <c r="A258">
        <v>70005</v>
      </c>
      <c r="B258">
        <v>2</v>
      </c>
      <c r="C258" t="s">
        <v>559</v>
      </c>
      <c r="D258">
        <v>5</v>
      </c>
      <c r="E258">
        <v>1</v>
      </c>
      <c r="F258">
        <v>0</v>
      </c>
      <c r="G258">
        <v>40</v>
      </c>
      <c r="H258">
        <v>500</v>
      </c>
      <c r="I258">
        <v>10001</v>
      </c>
      <c r="J258">
        <v>1302</v>
      </c>
      <c r="K258">
        <v>1</v>
      </c>
      <c r="L258">
        <v>0</v>
      </c>
      <c r="M258">
        <v>0</v>
      </c>
      <c r="AF258" s="58">
        <f t="shared" si="16"/>
        <v>0</v>
      </c>
    </row>
    <row r="259" spans="1:32">
      <c r="A259">
        <v>70006</v>
      </c>
      <c r="B259">
        <v>1</v>
      </c>
      <c r="C259" t="s">
        <v>558</v>
      </c>
      <c r="D259">
        <v>5</v>
      </c>
      <c r="E259">
        <v>2</v>
      </c>
      <c r="F259">
        <v>0</v>
      </c>
      <c r="G259">
        <v>20</v>
      </c>
      <c r="H259">
        <v>200</v>
      </c>
      <c r="I259">
        <v>10001</v>
      </c>
      <c r="J259">
        <v>1303</v>
      </c>
      <c r="K259">
        <v>1</v>
      </c>
      <c r="L259">
        <v>0</v>
      </c>
      <c r="M259">
        <v>0</v>
      </c>
      <c r="AF259" s="58">
        <f t="shared" si="16"/>
        <v>0</v>
      </c>
    </row>
    <row r="260" spans="1:32">
      <c r="A260">
        <v>70006</v>
      </c>
      <c r="B260">
        <v>2</v>
      </c>
      <c r="C260" t="s">
        <v>559</v>
      </c>
      <c r="D260">
        <v>5</v>
      </c>
      <c r="E260">
        <v>2</v>
      </c>
      <c r="F260">
        <v>0</v>
      </c>
      <c r="G260">
        <v>40</v>
      </c>
      <c r="H260">
        <v>500</v>
      </c>
      <c r="I260">
        <v>10001</v>
      </c>
      <c r="J260">
        <v>1303</v>
      </c>
      <c r="K260">
        <v>1</v>
      </c>
      <c r="L260">
        <v>0</v>
      </c>
      <c r="M260">
        <v>0</v>
      </c>
      <c r="AF260" s="58">
        <f t="shared" si="16"/>
        <v>0</v>
      </c>
    </row>
    <row r="261" spans="1:32">
      <c r="A261">
        <v>80001</v>
      </c>
      <c r="B261">
        <v>1</v>
      </c>
      <c r="C261" t="s">
        <v>1414</v>
      </c>
      <c r="D261">
        <v>5</v>
      </c>
      <c r="E261">
        <v>123</v>
      </c>
      <c r="F261">
        <v>0</v>
      </c>
      <c r="G261">
        <v>50</v>
      </c>
      <c r="H261">
        <v>500</v>
      </c>
      <c r="I261">
        <v>10001</v>
      </c>
      <c r="J261">
        <v>1501</v>
      </c>
      <c r="K261">
        <v>1</v>
      </c>
      <c r="L261">
        <v>0</v>
      </c>
      <c r="M261">
        <v>0</v>
      </c>
      <c r="AF261" s="58">
        <f t="shared" si="16"/>
        <v>0</v>
      </c>
    </row>
    <row r="262" spans="1:32">
      <c r="AF262" s="58">
        <f t="shared" si="16"/>
        <v>0</v>
      </c>
    </row>
    <row r="263" spans="1:32">
      <c r="AF263" s="58">
        <f t="shared" si="16"/>
        <v>0</v>
      </c>
    </row>
    <row r="264" spans="1:32">
      <c r="AF264" s="58">
        <f t="shared" si="16"/>
        <v>0</v>
      </c>
    </row>
    <row r="265" spans="1:32">
      <c r="AF265" s="58">
        <f t="shared" si="16"/>
        <v>0</v>
      </c>
    </row>
    <row r="266" spans="1:32">
      <c r="AF266" s="58">
        <f t="shared" si="16"/>
        <v>0</v>
      </c>
    </row>
    <row r="267" spans="1:32">
      <c r="AF267" s="58">
        <f t="shared" si="16"/>
        <v>0</v>
      </c>
    </row>
    <row r="268" spans="1:32">
      <c r="AF268" s="58">
        <f t="shared" si="16"/>
        <v>0</v>
      </c>
    </row>
    <row r="269" spans="1:32">
      <c r="AF269" s="58">
        <f t="shared" si="16"/>
        <v>0</v>
      </c>
    </row>
    <row r="270" spans="1:32">
      <c r="AF270" s="58">
        <f t="shared" si="16"/>
        <v>0</v>
      </c>
    </row>
    <row r="271" spans="1:32">
      <c r="AF271" s="58">
        <f t="shared" si="16"/>
        <v>0</v>
      </c>
    </row>
    <row r="272" spans="1:32">
      <c r="AF272" s="58">
        <f t="shared" si="16"/>
        <v>0</v>
      </c>
    </row>
    <row r="273" spans="32:32">
      <c r="AF273" s="58">
        <f t="shared" si="16"/>
        <v>0</v>
      </c>
    </row>
    <row r="274" spans="32:32">
      <c r="AF274" s="58">
        <f t="shared" si="16"/>
        <v>0</v>
      </c>
    </row>
    <row r="275" spans="32:32">
      <c r="AF275" s="58">
        <f t="shared" si="16"/>
        <v>0</v>
      </c>
    </row>
    <row r="276" spans="32:32">
      <c r="AF276" s="58">
        <f t="shared" si="16"/>
        <v>0</v>
      </c>
    </row>
    <row r="277" spans="32:32">
      <c r="AF277" s="58">
        <f t="shared" si="16"/>
        <v>0</v>
      </c>
    </row>
    <row r="278" spans="32:32">
      <c r="AF278" s="58">
        <f t="shared" si="16"/>
        <v>0</v>
      </c>
    </row>
    <row r="279" spans="32:32">
      <c r="AF279" s="58">
        <f t="shared" si="16"/>
        <v>0</v>
      </c>
    </row>
    <row r="280" spans="32:32">
      <c r="AF280" s="58">
        <f t="shared" si="16"/>
        <v>0</v>
      </c>
    </row>
    <row r="281" spans="32:32">
      <c r="AF281" s="58">
        <f t="shared" si="16"/>
        <v>0</v>
      </c>
    </row>
    <row r="282" spans="32:32">
      <c r="AF282" s="58">
        <f t="shared" si="16"/>
        <v>0</v>
      </c>
    </row>
    <row r="283" spans="32:32">
      <c r="AF283" s="58">
        <f t="shared" si="16"/>
        <v>0</v>
      </c>
    </row>
    <row r="284" spans="32:32">
      <c r="AF284" s="58">
        <f t="shared" si="16"/>
        <v>0</v>
      </c>
    </row>
    <row r="285" spans="32:32">
      <c r="AF285" s="58">
        <f t="shared" si="16"/>
        <v>0</v>
      </c>
    </row>
    <row r="286" spans="32:32">
      <c r="AF286" s="58">
        <f t="shared" si="16"/>
        <v>0</v>
      </c>
    </row>
    <row r="287" spans="32:32">
      <c r="AF287" s="58">
        <f t="shared" si="16"/>
        <v>0</v>
      </c>
    </row>
    <row r="288" spans="32:32">
      <c r="AF288" s="58">
        <f t="shared" si="16"/>
        <v>0</v>
      </c>
    </row>
    <row r="289" spans="32:32">
      <c r="AF289" s="58">
        <f t="shared" si="16"/>
        <v>0</v>
      </c>
    </row>
    <row r="290" spans="32:32">
      <c r="AF290" s="58">
        <f t="shared" si="16"/>
        <v>0</v>
      </c>
    </row>
    <row r="291" spans="32:32">
      <c r="AF291" s="58">
        <f t="shared" si="16"/>
        <v>0</v>
      </c>
    </row>
    <row r="292" spans="32:32">
      <c r="AF292" s="58">
        <f t="shared" si="16"/>
        <v>0</v>
      </c>
    </row>
    <row r="293" spans="32:32">
      <c r="AF293" s="58">
        <f t="shared" si="16"/>
        <v>0</v>
      </c>
    </row>
    <row r="294" spans="32:32">
      <c r="AF294" s="58">
        <f t="shared" si="16"/>
        <v>0</v>
      </c>
    </row>
    <row r="295" spans="32:32">
      <c r="AF295" s="58">
        <f t="shared" si="16"/>
        <v>0</v>
      </c>
    </row>
    <row r="296" spans="32:32">
      <c r="AF296" s="58">
        <f t="shared" si="16"/>
        <v>0</v>
      </c>
    </row>
    <row r="297" spans="32:32">
      <c r="AF297" s="58">
        <f t="shared" si="16"/>
        <v>0</v>
      </c>
    </row>
    <row r="298" spans="32:32">
      <c r="AF298" s="58">
        <f t="shared" si="16"/>
        <v>0</v>
      </c>
    </row>
    <row r="299" spans="32:32">
      <c r="AF299" s="58">
        <f t="shared" si="16"/>
        <v>0</v>
      </c>
    </row>
    <row r="300" spans="32:32">
      <c r="AF300" s="58">
        <f t="shared" si="16"/>
        <v>0</v>
      </c>
    </row>
    <row r="301" spans="32:32">
      <c r="AF301" s="58">
        <f t="shared" si="16"/>
        <v>0</v>
      </c>
    </row>
    <row r="302" spans="32:32">
      <c r="AF302" s="58">
        <f t="shared" si="16"/>
        <v>0</v>
      </c>
    </row>
    <row r="303" spans="32:32">
      <c r="AF303" s="58">
        <f t="shared" si="16"/>
        <v>0</v>
      </c>
    </row>
    <row r="304" spans="32:32">
      <c r="AF304" s="58">
        <f t="shared" si="16"/>
        <v>0</v>
      </c>
    </row>
    <row r="305" spans="32:32">
      <c r="AF305" s="58">
        <f t="shared" si="16"/>
        <v>0</v>
      </c>
    </row>
    <row r="306" spans="32:32">
      <c r="AF306" s="58">
        <f t="shared" si="16"/>
        <v>0</v>
      </c>
    </row>
    <row r="307" spans="32:32">
      <c r="AF307" s="58">
        <f t="shared" si="16"/>
        <v>0</v>
      </c>
    </row>
    <row r="308" spans="32:32">
      <c r="AF308" s="58">
        <f t="shared" si="16"/>
        <v>0</v>
      </c>
    </row>
    <row r="309" spans="32:32">
      <c r="AF309" s="58">
        <f t="shared" si="16"/>
        <v>0</v>
      </c>
    </row>
    <row r="310" spans="32:32">
      <c r="AF310" s="58">
        <f t="shared" si="16"/>
        <v>0</v>
      </c>
    </row>
    <row r="311" spans="32:32">
      <c r="AF311" s="58">
        <f t="shared" si="16"/>
        <v>0</v>
      </c>
    </row>
    <row r="312" spans="32:32">
      <c r="AF312" s="58">
        <f t="shared" ref="AF312:AF375" si="17">AE312</f>
        <v>0</v>
      </c>
    </row>
    <row r="313" spans="32:32">
      <c r="AF313" s="58">
        <f t="shared" si="17"/>
        <v>0</v>
      </c>
    </row>
    <row r="314" spans="32:32">
      <c r="AF314" s="58">
        <f t="shared" si="17"/>
        <v>0</v>
      </c>
    </row>
    <row r="315" spans="32:32">
      <c r="AF315" s="58">
        <f t="shared" si="17"/>
        <v>0</v>
      </c>
    </row>
    <row r="316" spans="32:32">
      <c r="AF316" s="58">
        <f t="shared" si="17"/>
        <v>0</v>
      </c>
    </row>
    <row r="317" spans="32:32">
      <c r="AF317" s="58">
        <f t="shared" si="17"/>
        <v>0</v>
      </c>
    </row>
    <row r="318" spans="32:32">
      <c r="AF318" s="58">
        <f t="shared" si="17"/>
        <v>0</v>
      </c>
    </row>
    <row r="319" spans="32:32">
      <c r="AF319" s="58">
        <f t="shared" si="17"/>
        <v>0</v>
      </c>
    </row>
    <row r="320" spans="32:32">
      <c r="AF320" s="58">
        <f t="shared" si="17"/>
        <v>0</v>
      </c>
    </row>
    <row r="321" spans="32:32">
      <c r="AF321" s="58">
        <f t="shared" si="17"/>
        <v>0</v>
      </c>
    </row>
    <row r="322" spans="32:32">
      <c r="AF322" s="58">
        <f t="shared" si="17"/>
        <v>0</v>
      </c>
    </row>
    <row r="323" spans="32:32">
      <c r="AF323" s="58">
        <f t="shared" si="17"/>
        <v>0</v>
      </c>
    </row>
    <row r="324" spans="32:32">
      <c r="AF324" s="58">
        <f t="shared" si="17"/>
        <v>0</v>
      </c>
    </row>
    <row r="325" spans="32:32">
      <c r="AF325" s="58">
        <f t="shared" si="17"/>
        <v>0</v>
      </c>
    </row>
    <row r="326" spans="32:32">
      <c r="AF326" s="58">
        <f t="shared" si="17"/>
        <v>0</v>
      </c>
    </row>
    <row r="327" spans="32:32">
      <c r="AF327" s="58">
        <f t="shared" si="17"/>
        <v>0</v>
      </c>
    </row>
    <row r="328" spans="32:32">
      <c r="AF328" s="58">
        <f t="shared" si="17"/>
        <v>0</v>
      </c>
    </row>
    <row r="329" spans="32:32">
      <c r="AF329" s="58">
        <f t="shared" si="17"/>
        <v>0</v>
      </c>
    </row>
    <row r="330" spans="32:32">
      <c r="AF330" s="58">
        <f t="shared" si="17"/>
        <v>0</v>
      </c>
    </row>
    <row r="331" spans="32:32">
      <c r="AF331" s="58">
        <f t="shared" si="17"/>
        <v>0</v>
      </c>
    </row>
    <row r="332" spans="32:32">
      <c r="AF332" s="58">
        <f t="shared" si="17"/>
        <v>0</v>
      </c>
    </row>
    <row r="333" spans="32:32">
      <c r="AF333" s="58">
        <f t="shared" si="17"/>
        <v>0</v>
      </c>
    </row>
    <row r="334" spans="32:32">
      <c r="AF334" s="58">
        <f t="shared" si="17"/>
        <v>0</v>
      </c>
    </row>
    <row r="335" spans="32:32">
      <c r="AF335" s="58">
        <f t="shared" si="17"/>
        <v>0</v>
      </c>
    </row>
    <row r="336" spans="32:32">
      <c r="AF336" s="58">
        <f t="shared" si="17"/>
        <v>0</v>
      </c>
    </row>
    <row r="337" spans="32:32">
      <c r="AF337" s="58">
        <f t="shared" si="17"/>
        <v>0</v>
      </c>
    </row>
    <row r="338" spans="32:32">
      <c r="AF338" s="58">
        <f t="shared" si="17"/>
        <v>0</v>
      </c>
    </row>
    <row r="339" spans="32:32">
      <c r="AF339" s="58">
        <f t="shared" si="17"/>
        <v>0</v>
      </c>
    </row>
    <row r="340" spans="32:32">
      <c r="AF340" s="58">
        <f t="shared" si="17"/>
        <v>0</v>
      </c>
    </row>
    <row r="341" spans="32:32">
      <c r="AF341" s="58">
        <f t="shared" si="17"/>
        <v>0</v>
      </c>
    </row>
    <row r="342" spans="32:32">
      <c r="AF342" s="58">
        <f t="shared" si="17"/>
        <v>0</v>
      </c>
    </row>
    <row r="343" spans="32:32">
      <c r="AF343" s="58">
        <f t="shared" si="17"/>
        <v>0</v>
      </c>
    </row>
    <row r="344" spans="32:32">
      <c r="AF344" s="58">
        <f t="shared" si="17"/>
        <v>0</v>
      </c>
    </row>
    <row r="345" spans="32:32">
      <c r="AF345" s="58">
        <f t="shared" si="17"/>
        <v>0</v>
      </c>
    </row>
    <row r="346" spans="32:32">
      <c r="AF346" s="58">
        <f t="shared" si="17"/>
        <v>0</v>
      </c>
    </row>
    <row r="347" spans="32:32">
      <c r="AF347" s="58">
        <f t="shared" si="17"/>
        <v>0</v>
      </c>
    </row>
    <row r="348" spans="32:32">
      <c r="AF348" s="58">
        <f t="shared" si="17"/>
        <v>0</v>
      </c>
    </row>
    <row r="349" spans="32:32">
      <c r="AF349" s="58">
        <f t="shared" si="17"/>
        <v>0</v>
      </c>
    </row>
    <row r="350" spans="32:32">
      <c r="AF350" s="58">
        <f t="shared" si="17"/>
        <v>0</v>
      </c>
    </row>
    <row r="351" spans="32:32">
      <c r="AF351" s="58">
        <f t="shared" si="17"/>
        <v>0</v>
      </c>
    </row>
    <row r="352" spans="32:32">
      <c r="AF352" s="58">
        <f t="shared" si="17"/>
        <v>0</v>
      </c>
    </row>
    <row r="353" spans="32:32">
      <c r="AF353" s="58">
        <f t="shared" si="17"/>
        <v>0</v>
      </c>
    </row>
    <row r="354" spans="32:32">
      <c r="AF354" s="58">
        <f t="shared" si="17"/>
        <v>0</v>
      </c>
    </row>
    <row r="355" spans="32:32">
      <c r="AF355" s="58">
        <f t="shared" si="17"/>
        <v>0</v>
      </c>
    </row>
    <row r="356" spans="32:32">
      <c r="AF356" s="58">
        <f t="shared" si="17"/>
        <v>0</v>
      </c>
    </row>
    <row r="357" spans="32:32">
      <c r="AF357" s="58">
        <f t="shared" si="17"/>
        <v>0</v>
      </c>
    </row>
    <row r="358" spans="32:32">
      <c r="AF358" s="58">
        <f t="shared" si="17"/>
        <v>0</v>
      </c>
    </row>
    <row r="359" spans="32:32">
      <c r="AF359" s="58">
        <f t="shared" si="17"/>
        <v>0</v>
      </c>
    </row>
    <row r="360" spans="32:32">
      <c r="AF360" s="58">
        <f t="shared" si="17"/>
        <v>0</v>
      </c>
    </row>
    <row r="361" spans="32:32">
      <c r="AF361" s="58">
        <f t="shared" si="17"/>
        <v>0</v>
      </c>
    </row>
    <row r="362" spans="32:32">
      <c r="AF362" s="58">
        <f t="shared" si="17"/>
        <v>0</v>
      </c>
    </row>
    <row r="363" spans="32:32">
      <c r="AF363" s="58">
        <f t="shared" si="17"/>
        <v>0</v>
      </c>
    </row>
    <row r="364" spans="32:32">
      <c r="AF364" s="58">
        <f t="shared" si="17"/>
        <v>0</v>
      </c>
    </row>
    <row r="365" spans="32:32">
      <c r="AF365" s="58">
        <f t="shared" si="17"/>
        <v>0</v>
      </c>
    </row>
    <row r="366" spans="32:32">
      <c r="AF366" s="58">
        <f t="shared" si="17"/>
        <v>0</v>
      </c>
    </row>
    <row r="367" spans="32:32">
      <c r="AF367" s="58">
        <f t="shared" si="17"/>
        <v>0</v>
      </c>
    </row>
    <row r="368" spans="32:32">
      <c r="AF368" s="58">
        <f t="shared" si="17"/>
        <v>0</v>
      </c>
    </row>
    <row r="369" spans="32:32">
      <c r="AF369" s="58">
        <f t="shared" si="17"/>
        <v>0</v>
      </c>
    </row>
    <row r="370" spans="32:32">
      <c r="AF370" s="58">
        <f t="shared" si="17"/>
        <v>0</v>
      </c>
    </row>
    <row r="371" spans="32:32">
      <c r="AF371" s="58">
        <f t="shared" si="17"/>
        <v>0</v>
      </c>
    </row>
    <row r="372" spans="32:32">
      <c r="AF372" s="58">
        <f t="shared" si="17"/>
        <v>0</v>
      </c>
    </row>
    <row r="373" spans="32:32">
      <c r="AF373" s="58">
        <f t="shared" si="17"/>
        <v>0</v>
      </c>
    </row>
    <row r="374" spans="32:32">
      <c r="AF374" s="58">
        <f t="shared" si="17"/>
        <v>0</v>
      </c>
    </row>
    <row r="375" spans="32:32">
      <c r="AF375" s="58">
        <f t="shared" si="17"/>
        <v>0</v>
      </c>
    </row>
    <row r="376" spans="32:32">
      <c r="AF376" s="58">
        <f t="shared" ref="AF376:AF428" si="18">AE376</f>
        <v>0</v>
      </c>
    </row>
    <row r="377" spans="32:32">
      <c r="AF377" s="58">
        <f t="shared" si="18"/>
        <v>0</v>
      </c>
    </row>
    <row r="378" spans="32:32">
      <c r="AF378" s="58">
        <f t="shared" si="18"/>
        <v>0</v>
      </c>
    </row>
    <row r="379" spans="32:32">
      <c r="AF379" s="58">
        <f t="shared" si="18"/>
        <v>0</v>
      </c>
    </row>
    <row r="380" spans="32:32">
      <c r="AF380" s="58">
        <f t="shared" si="18"/>
        <v>0</v>
      </c>
    </row>
    <row r="381" spans="32:32">
      <c r="AF381" s="58">
        <f t="shared" si="18"/>
        <v>0</v>
      </c>
    </row>
    <row r="382" spans="32:32">
      <c r="AF382" s="58">
        <f t="shared" si="18"/>
        <v>0</v>
      </c>
    </row>
    <row r="383" spans="32:32">
      <c r="AF383" s="58">
        <f t="shared" si="18"/>
        <v>0</v>
      </c>
    </row>
    <row r="384" spans="32:32">
      <c r="AF384" s="58">
        <f t="shared" si="18"/>
        <v>0</v>
      </c>
    </row>
    <row r="385" spans="32:32">
      <c r="AF385" s="58">
        <f t="shared" si="18"/>
        <v>0</v>
      </c>
    </row>
    <row r="386" spans="32:32">
      <c r="AF386" s="58">
        <f t="shared" si="18"/>
        <v>0</v>
      </c>
    </row>
    <row r="387" spans="32:32">
      <c r="AF387" s="58">
        <f t="shared" si="18"/>
        <v>0</v>
      </c>
    </row>
    <row r="388" spans="32:32">
      <c r="AF388" s="58">
        <f t="shared" si="18"/>
        <v>0</v>
      </c>
    </row>
    <row r="389" spans="32:32">
      <c r="AF389" s="58">
        <f t="shared" si="18"/>
        <v>0</v>
      </c>
    </row>
    <row r="390" spans="32:32">
      <c r="AF390" s="58">
        <f t="shared" si="18"/>
        <v>0</v>
      </c>
    </row>
    <row r="391" spans="32:32">
      <c r="AF391" s="58">
        <f t="shared" si="18"/>
        <v>0</v>
      </c>
    </row>
    <row r="392" spans="32:32">
      <c r="AF392" s="58">
        <f t="shared" si="18"/>
        <v>0</v>
      </c>
    </row>
    <row r="393" spans="32:32">
      <c r="AF393" s="58">
        <f t="shared" si="18"/>
        <v>0</v>
      </c>
    </row>
    <row r="394" spans="32:32">
      <c r="AF394" s="58">
        <f t="shared" si="18"/>
        <v>0</v>
      </c>
    </row>
    <row r="395" spans="32:32">
      <c r="AF395" s="58">
        <f t="shared" si="18"/>
        <v>0</v>
      </c>
    </row>
    <row r="396" spans="32:32">
      <c r="AF396" s="58">
        <f t="shared" si="18"/>
        <v>0</v>
      </c>
    </row>
    <row r="397" spans="32:32">
      <c r="AF397" s="58">
        <f t="shared" si="18"/>
        <v>0</v>
      </c>
    </row>
    <row r="398" spans="32:32">
      <c r="AF398" s="58">
        <f t="shared" si="18"/>
        <v>0</v>
      </c>
    </row>
    <row r="399" spans="32:32">
      <c r="AF399" s="58">
        <f t="shared" si="18"/>
        <v>0</v>
      </c>
    </row>
    <row r="400" spans="32:32">
      <c r="AF400" s="58">
        <f t="shared" si="18"/>
        <v>0</v>
      </c>
    </row>
    <row r="401" spans="32:32">
      <c r="AF401" s="58">
        <f t="shared" si="18"/>
        <v>0</v>
      </c>
    </row>
    <row r="402" spans="32:32">
      <c r="AF402" s="58">
        <f t="shared" si="18"/>
        <v>0</v>
      </c>
    </row>
    <row r="403" spans="32:32">
      <c r="AF403" s="58">
        <f t="shared" si="18"/>
        <v>0</v>
      </c>
    </row>
    <row r="404" spans="32:32">
      <c r="AF404" s="58">
        <f t="shared" si="18"/>
        <v>0</v>
      </c>
    </row>
    <row r="405" spans="32:32">
      <c r="AF405" s="58">
        <f t="shared" si="18"/>
        <v>0</v>
      </c>
    </row>
    <row r="406" spans="32:32">
      <c r="AF406" s="58">
        <f t="shared" si="18"/>
        <v>0</v>
      </c>
    </row>
    <row r="407" spans="32:32">
      <c r="AF407" s="58">
        <f t="shared" si="18"/>
        <v>0</v>
      </c>
    </row>
    <row r="408" spans="32:32">
      <c r="AF408" s="58">
        <f t="shared" si="18"/>
        <v>0</v>
      </c>
    </row>
    <row r="409" spans="32:32">
      <c r="AF409" s="58">
        <f t="shared" si="18"/>
        <v>0</v>
      </c>
    </row>
    <row r="410" spans="32:32">
      <c r="AF410" s="58">
        <f t="shared" si="18"/>
        <v>0</v>
      </c>
    </row>
    <row r="411" spans="32:32">
      <c r="AF411" s="58">
        <f t="shared" si="18"/>
        <v>0</v>
      </c>
    </row>
    <row r="412" spans="32:32">
      <c r="AF412" s="58">
        <f t="shared" si="18"/>
        <v>0</v>
      </c>
    </row>
    <row r="413" spans="32:32">
      <c r="AF413" s="58">
        <f t="shared" si="18"/>
        <v>0</v>
      </c>
    </row>
    <row r="414" spans="32:32">
      <c r="AF414" s="58">
        <f t="shared" si="18"/>
        <v>0</v>
      </c>
    </row>
    <row r="415" spans="32:32">
      <c r="AF415" s="58">
        <f t="shared" si="18"/>
        <v>0</v>
      </c>
    </row>
    <row r="416" spans="32:32">
      <c r="AF416" s="58">
        <f t="shared" si="18"/>
        <v>0</v>
      </c>
    </row>
    <row r="417" spans="32:32">
      <c r="AF417" s="58">
        <f t="shared" si="18"/>
        <v>0</v>
      </c>
    </row>
    <row r="418" spans="32:32">
      <c r="AF418" s="58">
        <f t="shared" si="18"/>
        <v>0</v>
      </c>
    </row>
    <row r="419" spans="32:32">
      <c r="AF419" s="58">
        <f t="shared" si="18"/>
        <v>0</v>
      </c>
    </row>
    <row r="420" spans="32:32">
      <c r="AF420" s="58">
        <f t="shared" si="18"/>
        <v>0</v>
      </c>
    </row>
    <row r="421" spans="32:32">
      <c r="AF421" s="58">
        <f t="shared" si="18"/>
        <v>0</v>
      </c>
    </row>
    <row r="422" spans="32:32">
      <c r="AF422" s="58">
        <f t="shared" si="18"/>
        <v>0</v>
      </c>
    </row>
    <row r="423" spans="32:32">
      <c r="AF423" s="58">
        <f t="shared" si="18"/>
        <v>0</v>
      </c>
    </row>
    <row r="424" spans="32:32">
      <c r="AF424" s="58">
        <f t="shared" si="18"/>
        <v>0</v>
      </c>
    </row>
    <row r="425" spans="32:32">
      <c r="AF425" s="58">
        <f t="shared" si="18"/>
        <v>0</v>
      </c>
    </row>
    <row r="426" spans="32:32">
      <c r="AF426" s="58">
        <f t="shared" si="18"/>
        <v>0</v>
      </c>
    </row>
    <row r="427" spans="32:32">
      <c r="AF427" s="58">
        <f t="shared" si="18"/>
        <v>0</v>
      </c>
    </row>
    <row r="428" spans="32:32">
      <c r="AF428" s="58">
        <f t="shared" si="18"/>
        <v>0</v>
      </c>
    </row>
  </sheetData>
  <phoneticPr fontId="18"/>
  <pageMargins left="0.7" right="0.7" top="0.75" bottom="0.75" header="0.3" footer="0.3"/>
  <pageSetup paperSize="9" orientation="portrait" horizontalDpi="0" verticalDpi="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G2146"/>
  <sheetViews>
    <sheetView zoomScale="90" zoomScaleNormal="90" workbookViewId="0">
      <pane ySplit="3" topLeftCell="A1965" activePane="bottomLeft" state="frozen"/>
      <selection pane="bottomLeft" activeCell="A1968" sqref="A1968:XFD1983"/>
    </sheetView>
  </sheetViews>
  <sheetFormatPr defaultRowHeight="13.5"/>
  <cols>
    <col min="1" max="1" width="19.875" bestFit="1" customWidth="1"/>
    <col min="2" max="3" width="20.5" bestFit="1" customWidth="1"/>
    <col min="4" max="4" width="38.5" bestFit="1" customWidth="1"/>
    <col min="5" max="5" width="16.125" bestFit="1" customWidth="1"/>
    <col min="6" max="6" width="7.125" bestFit="1" customWidth="1"/>
    <col min="7" max="7" width="18.625" bestFit="1" customWidth="1"/>
    <col min="8" max="8" width="18.875" bestFit="1" customWidth="1"/>
    <col min="9" max="9" width="11.25" style="72" customWidth="1"/>
    <col min="10" max="12" width="9" style="23"/>
    <col min="13" max="30" width="9" style="22"/>
    <col min="32" max="32" width="5" customWidth="1"/>
    <col min="33" max="33" width="5" style="58" customWidth="1"/>
  </cols>
  <sheetData>
    <row r="1" spans="1:33" s="23" customFormat="1">
      <c r="A1" s="23" t="s">
        <v>664</v>
      </c>
      <c r="B1" s="23" t="s">
        <v>665</v>
      </c>
      <c r="C1" s="23" t="s">
        <v>666</v>
      </c>
      <c r="D1" s="23" t="s">
        <v>667</v>
      </c>
      <c r="E1" s="23" t="s">
        <v>668</v>
      </c>
      <c r="F1" s="23" t="s">
        <v>669</v>
      </c>
      <c r="G1" s="23" t="s">
        <v>670</v>
      </c>
      <c r="H1" s="23" t="s">
        <v>671</v>
      </c>
      <c r="I1" s="72"/>
      <c r="L1" s="23" t="s">
        <v>513</v>
      </c>
      <c r="AG1" s="58"/>
    </row>
    <row r="2" spans="1:33" s="23" customFormat="1">
      <c r="A2" s="23" t="s">
        <v>672</v>
      </c>
      <c r="B2" s="23" t="s">
        <v>673</v>
      </c>
      <c r="C2" s="23" t="s">
        <v>674</v>
      </c>
      <c r="D2" s="23" t="s">
        <v>232</v>
      </c>
      <c r="E2" s="23" t="s">
        <v>233</v>
      </c>
      <c r="F2" s="23" t="s">
        <v>675</v>
      </c>
      <c r="G2" s="23" t="s">
        <v>234</v>
      </c>
      <c r="H2" s="23" t="s">
        <v>235</v>
      </c>
      <c r="I2" s="72"/>
      <c r="L2" s="23" t="s">
        <v>654</v>
      </c>
      <c r="AG2" s="58"/>
    </row>
    <row r="3" spans="1:33" s="23" customFormat="1">
      <c r="A3" s="23" t="s">
        <v>676</v>
      </c>
      <c r="B3" s="23" t="s">
        <v>678</v>
      </c>
      <c r="C3" s="23" t="s">
        <v>678</v>
      </c>
      <c r="D3" s="23" t="s">
        <v>679</v>
      </c>
      <c r="G3" s="23" t="s">
        <v>236</v>
      </c>
      <c r="I3" s="72"/>
      <c r="AG3" s="58"/>
    </row>
    <row r="4" spans="1:33">
      <c r="A4">
        <v>1</v>
      </c>
      <c r="B4">
        <v>1</v>
      </c>
      <c r="C4">
        <v>1</v>
      </c>
      <c r="D4">
        <v>1</v>
      </c>
      <c r="E4">
        <v>100</v>
      </c>
      <c r="F4">
        <v>1</v>
      </c>
      <c r="G4">
        <v>0</v>
      </c>
      <c r="H4">
        <v>0</v>
      </c>
      <c r="J4" s="23" t="s">
        <v>6</v>
      </c>
    </row>
    <row r="5" spans="1:33">
      <c r="A5">
        <v>1</v>
      </c>
      <c r="B5">
        <v>1</v>
      </c>
      <c r="C5">
        <v>2</v>
      </c>
      <c r="D5">
        <v>1</v>
      </c>
      <c r="E5">
        <v>100</v>
      </c>
      <c r="F5">
        <v>1</v>
      </c>
      <c r="G5">
        <v>0</v>
      </c>
      <c r="H5">
        <v>0</v>
      </c>
      <c r="AG5" s="58">
        <f>AF5</f>
        <v>0</v>
      </c>
    </row>
    <row r="6" spans="1:33">
      <c r="A6">
        <v>1</v>
      </c>
      <c r="B6">
        <v>1</v>
      </c>
      <c r="C6">
        <v>3</v>
      </c>
      <c r="D6">
        <v>1</v>
      </c>
      <c r="E6">
        <v>100</v>
      </c>
      <c r="F6">
        <v>1</v>
      </c>
      <c r="G6">
        <v>0</v>
      </c>
      <c r="H6">
        <v>0</v>
      </c>
      <c r="AG6" s="58">
        <f t="shared" ref="AG6:AG70" si="0">AF6</f>
        <v>0</v>
      </c>
    </row>
    <row r="7" spans="1:33">
      <c r="A7">
        <v>1</v>
      </c>
      <c r="B7">
        <v>1</v>
      </c>
      <c r="C7">
        <v>4</v>
      </c>
      <c r="D7">
        <v>1</v>
      </c>
      <c r="E7">
        <v>100</v>
      </c>
      <c r="F7">
        <v>1</v>
      </c>
      <c r="G7">
        <v>0</v>
      </c>
      <c r="H7">
        <v>0</v>
      </c>
      <c r="AG7" s="58">
        <f t="shared" ref="AG7" si="1">AF7</f>
        <v>0</v>
      </c>
    </row>
    <row r="8" spans="1:33">
      <c r="A8">
        <v>1</v>
      </c>
      <c r="B8">
        <v>1</v>
      </c>
      <c r="C8">
        <v>5</v>
      </c>
      <c r="D8">
        <v>1</v>
      </c>
      <c r="E8">
        <v>100</v>
      </c>
      <c r="F8">
        <v>2</v>
      </c>
      <c r="G8">
        <v>1</v>
      </c>
      <c r="H8">
        <v>0</v>
      </c>
      <c r="AG8" s="58">
        <f t="shared" si="0"/>
        <v>0</v>
      </c>
    </row>
    <row r="9" spans="1:33">
      <c r="A9">
        <v>2</v>
      </c>
      <c r="B9">
        <v>1</v>
      </c>
      <c r="C9">
        <v>1</v>
      </c>
      <c r="D9">
        <v>1</v>
      </c>
      <c r="E9">
        <v>50</v>
      </c>
      <c r="F9">
        <v>1</v>
      </c>
      <c r="G9">
        <v>0</v>
      </c>
      <c r="H9">
        <v>0</v>
      </c>
      <c r="J9" s="23" t="s">
        <v>7</v>
      </c>
      <c r="AG9" s="58">
        <f t="shared" si="0"/>
        <v>0</v>
      </c>
    </row>
    <row r="10" spans="1:33">
      <c r="A10">
        <v>2</v>
      </c>
      <c r="B10">
        <v>1</v>
      </c>
      <c r="C10">
        <v>1</v>
      </c>
      <c r="D10">
        <v>2</v>
      </c>
      <c r="E10">
        <v>50</v>
      </c>
      <c r="F10">
        <v>1</v>
      </c>
      <c r="G10">
        <v>0</v>
      </c>
      <c r="H10">
        <v>0</v>
      </c>
      <c r="AG10" s="58">
        <f t="shared" si="0"/>
        <v>0</v>
      </c>
    </row>
    <row r="11" spans="1:33">
      <c r="A11">
        <v>2</v>
      </c>
      <c r="B11">
        <v>1</v>
      </c>
      <c r="C11">
        <v>2</v>
      </c>
      <c r="D11">
        <v>1</v>
      </c>
      <c r="E11">
        <v>33</v>
      </c>
      <c r="F11">
        <v>1</v>
      </c>
      <c r="G11">
        <v>0</v>
      </c>
      <c r="H11">
        <v>0</v>
      </c>
      <c r="AG11" s="58">
        <f t="shared" si="0"/>
        <v>0</v>
      </c>
    </row>
    <row r="12" spans="1:33">
      <c r="A12">
        <v>2</v>
      </c>
      <c r="B12">
        <v>1</v>
      </c>
      <c r="C12">
        <v>2</v>
      </c>
      <c r="D12">
        <v>2</v>
      </c>
      <c r="E12">
        <v>33</v>
      </c>
      <c r="F12">
        <v>1</v>
      </c>
      <c r="G12">
        <v>0</v>
      </c>
      <c r="H12">
        <v>0</v>
      </c>
      <c r="AG12" s="58">
        <f t="shared" si="0"/>
        <v>0</v>
      </c>
    </row>
    <row r="13" spans="1:33">
      <c r="A13">
        <v>2</v>
      </c>
      <c r="B13">
        <v>1</v>
      </c>
      <c r="C13">
        <v>2</v>
      </c>
      <c r="D13">
        <v>3</v>
      </c>
      <c r="E13">
        <v>33</v>
      </c>
      <c r="F13">
        <v>1</v>
      </c>
      <c r="G13">
        <v>0</v>
      </c>
      <c r="H13">
        <v>0</v>
      </c>
      <c r="AG13" s="58">
        <f t="shared" si="0"/>
        <v>0</v>
      </c>
    </row>
    <row r="14" spans="1:33">
      <c r="A14">
        <v>2</v>
      </c>
      <c r="B14">
        <v>1</v>
      </c>
      <c r="C14">
        <v>3</v>
      </c>
      <c r="D14">
        <v>1</v>
      </c>
      <c r="E14">
        <v>100</v>
      </c>
      <c r="F14">
        <v>2</v>
      </c>
      <c r="G14">
        <v>1</v>
      </c>
      <c r="H14">
        <v>0</v>
      </c>
      <c r="AG14" s="58">
        <f t="shared" si="0"/>
        <v>0</v>
      </c>
    </row>
    <row r="15" spans="1:33">
      <c r="A15">
        <v>2</v>
      </c>
      <c r="B15">
        <v>2</v>
      </c>
      <c r="C15">
        <v>1</v>
      </c>
      <c r="D15">
        <v>1</v>
      </c>
      <c r="E15">
        <v>33</v>
      </c>
      <c r="F15">
        <v>1</v>
      </c>
      <c r="G15">
        <v>0</v>
      </c>
      <c r="H15">
        <v>0</v>
      </c>
      <c r="AG15" s="58">
        <f t="shared" si="0"/>
        <v>0</v>
      </c>
    </row>
    <row r="16" spans="1:33">
      <c r="A16">
        <v>2</v>
      </c>
      <c r="B16">
        <v>2</v>
      </c>
      <c r="C16">
        <v>1</v>
      </c>
      <c r="D16">
        <v>2</v>
      </c>
      <c r="E16">
        <v>33</v>
      </c>
      <c r="F16">
        <v>1</v>
      </c>
      <c r="G16">
        <v>0</v>
      </c>
      <c r="H16">
        <v>0</v>
      </c>
      <c r="AG16" s="58">
        <f t="shared" si="0"/>
        <v>0</v>
      </c>
    </row>
    <row r="17" spans="1:33">
      <c r="A17">
        <v>2</v>
      </c>
      <c r="B17">
        <v>2</v>
      </c>
      <c r="C17">
        <v>1</v>
      </c>
      <c r="D17">
        <v>3</v>
      </c>
      <c r="E17">
        <v>33</v>
      </c>
      <c r="F17">
        <v>1</v>
      </c>
      <c r="G17">
        <v>0</v>
      </c>
      <c r="H17">
        <v>0</v>
      </c>
      <c r="AG17" s="58">
        <f t="shared" si="0"/>
        <v>0</v>
      </c>
    </row>
    <row r="18" spans="1:33">
      <c r="A18">
        <v>2</v>
      </c>
      <c r="B18">
        <v>2</v>
      </c>
      <c r="C18">
        <v>2</v>
      </c>
      <c r="D18">
        <v>1</v>
      </c>
      <c r="E18">
        <v>33</v>
      </c>
      <c r="F18">
        <v>1</v>
      </c>
      <c r="G18">
        <v>0</v>
      </c>
      <c r="H18">
        <v>0</v>
      </c>
      <c r="AG18" s="58">
        <f t="shared" si="0"/>
        <v>0</v>
      </c>
    </row>
    <row r="19" spans="1:33">
      <c r="A19">
        <v>2</v>
      </c>
      <c r="B19">
        <v>2</v>
      </c>
      <c r="C19">
        <v>2</v>
      </c>
      <c r="D19">
        <v>2</v>
      </c>
      <c r="E19">
        <v>33</v>
      </c>
      <c r="F19">
        <v>1</v>
      </c>
      <c r="G19">
        <v>0</v>
      </c>
      <c r="H19">
        <v>0</v>
      </c>
      <c r="AG19" s="58">
        <f t="shared" si="0"/>
        <v>0</v>
      </c>
    </row>
    <row r="20" spans="1:33">
      <c r="A20">
        <v>2</v>
      </c>
      <c r="B20">
        <v>2</v>
      </c>
      <c r="C20">
        <v>2</v>
      </c>
      <c r="D20">
        <v>3</v>
      </c>
      <c r="E20">
        <v>33</v>
      </c>
      <c r="F20">
        <v>1</v>
      </c>
      <c r="G20">
        <v>0</v>
      </c>
      <c r="H20">
        <v>0</v>
      </c>
      <c r="AG20" s="58">
        <f t="shared" si="0"/>
        <v>0</v>
      </c>
    </row>
    <row r="21" spans="1:33">
      <c r="A21">
        <v>2</v>
      </c>
      <c r="B21">
        <v>2</v>
      </c>
      <c r="C21">
        <v>3</v>
      </c>
      <c r="D21">
        <v>1</v>
      </c>
      <c r="E21">
        <v>100</v>
      </c>
      <c r="F21">
        <v>2</v>
      </c>
      <c r="G21">
        <v>1</v>
      </c>
      <c r="H21">
        <v>0</v>
      </c>
      <c r="AG21" s="58">
        <f t="shared" si="0"/>
        <v>0</v>
      </c>
    </row>
    <row r="22" spans="1:33">
      <c r="A22">
        <v>2</v>
      </c>
      <c r="B22">
        <v>3</v>
      </c>
      <c r="C22">
        <v>1</v>
      </c>
      <c r="D22">
        <v>1</v>
      </c>
      <c r="E22">
        <v>50</v>
      </c>
      <c r="F22">
        <v>1</v>
      </c>
      <c r="G22">
        <v>0</v>
      </c>
      <c r="H22">
        <v>0</v>
      </c>
      <c r="AG22" s="58">
        <f t="shared" si="0"/>
        <v>0</v>
      </c>
    </row>
    <row r="23" spans="1:33">
      <c r="A23">
        <v>2</v>
      </c>
      <c r="B23">
        <v>3</v>
      </c>
      <c r="C23">
        <v>1</v>
      </c>
      <c r="D23">
        <v>2</v>
      </c>
      <c r="E23">
        <v>50</v>
      </c>
      <c r="F23">
        <v>1</v>
      </c>
      <c r="G23">
        <v>0</v>
      </c>
      <c r="H23">
        <v>0</v>
      </c>
      <c r="AG23" s="58">
        <f t="shared" si="0"/>
        <v>0</v>
      </c>
    </row>
    <row r="24" spans="1:33">
      <c r="A24">
        <v>2</v>
      </c>
      <c r="B24">
        <v>3</v>
      </c>
      <c r="C24">
        <v>2</v>
      </c>
      <c r="D24">
        <v>1</v>
      </c>
      <c r="E24">
        <v>50</v>
      </c>
      <c r="F24">
        <v>1</v>
      </c>
      <c r="G24">
        <v>0</v>
      </c>
      <c r="H24">
        <v>0</v>
      </c>
      <c r="AG24" s="58">
        <f t="shared" si="0"/>
        <v>0</v>
      </c>
    </row>
    <row r="25" spans="1:33">
      <c r="A25">
        <v>2</v>
      </c>
      <c r="B25">
        <v>3</v>
      </c>
      <c r="C25">
        <v>2</v>
      </c>
      <c r="D25">
        <v>2</v>
      </c>
      <c r="E25">
        <v>50</v>
      </c>
      <c r="F25">
        <v>1</v>
      </c>
      <c r="G25">
        <v>0</v>
      </c>
      <c r="H25">
        <v>0</v>
      </c>
      <c r="AG25" s="58">
        <f t="shared" si="0"/>
        <v>0</v>
      </c>
    </row>
    <row r="26" spans="1:33">
      <c r="A26">
        <v>2</v>
      </c>
      <c r="B26">
        <v>3</v>
      </c>
      <c r="C26">
        <v>3</v>
      </c>
      <c r="D26">
        <v>1</v>
      </c>
      <c r="E26">
        <v>100</v>
      </c>
      <c r="F26">
        <v>2</v>
      </c>
      <c r="G26">
        <v>1</v>
      </c>
      <c r="H26">
        <v>0</v>
      </c>
      <c r="AG26" s="58">
        <f t="shared" si="0"/>
        <v>0</v>
      </c>
    </row>
    <row r="27" spans="1:33">
      <c r="A27">
        <v>3</v>
      </c>
      <c r="B27">
        <v>1</v>
      </c>
      <c r="C27">
        <v>1</v>
      </c>
      <c r="D27">
        <v>1</v>
      </c>
      <c r="E27">
        <v>50</v>
      </c>
      <c r="F27">
        <v>1</v>
      </c>
      <c r="G27">
        <v>0</v>
      </c>
      <c r="H27">
        <v>0</v>
      </c>
      <c r="J27" s="23" t="s">
        <v>8</v>
      </c>
      <c r="AG27" s="58">
        <f t="shared" si="0"/>
        <v>0</v>
      </c>
    </row>
    <row r="28" spans="1:33">
      <c r="A28">
        <v>3</v>
      </c>
      <c r="B28">
        <v>1</v>
      </c>
      <c r="C28">
        <v>1</v>
      </c>
      <c r="D28">
        <v>2</v>
      </c>
      <c r="E28">
        <v>50</v>
      </c>
      <c r="F28">
        <v>1</v>
      </c>
      <c r="G28">
        <v>0</v>
      </c>
      <c r="H28">
        <v>0</v>
      </c>
      <c r="AG28" s="58">
        <f t="shared" si="0"/>
        <v>0</v>
      </c>
    </row>
    <row r="29" spans="1:33">
      <c r="A29">
        <v>3</v>
      </c>
      <c r="B29">
        <v>1</v>
      </c>
      <c r="C29">
        <v>2</v>
      </c>
      <c r="D29">
        <v>1</v>
      </c>
      <c r="E29">
        <v>33</v>
      </c>
      <c r="F29">
        <v>1</v>
      </c>
      <c r="G29">
        <v>0</v>
      </c>
      <c r="H29">
        <v>0</v>
      </c>
      <c r="AG29" s="58">
        <f t="shared" si="0"/>
        <v>0</v>
      </c>
    </row>
    <row r="30" spans="1:33">
      <c r="A30">
        <v>3</v>
      </c>
      <c r="B30">
        <v>1</v>
      </c>
      <c r="C30">
        <v>2</v>
      </c>
      <c r="D30">
        <v>2</v>
      </c>
      <c r="E30">
        <v>33</v>
      </c>
      <c r="F30">
        <v>1</v>
      </c>
      <c r="G30">
        <v>0</v>
      </c>
      <c r="H30">
        <v>0</v>
      </c>
      <c r="M30"/>
      <c r="N30"/>
      <c r="O30"/>
      <c r="P30"/>
      <c r="Q30"/>
      <c r="R30"/>
      <c r="S30"/>
      <c r="T30"/>
      <c r="U30"/>
      <c r="V30"/>
      <c r="W30"/>
      <c r="X30"/>
      <c r="Y30"/>
      <c r="Z30"/>
      <c r="AA30"/>
      <c r="AB30"/>
      <c r="AC30"/>
      <c r="AD30"/>
      <c r="AG30" s="58">
        <f t="shared" si="0"/>
        <v>0</v>
      </c>
    </row>
    <row r="31" spans="1:33">
      <c r="A31">
        <v>3</v>
      </c>
      <c r="B31">
        <v>1</v>
      </c>
      <c r="C31">
        <v>2</v>
      </c>
      <c r="D31">
        <v>3</v>
      </c>
      <c r="E31">
        <v>33</v>
      </c>
      <c r="F31">
        <v>1</v>
      </c>
      <c r="G31">
        <v>0</v>
      </c>
      <c r="H31">
        <v>0</v>
      </c>
      <c r="M31"/>
      <c r="N31"/>
      <c r="O31"/>
      <c r="P31"/>
      <c r="Q31"/>
      <c r="R31"/>
      <c r="S31"/>
      <c r="T31"/>
      <c r="U31"/>
      <c r="V31"/>
      <c r="W31"/>
      <c r="X31"/>
      <c r="Y31"/>
      <c r="Z31"/>
      <c r="AA31"/>
      <c r="AB31"/>
      <c r="AC31"/>
      <c r="AD31"/>
      <c r="AG31" s="58">
        <f t="shared" si="0"/>
        <v>0</v>
      </c>
    </row>
    <row r="32" spans="1:33">
      <c r="A32">
        <v>3</v>
      </c>
      <c r="B32">
        <v>1</v>
      </c>
      <c r="C32">
        <v>3</v>
      </c>
      <c r="D32">
        <v>1</v>
      </c>
      <c r="E32">
        <v>100</v>
      </c>
      <c r="F32">
        <v>2</v>
      </c>
      <c r="G32">
        <v>1</v>
      </c>
      <c r="H32">
        <v>0</v>
      </c>
      <c r="M32"/>
      <c r="N32"/>
      <c r="O32"/>
      <c r="P32"/>
      <c r="Q32"/>
      <c r="R32"/>
      <c r="S32"/>
      <c r="T32"/>
      <c r="U32"/>
      <c r="V32"/>
      <c r="W32"/>
      <c r="X32"/>
      <c r="Y32"/>
      <c r="Z32"/>
      <c r="AA32"/>
      <c r="AB32"/>
      <c r="AC32"/>
      <c r="AD32"/>
      <c r="AG32" s="58">
        <f t="shared" si="0"/>
        <v>0</v>
      </c>
    </row>
    <row r="33" spans="1:33">
      <c r="A33">
        <v>3</v>
      </c>
      <c r="B33">
        <v>2</v>
      </c>
      <c r="C33">
        <v>1</v>
      </c>
      <c r="D33">
        <v>1</v>
      </c>
      <c r="E33">
        <v>33</v>
      </c>
      <c r="F33">
        <v>1</v>
      </c>
      <c r="G33">
        <v>0</v>
      </c>
      <c r="H33">
        <v>0</v>
      </c>
      <c r="M33"/>
      <c r="N33"/>
      <c r="O33"/>
      <c r="P33"/>
      <c r="Q33"/>
      <c r="R33"/>
      <c r="S33"/>
      <c r="T33"/>
      <c r="U33"/>
      <c r="V33"/>
      <c r="W33"/>
      <c r="X33"/>
      <c r="Y33"/>
      <c r="Z33"/>
      <c r="AA33"/>
      <c r="AB33"/>
      <c r="AC33"/>
      <c r="AD33"/>
      <c r="AG33" s="58">
        <f t="shared" si="0"/>
        <v>0</v>
      </c>
    </row>
    <row r="34" spans="1:33">
      <c r="A34">
        <v>3</v>
      </c>
      <c r="B34">
        <v>2</v>
      </c>
      <c r="C34">
        <v>1</v>
      </c>
      <c r="D34">
        <v>2</v>
      </c>
      <c r="E34">
        <v>33</v>
      </c>
      <c r="F34">
        <v>1</v>
      </c>
      <c r="G34">
        <v>0</v>
      </c>
      <c r="H34">
        <v>0</v>
      </c>
      <c r="M34"/>
      <c r="N34"/>
      <c r="O34"/>
      <c r="P34"/>
      <c r="Q34"/>
      <c r="R34"/>
      <c r="S34"/>
      <c r="T34"/>
      <c r="U34"/>
      <c r="V34"/>
      <c r="W34"/>
      <c r="X34"/>
      <c r="Y34"/>
      <c r="Z34"/>
      <c r="AA34"/>
      <c r="AB34"/>
      <c r="AC34"/>
      <c r="AD34"/>
      <c r="AG34" s="58">
        <f t="shared" si="0"/>
        <v>0</v>
      </c>
    </row>
    <row r="35" spans="1:33">
      <c r="A35">
        <v>3</v>
      </c>
      <c r="B35">
        <v>2</v>
      </c>
      <c r="C35">
        <v>1</v>
      </c>
      <c r="D35">
        <v>3</v>
      </c>
      <c r="E35">
        <v>33</v>
      </c>
      <c r="F35">
        <v>1</v>
      </c>
      <c r="G35">
        <v>0</v>
      </c>
      <c r="H35">
        <v>0</v>
      </c>
      <c r="M35"/>
      <c r="N35"/>
      <c r="O35"/>
      <c r="P35"/>
      <c r="Q35"/>
      <c r="R35"/>
      <c r="S35"/>
      <c r="T35"/>
      <c r="U35"/>
      <c r="V35"/>
      <c r="W35"/>
      <c r="X35"/>
      <c r="Y35"/>
      <c r="Z35"/>
      <c r="AA35"/>
      <c r="AB35"/>
      <c r="AC35"/>
      <c r="AD35"/>
      <c r="AG35" s="58">
        <f t="shared" si="0"/>
        <v>0</v>
      </c>
    </row>
    <row r="36" spans="1:33">
      <c r="A36">
        <v>3</v>
      </c>
      <c r="B36">
        <v>2</v>
      </c>
      <c r="C36">
        <v>2</v>
      </c>
      <c r="D36">
        <v>1</v>
      </c>
      <c r="E36">
        <v>33</v>
      </c>
      <c r="F36">
        <v>1</v>
      </c>
      <c r="G36">
        <v>0</v>
      </c>
      <c r="H36">
        <v>0</v>
      </c>
      <c r="M36"/>
      <c r="N36"/>
      <c r="O36"/>
      <c r="P36"/>
      <c r="Q36"/>
      <c r="R36"/>
      <c r="S36"/>
      <c r="T36"/>
      <c r="U36"/>
      <c r="V36"/>
      <c r="W36"/>
      <c r="X36"/>
      <c r="Y36"/>
      <c r="Z36"/>
      <c r="AA36"/>
      <c r="AB36"/>
      <c r="AC36"/>
      <c r="AD36"/>
      <c r="AG36" s="58">
        <f t="shared" si="0"/>
        <v>0</v>
      </c>
    </row>
    <row r="37" spans="1:33">
      <c r="A37">
        <v>3</v>
      </c>
      <c r="B37">
        <v>2</v>
      </c>
      <c r="C37">
        <v>2</v>
      </c>
      <c r="D37">
        <v>2</v>
      </c>
      <c r="E37">
        <v>33</v>
      </c>
      <c r="F37">
        <v>1</v>
      </c>
      <c r="G37">
        <v>0</v>
      </c>
      <c r="H37">
        <v>0</v>
      </c>
      <c r="M37"/>
      <c r="N37"/>
      <c r="O37"/>
      <c r="P37"/>
      <c r="Q37"/>
      <c r="R37"/>
      <c r="S37"/>
      <c r="T37"/>
      <c r="U37"/>
      <c r="V37"/>
      <c r="W37"/>
      <c r="X37"/>
      <c r="Y37"/>
      <c r="Z37"/>
      <c r="AA37"/>
      <c r="AB37"/>
      <c r="AC37"/>
      <c r="AD37"/>
      <c r="AG37" s="58">
        <f t="shared" si="0"/>
        <v>0</v>
      </c>
    </row>
    <row r="38" spans="1:33">
      <c r="A38">
        <v>3</v>
      </c>
      <c r="B38">
        <v>2</v>
      </c>
      <c r="C38">
        <v>2</v>
      </c>
      <c r="D38">
        <v>3</v>
      </c>
      <c r="E38">
        <v>33</v>
      </c>
      <c r="F38">
        <v>1</v>
      </c>
      <c r="G38">
        <v>0</v>
      </c>
      <c r="H38">
        <v>0</v>
      </c>
      <c r="M38"/>
      <c r="N38"/>
      <c r="O38"/>
      <c r="P38"/>
      <c r="Q38"/>
      <c r="R38"/>
      <c r="S38"/>
      <c r="T38"/>
      <c r="U38"/>
      <c r="V38"/>
      <c r="W38"/>
      <c r="X38"/>
      <c r="Y38"/>
      <c r="Z38"/>
      <c r="AA38"/>
      <c r="AB38"/>
      <c r="AC38"/>
      <c r="AD38"/>
      <c r="AG38" s="58">
        <f t="shared" si="0"/>
        <v>0</v>
      </c>
    </row>
    <row r="39" spans="1:33">
      <c r="A39">
        <v>3</v>
      </c>
      <c r="B39">
        <v>2</v>
      </c>
      <c r="C39">
        <v>3</v>
      </c>
      <c r="D39">
        <v>1</v>
      </c>
      <c r="E39">
        <v>100</v>
      </c>
      <c r="F39">
        <v>2</v>
      </c>
      <c r="G39">
        <v>1</v>
      </c>
      <c r="H39">
        <v>0</v>
      </c>
      <c r="M39"/>
      <c r="N39"/>
      <c r="O39"/>
      <c r="P39"/>
      <c r="Q39"/>
      <c r="R39"/>
      <c r="S39"/>
      <c r="T39"/>
      <c r="U39"/>
      <c r="V39"/>
      <c r="W39"/>
      <c r="X39"/>
      <c r="Y39"/>
      <c r="Z39"/>
      <c r="AA39"/>
      <c r="AB39"/>
      <c r="AC39"/>
      <c r="AD39"/>
      <c r="AG39" s="58">
        <f t="shared" si="0"/>
        <v>0</v>
      </c>
    </row>
    <row r="40" spans="1:33">
      <c r="A40">
        <v>3</v>
      </c>
      <c r="B40">
        <v>3</v>
      </c>
      <c r="C40">
        <v>1</v>
      </c>
      <c r="D40">
        <v>1</v>
      </c>
      <c r="E40">
        <v>50</v>
      </c>
      <c r="F40">
        <v>1</v>
      </c>
      <c r="G40">
        <v>0</v>
      </c>
      <c r="H40">
        <v>0</v>
      </c>
      <c r="M40"/>
      <c r="N40"/>
      <c r="O40"/>
      <c r="P40"/>
      <c r="Q40"/>
      <c r="R40"/>
      <c r="S40"/>
      <c r="T40"/>
      <c r="U40"/>
      <c r="V40"/>
      <c r="W40"/>
      <c r="X40"/>
      <c r="Y40"/>
      <c r="Z40"/>
      <c r="AA40"/>
      <c r="AB40"/>
      <c r="AC40"/>
      <c r="AD40"/>
      <c r="AG40" s="58">
        <f t="shared" si="0"/>
        <v>0</v>
      </c>
    </row>
    <row r="41" spans="1:33">
      <c r="A41">
        <v>3</v>
      </c>
      <c r="B41">
        <v>3</v>
      </c>
      <c r="C41">
        <v>1</v>
      </c>
      <c r="D41">
        <v>2</v>
      </c>
      <c r="E41">
        <v>50</v>
      </c>
      <c r="F41">
        <v>1</v>
      </c>
      <c r="G41">
        <v>0</v>
      </c>
      <c r="H41">
        <v>0</v>
      </c>
      <c r="M41"/>
      <c r="N41"/>
      <c r="O41"/>
      <c r="P41"/>
      <c r="Q41"/>
      <c r="R41"/>
      <c r="S41"/>
      <c r="T41"/>
      <c r="U41"/>
      <c r="V41"/>
      <c r="W41"/>
      <c r="X41"/>
      <c r="Y41"/>
      <c r="Z41"/>
      <c r="AA41"/>
      <c r="AB41"/>
      <c r="AC41"/>
      <c r="AD41"/>
      <c r="AG41" s="58">
        <f t="shared" si="0"/>
        <v>0</v>
      </c>
    </row>
    <row r="42" spans="1:33">
      <c r="A42">
        <v>3</v>
      </c>
      <c r="B42">
        <v>3</v>
      </c>
      <c r="C42">
        <v>2</v>
      </c>
      <c r="D42">
        <v>1</v>
      </c>
      <c r="E42">
        <v>50</v>
      </c>
      <c r="F42">
        <v>1</v>
      </c>
      <c r="G42">
        <v>0</v>
      </c>
      <c r="H42">
        <v>0</v>
      </c>
      <c r="M42"/>
      <c r="N42"/>
      <c r="O42"/>
      <c r="P42"/>
      <c r="Q42"/>
      <c r="R42"/>
      <c r="S42"/>
      <c r="T42"/>
      <c r="U42"/>
      <c r="V42"/>
      <c r="W42"/>
      <c r="X42"/>
      <c r="Y42"/>
      <c r="Z42"/>
      <c r="AA42"/>
      <c r="AB42"/>
      <c r="AC42"/>
      <c r="AD42"/>
      <c r="AG42" s="58">
        <f t="shared" si="0"/>
        <v>0</v>
      </c>
    </row>
    <row r="43" spans="1:33">
      <c r="A43">
        <v>3</v>
      </c>
      <c r="B43">
        <v>3</v>
      </c>
      <c r="C43">
        <v>2</v>
      </c>
      <c r="D43">
        <v>2</v>
      </c>
      <c r="E43">
        <v>50</v>
      </c>
      <c r="F43">
        <v>1</v>
      </c>
      <c r="G43">
        <v>0</v>
      </c>
      <c r="H43">
        <v>0</v>
      </c>
      <c r="M43"/>
      <c r="N43"/>
      <c r="O43"/>
      <c r="P43"/>
      <c r="Q43"/>
      <c r="R43"/>
      <c r="S43"/>
      <c r="T43"/>
      <c r="U43"/>
      <c r="V43"/>
      <c r="W43"/>
      <c r="X43"/>
      <c r="Y43"/>
      <c r="Z43"/>
      <c r="AA43"/>
      <c r="AB43"/>
      <c r="AC43"/>
      <c r="AD43"/>
      <c r="AG43" s="58">
        <f t="shared" si="0"/>
        <v>0</v>
      </c>
    </row>
    <row r="44" spans="1:33">
      <c r="A44">
        <v>3</v>
      </c>
      <c r="B44">
        <v>3</v>
      </c>
      <c r="C44">
        <v>3</v>
      </c>
      <c r="D44">
        <v>1</v>
      </c>
      <c r="E44">
        <v>100</v>
      </c>
      <c r="F44">
        <v>2</v>
      </c>
      <c r="G44">
        <v>1</v>
      </c>
      <c r="H44">
        <v>0</v>
      </c>
      <c r="M44"/>
      <c r="N44"/>
      <c r="O44"/>
      <c r="P44"/>
      <c r="Q44"/>
      <c r="R44"/>
      <c r="S44"/>
      <c r="T44"/>
      <c r="U44"/>
      <c r="V44"/>
      <c r="W44"/>
      <c r="X44"/>
      <c r="Y44"/>
      <c r="Z44"/>
      <c r="AA44"/>
      <c r="AB44"/>
      <c r="AC44"/>
      <c r="AD44"/>
      <c r="AG44" s="58">
        <f t="shared" si="0"/>
        <v>0</v>
      </c>
    </row>
    <row r="45" spans="1:33">
      <c r="A45">
        <v>4</v>
      </c>
      <c r="B45">
        <v>1</v>
      </c>
      <c r="C45">
        <v>1</v>
      </c>
      <c r="D45">
        <v>1</v>
      </c>
      <c r="E45">
        <v>50</v>
      </c>
      <c r="F45">
        <v>1</v>
      </c>
      <c r="G45">
        <v>0</v>
      </c>
      <c r="H45">
        <v>0</v>
      </c>
      <c r="M45"/>
      <c r="N45"/>
      <c r="O45"/>
      <c r="P45"/>
      <c r="Q45"/>
      <c r="R45"/>
      <c r="S45"/>
      <c r="T45"/>
      <c r="U45"/>
      <c r="V45"/>
      <c r="W45"/>
      <c r="X45"/>
      <c r="Y45"/>
      <c r="Z45"/>
      <c r="AA45"/>
      <c r="AB45"/>
      <c r="AC45"/>
      <c r="AD45"/>
      <c r="AG45" s="58">
        <f t="shared" si="0"/>
        <v>0</v>
      </c>
    </row>
    <row r="46" spans="1:33">
      <c r="A46">
        <v>4</v>
      </c>
      <c r="B46">
        <v>1</v>
      </c>
      <c r="C46">
        <v>1</v>
      </c>
      <c r="D46">
        <v>2</v>
      </c>
      <c r="E46">
        <v>50</v>
      </c>
      <c r="F46">
        <v>1</v>
      </c>
      <c r="G46">
        <v>0</v>
      </c>
      <c r="H46">
        <v>0</v>
      </c>
      <c r="J46" s="23" t="s">
        <v>11</v>
      </c>
      <c r="M46"/>
      <c r="N46"/>
      <c r="O46"/>
      <c r="P46"/>
      <c r="Q46"/>
      <c r="R46"/>
      <c r="S46"/>
      <c r="T46"/>
      <c r="U46"/>
      <c r="V46"/>
      <c r="W46"/>
      <c r="X46"/>
      <c r="Y46"/>
      <c r="Z46"/>
      <c r="AA46"/>
      <c r="AB46"/>
      <c r="AC46"/>
      <c r="AD46"/>
      <c r="AG46" s="58">
        <f t="shared" si="0"/>
        <v>0</v>
      </c>
    </row>
    <row r="47" spans="1:33">
      <c r="A47">
        <v>4</v>
      </c>
      <c r="B47">
        <v>1</v>
      </c>
      <c r="C47">
        <v>2</v>
      </c>
      <c r="D47">
        <v>1</v>
      </c>
      <c r="E47">
        <v>50</v>
      </c>
      <c r="F47">
        <v>1</v>
      </c>
      <c r="G47">
        <v>0</v>
      </c>
      <c r="H47">
        <v>0</v>
      </c>
      <c r="M47"/>
      <c r="N47"/>
      <c r="O47"/>
      <c r="P47"/>
      <c r="Q47"/>
      <c r="R47"/>
      <c r="S47"/>
      <c r="T47"/>
      <c r="U47"/>
      <c r="V47"/>
      <c r="W47"/>
      <c r="X47"/>
      <c r="Y47"/>
      <c r="Z47"/>
      <c r="AA47"/>
      <c r="AB47"/>
      <c r="AC47"/>
      <c r="AD47"/>
      <c r="AG47" s="58">
        <f t="shared" si="0"/>
        <v>0</v>
      </c>
    </row>
    <row r="48" spans="1:33">
      <c r="A48">
        <v>4</v>
      </c>
      <c r="B48">
        <v>1</v>
      </c>
      <c r="C48">
        <v>2</v>
      </c>
      <c r="D48">
        <v>2</v>
      </c>
      <c r="E48">
        <v>50</v>
      </c>
      <c r="F48">
        <v>1</v>
      </c>
      <c r="G48">
        <v>0</v>
      </c>
      <c r="H48">
        <v>0</v>
      </c>
      <c r="M48"/>
      <c r="N48"/>
      <c r="O48"/>
      <c r="P48"/>
      <c r="Q48"/>
      <c r="R48"/>
      <c r="S48"/>
      <c r="T48"/>
      <c r="U48"/>
      <c r="V48"/>
      <c r="W48"/>
      <c r="X48"/>
      <c r="Y48"/>
      <c r="Z48"/>
      <c r="AA48"/>
      <c r="AB48"/>
      <c r="AC48"/>
      <c r="AD48"/>
      <c r="AG48" s="58">
        <f t="shared" si="0"/>
        <v>0</v>
      </c>
    </row>
    <row r="49" spans="1:33">
      <c r="A49">
        <v>4</v>
      </c>
      <c r="B49">
        <v>1</v>
      </c>
      <c r="C49">
        <v>3</v>
      </c>
      <c r="D49">
        <v>1</v>
      </c>
      <c r="E49">
        <v>100</v>
      </c>
      <c r="F49">
        <v>2</v>
      </c>
      <c r="G49">
        <v>1</v>
      </c>
      <c r="H49">
        <v>0</v>
      </c>
      <c r="M49"/>
      <c r="N49"/>
      <c r="O49"/>
      <c r="P49"/>
      <c r="Q49"/>
      <c r="R49"/>
      <c r="S49"/>
      <c r="T49"/>
      <c r="U49"/>
      <c r="V49"/>
      <c r="W49"/>
      <c r="X49"/>
      <c r="Y49"/>
      <c r="Z49"/>
      <c r="AA49"/>
      <c r="AB49"/>
      <c r="AC49"/>
      <c r="AD49"/>
      <c r="AG49" s="58">
        <f t="shared" si="0"/>
        <v>0</v>
      </c>
    </row>
    <row r="50" spans="1:33">
      <c r="A50">
        <v>4</v>
      </c>
      <c r="B50">
        <v>2</v>
      </c>
      <c r="C50">
        <v>1</v>
      </c>
      <c r="D50">
        <v>1</v>
      </c>
      <c r="E50">
        <v>50</v>
      </c>
      <c r="F50">
        <v>1</v>
      </c>
      <c r="G50">
        <v>0</v>
      </c>
      <c r="H50">
        <v>0</v>
      </c>
      <c r="M50"/>
      <c r="N50"/>
      <c r="O50"/>
      <c r="P50"/>
      <c r="Q50"/>
      <c r="R50"/>
      <c r="S50"/>
      <c r="T50"/>
      <c r="U50"/>
      <c r="V50"/>
      <c r="W50"/>
      <c r="X50"/>
      <c r="Y50"/>
      <c r="Z50"/>
      <c r="AA50"/>
      <c r="AB50"/>
      <c r="AC50"/>
      <c r="AD50"/>
      <c r="AG50" s="58">
        <f t="shared" si="0"/>
        <v>0</v>
      </c>
    </row>
    <row r="51" spans="1:33">
      <c r="A51">
        <v>4</v>
      </c>
      <c r="B51">
        <v>2</v>
      </c>
      <c r="C51">
        <v>1</v>
      </c>
      <c r="D51">
        <v>2</v>
      </c>
      <c r="E51">
        <v>50</v>
      </c>
      <c r="F51">
        <v>1</v>
      </c>
      <c r="G51">
        <v>0</v>
      </c>
      <c r="H51">
        <v>0</v>
      </c>
      <c r="M51"/>
      <c r="N51"/>
      <c r="O51"/>
      <c r="P51"/>
      <c r="Q51"/>
      <c r="R51"/>
      <c r="S51"/>
      <c r="T51"/>
      <c r="U51"/>
      <c r="V51"/>
      <c r="W51"/>
      <c r="X51"/>
      <c r="Y51"/>
      <c r="Z51"/>
      <c r="AA51"/>
      <c r="AB51"/>
      <c r="AC51"/>
      <c r="AD51"/>
      <c r="AG51" s="58">
        <f t="shared" si="0"/>
        <v>0</v>
      </c>
    </row>
    <row r="52" spans="1:33">
      <c r="A52">
        <v>4</v>
      </c>
      <c r="B52">
        <v>2</v>
      </c>
      <c r="C52">
        <v>2</v>
      </c>
      <c r="D52">
        <v>1</v>
      </c>
      <c r="E52">
        <v>50</v>
      </c>
      <c r="F52">
        <v>1</v>
      </c>
      <c r="G52">
        <v>0</v>
      </c>
      <c r="H52">
        <v>0</v>
      </c>
      <c r="M52"/>
      <c r="N52"/>
      <c r="O52"/>
      <c r="P52"/>
      <c r="Q52"/>
      <c r="R52"/>
      <c r="S52"/>
      <c r="T52"/>
      <c r="U52"/>
      <c r="V52"/>
      <c r="W52"/>
      <c r="X52"/>
      <c r="Y52"/>
      <c r="Z52"/>
      <c r="AA52"/>
      <c r="AB52"/>
      <c r="AC52"/>
      <c r="AD52"/>
      <c r="AG52" s="58">
        <f t="shared" si="0"/>
        <v>0</v>
      </c>
    </row>
    <row r="53" spans="1:33">
      <c r="A53">
        <v>4</v>
      </c>
      <c r="B53">
        <v>2</v>
      </c>
      <c r="C53">
        <v>2</v>
      </c>
      <c r="D53">
        <v>2</v>
      </c>
      <c r="E53">
        <v>50</v>
      </c>
      <c r="F53">
        <v>1</v>
      </c>
      <c r="G53">
        <v>0</v>
      </c>
      <c r="H53">
        <v>0</v>
      </c>
      <c r="M53"/>
      <c r="N53"/>
      <c r="O53"/>
      <c r="P53"/>
      <c r="Q53"/>
      <c r="R53"/>
      <c r="S53"/>
      <c r="T53"/>
      <c r="U53"/>
      <c r="V53"/>
      <c r="W53"/>
      <c r="X53"/>
      <c r="Y53"/>
      <c r="Z53"/>
      <c r="AA53"/>
      <c r="AB53"/>
      <c r="AC53"/>
      <c r="AD53"/>
      <c r="AG53" s="58">
        <f t="shared" si="0"/>
        <v>0</v>
      </c>
    </row>
    <row r="54" spans="1:33">
      <c r="A54">
        <v>4</v>
      </c>
      <c r="B54">
        <v>2</v>
      </c>
      <c r="C54">
        <v>3</v>
      </c>
      <c r="D54">
        <v>1</v>
      </c>
      <c r="E54">
        <v>100</v>
      </c>
      <c r="F54">
        <v>2</v>
      </c>
      <c r="G54">
        <v>1</v>
      </c>
      <c r="H54">
        <v>0</v>
      </c>
      <c r="M54"/>
      <c r="N54"/>
      <c r="O54"/>
      <c r="P54"/>
      <c r="Q54"/>
      <c r="R54"/>
      <c r="S54"/>
      <c r="T54"/>
      <c r="U54"/>
      <c r="V54"/>
      <c r="W54"/>
      <c r="X54"/>
      <c r="Y54"/>
      <c r="Z54"/>
      <c r="AA54"/>
      <c r="AB54"/>
      <c r="AC54"/>
      <c r="AD54"/>
      <c r="AG54" s="58">
        <f t="shared" si="0"/>
        <v>0</v>
      </c>
    </row>
    <row r="55" spans="1:33">
      <c r="A55">
        <v>4</v>
      </c>
      <c r="B55">
        <v>3</v>
      </c>
      <c r="C55">
        <v>1</v>
      </c>
      <c r="D55">
        <v>1</v>
      </c>
      <c r="E55">
        <v>50</v>
      </c>
      <c r="F55">
        <v>1</v>
      </c>
      <c r="G55">
        <v>0</v>
      </c>
      <c r="H55">
        <v>0</v>
      </c>
      <c r="M55"/>
      <c r="N55"/>
      <c r="O55"/>
      <c r="P55"/>
      <c r="Q55"/>
      <c r="R55"/>
      <c r="S55"/>
      <c r="T55"/>
      <c r="U55"/>
      <c r="V55"/>
      <c r="W55"/>
      <c r="X55"/>
      <c r="Y55"/>
      <c r="Z55"/>
      <c r="AA55"/>
      <c r="AB55"/>
      <c r="AC55"/>
      <c r="AD55"/>
      <c r="AG55" s="58">
        <f t="shared" si="0"/>
        <v>0</v>
      </c>
    </row>
    <row r="56" spans="1:33">
      <c r="A56">
        <v>4</v>
      </c>
      <c r="B56">
        <v>3</v>
      </c>
      <c r="C56">
        <v>1</v>
      </c>
      <c r="D56">
        <v>2</v>
      </c>
      <c r="E56">
        <v>50</v>
      </c>
      <c r="F56">
        <v>1</v>
      </c>
      <c r="G56">
        <v>0</v>
      </c>
      <c r="H56">
        <v>0</v>
      </c>
      <c r="M56"/>
      <c r="N56"/>
      <c r="O56"/>
      <c r="P56"/>
      <c r="Q56"/>
      <c r="R56"/>
      <c r="S56"/>
      <c r="T56"/>
      <c r="U56"/>
      <c r="V56"/>
      <c r="W56"/>
      <c r="X56"/>
      <c r="Y56"/>
      <c r="Z56"/>
      <c r="AA56"/>
      <c r="AB56"/>
      <c r="AC56"/>
      <c r="AD56"/>
      <c r="AG56" s="58">
        <f t="shared" si="0"/>
        <v>0</v>
      </c>
    </row>
    <row r="57" spans="1:33">
      <c r="A57">
        <v>4</v>
      </c>
      <c r="B57">
        <v>3</v>
      </c>
      <c r="C57">
        <v>2</v>
      </c>
      <c r="D57">
        <v>1</v>
      </c>
      <c r="E57">
        <v>50</v>
      </c>
      <c r="F57">
        <v>1</v>
      </c>
      <c r="G57">
        <v>0</v>
      </c>
      <c r="H57">
        <v>0</v>
      </c>
      <c r="M57"/>
      <c r="N57"/>
      <c r="O57"/>
      <c r="P57"/>
      <c r="Q57"/>
      <c r="R57"/>
      <c r="S57"/>
      <c r="T57"/>
      <c r="U57"/>
      <c r="V57"/>
      <c r="W57"/>
      <c r="X57"/>
      <c r="Y57"/>
      <c r="Z57"/>
      <c r="AA57"/>
      <c r="AB57"/>
      <c r="AC57"/>
      <c r="AD57"/>
      <c r="AG57" s="58">
        <f t="shared" si="0"/>
        <v>0</v>
      </c>
    </row>
    <row r="58" spans="1:33">
      <c r="A58">
        <v>4</v>
      </c>
      <c r="B58">
        <v>3</v>
      </c>
      <c r="C58">
        <v>2</v>
      </c>
      <c r="D58">
        <v>2</v>
      </c>
      <c r="E58">
        <v>50</v>
      </c>
      <c r="F58">
        <v>1</v>
      </c>
      <c r="G58">
        <v>0</v>
      </c>
      <c r="H58">
        <v>0</v>
      </c>
      <c r="M58"/>
      <c r="N58"/>
      <c r="O58"/>
      <c r="P58"/>
      <c r="Q58"/>
      <c r="R58"/>
      <c r="S58"/>
      <c r="T58"/>
      <c r="U58"/>
      <c r="V58"/>
      <c r="W58"/>
      <c r="X58"/>
      <c r="Y58"/>
      <c r="Z58"/>
      <c r="AA58"/>
      <c r="AB58"/>
      <c r="AC58"/>
      <c r="AD58"/>
      <c r="AG58" s="58">
        <f t="shared" si="0"/>
        <v>0</v>
      </c>
    </row>
    <row r="59" spans="1:33">
      <c r="A59">
        <v>4</v>
      </c>
      <c r="B59">
        <v>3</v>
      </c>
      <c r="C59">
        <v>3</v>
      </c>
      <c r="D59">
        <v>1</v>
      </c>
      <c r="E59">
        <v>100</v>
      </c>
      <c r="F59">
        <v>2</v>
      </c>
      <c r="G59">
        <v>1</v>
      </c>
      <c r="H59">
        <v>0</v>
      </c>
      <c r="M59"/>
      <c r="N59"/>
      <c r="O59"/>
      <c r="P59"/>
      <c r="Q59"/>
      <c r="R59"/>
      <c r="S59"/>
      <c r="T59"/>
      <c r="U59"/>
      <c r="V59"/>
      <c r="W59"/>
      <c r="X59"/>
      <c r="Y59"/>
      <c r="Z59"/>
      <c r="AA59"/>
      <c r="AB59"/>
      <c r="AC59"/>
      <c r="AD59"/>
      <c r="AG59" s="58">
        <f t="shared" si="0"/>
        <v>0</v>
      </c>
    </row>
    <row r="60" spans="1:33">
      <c r="A60">
        <v>5</v>
      </c>
      <c r="B60">
        <v>1</v>
      </c>
      <c r="C60">
        <v>1</v>
      </c>
      <c r="D60">
        <v>1</v>
      </c>
      <c r="E60">
        <v>33</v>
      </c>
      <c r="F60">
        <v>1</v>
      </c>
      <c r="G60">
        <v>0</v>
      </c>
      <c r="H60">
        <v>0</v>
      </c>
      <c r="M60"/>
      <c r="N60"/>
      <c r="O60"/>
      <c r="P60"/>
      <c r="Q60"/>
      <c r="R60"/>
      <c r="S60"/>
      <c r="T60"/>
      <c r="U60"/>
      <c r="V60"/>
      <c r="W60"/>
      <c r="X60"/>
      <c r="Y60"/>
      <c r="Z60"/>
      <c r="AA60"/>
      <c r="AB60"/>
      <c r="AC60"/>
      <c r="AD60"/>
      <c r="AG60" s="58">
        <f t="shared" si="0"/>
        <v>0</v>
      </c>
    </row>
    <row r="61" spans="1:33">
      <c r="A61">
        <v>5</v>
      </c>
      <c r="B61">
        <v>1</v>
      </c>
      <c r="C61">
        <v>1</v>
      </c>
      <c r="D61">
        <v>2</v>
      </c>
      <c r="E61">
        <v>33</v>
      </c>
      <c r="F61">
        <v>1</v>
      </c>
      <c r="G61">
        <v>0</v>
      </c>
      <c r="H61">
        <v>0</v>
      </c>
      <c r="M61"/>
      <c r="N61"/>
      <c r="O61"/>
      <c r="P61"/>
      <c r="Q61"/>
      <c r="R61"/>
      <c r="S61"/>
      <c r="T61"/>
      <c r="U61"/>
      <c r="V61"/>
      <c r="W61"/>
      <c r="X61"/>
      <c r="Y61"/>
      <c r="Z61"/>
      <c r="AA61"/>
      <c r="AB61"/>
      <c r="AC61"/>
      <c r="AD61"/>
      <c r="AG61" s="58">
        <f t="shared" si="0"/>
        <v>0</v>
      </c>
    </row>
    <row r="62" spans="1:33">
      <c r="A62">
        <v>5</v>
      </c>
      <c r="B62">
        <v>1</v>
      </c>
      <c r="C62">
        <v>1</v>
      </c>
      <c r="D62">
        <v>3</v>
      </c>
      <c r="E62">
        <v>33</v>
      </c>
      <c r="F62">
        <v>1</v>
      </c>
      <c r="G62">
        <v>0</v>
      </c>
      <c r="H62">
        <v>0</v>
      </c>
      <c r="M62"/>
      <c r="N62"/>
      <c r="O62"/>
      <c r="P62"/>
      <c r="Q62"/>
      <c r="R62"/>
      <c r="S62"/>
      <c r="T62"/>
      <c r="U62"/>
      <c r="V62"/>
      <c r="W62"/>
      <c r="X62"/>
      <c r="Y62"/>
      <c r="Z62"/>
      <c r="AA62"/>
      <c r="AB62"/>
      <c r="AC62"/>
      <c r="AD62"/>
      <c r="AG62" s="58">
        <f t="shared" si="0"/>
        <v>0</v>
      </c>
    </row>
    <row r="63" spans="1:33">
      <c r="A63">
        <v>5</v>
      </c>
      <c r="B63">
        <v>1</v>
      </c>
      <c r="C63">
        <v>2</v>
      </c>
      <c r="D63">
        <v>1</v>
      </c>
      <c r="E63">
        <v>33</v>
      </c>
      <c r="F63">
        <v>1</v>
      </c>
      <c r="G63">
        <v>0</v>
      </c>
      <c r="H63">
        <v>0</v>
      </c>
      <c r="M63"/>
      <c r="N63"/>
      <c r="O63"/>
      <c r="P63"/>
      <c r="Q63"/>
      <c r="R63"/>
      <c r="S63"/>
      <c r="T63"/>
      <c r="U63"/>
      <c r="V63"/>
      <c r="W63"/>
      <c r="X63"/>
      <c r="Y63"/>
      <c r="Z63"/>
      <c r="AA63"/>
      <c r="AB63"/>
      <c r="AC63"/>
      <c r="AD63"/>
      <c r="AG63" s="58">
        <f t="shared" si="0"/>
        <v>0</v>
      </c>
    </row>
    <row r="64" spans="1:33">
      <c r="A64">
        <v>5</v>
      </c>
      <c r="B64">
        <v>1</v>
      </c>
      <c r="C64">
        <v>2</v>
      </c>
      <c r="D64">
        <v>2</v>
      </c>
      <c r="E64">
        <v>33</v>
      </c>
      <c r="F64">
        <v>1</v>
      </c>
      <c r="G64">
        <v>0</v>
      </c>
      <c r="H64">
        <v>0</v>
      </c>
      <c r="M64"/>
      <c r="N64"/>
      <c r="O64"/>
      <c r="P64"/>
      <c r="Q64"/>
      <c r="R64"/>
      <c r="S64"/>
      <c r="T64"/>
      <c r="U64"/>
      <c r="V64"/>
      <c r="W64"/>
      <c r="X64"/>
      <c r="Y64"/>
      <c r="Z64"/>
      <c r="AA64"/>
      <c r="AB64"/>
      <c r="AC64"/>
      <c r="AD64"/>
      <c r="AG64" s="58">
        <f t="shared" si="0"/>
        <v>0</v>
      </c>
    </row>
    <row r="65" spans="1:33">
      <c r="A65">
        <v>5</v>
      </c>
      <c r="B65">
        <v>1</v>
      </c>
      <c r="C65">
        <v>2</v>
      </c>
      <c r="D65">
        <v>3</v>
      </c>
      <c r="E65">
        <v>33</v>
      </c>
      <c r="F65">
        <v>1</v>
      </c>
      <c r="G65">
        <v>0</v>
      </c>
      <c r="H65">
        <v>0</v>
      </c>
      <c r="J65" s="23" t="s">
        <v>655</v>
      </c>
      <c r="M65"/>
      <c r="N65"/>
      <c r="O65"/>
      <c r="P65"/>
      <c r="Q65"/>
      <c r="R65"/>
      <c r="S65"/>
      <c r="T65"/>
      <c r="U65"/>
      <c r="V65"/>
      <c r="W65"/>
      <c r="X65"/>
      <c r="Y65"/>
      <c r="Z65"/>
      <c r="AA65"/>
      <c r="AB65"/>
      <c r="AC65"/>
      <c r="AD65"/>
      <c r="AG65" s="58">
        <f t="shared" si="0"/>
        <v>0</v>
      </c>
    </row>
    <row r="66" spans="1:33">
      <c r="A66">
        <v>5</v>
      </c>
      <c r="B66">
        <v>1</v>
      </c>
      <c r="C66">
        <v>3</v>
      </c>
      <c r="D66">
        <v>1</v>
      </c>
      <c r="E66">
        <v>33</v>
      </c>
      <c r="F66">
        <v>1</v>
      </c>
      <c r="G66">
        <v>0</v>
      </c>
      <c r="H66">
        <v>0</v>
      </c>
      <c r="M66"/>
      <c r="N66"/>
      <c r="O66"/>
      <c r="P66"/>
      <c r="Q66"/>
      <c r="R66"/>
      <c r="S66"/>
      <c r="T66"/>
      <c r="U66"/>
      <c r="V66"/>
      <c r="W66"/>
      <c r="X66"/>
      <c r="Y66"/>
      <c r="Z66"/>
      <c r="AA66"/>
      <c r="AB66"/>
      <c r="AC66"/>
      <c r="AD66"/>
      <c r="AG66" s="58">
        <f t="shared" si="0"/>
        <v>0</v>
      </c>
    </row>
    <row r="67" spans="1:33">
      <c r="A67">
        <v>5</v>
      </c>
      <c r="B67">
        <v>1</v>
      </c>
      <c r="C67">
        <v>3</v>
      </c>
      <c r="D67">
        <v>2</v>
      </c>
      <c r="E67">
        <v>33</v>
      </c>
      <c r="F67">
        <v>1</v>
      </c>
      <c r="G67">
        <v>0</v>
      </c>
      <c r="H67">
        <v>0</v>
      </c>
      <c r="M67"/>
      <c r="N67"/>
      <c r="O67"/>
      <c r="P67"/>
      <c r="Q67"/>
      <c r="R67"/>
      <c r="S67"/>
      <c r="T67"/>
      <c r="U67"/>
      <c r="V67"/>
      <c r="W67"/>
      <c r="X67"/>
      <c r="Y67"/>
      <c r="Z67"/>
      <c r="AA67"/>
      <c r="AB67"/>
      <c r="AC67"/>
      <c r="AD67"/>
      <c r="AG67" s="58">
        <f t="shared" si="0"/>
        <v>0</v>
      </c>
    </row>
    <row r="68" spans="1:33">
      <c r="A68">
        <v>5</v>
      </c>
      <c r="B68">
        <v>1</v>
      </c>
      <c r="C68">
        <v>3</v>
      </c>
      <c r="D68">
        <v>3</v>
      </c>
      <c r="E68">
        <v>33</v>
      </c>
      <c r="F68">
        <v>1</v>
      </c>
      <c r="G68">
        <v>0</v>
      </c>
      <c r="H68">
        <v>0</v>
      </c>
      <c r="M68"/>
      <c r="N68"/>
      <c r="O68"/>
      <c r="P68"/>
      <c r="Q68"/>
      <c r="R68"/>
      <c r="S68"/>
      <c r="T68"/>
      <c r="U68"/>
      <c r="V68"/>
      <c r="W68"/>
      <c r="X68"/>
      <c r="Y68"/>
      <c r="Z68"/>
      <c r="AA68"/>
      <c r="AB68"/>
      <c r="AC68"/>
      <c r="AD68"/>
      <c r="AG68" s="58">
        <f t="shared" si="0"/>
        <v>0</v>
      </c>
    </row>
    <row r="69" spans="1:33">
      <c r="A69">
        <v>5</v>
      </c>
      <c r="B69">
        <v>1</v>
      </c>
      <c r="C69">
        <v>4</v>
      </c>
      <c r="D69">
        <v>1</v>
      </c>
      <c r="E69">
        <v>33</v>
      </c>
      <c r="F69">
        <v>1</v>
      </c>
      <c r="G69">
        <v>0</v>
      </c>
      <c r="H69">
        <v>0</v>
      </c>
      <c r="M69"/>
      <c r="N69"/>
      <c r="O69"/>
      <c r="P69"/>
      <c r="Q69"/>
      <c r="R69"/>
      <c r="S69"/>
      <c r="T69"/>
      <c r="U69"/>
      <c r="V69"/>
      <c r="W69"/>
      <c r="X69"/>
      <c r="Y69"/>
      <c r="Z69"/>
      <c r="AA69"/>
      <c r="AB69"/>
      <c r="AC69"/>
      <c r="AD69"/>
      <c r="AG69" s="58">
        <f t="shared" si="0"/>
        <v>0</v>
      </c>
    </row>
    <row r="70" spans="1:33">
      <c r="A70">
        <v>5</v>
      </c>
      <c r="B70">
        <v>1</v>
      </c>
      <c r="C70">
        <v>4</v>
      </c>
      <c r="D70">
        <v>2</v>
      </c>
      <c r="E70">
        <v>33</v>
      </c>
      <c r="F70">
        <v>1</v>
      </c>
      <c r="G70">
        <v>0</v>
      </c>
      <c r="H70">
        <v>0</v>
      </c>
      <c r="M70"/>
      <c r="N70"/>
      <c r="O70"/>
      <c r="P70"/>
      <c r="Q70"/>
      <c r="R70"/>
      <c r="S70"/>
      <c r="T70"/>
      <c r="U70"/>
      <c r="V70"/>
      <c r="W70"/>
      <c r="X70"/>
      <c r="Y70"/>
      <c r="Z70"/>
      <c r="AA70"/>
      <c r="AB70"/>
      <c r="AC70"/>
      <c r="AD70"/>
      <c r="AG70" s="58">
        <f t="shared" si="0"/>
        <v>0</v>
      </c>
    </row>
    <row r="71" spans="1:33">
      <c r="A71">
        <v>5</v>
      </c>
      <c r="B71">
        <v>1</v>
      </c>
      <c r="C71">
        <v>4</v>
      </c>
      <c r="D71">
        <v>3</v>
      </c>
      <c r="E71">
        <v>33</v>
      </c>
      <c r="F71">
        <v>1</v>
      </c>
      <c r="G71">
        <v>0</v>
      </c>
      <c r="H71">
        <v>0</v>
      </c>
      <c r="M71"/>
      <c r="N71"/>
      <c r="O71"/>
      <c r="P71"/>
      <c r="Q71"/>
      <c r="R71"/>
      <c r="S71"/>
      <c r="T71"/>
      <c r="U71"/>
      <c r="V71"/>
      <c r="W71"/>
      <c r="X71"/>
      <c r="Y71"/>
      <c r="Z71"/>
      <c r="AA71"/>
      <c r="AB71"/>
      <c r="AC71"/>
      <c r="AD71"/>
      <c r="AG71" s="58">
        <f t="shared" ref="AG71:AG134" si="2">AF71</f>
        <v>0</v>
      </c>
    </row>
    <row r="72" spans="1:33">
      <c r="A72">
        <v>5</v>
      </c>
      <c r="B72">
        <v>1</v>
      </c>
      <c r="C72">
        <v>5</v>
      </c>
      <c r="D72">
        <v>1</v>
      </c>
      <c r="E72">
        <v>100</v>
      </c>
      <c r="F72">
        <v>2</v>
      </c>
      <c r="G72">
        <v>1</v>
      </c>
      <c r="H72">
        <v>0</v>
      </c>
      <c r="M72"/>
      <c r="N72"/>
      <c r="O72"/>
      <c r="P72"/>
      <c r="Q72"/>
      <c r="R72"/>
      <c r="S72"/>
      <c r="T72"/>
      <c r="U72"/>
      <c r="V72"/>
      <c r="W72"/>
      <c r="X72"/>
      <c r="Y72"/>
      <c r="Z72"/>
      <c r="AA72"/>
      <c r="AB72"/>
      <c r="AC72"/>
      <c r="AD72"/>
      <c r="AG72" s="58">
        <f t="shared" si="2"/>
        <v>0</v>
      </c>
    </row>
    <row r="73" spans="1:33">
      <c r="A73">
        <v>5</v>
      </c>
      <c r="B73">
        <v>2</v>
      </c>
      <c r="C73">
        <v>1</v>
      </c>
      <c r="D73">
        <v>1</v>
      </c>
      <c r="E73">
        <v>33</v>
      </c>
      <c r="F73">
        <v>1</v>
      </c>
      <c r="G73">
        <v>0</v>
      </c>
      <c r="H73">
        <v>0</v>
      </c>
      <c r="M73"/>
      <c r="N73"/>
      <c r="O73"/>
      <c r="P73"/>
      <c r="Q73"/>
      <c r="R73"/>
      <c r="S73"/>
      <c r="T73"/>
      <c r="U73"/>
      <c r="V73"/>
      <c r="W73"/>
      <c r="X73"/>
      <c r="Y73"/>
      <c r="Z73"/>
      <c r="AA73"/>
      <c r="AB73"/>
      <c r="AC73"/>
      <c r="AD73"/>
      <c r="AG73" s="58">
        <f t="shared" si="2"/>
        <v>0</v>
      </c>
    </row>
    <row r="74" spans="1:33">
      <c r="A74">
        <v>5</v>
      </c>
      <c r="B74">
        <v>2</v>
      </c>
      <c r="C74">
        <v>1</v>
      </c>
      <c r="D74">
        <v>2</v>
      </c>
      <c r="E74">
        <v>33</v>
      </c>
      <c r="F74">
        <v>1</v>
      </c>
      <c r="G74">
        <v>0</v>
      </c>
      <c r="H74">
        <v>0</v>
      </c>
      <c r="M74"/>
      <c r="N74"/>
      <c r="O74"/>
      <c r="P74"/>
      <c r="Q74"/>
      <c r="R74"/>
      <c r="S74"/>
      <c r="T74"/>
      <c r="U74"/>
      <c r="V74"/>
      <c r="W74"/>
      <c r="X74"/>
      <c r="Y74"/>
      <c r="Z74"/>
      <c r="AA74"/>
      <c r="AB74"/>
      <c r="AC74"/>
      <c r="AD74"/>
      <c r="AG74" s="58">
        <f t="shared" si="2"/>
        <v>0</v>
      </c>
    </row>
    <row r="75" spans="1:33">
      <c r="A75">
        <v>5</v>
      </c>
      <c r="B75">
        <v>2</v>
      </c>
      <c r="C75">
        <v>1</v>
      </c>
      <c r="D75">
        <v>3</v>
      </c>
      <c r="E75">
        <v>33</v>
      </c>
      <c r="F75">
        <v>1</v>
      </c>
      <c r="G75">
        <v>0</v>
      </c>
      <c r="H75">
        <v>0</v>
      </c>
      <c r="M75"/>
      <c r="N75"/>
      <c r="O75"/>
      <c r="P75"/>
      <c r="Q75"/>
      <c r="R75"/>
      <c r="S75"/>
      <c r="T75"/>
      <c r="U75"/>
      <c r="V75"/>
      <c r="W75"/>
      <c r="X75"/>
      <c r="Y75"/>
      <c r="Z75"/>
      <c r="AA75"/>
      <c r="AB75"/>
      <c r="AC75"/>
      <c r="AD75"/>
      <c r="AG75" s="58">
        <f t="shared" si="2"/>
        <v>0</v>
      </c>
    </row>
    <row r="76" spans="1:33">
      <c r="A76">
        <v>5</v>
      </c>
      <c r="B76">
        <v>2</v>
      </c>
      <c r="C76">
        <v>2</v>
      </c>
      <c r="D76">
        <v>1</v>
      </c>
      <c r="E76">
        <v>33</v>
      </c>
      <c r="F76">
        <v>1</v>
      </c>
      <c r="G76">
        <v>0</v>
      </c>
      <c r="H76">
        <v>0</v>
      </c>
      <c r="M76"/>
      <c r="N76"/>
      <c r="O76"/>
      <c r="P76"/>
      <c r="Q76"/>
      <c r="R76"/>
      <c r="S76"/>
      <c r="T76"/>
      <c r="U76"/>
      <c r="V76"/>
      <c r="W76"/>
      <c r="X76"/>
      <c r="Y76"/>
      <c r="Z76"/>
      <c r="AA76"/>
      <c r="AB76"/>
      <c r="AC76"/>
      <c r="AD76"/>
      <c r="AG76" s="58">
        <f t="shared" si="2"/>
        <v>0</v>
      </c>
    </row>
    <row r="77" spans="1:33">
      <c r="A77">
        <v>5</v>
      </c>
      <c r="B77">
        <v>2</v>
      </c>
      <c r="C77">
        <v>2</v>
      </c>
      <c r="D77">
        <v>2</v>
      </c>
      <c r="E77">
        <v>33</v>
      </c>
      <c r="F77">
        <v>1</v>
      </c>
      <c r="G77">
        <v>0</v>
      </c>
      <c r="H77">
        <v>0</v>
      </c>
      <c r="M77"/>
      <c r="N77"/>
      <c r="O77"/>
      <c r="P77"/>
      <c r="Q77"/>
      <c r="R77"/>
      <c r="S77"/>
      <c r="T77"/>
      <c r="U77"/>
      <c r="V77"/>
      <c r="W77"/>
      <c r="X77"/>
      <c r="Y77"/>
      <c r="Z77"/>
      <c r="AA77"/>
      <c r="AB77"/>
      <c r="AC77"/>
      <c r="AD77"/>
      <c r="AG77" s="58">
        <f t="shared" si="2"/>
        <v>0</v>
      </c>
    </row>
    <row r="78" spans="1:33">
      <c r="A78">
        <v>5</v>
      </c>
      <c r="B78">
        <v>2</v>
      </c>
      <c r="C78">
        <v>2</v>
      </c>
      <c r="D78">
        <v>3</v>
      </c>
      <c r="E78">
        <v>33</v>
      </c>
      <c r="F78">
        <v>1</v>
      </c>
      <c r="G78">
        <v>0</v>
      </c>
      <c r="H78">
        <v>0</v>
      </c>
      <c r="M78"/>
      <c r="N78"/>
      <c r="O78"/>
      <c r="P78"/>
      <c r="Q78"/>
      <c r="R78"/>
      <c r="S78"/>
      <c r="T78"/>
      <c r="U78"/>
      <c r="V78"/>
      <c r="W78"/>
      <c r="X78"/>
      <c r="Y78"/>
      <c r="Z78"/>
      <c r="AA78"/>
      <c r="AB78"/>
      <c r="AC78"/>
      <c r="AD78"/>
      <c r="AG78" s="58">
        <f t="shared" si="2"/>
        <v>0</v>
      </c>
    </row>
    <row r="79" spans="1:33">
      <c r="A79">
        <v>5</v>
      </c>
      <c r="B79">
        <v>2</v>
      </c>
      <c r="C79">
        <v>3</v>
      </c>
      <c r="D79">
        <v>1</v>
      </c>
      <c r="E79">
        <v>33</v>
      </c>
      <c r="F79">
        <v>1</v>
      </c>
      <c r="G79">
        <v>0</v>
      </c>
      <c r="H79">
        <v>0</v>
      </c>
      <c r="M79"/>
      <c r="N79"/>
      <c r="O79"/>
      <c r="P79"/>
      <c r="Q79"/>
      <c r="R79"/>
      <c r="S79"/>
      <c r="T79"/>
      <c r="U79"/>
      <c r="V79"/>
      <c r="W79"/>
      <c r="X79"/>
      <c r="Y79"/>
      <c r="Z79"/>
      <c r="AA79"/>
      <c r="AB79"/>
      <c r="AC79"/>
      <c r="AD79"/>
      <c r="AG79" s="58">
        <f t="shared" si="2"/>
        <v>0</v>
      </c>
    </row>
    <row r="80" spans="1:33">
      <c r="A80">
        <v>5</v>
      </c>
      <c r="B80">
        <v>2</v>
      </c>
      <c r="C80">
        <v>3</v>
      </c>
      <c r="D80">
        <v>2</v>
      </c>
      <c r="E80">
        <v>33</v>
      </c>
      <c r="F80">
        <v>1</v>
      </c>
      <c r="G80">
        <v>0</v>
      </c>
      <c r="H80">
        <v>0</v>
      </c>
      <c r="M80"/>
      <c r="N80"/>
      <c r="O80"/>
      <c r="P80"/>
      <c r="Q80"/>
      <c r="R80"/>
      <c r="S80"/>
      <c r="T80"/>
      <c r="U80"/>
      <c r="V80"/>
      <c r="W80"/>
      <c r="X80"/>
      <c r="Y80"/>
      <c r="Z80"/>
      <c r="AA80"/>
      <c r="AB80"/>
      <c r="AC80"/>
      <c r="AD80"/>
      <c r="AG80" s="58">
        <f t="shared" si="2"/>
        <v>0</v>
      </c>
    </row>
    <row r="81" spans="1:33">
      <c r="A81">
        <v>5</v>
      </c>
      <c r="B81">
        <v>2</v>
      </c>
      <c r="C81">
        <v>3</v>
      </c>
      <c r="D81">
        <v>3</v>
      </c>
      <c r="E81">
        <v>33</v>
      </c>
      <c r="F81">
        <v>1</v>
      </c>
      <c r="G81">
        <v>0</v>
      </c>
      <c r="H81">
        <v>0</v>
      </c>
      <c r="M81"/>
      <c r="N81"/>
      <c r="O81"/>
      <c r="P81"/>
      <c r="Q81"/>
      <c r="R81"/>
      <c r="S81"/>
      <c r="T81"/>
      <c r="U81"/>
      <c r="V81"/>
      <c r="W81"/>
      <c r="X81"/>
      <c r="Y81"/>
      <c r="Z81"/>
      <c r="AA81"/>
      <c r="AB81"/>
      <c r="AC81"/>
      <c r="AD81"/>
      <c r="AG81" s="58">
        <f t="shared" si="2"/>
        <v>0</v>
      </c>
    </row>
    <row r="82" spans="1:33">
      <c r="A82">
        <v>5</v>
      </c>
      <c r="B82">
        <v>2</v>
      </c>
      <c r="C82">
        <v>4</v>
      </c>
      <c r="D82">
        <v>1</v>
      </c>
      <c r="E82">
        <v>33</v>
      </c>
      <c r="F82">
        <v>1</v>
      </c>
      <c r="G82">
        <v>0</v>
      </c>
      <c r="H82">
        <v>0</v>
      </c>
      <c r="M82"/>
      <c r="N82"/>
      <c r="O82"/>
      <c r="P82"/>
      <c r="Q82"/>
      <c r="R82"/>
      <c r="S82"/>
      <c r="T82"/>
      <c r="U82"/>
      <c r="V82"/>
      <c r="W82"/>
      <c r="X82"/>
      <c r="Y82"/>
      <c r="Z82"/>
      <c r="AA82"/>
      <c r="AB82"/>
      <c r="AC82"/>
      <c r="AD82"/>
      <c r="AG82" s="58">
        <f t="shared" si="2"/>
        <v>0</v>
      </c>
    </row>
    <row r="83" spans="1:33">
      <c r="A83">
        <v>5</v>
      </c>
      <c r="B83">
        <v>2</v>
      </c>
      <c r="C83">
        <v>4</v>
      </c>
      <c r="D83">
        <v>2</v>
      </c>
      <c r="E83">
        <v>33</v>
      </c>
      <c r="F83">
        <v>1</v>
      </c>
      <c r="G83">
        <v>0</v>
      </c>
      <c r="H83">
        <v>0</v>
      </c>
      <c r="M83"/>
      <c r="N83"/>
      <c r="O83"/>
      <c r="P83"/>
      <c r="Q83"/>
      <c r="R83"/>
      <c r="S83"/>
      <c r="T83"/>
      <c r="U83"/>
      <c r="V83"/>
      <c r="W83"/>
      <c r="X83"/>
      <c r="Y83"/>
      <c r="Z83"/>
      <c r="AA83"/>
      <c r="AB83"/>
      <c r="AC83"/>
      <c r="AD83"/>
      <c r="AG83" s="58">
        <f t="shared" si="2"/>
        <v>0</v>
      </c>
    </row>
    <row r="84" spans="1:33">
      <c r="A84">
        <v>5</v>
      </c>
      <c r="B84">
        <v>2</v>
      </c>
      <c r="C84">
        <v>4</v>
      </c>
      <c r="D84">
        <v>3</v>
      </c>
      <c r="E84">
        <v>33</v>
      </c>
      <c r="F84">
        <v>1</v>
      </c>
      <c r="G84">
        <v>0</v>
      </c>
      <c r="H84">
        <v>0</v>
      </c>
      <c r="M84"/>
      <c r="N84"/>
      <c r="O84"/>
      <c r="P84"/>
      <c r="Q84"/>
      <c r="R84"/>
      <c r="S84"/>
      <c r="T84"/>
      <c r="U84"/>
      <c r="V84"/>
      <c r="W84"/>
      <c r="X84"/>
      <c r="Y84"/>
      <c r="Z84"/>
      <c r="AA84"/>
      <c r="AB84"/>
      <c r="AC84"/>
      <c r="AD84"/>
      <c r="AG84" s="58">
        <f t="shared" si="2"/>
        <v>0</v>
      </c>
    </row>
    <row r="85" spans="1:33">
      <c r="A85">
        <v>5</v>
      </c>
      <c r="B85">
        <v>2</v>
      </c>
      <c r="C85">
        <v>5</v>
      </c>
      <c r="D85">
        <v>1</v>
      </c>
      <c r="E85">
        <v>100</v>
      </c>
      <c r="F85">
        <v>2</v>
      </c>
      <c r="G85">
        <v>1</v>
      </c>
      <c r="H85">
        <v>0</v>
      </c>
      <c r="M85"/>
      <c r="N85"/>
      <c r="O85"/>
      <c r="P85"/>
      <c r="Q85"/>
      <c r="R85"/>
      <c r="S85"/>
      <c r="T85"/>
      <c r="U85"/>
      <c r="V85"/>
      <c r="W85"/>
      <c r="X85"/>
      <c r="Y85"/>
      <c r="Z85"/>
      <c r="AA85"/>
      <c r="AB85"/>
      <c r="AC85"/>
      <c r="AD85"/>
      <c r="AG85" s="58">
        <f t="shared" si="2"/>
        <v>0</v>
      </c>
    </row>
    <row r="86" spans="1:33">
      <c r="A86">
        <v>5</v>
      </c>
      <c r="B86">
        <v>3</v>
      </c>
      <c r="C86">
        <v>1</v>
      </c>
      <c r="D86">
        <v>1</v>
      </c>
      <c r="E86">
        <v>33</v>
      </c>
      <c r="F86">
        <v>1</v>
      </c>
      <c r="G86">
        <v>0</v>
      </c>
      <c r="H86">
        <v>0</v>
      </c>
      <c r="M86"/>
      <c r="N86"/>
      <c r="O86"/>
      <c r="P86"/>
      <c r="Q86"/>
      <c r="R86"/>
      <c r="S86"/>
      <c r="T86"/>
      <c r="U86"/>
      <c r="V86"/>
      <c r="W86"/>
      <c r="X86"/>
      <c r="Y86"/>
      <c r="Z86"/>
      <c r="AA86"/>
      <c r="AB86"/>
      <c r="AC86"/>
      <c r="AD86"/>
      <c r="AG86" s="58">
        <f t="shared" si="2"/>
        <v>0</v>
      </c>
    </row>
    <row r="87" spans="1:33">
      <c r="A87">
        <v>5</v>
      </c>
      <c r="B87">
        <v>3</v>
      </c>
      <c r="C87">
        <v>1</v>
      </c>
      <c r="D87">
        <v>2</v>
      </c>
      <c r="E87">
        <v>33</v>
      </c>
      <c r="F87">
        <v>1</v>
      </c>
      <c r="G87">
        <v>0</v>
      </c>
      <c r="H87">
        <v>0</v>
      </c>
      <c r="M87"/>
      <c r="N87"/>
      <c r="O87"/>
      <c r="P87"/>
      <c r="Q87"/>
      <c r="R87"/>
      <c r="S87"/>
      <c r="T87"/>
      <c r="U87"/>
      <c r="V87"/>
      <c r="W87"/>
      <c r="X87"/>
      <c r="Y87"/>
      <c r="Z87"/>
      <c r="AA87"/>
      <c r="AB87"/>
      <c r="AC87"/>
      <c r="AD87"/>
      <c r="AG87" s="58">
        <f t="shared" si="2"/>
        <v>0</v>
      </c>
    </row>
    <row r="88" spans="1:33">
      <c r="A88">
        <v>5</v>
      </c>
      <c r="B88">
        <v>3</v>
      </c>
      <c r="C88">
        <v>1</v>
      </c>
      <c r="D88">
        <v>3</v>
      </c>
      <c r="E88">
        <v>33</v>
      </c>
      <c r="F88">
        <v>1</v>
      </c>
      <c r="G88">
        <v>0</v>
      </c>
      <c r="H88">
        <v>0</v>
      </c>
      <c r="M88"/>
      <c r="N88"/>
      <c r="O88"/>
      <c r="P88"/>
      <c r="Q88"/>
      <c r="R88"/>
      <c r="S88"/>
      <c r="T88"/>
      <c r="U88"/>
      <c r="V88"/>
      <c r="W88"/>
      <c r="X88"/>
      <c r="Y88"/>
      <c r="Z88"/>
      <c r="AA88"/>
      <c r="AB88"/>
      <c r="AC88"/>
      <c r="AD88"/>
      <c r="AG88" s="58">
        <f t="shared" si="2"/>
        <v>0</v>
      </c>
    </row>
    <row r="89" spans="1:33">
      <c r="A89">
        <v>5</v>
      </c>
      <c r="B89">
        <v>3</v>
      </c>
      <c r="C89">
        <v>2</v>
      </c>
      <c r="D89">
        <v>1</v>
      </c>
      <c r="E89">
        <v>33</v>
      </c>
      <c r="F89">
        <v>1</v>
      </c>
      <c r="G89">
        <v>0</v>
      </c>
      <c r="H89">
        <v>0</v>
      </c>
      <c r="M89"/>
      <c r="N89"/>
      <c r="O89"/>
      <c r="P89"/>
      <c r="Q89"/>
      <c r="R89"/>
      <c r="S89"/>
      <c r="T89"/>
      <c r="U89"/>
      <c r="V89"/>
      <c r="W89"/>
      <c r="X89"/>
      <c r="Y89"/>
      <c r="Z89"/>
      <c r="AA89"/>
      <c r="AB89"/>
      <c r="AC89"/>
      <c r="AD89"/>
      <c r="AG89" s="58">
        <f t="shared" si="2"/>
        <v>0</v>
      </c>
    </row>
    <row r="90" spans="1:33">
      <c r="A90">
        <v>5</v>
      </c>
      <c r="B90">
        <v>3</v>
      </c>
      <c r="C90">
        <v>2</v>
      </c>
      <c r="D90">
        <v>2</v>
      </c>
      <c r="E90">
        <v>33</v>
      </c>
      <c r="F90">
        <v>1</v>
      </c>
      <c r="G90">
        <v>0</v>
      </c>
      <c r="H90">
        <v>0</v>
      </c>
      <c r="M90"/>
      <c r="N90"/>
      <c r="O90"/>
      <c r="P90"/>
      <c r="Q90"/>
      <c r="R90"/>
      <c r="S90"/>
      <c r="T90"/>
      <c r="U90"/>
      <c r="V90"/>
      <c r="W90"/>
      <c r="X90"/>
      <c r="Y90"/>
      <c r="Z90"/>
      <c r="AA90"/>
      <c r="AB90"/>
      <c r="AC90"/>
      <c r="AD90"/>
      <c r="AG90" s="58">
        <f t="shared" si="2"/>
        <v>0</v>
      </c>
    </row>
    <row r="91" spans="1:33">
      <c r="A91">
        <v>5</v>
      </c>
      <c r="B91">
        <v>3</v>
      </c>
      <c r="C91">
        <v>2</v>
      </c>
      <c r="D91">
        <v>3</v>
      </c>
      <c r="E91">
        <v>33</v>
      </c>
      <c r="F91">
        <v>1</v>
      </c>
      <c r="G91">
        <v>0</v>
      </c>
      <c r="H91">
        <v>0</v>
      </c>
      <c r="M91"/>
      <c r="N91"/>
      <c r="O91"/>
      <c r="P91"/>
      <c r="Q91"/>
      <c r="R91"/>
      <c r="S91"/>
      <c r="T91"/>
      <c r="U91"/>
      <c r="V91"/>
      <c r="W91"/>
      <c r="X91"/>
      <c r="Y91"/>
      <c r="Z91"/>
      <c r="AA91"/>
      <c r="AB91"/>
      <c r="AC91"/>
      <c r="AD91"/>
      <c r="AG91" s="58">
        <f t="shared" si="2"/>
        <v>0</v>
      </c>
    </row>
    <row r="92" spans="1:33">
      <c r="A92">
        <v>5</v>
      </c>
      <c r="B92">
        <v>3</v>
      </c>
      <c r="C92">
        <v>3</v>
      </c>
      <c r="D92">
        <v>1</v>
      </c>
      <c r="E92">
        <v>33</v>
      </c>
      <c r="F92">
        <v>1</v>
      </c>
      <c r="G92">
        <v>0</v>
      </c>
      <c r="H92">
        <v>0</v>
      </c>
      <c r="M92"/>
      <c r="N92"/>
      <c r="O92"/>
      <c r="P92"/>
      <c r="Q92"/>
      <c r="R92"/>
      <c r="S92"/>
      <c r="T92"/>
      <c r="U92"/>
      <c r="V92"/>
      <c r="W92"/>
      <c r="X92"/>
      <c r="Y92"/>
      <c r="Z92"/>
      <c r="AA92"/>
      <c r="AB92"/>
      <c r="AC92"/>
      <c r="AD92"/>
      <c r="AG92" s="58">
        <f t="shared" si="2"/>
        <v>0</v>
      </c>
    </row>
    <row r="93" spans="1:33">
      <c r="A93">
        <v>5</v>
      </c>
      <c r="B93">
        <v>3</v>
      </c>
      <c r="C93">
        <v>3</v>
      </c>
      <c r="D93">
        <v>2</v>
      </c>
      <c r="E93">
        <v>33</v>
      </c>
      <c r="F93">
        <v>1</v>
      </c>
      <c r="G93">
        <v>0</v>
      </c>
      <c r="H93">
        <v>0</v>
      </c>
      <c r="M93"/>
      <c r="N93"/>
      <c r="O93"/>
      <c r="P93"/>
      <c r="Q93"/>
      <c r="R93"/>
      <c r="S93"/>
      <c r="T93"/>
      <c r="U93"/>
      <c r="V93"/>
      <c r="W93"/>
      <c r="X93"/>
      <c r="Y93"/>
      <c r="Z93"/>
      <c r="AA93"/>
      <c r="AB93"/>
      <c r="AC93"/>
      <c r="AD93"/>
      <c r="AG93" s="58">
        <f t="shared" si="2"/>
        <v>0</v>
      </c>
    </row>
    <row r="94" spans="1:33">
      <c r="A94">
        <v>5</v>
      </c>
      <c r="B94">
        <v>3</v>
      </c>
      <c r="C94">
        <v>3</v>
      </c>
      <c r="D94">
        <v>3</v>
      </c>
      <c r="E94">
        <v>33</v>
      </c>
      <c r="F94">
        <v>1</v>
      </c>
      <c r="G94">
        <v>0</v>
      </c>
      <c r="H94">
        <v>0</v>
      </c>
      <c r="M94"/>
      <c r="N94"/>
      <c r="O94"/>
      <c r="P94"/>
      <c r="Q94"/>
      <c r="R94"/>
      <c r="S94"/>
      <c r="T94"/>
      <c r="U94"/>
      <c r="V94"/>
      <c r="W94"/>
      <c r="X94"/>
      <c r="Y94"/>
      <c r="Z94"/>
      <c r="AA94"/>
      <c r="AB94"/>
      <c r="AC94"/>
      <c r="AD94"/>
      <c r="AG94" s="58">
        <f t="shared" si="2"/>
        <v>0</v>
      </c>
    </row>
    <row r="95" spans="1:33">
      <c r="A95">
        <v>5</v>
      </c>
      <c r="B95">
        <v>3</v>
      </c>
      <c r="C95">
        <v>4</v>
      </c>
      <c r="D95">
        <v>1</v>
      </c>
      <c r="E95">
        <v>33</v>
      </c>
      <c r="F95">
        <v>1</v>
      </c>
      <c r="G95">
        <v>0</v>
      </c>
      <c r="H95">
        <v>0</v>
      </c>
      <c r="M95"/>
      <c r="N95"/>
      <c r="O95"/>
      <c r="P95"/>
      <c r="Q95"/>
      <c r="R95"/>
      <c r="S95"/>
      <c r="T95"/>
      <c r="U95"/>
      <c r="V95"/>
      <c r="W95"/>
      <c r="X95"/>
      <c r="Y95"/>
      <c r="Z95"/>
      <c r="AA95"/>
      <c r="AB95"/>
      <c r="AC95"/>
      <c r="AD95"/>
      <c r="AG95" s="58">
        <f t="shared" si="2"/>
        <v>0</v>
      </c>
    </row>
    <row r="96" spans="1:33">
      <c r="A96">
        <v>5</v>
      </c>
      <c r="B96">
        <v>3</v>
      </c>
      <c r="C96">
        <v>4</v>
      </c>
      <c r="D96">
        <v>2</v>
      </c>
      <c r="E96">
        <v>33</v>
      </c>
      <c r="F96">
        <v>1</v>
      </c>
      <c r="G96">
        <v>0</v>
      </c>
      <c r="H96">
        <v>0</v>
      </c>
      <c r="M96"/>
      <c r="N96"/>
      <c r="O96"/>
      <c r="P96"/>
      <c r="Q96"/>
      <c r="R96"/>
      <c r="S96"/>
      <c r="T96"/>
      <c r="U96"/>
      <c r="V96"/>
      <c r="W96"/>
      <c r="X96"/>
      <c r="Y96"/>
      <c r="Z96"/>
      <c r="AA96"/>
      <c r="AB96"/>
      <c r="AC96"/>
      <c r="AD96"/>
      <c r="AG96" s="58">
        <f t="shared" si="2"/>
        <v>0</v>
      </c>
    </row>
    <row r="97" spans="1:33">
      <c r="A97">
        <v>5</v>
      </c>
      <c r="B97">
        <v>3</v>
      </c>
      <c r="C97">
        <v>4</v>
      </c>
      <c r="D97">
        <v>3</v>
      </c>
      <c r="E97">
        <v>33</v>
      </c>
      <c r="F97">
        <v>1</v>
      </c>
      <c r="G97">
        <v>0</v>
      </c>
      <c r="H97">
        <v>0</v>
      </c>
      <c r="M97"/>
      <c r="N97"/>
      <c r="O97"/>
      <c r="P97"/>
      <c r="Q97"/>
      <c r="R97"/>
      <c r="S97"/>
      <c r="T97"/>
      <c r="U97"/>
      <c r="V97"/>
      <c r="W97"/>
      <c r="X97"/>
      <c r="Y97"/>
      <c r="Z97"/>
      <c r="AA97"/>
      <c r="AB97"/>
      <c r="AC97"/>
      <c r="AD97"/>
      <c r="AG97" s="58">
        <f t="shared" si="2"/>
        <v>0</v>
      </c>
    </row>
    <row r="98" spans="1:33">
      <c r="A98">
        <v>5</v>
      </c>
      <c r="B98">
        <v>3</v>
      </c>
      <c r="C98">
        <v>5</v>
      </c>
      <c r="D98">
        <v>1</v>
      </c>
      <c r="E98">
        <v>100</v>
      </c>
      <c r="F98">
        <v>2</v>
      </c>
      <c r="G98">
        <v>1</v>
      </c>
      <c r="H98">
        <v>0</v>
      </c>
      <c r="M98"/>
      <c r="N98"/>
      <c r="O98"/>
      <c r="P98"/>
      <c r="Q98"/>
      <c r="R98"/>
      <c r="S98"/>
      <c r="T98"/>
      <c r="U98"/>
      <c r="V98"/>
      <c r="W98"/>
      <c r="X98"/>
      <c r="Y98"/>
      <c r="Z98"/>
      <c r="AA98"/>
      <c r="AB98"/>
      <c r="AC98"/>
      <c r="AD98"/>
      <c r="AG98" s="58">
        <f t="shared" si="2"/>
        <v>0</v>
      </c>
    </row>
    <row r="99" spans="1:33">
      <c r="A99">
        <v>5</v>
      </c>
      <c r="B99">
        <v>4</v>
      </c>
      <c r="C99">
        <v>1</v>
      </c>
      <c r="D99">
        <v>1</v>
      </c>
      <c r="E99">
        <v>33</v>
      </c>
      <c r="F99">
        <v>1</v>
      </c>
      <c r="G99">
        <v>0</v>
      </c>
      <c r="H99">
        <v>0</v>
      </c>
      <c r="M99"/>
      <c r="N99"/>
      <c r="O99"/>
      <c r="P99"/>
      <c r="Q99"/>
      <c r="R99"/>
      <c r="S99"/>
      <c r="T99"/>
      <c r="U99"/>
      <c r="V99"/>
      <c r="W99"/>
      <c r="X99"/>
      <c r="Y99"/>
      <c r="Z99"/>
      <c r="AA99"/>
      <c r="AB99"/>
      <c r="AC99"/>
      <c r="AD99"/>
      <c r="AG99" s="58">
        <f t="shared" si="2"/>
        <v>0</v>
      </c>
    </row>
    <row r="100" spans="1:33">
      <c r="A100">
        <v>5</v>
      </c>
      <c r="B100">
        <v>4</v>
      </c>
      <c r="C100">
        <v>1</v>
      </c>
      <c r="D100">
        <v>2</v>
      </c>
      <c r="E100">
        <v>33</v>
      </c>
      <c r="F100">
        <v>1</v>
      </c>
      <c r="G100">
        <v>0</v>
      </c>
      <c r="H100">
        <v>0</v>
      </c>
      <c r="M100"/>
      <c r="N100"/>
      <c r="O100"/>
      <c r="P100"/>
      <c r="Q100"/>
      <c r="R100"/>
      <c r="S100"/>
      <c r="T100"/>
      <c r="U100"/>
      <c r="V100"/>
      <c r="W100"/>
      <c r="X100"/>
      <c r="Y100"/>
      <c r="Z100"/>
      <c r="AA100"/>
      <c r="AB100"/>
      <c r="AC100"/>
      <c r="AD100"/>
      <c r="AG100" s="58">
        <f t="shared" si="2"/>
        <v>0</v>
      </c>
    </row>
    <row r="101" spans="1:33">
      <c r="A101">
        <v>5</v>
      </c>
      <c r="B101">
        <v>4</v>
      </c>
      <c r="C101">
        <v>1</v>
      </c>
      <c r="D101">
        <v>3</v>
      </c>
      <c r="E101">
        <v>33</v>
      </c>
      <c r="F101">
        <v>1</v>
      </c>
      <c r="G101">
        <v>0</v>
      </c>
      <c r="H101">
        <v>0</v>
      </c>
      <c r="M101"/>
      <c r="N101"/>
      <c r="O101"/>
      <c r="P101"/>
      <c r="Q101"/>
      <c r="R101"/>
      <c r="S101"/>
      <c r="T101"/>
      <c r="U101"/>
      <c r="V101"/>
      <c r="W101"/>
      <c r="X101"/>
      <c r="Y101"/>
      <c r="Z101"/>
      <c r="AA101"/>
      <c r="AB101"/>
      <c r="AC101"/>
      <c r="AD101"/>
      <c r="AG101" s="58">
        <f t="shared" si="2"/>
        <v>0</v>
      </c>
    </row>
    <row r="102" spans="1:33">
      <c r="A102">
        <v>5</v>
      </c>
      <c r="B102">
        <v>4</v>
      </c>
      <c r="C102">
        <v>2</v>
      </c>
      <c r="D102">
        <v>1</v>
      </c>
      <c r="E102">
        <v>33</v>
      </c>
      <c r="F102">
        <v>1</v>
      </c>
      <c r="G102">
        <v>0</v>
      </c>
      <c r="H102">
        <v>0</v>
      </c>
      <c r="M102"/>
      <c r="N102"/>
      <c r="O102"/>
      <c r="P102"/>
      <c r="Q102"/>
      <c r="R102"/>
      <c r="S102"/>
      <c r="T102"/>
      <c r="U102"/>
      <c r="V102"/>
      <c r="W102"/>
      <c r="X102"/>
      <c r="Y102"/>
      <c r="Z102"/>
      <c r="AA102"/>
      <c r="AB102"/>
      <c r="AC102"/>
      <c r="AD102"/>
      <c r="AG102" s="58">
        <f t="shared" si="2"/>
        <v>0</v>
      </c>
    </row>
    <row r="103" spans="1:33">
      <c r="A103">
        <v>5</v>
      </c>
      <c r="B103">
        <v>4</v>
      </c>
      <c r="C103">
        <v>2</v>
      </c>
      <c r="D103">
        <v>2</v>
      </c>
      <c r="E103">
        <v>33</v>
      </c>
      <c r="F103">
        <v>1</v>
      </c>
      <c r="G103">
        <v>0</v>
      </c>
      <c r="H103">
        <v>0</v>
      </c>
      <c r="M103"/>
      <c r="N103"/>
      <c r="O103"/>
      <c r="P103"/>
      <c r="Q103"/>
      <c r="R103"/>
      <c r="S103"/>
      <c r="T103"/>
      <c r="U103"/>
      <c r="V103"/>
      <c r="W103"/>
      <c r="X103"/>
      <c r="Y103"/>
      <c r="Z103"/>
      <c r="AA103"/>
      <c r="AB103"/>
      <c r="AC103"/>
      <c r="AD103"/>
      <c r="AG103" s="58">
        <f t="shared" si="2"/>
        <v>0</v>
      </c>
    </row>
    <row r="104" spans="1:33">
      <c r="A104">
        <v>5</v>
      </c>
      <c r="B104">
        <v>4</v>
      </c>
      <c r="C104">
        <v>2</v>
      </c>
      <c r="D104">
        <v>3</v>
      </c>
      <c r="E104">
        <v>33</v>
      </c>
      <c r="F104">
        <v>1</v>
      </c>
      <c r="G104">
        <v>0</v>
      </c>
      <c r="H104">
        <v>0</v>
      </c>
      <c r="M104"/>
      <c r="N104"/>
      <c r="O104"/>
      <c r="P104"/>
      <c r="Q104"/>
      <c r="R104"/>
      <c r="S104"/>
      <c r="T104"/>
      <c r="U104"/>
      <c r="V104"/>
      <c r="W104"/>
      <c r="X104"/>
      <c r="Y104"/>
      <c r="Z104"/>
      <c r="AA104"/>
      <c r="AB104"/>
      <c r="AC104"/>
      <c r="AD104"/>
      <c r="AG104" s="58">
        <f t="shared" si="2"/>
        <v>0</v>
      </c>
    </row>
    <row r="105" spans="1:33">
      <c r="A105">
        <v>5</v>
      </c>
      <c r="B105">
        <v>4</v>
      </c>
      <c r="C105">
        <v>3</v>
      </c>
      <c r="D105">
        <v>1</v>
      </c>
      <c r="E105">
        <v>33</v>
      </c>
      <c r="F105">
        <v>1</v>
      </c>
      <c r="G105">
        <v>0</v>
      </c>
      <c r="H105">
        <v>0</v>
      </c>
      <c r="M105"/>
      <c r="N105"/>
      <c r="O105"/>
      <c r="P105"/>
      <c r="Q105"/>
      <c r="R105"/>
      <c r="S105"/>
      <c r="T105"/>
      <c r="U105"/>
      <c r="V105"/>
      <c r="W105"/>
      <c r="X105"/>
      <c r="Y105"/>
      <c r="Z105"/>
      <c r="AA105"/>
      <c r="AB105"/>
      <c r="AC105"/>
      <c r="AD105"/>
      <c r="AG105" s="58">
        <f t="shared" si="2"/>
        <v>0</v>
      </c>
    </row>
    <row r="106" spans="1:33">
      <c r="A106">
        <v>5</v>
      </c>
      <c r="B106">
        <v>4</v>
      </c>
      <c r="C106">
        <v>3</v>
      </c>
      <c r="D106">
        <v>2</v>
      </c>
      <c r="E106">
        <v>33</v>
      </c>
      <c r="F106">
        <v>1</v>
      </c>
      <c r="G106">
        <v>0</v>
      </c>
      <c r="H106">
        <v>0</v>
      </c>
      <c r="M106"/>
      <c r="N106"/>
      <c r="O106"/>
      <c r="P106"/>
      <c r="Q106"/>
      <c r="R106"/>
      <c r="S106"/>
      <c r="T106"/>
      <c r="U106"/>
      <c r="V106"/>
      <c r="W106"/>
      <c r="X106"/>
      <c r="Y106"/>
      <c r="Z106"/>
      <c r="AA106"/>
      <c r="AB106"/>
      <c r="AC106"/>
      <c r="AD106"/>
      <c r="AG106" s="58">
        <f t="shared" si="2"/>
        <v>0</v>
      </c>
    </row>
    <row r="107" spans="1:33">
      <c r="A107">
        <v>5</v>
      </c>
      <c r="B107">
        <v>4</v>
      </c>
      <c r="C107">
        <v>3</v>
      </c>
      <c r="D107">
        <v>3</v>
      </c>
      <c r="E107">
        <v>33</v>
      </c>
      <c r="F107">
        <v>1</v>
      </c>
      <c r="G107">
        <v>0</v>
      </c>
      <c r="H107">
        <v>0</v>
      </c>
      <c r="M107"/>
      <c r="N107"/>
      <c r="O107"/>
      <c r="P107"/>
      <c r="Q107"/>
      <c r="R107"/>
      <c r="S107"/>
      <c r="T107"/>
      <c r="U107"/>
      <c r="V107"/>
      <c r="W107"/>
      <c r="X107"/>
      <c r="Y107"/>
      <c r="Z107"/>
      <c r="AA107"/>
      <c r="AB107"/>
      <c r="AC107"/>
      <c r="AD107"/>
      <c r="AG107" s="58">
        <f t="shared" si="2"/>
        <v>0</v>
      </c>
    </row>
    <row r="108" spans="1:33">
      <c r="A108">
        <v>5</v>
      </c>
      <c r="B108">
        <v>4</v>
      </c>
      <c r="C108">
        <v>4</v>
      </c>
      <c r="D108">
        <v>1</v>
      </c>
      <c r="E108">
        <v>33</v>
      </c>
      <c r="F108">
        <v>1</v>
      </c>
      <c r="G108">
        <v>0</v>
      </c>
      <c r="H108">
        <v>0</v>
      </c>
      <c r="M108"/>
      <c r="N108"/>
      <c r="O108"/>
      <c r="P108"/>
      <c r="Q108"/>
      <c r="R108"/>
      <c r="S108"/>
      <c r="T108"/>
      <c r="U108"/>
      <c r="V108"/>
      <c r="W108"/>
      <c r="X108"/>
      <c r="Y108"/>
      <c r="Z108"/>
      <c r="AA108"/>
      <c r="AB108"/>
      <c r="AC108"/>
      <c r="AD108"/>
      <c r="AG108" s="58">
        <f t="shared" si="2"/>
        <v>0</v>
      </c>
    </row>
    <row r="109" spans="1:33">
      <c r="A109">
        <v>5</v>
      </c>
      <c r="B109">
        <v>4</v>
      </c>
      <c r="C109">
        <v>4</v>
      </c>
      <c r="D109">
        <v>2</v>
      </c>
      <c r="E109">
        <v>33</v>
      </c>
      <c r="F109">
        <v>1</v>
      </c>
      <c r="G109">
        <v>0</v>
      </c>
      <c r="H109">
        <v>0</v>
      </c>
      <c r="M109"/>
      <c r="N109"/>
      <c r="O109"/>
      <c r="P109"/>
      <c r="Q109"/>
      <c r="R109"/>
      <c r="S109"/>
      <c r="T109"/>
      <c r="U109"/>
      <c r="V109"/>
      <c r="W109"/>
      <c r="X109"/>
      <c r="Y109"/>
      <c r="Z109"/>
      <c r="AA109"/>
      <c r="AB109"/>
      <c r="AC109"/>
      <c r="AD109"/>
      <c r="AG109" s="58">
        <f t="shared" si="2"/>
        <v>0</v>
      </c>
    </row>
    <row r="110" spans="1:33">
      <c r="A110">
        <v>5</v>
      </c>
      <c r="B110">
        <v>4</v>
      </c>
      <c r="C110">
        <v>4</v>
      </c>
      <c r="D110">
        <v>3</v>
      </c>
      <c r="E110">
        <v>33</v>
      </c>
      <c r="F110">
        <v>1</v>
      </c>
      <c r="G110">
        <v>0</v>
      </c>
      <c r="H110">
        <v>0</v>
      </c>
      <c r="M110"/>
      <c r="N110"/>
      <c r="O110"/>
      <c r="P110"/>
      <c r="Q110"/>
      <c r="R110"/>
      <c r="S110"/>
      <c r="T110"/>
      <c r="U110"/>
      <c r="V110"/>
      <c r="W110"/>
      <c r="X110"/>
      <c r="Y110"/>
      <c r="Z110"/>
      <c r="AA110"/>
      <c r="AB110"/>
      <c r="AC110"/>
      <c r="AD110"/>
      <c r="AG110" s="58">
        <f t="shared" si="2"/>
        <v>0</v>
      </c>
    </row>
    <row r="111" spans="1:33">
      <c r="A111">
        <v>5</v>
      </c>
      <c r="B111">
        <v>4</v>
      </c>
      <c r="C111">
        <v>5</v>
      </c>
      <c r="D111">
        <v>1</v>
      </c>
      <c r="E111">
        <v>100</v>
      </c>
      <c r="F111">
        <v>2</v>
      </c>
      <c r="G111">
        <v>1</v>
      </c>
      <c r="H111">
        <v>0</v>
      </c>
      <c r="M111"/>
      <c r="N111"/>
      <c r="O111"/>
      <c r="P111"/>
      <c r="Q111"/>
      <c r="R111"/>
      <c r="S111"/>
      <c r="T111"/>
      <c r="U111"/>
      <c r="V111"/>
      <c r="W111"/>
      <c r="X111"/>
      <c r="Y111"/>
      <c r="Z111"/>
      <c r="AA111"/>
      <c r="AB111"/>
      <c r="AC111"/>
      <c r="AD111"/>
      <c r="AG111" s="58">
        <f t="shared" si="2"/>
        <v>0</v>
      </c>
    </row>
    <row r="112" spans="1:33">
      <c r="A112">
        <v>6</v>
      </c>
      <c r="B112">
        <v>1</v>
      </c>
      <c r="C112">
        <v>1</v>
      </c>
      <c r="D112">
        <v>1</v>
      </c>
      <c r="E112">
        <v>50</v>
      </c>
      <c r="F112">
        <v>1</v>
      </c>
      <c r="G112">
        <v>0</v>
      </c>
      <c r="H112">
        <v>0</v>
      </c>
      <c r="M112"/>
      <c r="N112"/>
      <c r="O112"/>
      <c r="P112"/>
      <c r="Q112"/>
      <c r="R112"/>
      <c r="S112"/>
      <c r="T112"/>
      <c r="U112"/>
      <c r="V112"/>
      <c r="W112"/>
      <c r="X112"/>
      <c r="Y112"/>
      <c r="Z112"/>
      <c r="AA112"/>
      <c r="AB112"/>
      <c r="AC112"/>
      <c r="AD112"/>
      <c r="AG112" s="58">
        <f t="shared" si="2"/>
        <v>0</v>
      </c>
    </row>
    <row r="113" spans="1:33">
      <c r="A113">
        <v>6</v>
      </c>
      <c r="B113">
        <v>1</v>
      </c>
      <c r="C113">
        <v>1</v>
      </c>
      <c r="D113">
        <v>2</v>
      </c>
      <c r="E113">
        <v>50</v>
      </c>
      <c r="F113">
        <v>1</v>
      </c>
      <c r="G113">
        <v>0</v>
      </c>
      <c r="H113">
        <v>0</v>
      </c>
      <c r="M113"/>
      <c r="N113"/>
      <c r="O113"/>
      <c r="P113"/>
      <c r="Q113"/>
      <c r="R113"/>
      <c r="S113"/>
      <c r="T113"/>
      <c r="U113"/>
      <c r="V113"/>
      <c r="W113"/>
      <c r="X113"/>
      <c r="Y113"/>
      <c r="Z113"/>
      <c r="AA113"/>
      <c r="AB113"/>
      <c r="AC113"/>
      <c r="AD113"/>
      <c r="AG113" s="58">
        <f t="shared" si="2"/>
        <v>0</v>
      </c>
    </row>
    <row r="114" spans="1:33">
      <c r="A114">
        <v>6</v>
      </c>
      <c r="B114">
        <v>1</v>
      </c>
      <c r="C114">
        <v>2</v>
      </c>
      <c r="D114">
        <v>1</v>
      </c>
      <c r="E114">
        <v>50</v>
      </c>
      <c r="F114">
        <v>1</v>
      </c>
      <c r="G114">
        <v>0</v>
      </c>
      <c r="H114">
        <v>0</v>
      </c>
      <c r="M114"/>
      <c r="N114"/>
      <c r="O114"/>
      <c r="P114"/>
      <c r="Q114"/>
      <c r="R114"/>
      <c r="S114"/>
      <c r="T114"/>
      <c r="U114"/>
      <c r="V114"/>
      <c r="W114"/>
      <c r="X114"/>
      <c r="Y114"/>
      <c r="Z114"/>
      <c r="AA114"/>
      <c r="AB114"/>
      <c r="AC114"/>
      <c r="AD114"/>
      <c r="AG114" s="58">
        <f t="shared" si="2"/>
        <v>0</v>
      </c>
    </row>
    <row r="115" spans="1:33">
      <c r="A115">
        <v>6</v>
      </c>
      <c r="B115">
        <v>1</v>
      </c>
      <c r="C115">
        <v>2</v>
      </c>
      <c r="D115">
        <v>2</v>
      </c>
      <c r="E115">
        <v>50</v>
      </c>
      <c r="F115">
        <v>1</v>
      </c>
      <c r="G115">
        <v>0</v>
      </c>
      <c r="H115">
        <v>0</v>
      </c>
      <c r="M115"/>
      <c r="N115"/>
      <c r="O115"/>
      <c r="P115"/>
      <c r="Q115"/>
      <c r="R115"/>
      <c r="S115"/>
      <c r="T115"/>
      <c r="U115"/>
      <c r="V115"/>
      <c r="W115"/>
      <c r="X115"/>
      <c r="Y115"/>
      <c r="Z115"/>
      <c r="AA115"/>
      <c r="AB115"/>
      <c r="AC115"/>
      <c r="AD115"/>
      <c r="AG115" s="58">
        <f t="shared" si="2"/>
        <v>0</v>
      </c>
    </row>
    <row r="116" spans="1:33">
      <c r="A116">
        <v>6</v>
      </c>
      <c r="B116">
        <v>1</v>
      </c>
      <c r="C116">
        <v>3</v>
      </c>
      <c r="D116">
        <v>1</v>
      </c>
      <c r="E116">
        <v>50</v>
      </c>
      <c r="F116">
        <v>1</v>
      </c>
      <c r="G116">
        <v>0</v>
      </c>
      <c r="H116">
        <v>0</v>
      </c>
      <c r="M116"/>
      <c r="N116"/>
      <c r="O116"/>
      <c r="P116"/>
      <c r="Q116"/>
      <c r="R116"/>
      <c r="S116"/>
      <c r="T116"/>
      <c r="U116"/>
      <c r="V116"/>
      <c r="W116"/>
      <c r="X116"/>
      <c r="Y116"/>
      <c r="Z116"/>
      <c r="AA116"/>
      <c r="AB116"/>
      <c r="AC116"/>
      <c r="AD116"/>
      <c r="AG116" s="58">
        <f t="shared" si="2"/>
        <v>0</v>
      </c>
    </row>
    <row r="117" spans="1:33">
      <c r="A117">
        <v>6</v>
      </c>
      <c r="B117">
        <v>1</v>
      </c>
      <c r="C117">
        <v>3</v>
      </c>
      <c r="D117">
        <v>2</v>
      </c>
      <c r="E117">
        <v>50</v>
      </c>
      <c r="F117">
        <v>1</v>
      </c>
      <c r="G117">
        <v>0</v>
      </c>
      <c r="H117">
        <v>0</v>
      </c>
      <c r="J117" s="23" t="s">
        <v>543</v>
      </c>
      <c r="M117"/>
      <c r="N117"/>
      <c r="O117"/>
      <c r="P117"/>
      <c r="Q117"/>
      <c r="R117"/>
      <c r="S117"/>
      <c r="T117"/>
      <c r="U117"/>
      <c r="V117"/>
      <c r="W117"/>
      <c r="X117"/>
      <c r="Y117"/>
      <c r="Z117"/>
      <c r="AA117"/>
      <c r="AB117"/>
      <c r="AC117"/>
      <c r="AD117"/>
      <c r="AG117" s="58">
        <f t="shared" si="2"/>
        <v>0</v>
      </c>
    </row>
    <row r="118" spans="1:33">
      <c r="A118">
        <v>6</v>
      </c>
      <c r="B118">
        <v>1</v>
      </c>
      <c r="C118">
        <v>4</v>
      </c>
      <c r="D118">
        <v>1</v>
      </c>
      <c r="E118">
        <v>50</v>
      </c>
      <c r="F118">
        <v>1</v>
      </c>
      <c r="G118">
        <v>0</v>
      </c>
      <c r="H118">
        <v>0</v>
      </c>
      <c r="M118"/>
      <c r="N118"/>
      <c r="O118"/>
      <c r="P118"/>
      <c r="Q118"/>
      <c r="R118"/>
      <c r="S118"/>
      <c r="T118"/>
      <c r="U118"/>
      <c r="V118"/>
      <c r="W118"/>
      <c r="X118"/>
      <c r="Y118"/>
      <c r="Z118"/>
      <c r="AA118"/>
      <c r="AB118"/>
      <c r="AC118"/>
      <c r="AD118"/>
      <c r="AG118" s="58">
        <f t="shared" si="2"/>
        <v>0</v>
      </c>
    </row>
    <row r="119" spans="1:33">
      <c r="A119">
        <v>6</v>
      </c>
      <c r="B119">
        <v>1</v>
      </c>
      <c r="C119">
        <v>4</v>
      </c>
      <c r="D119">
        <v>2</v>
      </c>
      <c r="E119">
        <v>50</v>
      </c>
      <c r="F119">
        <v>1</v>
      </c>
      <c r="G119">
        <v>0</v>
      </c>
      <c r="H119">
        <v>0</v>
      </c>
      <c r="M119"/>
      <c r="N119"/>
      <c r="O119"/>
      <c r="P119"/>
      <c r="Q119"/>
      <c r="R119"/>
      <c r="S119"/>
      <c r="T119"/>
      <c r="U119"/>
      <c r="V119"/>
      <c r="W119"/>
      <c r="X119"/>
      <c r="Y119"/>
      <c r="Z119"/>
      <c r="AA119"/>
      <c r="AB119"/>
      <c r="AC119"/>
      <c r="AD119"/>
      <c r="AG119" s="58">
        <f t="shared" si="2"/>
        <v>0</v>
      </c>
    </row>
    <row r="120" spans="1:33">
      <c r="A120">
        <v>6</v>
      </c>
      <c r="B120">
        <v>1</v>
      </c>
      <c r="C120">
        <v>5</v>
      </c>
      <c r="D120">
        <v>1</v>
      </c>
      <c r="E120">
        <v>100</v>
      </c>
      <c r="F120">
        <v>2</v>
      </c>
      <c r="G120">
        <v>1</v>
      </c>
      <c r="H120">
        <v>0</v>
      </c>
      <c r="M120"/>
      <c r="N120"/>
      <c r="O120"/>
      <c r="P120"/>
      <c r="Q120"/>
      <c r="R120"/>
      <c r="S120"/>
      <c r="T120"/>
      <c r="U120"/>
      <c r="V120"/>
      <c r="W120"/>
      <c r="X120"/>
      <c r="Y120"/>
      <c r="Z120"/>
      <c r="AA120"/>
      <c r="AB120"/>
      <c r="AC120"/>
      <c r="AD120"/>
      <c r="AG120" s="58">
        <f t="shared" si="2"/>
        <v>0</v>
      </c>
    </row>
    <row r="121" spans="1:33">
      <c r="A121">
        <v>6</v>
      </c>
      <c r="B121">
        <v>2</v>
      </c>
      <c r="C121">
        <v>1</v>
      </c>
      <c r="D121">
        <v>1</v>
      </c>
      <c r="E121">
        <v>50</v>
      </c>
      <c r="F121">
        <v>1</v>
      </c>
      <c r="G121">
        <v>0</v>
      </c>
      <c r="H121">
        <v>0</v>
      </c>
      <c r="M121"/>
      <c r="N121"/>
      <c r="O121"/>
      <c r="P121"/>
      <c r="Q121"/>
      <c r="R121"/>
      <c r="S121"/>
      <c r="T121"/>
      <c r="U121"/>
      <c r="V121"/>
      <c r="W121"/>
      <c r="X121"/>
      <c r="Y121"/>
      <c r="Z121"/>
      <c r="AA121"/>
      <c r="AB121"/>
      <c r="AC121"/>
      <c r="AD121"/>
      <c r="AG121" s="58">
        <f t="shared" si="2"/>
        <v>0</v>
      </c>
    </row>
    <row r="122" spans="1:33">
      <c r="A122">
        <v>6</v>
      </c>
      <c r="B122">
        <v>2</v>
      </c>
      <c r="C122">
        <v>1</v>
      </c>
      <c r="D122">
        <v>2</v>
      </c>
      <c r="E122">
        <v>50</v>
      </c>
      <c r="F122">
        <v>1</v>
      </c>
      <c r="G122">
        <v>0</v>
      </c>
      <c r="H122">
        <v>0</v>
      </c>
      <c r="M122"/>
      <c r="N122"/>
      <c r="O122"/>
      <c r="P122"/>
      <c r="Q122"/>
      <c r="R122"/>
      <c r="S122"/>
      <c r="T122"/>
      <c r="U122"/>
      <c r="V122"/>
      <c r="W122"/>
      <c r="X122"/>
      <c r="Y122"/>
      <c r="Z122"/>
      <c r="AA122"/>
      <c r="AB122"/>
      <c r="AC122"/>
      <c r="AD122"/>
      <c r="AG122" s="58">
        <f t="shared" si="2"/>
        <v>0</v>
      </c>
    </row>
    <row r="123" spans="1:33">
      <c r="A123">
        <v>6</v>
      </c>
      <c r="B123">
        <v>2</v>
      </c>
      <c r="C123">
        <v>2</v>
      </c>
      <c r="D123">
        <v>1</v>
      </c>
      <c r="E123">
        <v>50</v>
      </c>
      <c r="F123">
        <v>1</v>
      </c>
      <c r="G123">
        <v>0</v>
      </c>
      <c r="H123">
        <v>0</v>
      </c>
      <c r="M123"/>
      <c r="N123"/>
      <c r="O123"/>
      <c r="P123"/>
      <c r="Q123"/>
      <c r="R123"/>
      <c r="S123"/>
      <c r="T123"/>
      <c r="U123"/>
      <c r="V123"/>
      <c r="W123"/>
      <c r="X123"/>
      <c r="Y123"/>
      <c r="Z123"/>
      <c r="AA123"/>
      <c r="AB123"/>
      <c r="AC123"/>
      <c r="AD123"/>
      <c r="AG123" s="58">
        <f t="shared" si="2"/>
        <v>0</v>
      </c>
    </row>
    <row r="124" spans="1:33">
      <c r="A124">
        <v>6</v>
      </c>
      <c r="B124">
        <v>2</v>
      </c>
      <c r="C124">
        <v>2</v>
      </c>
      <c r="D124">
        <v>2</v>
      </c>
      <c r="E124">
        <v>50</v>
      </c>
      <c r="F124">
        <v>1</v>
      </c>
      <c r="G124">
        <v>0</v>
      </c>
      <c r="H124">
        <v>0</v>
      </c>
      <c r="M124"/>
      <c r="N124"/>
      <c r="O124"/>
      <c r="P124"/>
      <c r="Q124"/>
      <c r="R124"/>
      <c r="S124"/>
      <c r="T124"/>
      <c r="U124"/>
      <c r="V124"/>
      <c r="W124"/>
      <c r="X124"/>
      <c r="Y124"/>
      <c r="Z124"/>
      <c r="AA124"/>
      <c r="AB124"/>
      <c r="AC124"/>
      <c r="AD124"/>
      <c r="AG124" s="58">
        <f t="shared" si="2"/>
        <v>0</v>
      </c>
    </row>
    <row r="125" spans="1:33">
      <c r="A125">
        <v>6</v>
      </c>
      <c r="B125">
        <v>2</v>
      </c>
      <c r="C125">
        <v>3</v>
      </c>
      <c r="D125">
        <v>1</v>
      </c>
      <c r="E125">
        <v>50</v>
      </c>
      <c r="F125">
        <v>1</v>
      </c>
      <c r="G125">
        <v>0</v>
      </c>
      <c r="H125">
        <v>0</v>
      </c>
      <c r="M125"/>
      <c r="N125"/>
      <c r="O125"/>
      <c r="P125"/>
      <c r="Q125"/>
      <c r="R125"/>
      <c r="S125"/>
      <c r="T125"/>
      <c r="U125"/>
      <c r="V125"/>
      <c r="W125"/>
      <c r="X125"/>
      <c r="Y125"/>
      <c r="Z125"/>
      <c r="AA125"/>
      <c r="AB125"/>
      <c r="AC125"/>
      <c r="AD125"/>
      <c r="AG125" s="58">
        <f t="shared" si="2"/>
        <v>0</v>
      </c>
    </row>
    <row r="126" spans="1:33">
      <c r="A126">
        <v>6</v>
      </c>
      <c r="B126">
        <v>2</v>
      </c>
      <c r="C126">
        <v>3</v>
      </c>
      <c r="D126">
        <v>2</v>
      </c>
      <c r="E126">
        <v>50</v>
      </c>
      <c r="F126">
        <v>1</v>
      </c>
      <c r="G126">
        <v>0</v>
      </c>
      <c r="H126">
        <v>0</v>
      </c>
      <c r="M126"/>
      <c r="N126"/>
      <c r="O126"/>
      <c r="P126"/>
      <c r="Q126"/>
      <c r="R126"/>
      <c r="S126"/>
      <c r="T126"/>
      <c r="U126"/>
      <c r="V126"/>
      <c r="W126"/>
      <c r="X126"/>
      <c r="Y126"/>
      <c r="Z126"/>
      <c r="AA126"/>
      <c r="AB126"/>
      <c r="AC126"/>
      <c r="AD126"/>
      <c r="AG126" s="58">
        <f t="shared" si="2"/>
        <v>0</v>
      </c>
    </row>
    <row r="127" spans="1:33">
      <c r="A127">
        <v>6</v>
      </c>
      <c r="B127">
        <v>2</v>
      </c>
      <c r="C127">
        <v>4</v>
      </c>
      <c r="D127">
        <v>1</v>
      </c>
      <c r="E127">
        <v>50</v>
      </c>
      <c r="F127">
        <v>1</v>
      </c>
      <c r="G127">
        <v>0</v>
      </c>
      <c r="H127">
        <v>0</v>
      </c>
      <c r="M127"/>
      <c r="N127"/>
      <c r="O127"/>
      <c r="P127"/>
      <c r="Q127"/>
      <c r="R127"/>
      <c r="S127"/>
      <c r="T127"/>
      <c r="U127"/>
      <c r="V127"/>
      <c r="W127"/>
      <c r="X127"/>
      <c r="Y127"/>
      <c r="Z127"/>
      <c r="AA127"/>
      <c r="AB127"/>
      <c r="AC127"/>
      <c r="AD127"/>
      <c r="AG127" s="58">
        <f t="shared" si="2"/>
        <v>0</v>
      </c>
    </row>
    <row r="128" spans="1:33">
      <c r="A128">
        <v>6</v>
      </c>
      <c r="B128">
        <v>2</v>
      </c>
      <c r="C128">
        <v>4</v>
      </c>
      <c r="D128">
        <v>2</v>
      </c>
      <c r="E128">
        <v>50</v>
      </c>
      <c r="F128">
        <v>1</v>
      </c>
      <c r="G128">
        <v>0</v>
      </c>
      <c r="H128">
        <v>0</v>
      </c>
      <c r="M128"/>
      <c r="N128"/>
      <c r="O128"/>
      <c r="P128"/>
      <c r="Q128"/>
      <c r="R128"/>
      <c r="S128"/>
      <c r="T128"/>
      <c r="U128"/>
      <c r="V128"/>
      <c r="W128"/>
      <c r="X128"/>
      <c r="Y128"/>
      <c r="Z128"/>
      <c r="AA128"/>
      <c r="AB128"/>
      <c r="AC128"/>
      <c r="AD128"/>
      <c r="AG128" s="58">
        <f t="shared" si="2"/>
        <v>0</v>
      </c>
    </row>
    <row r="129" spans="1:33">
      <c r="A129">
        <v>6</v>
      </c>
      <c r="B129">
        <v>2</v>
      </c>
      <c r="C129">
        <v>5</v>
      </c>
      <c r="D129">
        <v>1</v>
      </c>
      <c r="E129">
        <v>100</v>
      </c>
      <c r="F129">
        <v>2</v>
      </c>
      <c r="G129">
        <v>1</v>
      </c>
      <c r="H129">
        <v>0</v>
      </c>
      <c r="M129"/>
      <c r="N129"/>
      <c r="O129"/>
      <c r="P129"/>
      <c r="Q129"/>
      <c r="R129"/>
      <c r="S129"/>
      <c r="T129"/>
      <c r="U129"/>
      <c r="V129"/>
      <c r="W129"/>
      <c r="X129"/>
      <c r="Y129"/>
      <c r="Z129"/>
      <c r="AA129"/>
      <c r="AB129"/>
      <c r="AC129"/>
      <c r="AD129"/>
      <c r="AG129" s="58">
        <f t="shared" si="2"/>
        <v>0</v>
      </c>
    </row>
    <row r="130" spans="1:33">
      <c r="A130">
        <v>6</v>
      </c>
      <c r="B130">
        <v>3</v>
      </c>
      <c r="C130">
        <v>1</v>
      </c>
      <c r="D130">
        <v>1</v>
      </c>
      <c r="E130">
        <v>33</v>
      </c>
      <c r="F130">
        <v>1</v>
      </c>
      <c r="G130">
        <v>0</v>
      </c>
      <c r="H130">
        <v>0</v>
      </c>
      <c r="M130"/>
      <c r="N130"/>
      <c r="O130"/>
      <c r="P130"/>
      <c r="Q130"/>
      <c r="R130"/>
      <c r="S130"/>
      <c r="T130"/>
      <c r="U130"/>
      <c r="V130"/>
      <c r="W130"/>
      <c r="X130"/>
      <c r="Y130"/>
      <c r="Z130"/>
      <c r="AA130"/>
      <c r="AB130"/>
      <c r="AC130"/>
      <c r="AD130"/>
      <c r="AG130" s="58">
        <f t="shared" si="2"/>
        <v>0</v>
      </c>
    </row>
    <row r="131" spans="1:33">
      <c r="A131">
        <v>6</v>
      </c>
      <c r="B131">
        <v>3</v>
      </c>
      <c r="C131">
        <v>1</v>
      </c>
      <c r="D131">
        <v>2</v>
      </c>
      <c r="E131">
        <v>33</v>
      </c>
      <c r="F131">
        <v>1</v>
      </c>
      <c r="G131">
        <v>0</v>
      </c>
      <c r="H131">
        <v>0</v>
      </c>
      <c r="M131"/>
      <c r="N131"/>
      <c r="O131"/>
      <c r="P131"/>
      <c r="Q131"/>
      <c r="R131"/>
      <c r="S131"/>
      <c r="T131"/>
      <c r="U131"/>
      <c r="V131"/>
      <c r="W131"/>
      <c r="X131"/>
      <c r="Y131"/>
      <c r="Z131"/>
      <c r="AA131"/>
      <c r="AB131"/>
      <c r="AC131"/>
      <c r="AD131"/>
      <c r="AG131" s="58">
        <f t="shared" si="2"/>
        <v>0</v>
      </c>
    </row>
    <row r="132" spans="1:33">
      <c r="A132">
        <v>6</v>
      </c>
      <c r="B132">
        <v>3</v>
      </c>
      <c r="C132">
        <v>2</v>
      </c>
      <c r="D132">
        <v>1</v>
      </c>
      <c r="E132">
        <v>50</v>
      </c>
      <c r="F132">
        <v>1</v>
      </c>
      <c r="G132">
        <v>0</v>
      </c>
      <c r="H132">
        <v>0</v>
      </c>
      <c r="M132"/>
      <c r="N132"/>
      <c r="O132"/>
      <c r="P132"/>
      <c r="Q132"/>
      <c r="R132"/>
      <c r="S132"/>
      <c r="T132"/>
      <c r="U132"/>
      <c r="V132"/>
      <c r="W132"/>
      <c r="X132"/>
      <c r="Y132"/>
      <c r="Z132"/>
      <c r="AA132"/>
      <c r="AB132"/>
      <c r="AC132"/>
      <c r="AD132"/>
      <c r="AG132" s="58">
        <f t="shared" si="2"/>
        <v>0</v>
      </c>
    </row>
    <row r="133" spans="1:33">
      <c r="A133">
        <v>6</v>
      </c>
      <c r="B133">
        <v>3</v>
      </c>
      <c r="C133">
        <v>2</v>
      </c>
      <c r="D133">
        <v>2</v>
      </c>
      <c r="E133">
        <v>50</v>
      </c>
      <c r="F133">
        <v>1</v>
      </c>
      <c r="G133">
        <v>0</v>
      </c>
      <c r="H133">
        <v>0</v>
      </c>
      <c r="M133"/>
      <c r="N133"/>
      <c r="O133"/>
      <c r="P133"/>
      <c r="Q133"/>
      <c r="R133"/>
      <c r="S133"/>
      <c r="T133"/>
      <c r="U133"/>
      <c r="V133"/>
      <c r="W133"/>
      <c r="X133"/>
      <c r="Y133"/>
      <c r="Z133"/>
      <c r="AA133"/>
      <c r="AB133"/>
      <c r="AC133"/>
      <c r="AD133"/>
      <c r="AG133" s="58">
        <f t="shared" si="2"/>
        <v>0</v>
      </c>
    </row>
    <row r="134" spans="1:33">
      <c r="A134">
        <v>6</v>
      </c>
      <c r="B134">
        <v>3</v>
      </c>
      <c r="C134">
        <v>3</v>
      </c>
      <c r="D134">
        <v>1</v>
      </c>
      <c r="E134">
        <v>50</v>
      </c>
      <c r="F134">
        <v>1</v>
      </c>
      <c r="G134">
        <v>0</v>
      </c>
      <c r="H134">
        <v>0</v>
      </c>
      <c r="M134"/>
      <c r="N134"/>
      <c r="O134"/>
      <c r="P134"/>
      <c r="Q134"/>
      <c r="R134"/>
      <c r="S134"/>
      <c r="T134"/>
      <c r="U134"/>
      <c r="V134"/>
      <c r="W134"/>
      <c r="X134"/>
      <c r="Y134"/>
      <c r="Z134"/>
      <c r="AA134"/>
      <c r="AB134"/>
      <c r="AC134"/>
      <c r="AD134"/>
      <c r="AG134" s="58">
        <f t="shared" si="2"/>
        <v>0</v>
      </c>
    </row>
    <row r="135" spans="1:33">
      <c r="A135">
        <v>6</v>
      </c>
      <c r="B135">
        <v>3</v>
      </c>
      <c r="C135">
        <v>3</v>
      </c>
      <c r="D135">
        <v>2</v>
      </c>
      <c r="E135">
        <v>50</v>
      </c>
      <c r="F135">
        <v>1</v>
      </c>
      <c r="G135">
        <v>0</v>
      </c>
      <c r="H135">
        <v>0</v>
      </c>
      <c r="M135"/>
      <c r="N135"/>
      <c r="O135"/>
      <c r="P135"/>
      <c r="Q135"/>
      <c r="R135"/>
      <c r="S135"/>
      <c r="T135"/>
      <c r="U135"/>
      <c r="V135"/>
      <c r="W135"/>
      <c r="X135"/>
      <c r="Y135"/>
      <c r="Z135"/>
      <c r="AA135"/>
      <c r="AB135"/>
      <c r="AC135"/>
      <c r="AD135"/>
      <c r="AG135" s="58">
        <f t="shared" ref="AG135:AG198" si="3">AF135</f>
        <v>0</v>
      </c>
    </row>
    <row r="136" spans="1:33">
      <c r="A136">
        <v>6</v>
      </c>
      <c r="B136">
        <v>3</v>
      </c>
      <c r="C136">
        <v>4</v>
      </c>
      <c r="D136">
        <v>1</v>
      </c>
      <c r="E136">
        <v>33</v>
      </c>
      <c r="F136">
        <v>1</v>
      </c>
      <c r="G136">
        <v>0</v>
      </c>
      <c r="H136">
        <v>0</v>
      </c>
      <c r="M136"/>
      <c r="N136"/>
      <c r="O136"/>
      <c r="P136"/>
      <c r="Q136"/>
      <c r="R136"/>
      <c r="S136"/>
      <c r="T136"/>
      <c r="U136"/>
      <c r="V136"/>
      <c r="W136"/>
      <c r="X136"/>
      <c r="Y136"/>
      <c r="Z136"/>
      <c r="AA136"/>
      <c r="AB136"/>
      <c r="AC136"/>
      <c r="AD136"/>
      <c r="AG136" s="58">
        <f t="shared" si="3"/>
        <v>0</v>
      </c>
    </row>
    <row r="137" spans="1:33">
      <c r="A137">
        <v>6</v>
      </c>
      <c r="B137">
        <v>3</v>
      </c>
      <c r="C137">
        <v>4</v>
      </c>
      <c r="D137">
        <v>2</v>
      </c>
      <c r="E137">
        <v>33</v>
      </c>
      <c r="F137">
        <v>1</v>
      </c>
      <c r="G137">
        <v>0</v>
      </c>
      <c r="H137">
        <v>0</v>
      </c>
      <c r="M137"/>
      <c r="N137"/>
      <c r="O137"/>
      <c r="P137"/>
      <c r="Q137"/>
      <c r="R137"/>
      <c r="S137"/>
      <c r="T137"/>
      <c r="U137"/>
      <c r="V137"/>
      <c r="W137"/>
      <c r="X137"/>
      <c r="Y137"/>
      <c r="Z137"/>
      <c r="AA137"/>
      <c r="AB137"/>
      <c r="AC137"/>
      <c r="AD137"/>
      <c r="AG137" s="58">
        <f t="shared" si="3"/>
        <v>0</v>
      </c>
    </row>
    <row r="138" spans="1:33">
      <c r="A138">
        <v>6</v>
      </c>
      <c r="B138">
        <v>3</v>
      </c>
      <c r="C138">
        <v>5</v>
      </c>
      <c r="D138">
        <v>1</v>
      </c>
      <c r="E138">
        <v>100</v>
      </c>
      <c r="F138">
        <v>2</v>
      </c>
      <c r="G138">
        <v>1</v>
      </c>
      <c r="H138">
        <v>0</v>
      </c>
      <c r="M138"/>
      <c r="N138"/>
      <c r="O138"/>
      <c r="P138"/>
      <c r="Q138"/>
      <c r="R138"/>
      <c r="S138"/>
      <c r="T138"/>
      <c r="U138"/>
      <c r="V138"/>
      <c r="W138"/>
      <c r="X138"/>
      <c r="Y138"/>
      <c r="Z138"/>
      <c r="AA138"/>
      <c r="AB138"/>
      <c r="AC138"/>
      <c r="AD138"/>
      <c r="AG138" s="58">
        <f t="shared" si="3"/>
        <v>0</v>
      </c>
    </row>
    <row r="139" spans="1:33">
      <c r="A139">
        <v>6</v>
      </c>
      <c r="B139">
        <v>4</v>
      </c>
      <c r="C139">
        <v>1</v>
      </c>
      <c r="D139">
        <v>1</v>
      </c>
      <c r="E139">
        <v>50</v>
      </c>
      <c r="F139">
        <v>1</v>
      </c>
      <c r="G139">
        <v>0</v>
      </c>
      <c r="H139">
        <v>0</v>
      </c>
      <c r="M139"/>
      <c r="N139"/>
      <c r="O139"/>
      <c r="P139"/>
      <c r="Q139"/>
      <c r="R139"/>
      <c r="S139"/>
      <c r="T139"/>
      <c r="U139"/>
      <c r="V139"/>
      <c r="W139"/>
      <c r="X139"/>
      <c r="Y139"/>
      <c r="Z139"/>
      <c r="AA139"/>
      <c r="AB139"/>
      <c r="AC139"/>
      <c r="AD139"/>
      <c r="AG139" s="58">
        <f t="shared" si="3"/>
        <v>0</v>
      </c>
    </row>
    <row r="140" spans="1:33">
      <c r="A140">
        <v>6</v>
      </c>
      <c r="B140">
        <v>4</v>
      </c>
      <c r="C140">
        <v>1</v>
      </c>
      <c r="D140">
        <v>2</v>
      </c>
      <c r="E140">
        <v>50</v>
      </c>
      <c r="F140">
        <v>1</v>
      </c>
      <c r="G140">
        <v>0</v>
      </c>
      <c r="H140">
        <v>0</v>
      </c>
      <c r="M140"/>
      <c r="N140"/>
      <c r="O140"/>
      <c r="P140"/>
      <c r="Q140"/>
      <c r="R140"/>
      <c r="S140"/>
      <c r="T140"/>
      <c r="U140"/>
      <c r="V140"/>
      <c r="W140"/>
      <c r="X140"/>
      <c r="Y140"/>
      <c r="Z140"/>
      <c r="AA140"/>
      <c r="AB140"/>
      <c r="AC140"/>
      <c r="AD140"/>
      <c r="AG140" s="58">
        <f t="shared" si="3"/>
        <v>0</v>
      </c>
    </row>
    <row r="141" spans="1:33">
      <c r="A141">
        <v>6</v>
      </c>
      <c r="B141">
        <v>4</v>
      </c>
      <c r="C141">
        <v>2</v>
      </c>
      <c r="D141">
        <v>1</v>
      </c>
      <c r="E141">
        <v>50</v>
      </c>
      <c r="F141">
        <v>1</v>
      </c>
      <c r="G141">
        <v>0</v>
      </c>
      <c r="H141">
        <v>0</v>
      </c>
      <c r="M141"/>
      <c r="N141"/>
      <c r="O141"/>
      <c r="P141"/>
      <c r="Q141"/>
      <c r="R141"/>
      <c r="S141"/>
      <c r="T141"/>
      <c r="U141"/>
      <c r="V141"/>
      <c r="W141"/>
      <c r="X141"/>
      <c r="Y141"/>
      <c r="Z141"/>
      <c r="AA141"/>
      <c r="AB141"/>
      <c r="AC141"/>
      <c r="AD141"/>
      <c r="AG141" s="58">
        <f t="shared" si="3"/>
        <v>0</v>
      </c>
    </row>
    <row r="142" spans="1:33">
      <c r="A142">
        <v>6</v>
      </c>
      <c r="B142">
        <v>4</v>
      </c>
      <c r="C142">
        <v>2</v>
      </c>
      <c r="D142">
        <v>2</v>
      </c>
      <c r="E142">
        <v>50</v>
      </c>
      <c r="F142">
        <v>1</v>
      </c>
      <c r="G142">
        <v>0</v>
      </c>
      <c r="H142">
        <v>0</v>
      </c>
      <c r="M142"/>
      <c r="N142"/>
      <c r="O142"/>
      <c r="P142"/>
      <c r="Q142"/>
      <c r="R142"/>
      <c r="S142"/>
      <c r="T142"/>
      <c r="U142"/>
      <c r="V142"/>
      <c r="W142"/>
      <c r="X142"/>
      <c r="Y142"/>
      <c r="Z142"/>
      <c r="AA142"/>
      <c r="AB142"/>
      <c r="AC142"/>
      <c r="AD142"/>
      <c r="AG142" s="58">
        <f t="shared" si="3"/>
        <v>0</v>
      </c>
    </row>
    <row r="143" spans="1:33">
      <c r="A143">
        <v>6</v>
      </c>
      <c r="B143">
        <v>4</v>
      </c>
      <c r="C143">
        <v>3</v>
      </c>
      <c r="D143">
        <v>1</v>
      </c>
      <c r="E143">
        <v>50</v>
      </c>
      <c r="F143">
        <v>1</v>
      </c>
      <c r="G143">
        <v>0</v>
      </c>
      <c r="H143">
        <v>0</v>
      </c>
      <c r="M143"/>
      <c r="N143"/>
      <c r="O143"/>
      <c r="P143"/>
      <c r="Q143"/>
      <c r="R143"/>
      <c r="S143"/>
      <c r="T143"/>
      <c r="U143"/>
      <c r="V143"/>
      <c r="W143"/>
      <c r="X143"/>
      <c r="Y143"/>
      <c r="Z143"/>
      <c r="AA143"/>
      <c r="AB143"/>
      <c r="AC143"/>
      <c r="AD143"/>
      <c r="AG143" s="58">
        <f t="shared" si="3"/>
        <v>0</v>
      </c>
    </row>
    <row r="144" spans="1:33">
      <c r="A144">
        <v>6</v>
      </c>
      <c r="B144">
        <v>4</v>
      </c>
      <c r="C144">
        <v>3</v>
      </c>
      <c r="D144">
        <v>2</v>
      </c>
      <c r="E144">
        <v>50</v>
      </c>
      <c r="F144">
        <v>1</v>
      </c>
      <c r="G144">
        <v>0</v>
      </c>
      <c r="H144">
        <v>0</v>
      </c>
      <c r="M144"/>
      <c r="N144"/>
      <c r="O144"/>
      <c r="P144"/>
      <c r="Q144"/>
      <c r="R144"/>
      <c r="S144"/>
      <c r="T144"/>
      <c r="U144"/>
      <c r="V144"/>
      <c r="W144"/>
      <c r="X144"/>
      <c r="Y144"/>
      <c r="Z144"/>
      <c r="AA144"/>
      <c r="AB144"/>
      <c r="AC144"/>
      <c r="AD144"/>
      <c r="AG144" s="58">
        <f t="shared" si="3"/>
        <v>0</v>
      </c>
    </row>
    <row r="145" spans="1:33">
      <c r="A145">
        <v>6</v>
      </c>
      <c r="B145">
        <v>4</v>
      </c>
      <c r="C145">
        <v>4</v>
      </c>
      <c r="D145">
        <v>1</v>
      </c>
      <c r="E145">
        <v>33</v>
      </c>
      <c r="F145">
        <v>1</v>
      </c>
      <c r="G145">
        <v>0</v>
      </c>
      <c r="H145">
        <v>0</v>
      </c>
      <c r="M145"/>
      <c r="N145"/>
      <c r="O145"/>
      <c r="P145"/>
      <c r="Q145"/>
      <c r="R145"/>
      <c r="S145"/>
      <c r="T145"/>
      <c r="U145"/>
      <c r="V145"/>
      <c r="W145"/>
      <c r="X145"/>
      <c r="Y145"/>
      <c r="Z145"/>
      <c r="AA145"/>
      <c r="AB145"/>
      <c r="AC145"/>
      <c r="AD145"/>
      <c r="AG145" s="58">
        <f t="shared" si="3"/>
        <v>0</v>
      </c>
    </row>
    <row r="146" spans="1:33">
      <c r="A146">
        <v>6</v>
      </c>
      <c r="B146">
        <v>4</v>
      </c>
      <c r="C146">
        <v>4</v>
      </c>
      <c r="D146">
        <v>2</v>
      </c>
      <c r="E146">
        <v>33</v>
      </c>
      <c r="F146">
        <v>1</v>
      </c>
      <c r="G146">
        <v>0</v>
      </c>
      <c r="H146">
        <v>0</v>
      </c>
      <c r="M146"/>
      <c r="N146"/>
      <c r="O146"/>
      <c r="P146"/>
      <c r="Q146"/>
      <c r="R146"/>
      <c r="S146"/>
      <c r="T146"/>
      <c r="U146"/>
      <c r="V146"/>
      <c r="W146"/>
      <c r="X146"/>
      <c r="Y146"/>
      <c r="Z146"/>
      <c r="AA146"/>
      <c r="AB146"/>
      <c r="AC146"/>
      <c r="AD146"/>
      <c r="AG146" s="58">
        <f t="shared" si="3"/>
        <v>0</v>
      </c>
    </row>
    <row r="147" spans="1:33">
      <c r="A147">
        <v>6</v>
      </c>
      <c r="B147">
        <v>4</v>
      </c>
      <c r="C147">
        <v>5</v>
      </c>
      <c r="D147">
        <v>1</v>
      </c>
      <c r="E147">
        <v>100</v>
      </c>
      <c r="F147">
        <v>2</v>
      </c>
      <c r="G147">
        <v>1</v>
      </c>
      <c r="H147">
        <v>0</v>
      </c>
      <c r="M147"/>
      <c r="N147"/>
      <c r="O147"/>
      <c r="P147"/>
      <c r="Q147"/>
      <c r="R147"/>
      <c r="S147"/>
      <c r="T147"/>
      <c r="U147"/>
      <c r="V147"/>
      <c r="W147"/>
      <c r="X147"/>
      <c r="Y147"/>
      <c r="Z147"/>
      <c r="AA147"/>
      <c r="AB147"/>
      <c r="AC147"/>
      <c r="AD147"/>
      <c r="AG147" s="58">
        <f t="shared" si="3"/>
        <v>0</v>
      </c>
    </row>
    <row r="148" spans="1:33">
      <c r="A148">
        <v>7</v>
      </c>
      <c r="B148">
        <v>1</v>
      </c>
      <c r="C148">
        <v>1</v>
      </c>
      <c r="D148">
        <v>1</v>
      </c>
      <c r="E148">
        <v>33</v>
      </c>
      <c r="F148">
        <v>1</v>
      </c>
      <c r="G148">
        <v>0</v>
      </c>
      <c r="H148">
        <v>0</v>
      </c>
      <c r="M148"/>
      <c r="N148"/>
      <c r="O148"/>
      <c r="P148"/>
      <c r="Q148"/>
      <c r="R148"/>
      <c r="S148"/>
      <c r="T148"/>
      <c r="U148"/>
      <c r="V148"/>
      <c r="W148"/>
      <c r="X148"/>
      <c r="Y148"/>
      <c r="Z148"/>
      <c r="AA148"/>
      <c r="AB148"/>
      <c r="AC148"/>
      <c r="AD148"/>
      <c r="AG148" s="58">
        <f t="shared" si="3"/>
        <v>0</v>
      </c>
    </row>
    <row r="149" spans="1:33">
      <c r="A149">
        <v>7</v>
      </c>
      <c r="B149">
        <v>1</v>
      </c>
      <c r="C149">
        <v>1</v>
      </c>
      <c r="D149">
        <v>2</v>
      </c>
      <c r="E149">
        <v>33</v>
      </c>
      <c r="F149">
        <v>1</v>
      </c>
      <c r="G149">
        <v>0</v>
      </c>
      <c r="H149">
        <v>0</v>
      </c>
      <c r="M149"/>
      <c r="N149"/>
      <c r="O149"/>
      <c r="P149"/>
      <c r="Q149"/>
      <c r="R149"/>
      <c r="S149"/>
      <c r="T149"/>
      <c r="U149"/>
      <c r="V149"/>
      <c r="W149"/>
      <c r="X149"/>
      <c r="Y149"/>
      <c r="Z149"/>
      <c r="AA149"/>
      <c r="AB149"/>
      <c r="AC149"/>
      <c r="AD149"/>
      <c r="AG149" s="58">
        <f t="shared" si="3"/>
        <v>0</v>
      </c>
    </row>
    <row r="150" spans="1:33">
      <c r="A150">
        <v>7</v>
      </c>
      <c r="B150">
        <v>1</v>
      </c>
      <c r="C150">
        <v>2</v>
      </c>
      <c r="D150">
        <v>1</v>
      </c>
      <c r="E150">
        <v>33</v>
      </c>
      <c r="F150">
        <v>1</v>
      </c>
      <c r="G150">
        <v>0</v>
      </c>
      <c r="H150">
        <v>0</v>
      </c>
      <c r="M150"/>
      <c r="N150"/>
      <c r="O150"/>
      <c r="P150"/>
      <c r="Q150"/>
      <c r="R150"/>
      <c r="S150"/>
      <c r="T150"/>
      <c r="U150"/>
      <c r="V150"/>
      <c r="W150"/>
      <c r="X150"/>
      <c r="Y150"/>
      <c r="Z150"/>
      <c r="AA150"/>
      <c r="AB150"/>
      <c r="AC150"/>
      <c r="AD150"/>
      <c r="AG150" s="58">
        <f t="shared" si="3"/>
        <v>0</v>
      </c>
    </row>
    <row r="151" spans="1:33">
      <c r="A151">
        <v>7</v>
      </c>
      <c r="B151">
        <v>1</v>
      </c>
      <c r="C151">
        <v>2</v>
      </c>
      <c r="D151">
        <v>2</v>
      </c>
      <c r="E151">
        <v>33</v>
      </c>
      <c r="F151">
        <v>1</v>
      </c>
      <c r="G151">
        <v>0</v>
      </c>
      <c r="H151">
        <v>0</v>
      </c>
      <c r="M151"/>
      <c r="N151"/>
      <c r="O151"/>
      <c r="P151"/>
      <c r="Q151"/>
      <c r="R151"/>
      <c r="S151"/>
      <c r="T151"/>
      <c r="U151"/>
      <c r="V151"/>
      <c r="W151"/>
      <c r="X151"/>
      <c r="Y151"/>
      <c r="Z151"/>
      <c r="AA151"/>
      <c r="AB151"/>
      <c r="AC151"/>
      <c r="AD151"/>
      <c r="AG151" s="58">
        <f t="shared" si="3"/>
        <v>0</v>
      </c>
    </row>
    <row r="152" spans="1:33">
      <c r="A152">
        <v>7</v>
      </c>
      <c r="B152">
        <v>1</v>
      </c>
      <c r="C152">
        <v>3</v>
      </c>
      <c r="D152">
        <v>1</v>
      </c>
      <c r="E152">
        <v>33</v>
      </c>
      <c r="F152">
        <v>1</v>
      </c>
      <c r="G152">
        <v>0</v>
      </c>
      <c r="H152">
        <v>0</v>
      </c>
      <c r="M152"/>
      <c r="N152"/>
      <c r="O152"/>
      <c r="P152"/>
      <c r="Q152"/>
      <c r="R152"/>
      <c r="S152"/>
      <c r="T152"/>
      <c r="U152"/>
      <c r="V152"/>
      <c r="W152"/>
      <c r="X152"/>
      <c r="Y152"/>
      <c r="Z152"/>
      <c r="AA152"/>
      <c r="AB152"/>
      <c r="AC152"/>
      <c r="AD152"/>
      <c r="AG152" s="58">
        <f t="shared" si="3"/>
        <v>0</v>
      </c>
    </row>
    <row r="153" spans="1:33">
      <c r="A153">
        <v>7</v>
      </c>
      <c r="B153">
        <v>1</v>
      </c>
      <c r="C153">
        <v>3</v>
      </c>
      <c r="D153">
        <v>2</v>
      </c>
      <c r="E153">
        <v>33</v>
      </c>
      <c r="F153">
        <v>1</v>
      </c>
      <c r="G153">
        <v>0</v>
      </c>
      <c r="H153">
        <v>0</v>
      </c>
      <c r="M153"/>
      <c r="N153"/>
      <c r="O153"/>
      <c r="P153"/>
      <c r="Q153"/>
      <c r="R153"/>
      <c r="S153"/>
      <c r="T153"/>
      <c r="U153"/>
      <c r="V153"/>
      <c r="W153"/>
      <c r="X153"/>
      <c r="Y153"/>
      <c r="Z153"/>
      <c r="AA153"/>
      <c r="AB153"/>
      <c r="AC153"/>
      <c r="AD153"/>
      <c r="AG153" s="58">
        <f t="shared" si="3"/>
        <v>0</v>
      </c>
    </row>
    <row r="154" spans="1:33">
      <c r="A154">
        <v>7</v>
      </c>
      <c r="B154">
        <v>1</v>
      </c>
      <c r="C154">
        <v>4</v>
      </c>
      <c r="D154">
        <v>1</v>
      </c>
      <c r="E154">
        <v>33</v>
      </c>
      <c r="F154">
        <v>1</v>
      </c>
      <c r="G154">
        <v>0</v>
      </c>
      <c r="H154">
        <v>0</v>
      </c>
      <c r="M154"/>
      <c r="N154"/>
      <c r="O154"/>
      <c r="P154"/>
      <c r="Q154"/>
      <c r="R154"/>
      <c r="S154"/>
      <c r="T154"/>
      <c r="U154"/>
      <c r="V154"/>
      <c r="W154"/>
      <c r="X154"/>
      <c r="Y154"/>
      <c r="Z154"/>
      <c r="AA154"/>
      <c r="AB154"/>
      <c r="AC154"/>
      <c r="AD154"/>
      <c r="AG154" s="58">
        <f t="shared" si="3"/>
        <v>0</v>
      </c>
    </row>
    <row r="155" spans="1:33">
      <c r="A155">
        <v>7</v>
      </c>
      <c r="B155">
        <v>1</v>
      </c>
      <c r="C155">
        <v>4</v>
      </c>
      <c r="D155">
        <v>2</v>
      </c>
      <c r="E155">
        <v>33</v>
      </c>
      <c r="F155">
        <v>1</v>
      </c>
      <c r="G155">
        <v>0</v>
      </c>
      <c r="H155">
        <v>0</v>
      </c>
      <c r="M155"/>
      <c r="N155"/>
      <c r="O155"/>
      <c r="P155"/>
      <c r="Q155"/>
      <c r="R155"/>
      <c r="S155"/>
      <c r="T155"/>
      <c r="U155"/>
      <c r="V155"/>
      <c r="W155"/>
      <c r="X155"/>
      <c r="Y155"/>
      <c r="Z155"/>
      <c r="AA155"/>
      <c r="AB155"/>
      <c r="AC155"/>
      <c r="AD155"/>
      <c r="AG155" s="58">
        <f t="shared" si="3"/>
        <v>0</v>
      </c>
    </row>
    <row r="156" spans="1:33">
      <c r="A156">
        <v>7</v>
      </c>
      <c r="B156">
        <v>1</v>
      </c>
      <c r="C156">
        <v>5</v>
      </c>
      <c r="D156">
        <v>1</v>
      </c>
      <c r="E156">
        <v>100</v>
      </c>
      <c r="F156">
        <v>2</v>
      </c>
      <c r="G156">
        <v>1</v>
      </c>
      <c r="H156">
        <v>0</v>
      </c>
      <c r="M156"/>
      <c r="N156"/>
      <c r="O156"/>
      <c r="P156"/>
      <c r="Q156"/>
      <c r="R156"/>
      <c r="S156"/>
      <c r="T156"/>
      <c r="U156"/>
      <c r="V156"/>
      <c r="W156"/>
      <c r="X156"/>
      <c r="Y156"/>
      <c r="Z156"/>
      <c r="AA156"/>
      <c r="AB156"/>
      <c r="AC156"/>
      <c r="AD156"/>
      <c r="AG156" s="58">
        <f t="shared" si="3"/>
        <v>0</v>
      </c>
    </row>
    <row r="157" spans="1:33">
      <c r="A157">
        <v>7</v>
      </c>
      <c r="B157">
        <v>2</v>
      </c>
      <c r="C157">
        <v>1</v>
      </c>
      <c r="D157">
        <v>1</v>
      </c>
      <c r="E157">
        <v>33</v>
      </c>
      <c r="F157">
        <v>1</v>
      </c>
      <c r="G157">
        <v>0</v>
      </c>
      <c r="H157">
        <v>0</v>
      </c>
      <c r="M157"/>
      <c r="N157"/>
      <c r="O157"/>
      <c r="P157"/>
      <c r="Q157"/>
      <c r="R157"/>
      <c r="S157"/>
      <c r="T157"/>
      <c r="U157"/>
      <c r="V157"/>
      <c r="W157"/>
      <c r="X157"/>
      <c r="Y157"/>
      <c r="Z157"/>
      <c r="AA157"/>
      <c r="AB157"/>
      <c r="AC157"/>
      <c r="AD157"/>
      <c r="AG157" s="58">
        <f t="shared" si="3"/>
        <v>0</v>
      </c>
    </row>
    <row r="158" spans="1:33">
      <c r="A158">
        <v>7</v>
      </c>
      <c r="B158">
        <v>2</v>
      </c>
      <c r="C158">
        <v>1</v>
      </c>
      <c r="D158">
        <v>2</v>
      </c>
      <c r="E158">
        <v>33</v>
      </c>
      <c r="F158">
        <v>1</v>
      </c>
      <c r="G158">
        <v>0</v>
      </c>
      <c r="H158">
        <v>0</v>
      </c>
      <c r="M158"/>
      <c r="N158"/>
      <c r="O158"/>
      <c r="P158"/>
      <c r="Q158"/>
      <c r="R158"/>
      <c r="S158"/>
      <c r="T158"/>
      <c r="U158"/>
      <c r="V158"/>
      <c r="W158"/>
      <c r="X158"/>
      <c r="Y158"/>
      <c r="Z158"/>
      <c r="AA158"/>
      <c r="AB158"/>
      <c r="AC158"/>
      <c r="AD158"/>
      <c r="AG158" s="58">
        <f t="shared" si="3"/>
        <v>0</v>
      </c>
    </row>
    <row r="159" spans="1:33">
      <c r="A159">
        <v>7</v>
      </c>
      <c r="B159">
        <v>2</v>
      </c>
      <c r="C159">
        <v>2</v>
      </c>
      <c r="D159">
        <v>1</v>
      </c>
      <c r="E159">
        <v>33</v>
      </c>
      <c r="F159">
        <v>1</v>
      </c>
      <c r="G159">
        <v>0</v>
      </c>
      <c r="H159">
        <v>0</v>
      </c>
      <c r="M159"/>
      <c r="N159"/>
      <c r="O159"/>
      <c r="P159"/>
      <c r="Q159"/>
      <c r="R159"/>
      <c r="S159"/>
      <c r="T159"/>
      <c r="U159"/>
      <c r="V159"/>
      <c r="W159"/>
      <c r="X159"/>
      <c r="Y159"/>
      <c r="Z159"/>
      <c r="AA159"/>
      <c r="AB159"/>
      <c r="AC159"/>
      <c r="AD159"/>
      <c r="AG159" s="58">
        <f t="shared" si="3"/>
        <v>0</v>
      </c>
    </row>
    <row r="160" spans="1:33">
      <c r="A160">
        <v>7</v>
      </c>
      <c r="B160">
        <v>2</v>
      </c>
      <c r="C160">
        <v>2</v>
      </c>
      <c r="D160">
        <v>2</v>
      </c>
      <c r="E160">
        <v>33</v>
      </c>
      <c r="F160">
        <v>1</v>
      </c>
      <c r="G160">
        <v>0</v>
      </c>
      <c r="H160">
        <v>0</v>
      </c>
      <c r="M160"/>
      <c r="N160"/>
      <c r="O160"/>
      <c r="P160"/>
      <c r="Q160"/>
      <c r="R160"/>
      <c r="S160"/>
      <c r="T160"/>
      <c r="U160"/>
      <c r="V160"/>
      <c r="W160"/>
      <c r="X160"/>
      <c r="Y160"/>
      <c r="Z160"/>
      <c r="AA160"/>
      <c r="AB160"/>
      <c r="AC160"/>
      <c r="AD160"/>
      <c r="AG160" s="58">
        <f t="shared" si="3"/>
        <v>0</v>
      </c>
    </row>
    <row r="161" spans="1:33">
      <c r="A161">
        <v>7</v>
      </c>
      <c r="B161">
        <v>2</v>
      </c>
      <c r="C161">
        <v>3</v>
      </c>
      <c r="D161">
        <v>1</v>
      </c>
      <c r="E161">
        <v>33</v>
      </c>
      <c r="F161">
        <v>1</v>
      </c>
      <c r="G161">
        <v>0</v>
      </c>
      <c r="H161">
        <v>0</v>
      </c>
      <c r="M161"/>
      <c r="N161"/>
      <c r="O161"/>
      <c r="P161"/>
      <c r="Q161"/>
      <c r="R161"/>
      <c r="S161"/>
      <c r="T161"/>
      <c r="U161"/>
      <c r="V161"/>
      <c r="W161"/>
      <c r="X161"/>
      <c r="Y161"/>
      <c r="Z161"/>
      <c r="AA161"/>
      <c r="AB161"/>
      <c r="AC161"/>
      <c r="AD161"/>
      <c r="AG161" s="58">
        <f t="shared" si="3"/>
        <v>0</v>
      </c>
    </row>
    <row r="162" spans="1:33">
      <c r="A162">
        <v>7</v>
      </c>
      <c r="B162">
        <v>2</v>
      </c>
      <c r="C162">
        <v>3</v>
      </c>
      <c r="D162">
        <v>2</v>
      </c>
      <c r="E162">
        <v>33</v>
      </c>
      <c r="F162">
        <v>1</v>
      </c>
      <c r="G162">
        <v>0</v>
      </c>
      <c r="H162">
        <v>0</v>
      </c>
      <c r="M162"/>
      <c r="N162"/>
      <c r="O162"/>
      <c r="P162"/>
      <c r="Q162"/>
      <c r="R162"/>
      <c r="S162"/>
      <c r="T162"/>
      <c r="U162"/>
      <c r="V162"/>
      <c r="W162"/>
      <c r="X162"/>
      <c r="Y162"/>
      <c r="Z162"/>
      <c r="AA162"/>
      <c r="AB162"/>
      <c r="AC162"/>
      <c r="AD162"/>
      <c r="AG162" s="58">
        <f t="shared" si="3"/>
        <v>0</v>
      </c>
    </row>
    <row r="163" spans="1:33">
      <c r="A163">
        <v>7</v>
      </c>
      <c r="B163">
        <v>2</v>
      </c>
      <c r="C163">
        <v>4</v>
      </c>
      <c r="D163">
        <v>1</v>
      </c>
      <c r="E163">
        <v>33</v>
      </c>
      <c r="F163">
        <v>1</v>
      </c>
      <c r="G163">
        <v>0</v>
      </c>
      <c r="H163">
        <v>0</v>
      </c>
      <c r="M163"/>
      <c r="N163"/>
      <c r="O163"/>
      <c r="P163"/>
      <c r="Q163"/>
      <c r="R163"/>
      <c r="S163"/>
      <c r="T163"/>
      <c r="U163"/>
      <c r="V163"/>
      <c r="W163"/>
      <c r="X163"/>
      <c r="Y163"/>
      <c r="Z163"/>
      <c r="AA163"/>
      <c r="AB163"/>
      <c r="AC163"/>
      <c r="AD163"/>
      <c r="AG163" s="58">
        <f t="shared" si="3"/>
        <v>0</v>
      </c>
    </row>
    <row r="164" spans="1:33">
      <c r="A164">
        <v>7</v>
      </c>
      <c r="B164">
        <v>2</v>
      </c>
      <c r="C164">
        <v>4</v>
      </c>
      <c r="D164">
        <v>2</v>
      </c>
      <c r="E164">
        <v>33</v>
      </c>
      <c r="F164">
        <v>1</v>
      </c>
      <c r="G164">
        <v>0</v>
      </c>
      <c r="H164">
        <v>0</v>
      </c>
      <c r="M164"/>
      <c r="N164"/>
      <c r="O164"/>
      <c r="P164"/>
      <c r="Q164"/>
      <c r="R164"/>
      <c r="S164"/>
      <c r="T164"/>
      <c r="U164"/>
      <c r="V164"/>
      <c r="W164"/>
      <c r="X164"/>
      <c r="Y164"/>
      <c r="Z164"/>
      <c r="AA164"/>
      <c r="AB164"/>
      <c r="AC164"/>
      <c r="AD164"/>
      <c r="AG164" s="58">
        <f t="shared" si="3"/>
        <v>0</v>
      </c>
    </row>
    <row r="165" spans="1:33">
      <c r="A165">
        <v>7</v>
      </c>
      <c r="B165">
        <v>2</v>
      </c>
      <c r="C165">
        <v>5</v>
      </c>
      <c r="D165">
        <v>1</v>
      </c>
      <c r="E165">
        <v>100</v>
      </c>
      <c r="F165">
        <v>2</v>
      </c>
      <c r="G165">
        <v>1</v>
      </c>
      <c r="H165">
        <v>0</v>
      </c>
      <c r="M165"/>
      <c r="N165"/>
      <c r="O165"/>
      <c r="P165"/>
      <c r="Q165"/>
      <c r="R165"/>
      <c r="S165"/>
      <c r="T165"/>
      <c r="U165"/>
      <c r="V165"/>
      <c r="W165"/>
      <c r="X165"/>
      <c r="Y165"/>
      <c r="Z165"/>
      <c r="AA165"/>
      <c r="AB165"/>
      <c r="AC165"/>
      <c r="AD165"/>
      <c r="AG165" s="58">
        <f t="shared" si="3"/>
        <v>0</v>
      </c>
    </row>
    <row r="166" spans="1:33">
      <c r="A166">
        <v>7</v>
      </c>
      <c r="B166">
        <v>3</v>
      </c>
      <c r="C166">
        <v>1</v>
      </c>
      <c r="D166">
        <v>1</v>
      </c>
      <c r="E166">
        <v>33</v>
      </c>
      <c r="F166">
        <v>1</v>
      </c>
      <c r="G166">
        <v>0</v>
      </c>
      <c r="H166">
        <v>0</v>
      </c>
      <c r="M166"/>
      <c r="N166"/>
      <c r="O166"/>
      <c r="P166"/>
      <c r="Q166"/>
      <c r="R166"/>
      <c r="S166"/>
      <c r="T166"/>
      <c r="U166"/>
      <c r="V166"/>
      <c r="W166"/>
      <c r="X166"/>
      <c r="Y166"/>
      <c r="Z166"/>
      <c r="AA166"/>
      <c r="AB166"/>
      <c r="AC166"/>
      <c r="AD166"/>
      <c r="AG166" s="58">
        <f t="shared" si="3"/>
        <v>0</v>
      </c>
    </row>
    <row r="167" spans="1:33">
      <c r="A167">
        <v>7</v>
      </c>
      <c r="B167">
        <v>3</v>
      </c>
      <c r="C167">
        <v>1</v>
      </c>
      <c r="D167">
        <v>2</v>
      </c>
      <c r="E167">
        <v>33</v>
      </c>
      <c r="F167">
        <v>1</v>
      </c>
      <c r="G167">
        <v>0</v>
      </c>
      <c r="H167">
        <v>0</v>
      </c>
      <c r="M167"/>
      <c r="N167"/>
      <c r="O167"/>
      <c r="P167"/>
      <c r="Q167"/>
      <c r="R167"/>
      <c r="S167"/>
      <c r="T167"/>
      <c r="U167"/>
      <c r="V167"/>
      <c r="W167"/>
      <c r="X167"/>
      <c r="Y167"/>
      <c r="Z167"/>
      <c r="AA167"/>
      <c r="AB167"/>
      <c r="AC167"/>
      <c r="AD167"/>
      <c r="AG167" s="58">
        <f t="shared" si="3"/>
        <v>0</v>
      </c>
    </row>
    <row r="168" spans="1:33">
      <c r="A168">
        <v>7</v>
      </c>
      <c r="B168">
        <v>3</v>
      </c>
      <c r="C168">
        <v>2</v>
      </c>
      <c r="D168">
        <v>1</v>
      </c>
      <c r="E168">
        <v>33</v>
      </c>
      <c r="F168">
        <v>1</v>
      </c>
      <c r="G168">
        <v>0</v>
      </c>
      <c r="H168">
        <v>0</v>
      </c>
      <c r="M168"/>
      <c r="N168"/>
      <c r="O168"/>
      <c r="P168"/>
      <c r="Q168"/>
      <c r="R168"/>
      <c r="S168"/>
      <c r="T168"/>
      <c r="U168"/>
      <c r="V168"/>
      <c r="W168"/>
      <c r="X168"/>
      <c r="Y168"/>
      <c r="Z168"/>
      <c r="AA168"/>
      <c r="AB168"/>
      <c r="AC168"/>
      <c r="AD168"/>
      <c r="AG168" s="58">
        <f t="shared" si="3"/>
        <v>0</v>
      </c>
    </row>
    <row r="169" spans="1:33">
      <c r="A169">
        <v>7</v>
      </c>
      <c r="B169">
        <v>3</v>
      </c>
      <c r="C169">
        <v>2</v>
      </c>
      <c r="D169">
        <v>2</v>
      </c>
      <c r="E169">
        <v>33</v>
      </c>
      <c r="F169">
        <v>1</v>
      </c>
      <c r="G169">
        <v>0</v>
      </c>
      <c r="H169">
        <v>0</v>
      </c>
      <c r="J169" s="23" t="s">
        <v>680</v>
      </c>
      <c r="M169"/>
      <c r="N169"/>
      <c r="O169"/>
      <c r="P169"/>
      <c r="Q169"/>
      <c r="R169"/>
      <c r="S169"/>
      <c r="T169"/>
      <c r="U169"/>
      <c r="V169"/>
      <c r="W169"/>
      <c r="X169"/>
      <c r="Y169"/>
      <c r="Z169"/>
      <c r="AA169"/>
      <c r="AB169"/>
      <c r="AC169"/>
      <c r="AD169"/>
      <c r="AG169" s="58">
        <f t="shared" si="3"/>
        <v>0</v>
      </c>
    </row>
    <row r="170" spans="1:33">
      <c r="A170">
        <v>7</v>
      </c>
      <c r="B170">
        <v>3</v>
      </c>
      <c r="C170">
        <v>3</v>
      </c>
      <c r="D170">
        <v>1</v>
      </c>
      <c r="E170">
        <v>33</v>
      </c>
      <c r="F170">
        <v>1</v>
      </c>
      <c r="G170">
        <v>0</v>
      </c>
      <c r="H170">
        <v>0</v>
      </c>
      <c r="M170"/>
      <c r="N170"/>
      <c r="O170"/>
      <c r="P170"/>
      <c r="Q170"/>
      <c r="R170"/>
      <c r="S170"/>
      <c r="T170"/>
      <c r="U170"/>
      <c r="V170"/>
      <c r="W170"/>
      <c r="X170"/>
      <c r="Y170"/>
      <c r="Z170"/>
      <c r="AA170"/>
      <c r="AB170"/>
      <c r="AC170"/>
      <c r="AD170"/>
      <c r="AG170" s="58">
        <f t="shared" si="3"/>
        <v>0</v>
      </c>
    </row>
    <row r="171" spans="1:33">
      <c r="A171">
        <v>7</v>
      </c>
      <c r="B171">
        <v>3</v>
      </c>
      <c r="C171">
        <v>3</v>
      </c>
      <c r="D171">
        <v>2</v>
      </c>
      <c r="E171">
        <v>33</v>
      </c>
      <c r="F171">
        <v>1</v>
      </c>
      <c r="G171">
        <v>0</v>
      </c>
      <c r="H171">
        <v>0</v>
      </c>
      <c r="M171"/>
      <c r="N171"/>
      <c r="O171"/>
      <c r="P171"/>
      <c r="Q171"/>
      <c r="R171"/>
      <c r="S171"/>
      <c r="T171"/>
      <c r="U171"/>
      <c r="V171"/>
      <c r="W171"/>
      <c r="X171"/>
      <c r="Y171"/>
      <c r="Z171"/>
      <c r="AA171"/>
      <c r="AB171"/>
      <c r="AC171"/>
      <c r="AD171"/>
      <c r="AG171" s="58">
        <f t="shared" si="3"/>
        <v>0</v>
      </c>
    </row>
    <row r="172" spans="1:33">
      <c r="A172">
        <v>7</v>
      </c>
      <c r="B172">
        <v>3</v>
      </c>
      <c r="C172">
        <v>4</v>
      </c>
      <c r="D172">
        <v>1</v>
      </c>
      <c r="E172">
        <v>33</v>
      </c>
      <c r="F172">
        <v>1</v>
      </c>
      <c r="G172">
        <v>0</v>
      </c>
      <c r="H172">
        <v>0</v>
      </c>
      <c r="M172"/>
      <c r="N172"/>
      <c r="O172"/>
      <c r="P172"/>
      <c r="Q172"/>
      <c r="R172"/>
      <c r="S172"/>
      <c r="T172"/>
      <c r="U172"/>
      <c r="V172"/>
      <c r="W172"/>
      <c r="X172"/>
      <c r="Y172"/>
      <c r="Z172"/>
      <c r="AA172"/>
      <c r="AB172"/>
      <c r="AC172"/>
      <c r="AD172"/>
      <c r="AG172" s="58">
        <f t="shared" si="3"/>
        <v>0</v>
      </c>
    </row>
    <row r="173" spans="1:33">
      <c r="A173">
        <v>7</v>
      </c>
      <c r="B173">
        <v>3</v>
      </c>
      <c r="C173">
        <v>4</v>
      </c>
      <c r="D173">
        <v>2</v>
      </c>
      <c r="E173">
        <v>33</v>
      </c>
      <c r="F173">
        <v>1</v>
      </c>
      <c r="G173">
        <v>0</v>
      </c>
      <c r="H173">
        <v>0</v>
      </c>
      <c r="M173"/>
      <c r="N173"/>
      <c r="O173"/>
      <c r="P173"/>
      <c r="Q173"/>
      <c r="R173"/>
      <c r="S173"/>
      <c r="T173"/>
      <c r="U173"/>
      <c r="V173"/>
      <c r="W173"/>
      <c r="X173"/>
      <c r="Y173"/>
      <c r="Z173"/>
      <c r="AA173"/>
      <c r="AB173"/>
      <c r="AC173"/>
      <c r="AD173"/>
      <c r="AG173" s="58">
        <f t="shared" si="3"/>
        <v>0</v>
      </c>
    </row>
    <row r="174" spans="1:33">
      <c r="A174">
        <v>7</v>
      </c>
      <c r="B174">
        <v>3</v>
      </c>
      <c r="C174">
        <v>5</v>
      </c>
      <c r="D174">
        <v>1</v>
      </c>
      <c r="E174">
        <v>100</v>
      </c>
      <c r="F174">
        <v>2</v>
      </c>
      <c r="G174">
        <v>1</v>
      </c>
      <c r="H174">
        <v>0</v>
      </c>
      <c r="M174"/>
      <c r="N174"/>
      <c r="O174"/>
      <c r="P174"/>
      <c r="Q174"/>
      <c r="R174"/>
      <c r="S174"/>
      <c r="T174"/>
      <c r="U174"/>
      <c r="V174"/>
      <c r="W174"/>
      <c r="X174"/>
      <c r="Y174"/>
      <c r="Z174"/>
      <c r="AA174"/>
      <c r="AB174"/>
      <c r="AC174"/>
      <c r="AD174"/>
      <c r="AG174" s="58">
        <f t="shared" si="3"/>
        <v>0</v>
      </c>
    </row>
    <row r="175" spans="1:33">
      <c r="A175">
        <v>7</v>
      </c>
      <c r="B175">
        <v>4</v>
      </c>
      <c r="C175">
        <v>1</v>
      </c>
      <c r="D175">
        <v>1</v>
      </c>
      <c r="E175">
        <v>33</v>
      </c>
      <c r="F175">
        <v>1</v>
      </c>
      <c r="G175">
        <v>0</v>
      </c>
      <c r="H175">
        <v>0</v>
      </c>
      <c r="M175"/>
      <c r="N175"/>
      <c r="O175"/>
      <c r="P175"/>
      <c r="Q175"/>
      <c r="R175"/>
      <c r="S175"/>
      <c r="T175"/>
      <c r="U175"/>
      <c r="V175"/>
      <c r="W175"/>
      <c r="X175"/>
      <c r="Y175"/>
      <c r="Z175"/>
      <c r="AA175"/>
      <c r="AB175"/>
      <c r="AC175"/>
      <c r="AD175"/>
      <c r="AG175" s="58">
        <f t="shared" si="3"/>
        <v>0</v>
      </c>
    </row>
    <row r="176" spans="1:33">
      <c r="A176">
        <v>7</v>
      </c>
      <c r="B176">
        <v>4</v>
      </c>
      <c r="C176">
        <v>1</v>
      </c>
      <c r="D176">
        <v>2</v>
      </c>
      <c r="E176">
        <v>33</v>
      </c>
      <c r="F176">
        <v>1</v>
      </c>
      <c r="G176">
        <v>0</v>
      </c>
      <c r="H176">
        <v>0</v>
      </c>
      <c r="M176"/>
      <c r="N176"/>
      <c r="O176"/>
      <c r="P176"/>
      <c r="Q176"/>
      <c r="R176"/>
      <c r="S176"/>
      <c r="T176"/>
      <c r="U176"/>
      <c r="V176"/>
      <c r="W176"/>
      <c r="X176"/>
      <c r="Y176"/>
      <c r="Z176"/>
      <c r="AA176"/>
      <c r="AB176"/>
      <c r="AC176"/>
      <c r="AD176"/>
      <c r="AG176" s="58">
        <f t="shared" si="3"/>
        <v>0</v>
      </c>
    </row>
    <row r="177" spans="1:33">
      <c r="A177">
        <v>7</v>
      </c>
      <c r="B177">
        <v>4</v>
      </c>
      <c r="C177">
        <v>2</v>
      </c>
      <c r="D177">
        <v>1</v>
      </c>
      <c r="E177">
        <v>33</v>
      </c>
      <c r="F177">
        <v>1</v>
      </c>
      <c r="G177">
        <v>0</v>
      </c>
      <c r="H177">
        <v>0</v>
      </c>
      <c r="M177"/>
      <c r="N177"/>
      <c r="O177"/>
      <c r="P177"/>
      <c r="Q177"/>
      <c r="R177"/>
      <c r="S177"/>
      <c r="T177"/>
      <c r="U177"/>
      <c r="V177"/>
      <c r="W177"/>
      <c r="X177"/>
      <c r="Y177"/>
      <c r="Z177"/>
      <c r="AA177"/>
      <c r="AB177"/>
      <c r="AC177"/>
      <c r="AD177"/>
      <c r="AG177" s="58">
        <f t="shared" si="3"/>
        <v>0</v>
      </c>
    </row>
    <row r="178" spans="1:33">
      <c r="A178">
        <v>7</v>
      </c>
      <c r="B178">
        <v>4</v>
      </c>
      <c r="C178">
        <v>2</v>
      </c>
      <c r="D178">
        <v>2</v>
      </c>
      <c r="E178">
        <v>33</v>
      </c>
      <c r="F178">
        <v>1</v>
      </c>
      <c r="G178">
        <v>0</v>
      </c>
      <c r="H178">
        <v>0</v>
      </c>
      <c r="M178"/>
      <c r="N178"/>
      <c r="O178"/>
      <c r="P178"/>
      <c r="Q178"/>
      <c r="R178"/>
      <c r="S178"/>
      <c r="T178"/>
      <c r="U178"/>
      <c r="V178"/>
      <c r="W178"/>
      <c r="X178"/>
      <c r="Y178"/>
      <c r="Z178"/>
      <c r="AA178"/>
      <c r="AB178"/>
      <c r="AC178"/>
      <c r="AD178"/>
      <c r="AG178" s="58">
        <f t="shared" si="3"/>
        <v>0</v>
      </c>
    </row>
    <row r="179" spans="1:33">
      <c r="A179">
        <v>7</v>
      </c>
      <c r="B179">
        <v>4</v>
      </c>
      <c r="C179">
        <v>3</v>
      </c>
      <c r="D179">
        <v>1</v>
      </c>
      <c r="E179">
        <v>33</v>
      </c>
      <c r="F179">
        <v>1</v>
      </c>
      <c r="G179">
        <v>0</v>
      </c>
      <c r="H179">
        <v>0</v>
      </c>
      <c r="M179"/>
      <c r="N179"/>
      <c r="O179"/>
      <c r="P179"/>
      <c r="Q179"/>
      <c r="R179"/>
      <c r="S179"/>
      <c r="T179"/>
      <c r="U179"/>
      <c r="V179"/>
      <c r="W179"/>
      <c r="X179"/>
      <c r="Y179"/>
      <c r="Z179"/>
      <c r="AA179"/>
      <c r="AB179"/>
      <c r="AC179"/>
      <c r="AD179"/>
      <c r="AG179" s="58">
        <f t="shared" si="3"/>
        <v>0</v>
      </c>
    </row>
    <row r="180" spans="1:33">
      <c r="A180">
        <v>7</v>
      </c>
      <c r="B180">
        <v>4</v>
      </c>
      <c r="C180">
        <v>3</v>
      </c>
      <c r="D180">
        <v>2</v>
      </c>
      <c r="E180">
        <v>33</v>
      </c>
      <c r="F180">
        <v>1</v>
      </c>
      <c r="G180">
        <v>0</v>
      </c>
      <c r="H180">
        <v>0</v>
      </c>
      <c r="M180"/>
      <c r="N180"/>
      <c r="O180"/>
      <c r="P180"/>
      <c r="Q180"/>
      <c r="R180"/>
      <c r="S180"/>
      <c r="T180"/>
      <c r="U180"/>
      <c r="V180"/>
      <c r="W180"/>
      <c r="X180"/>
      <c r="Y180"/>
      <c r="Z180"/>
      <c r="AA180"/>
      <c r="AB180"/>
      <c r="AC180"/>
      <c r="AD180"/>
      <c r="AG180" s="58">
        <f t="shared" si="3"/>
        <v>0</v>
      </c>
    </row>
    <row r="181" spans="1:33">
      <c r="A181">
        <v>7</v>
      </c>
      <c r="B181">
        <v>4</v>
      </c>
      <c r="C181">
        <v>4</v>
      </c>
      <c r="D181">
        <v>1</v>
      </c>
      <c r="E181">
        <v>33</v>
      </c>
      <c r="F181">
        <v>1</v>
      </c>
      <c r="G181">
        <v>0</v>
      </c>
      <c r="H181">
        <v>0</v>
      </c>
      <c r="M181"/>
      <c r="N181"/>
      <c r="O181"/>
      <c r="P181"/>
      <c r="Q181"/>
      <c r="R181"/>
      <c r="S181"/>
      <c r="T181"/>
      <c r="U181"/>
      <c r="V181"/>
      <c r="W181"/>
      <c r="X181"/>
      <c r="Y181"/>
      <c r="Z181"/>
      <c r="AA181"/>
      <c r="AB181"/>
      <c r="AC181"/>
      <c r="AD181"/>
      <c r="AG181" s="58">
        <f t="shared" si="3"/>
        <v>0</v>
      </c>
    </row>
    <row r="182" spans="1:33">
      <c r="A182">
        <v>7</v>
      </c>
      <c r="B182">
        <v>4</v>
      </c>
      <c r="C182">
        <v>4</v>
      </c>
      <c r="D182">
        <v>2</v>
      </c>
      <c r="E182">
        <v>33</v>
      </c>
      <c r="F182">
        <v>1</v>
      </c>
      <c r="G182">
        <v>0</v>
      </c>
      <c r="H182">
        <v>0</v>
      </c>
      <c r="M182"/>
      <c r="N182"/>
      <c r="O182"/>
      <c r="P182"/>
      <c r="Q182"/>
      <c r="R182"/>
      <c r="S182"/>
      <c r="T182"/>
      <c r="U182"/>
      <c r="V182"/>
      <c r="W182"/>
      <c r="X182"/>
      <c r="Y182"/>
      <c r="Z182"/>
      <c r="AA182"/>
      <c r="AB182"/>
      <c r="AC182"/>
      <c r="AD182"/>
      <c r="AG182" s="58">
        <f t="shared" si="3"/>
        <v>0</v>
      </c>
    </row>
    <row r="183" spans="1:33">
      <c r="A183">
        <v>7</v>
      </c>
      <c r="B183">
        <v>4</v>
      </c>
      <c r="C183">
        <v>5</v>
      </c>
      <c r="D183">
        <v>1</v>
      </c>
      <c r="E183">
        <v>100</v>
      </c>
      <c r="F183">
        <v>2</v>
      </c>
      <c r="G183">
        <v>1</v>
      </c>
      <c r="H183">
        <v>0</v>
      </c>
      <c r="M183"/>
      <c r="N183"/>
      <c r="O183"/>
      <c r="P183"/>
      <c r="Q183"/>
      <c r="R183"/>
      <c r="S183"/>
      <c r="T183"/>
      <c r="U183"/>
      <c r="V183"/>
      <c r="W183"/>
      <c r="X183"/>
      <c r="Y183"/>
      <c r="Z183"/>
      <c r="AA183"/>
      <c r="AB183"/>
      <c r="AC183"/>
      <c r="AD183"/>
      <c r="AG183" s="58">
        <f t="shared" si="3"/>
        <v>0</v>
      </c>
    </row>
    <row r="184" spans="1:33">
      <c r="A184">
        <v>8</v>
      </c>
      <c r="B184">
        <v>1</v>
      </c>
      <c r="C184">
        <v>1</v>
      </c>
      <c r="D184">
        <v>1</v>
      </c>
      <c r="E184">
        <v>33</v>
      </c>
      <c r="F184">
        <v>1</v>
      </c>
      <c r="G184">
        <v>0</v>
      </c>
      <c r="H184">
        <v>0</v>
      </c>
      <c r="M184"/>
      <c r="N184"/>
      <c r="O184"/>
      <c r="P184"/>
      <c r="Q184"/>
      <c r="R184"/>
      <c r="S184"/>
      <c r="T184"/>
      <c r="U184"/>
      <c r="V184"/>
      <c r="W184"/>
      <c r="X184"/>
      <c r="Y184"/>
      <c r="Z184"/>
      <c r="AA184"/>
      <c r="AB184"/>
      <c r="AC184"/>
      <c r="AD184"/>
      <c r="AG184" s="58">
        <f t="shared" si="3"/>
        <v>0</v>
      </c>
    </row>
    <row r="185" spans="1:33">
      <c r="A185">
        <v>8</v>
      </c>
      <c r="B185">
        <v>1</v>
      </c>
      <c r="C185">
        <v>1</v>
      </c>
      <c r="D185">
        <v>2</v>
      </c>
      <c r="E185">
        <v>33</v>
      </c>
      <c r="F185">
        <v>1</v>
      </c>
      <c r="G185">
        <v>0</v>
      </c>
      <c r="H185">
        <v>0</v>
      </c>
      <c r="M185"/>
      <c r="N185"/>
      <c r="O185"/>
      <c r="P185"/>
      <c r="Q185"/>
      <c r="R185"/>
      <c r="S185"/>
      <c r="T185"/>
      <c r="U185"/>
      <c r="V185"/>
      <c r="W185"/>
      <c r="X185"/>
      <c r="Y185"/>
      <c r="Z185"/>
      <c r="AA185"/>
      <c r="AB185"/>
      <c r="AC185"/>
      <c r="AD185"/>
      <c r="AG185" s="58">
        <f t="shared" si="3"/>
        <v>0</v>
      </c>
    </row>
    <row r="186" spans="1:33">
      <c r="A186">
        <v>8</v>
      </c>
      <c r="B186">
        <v>1</v>
      </c>
      <c r="C186">
        <v>2</v>
      </c>
      <c r="D186">
        <v>1</v>
      </c>
      <c r="E186">
        <v>33</v>
      </c>
      <c r="F186">
        <v>1</v>
      </c>
      <c r="G186">
        <v>0</v>
      </c>
      <c r="H186">
        <v>0</v>
      </c>
      <c r="M186"/>
      <c r="N186"/>
      <c r="O186"/>
      <c r="P186"/>
      <c r="Q186"/>
      <c r="R186"/>
      <c r="S186"/>
      <c r="T186"/>
      <c r="U186"/>
      <c r="V186"/>
      <c r="W186"/>
      <c r="X186"/>
      <c r="Y186"/>
      <c r="Z186"/>
      <c r="AA186"/>
      <c r="AB186"/>
      <c r="AC186"/>
      <c r="AD186"/>
      <c r="AG186" s="58">
        <f t="shared" si="3"/>
        <v>0</v>
      </c>
    </row>
    <row r="187" spans="1:33">
      <c r="A187">
        <v>8</v>
      </c>
      <c r="B187">
        <v>1</v>
      </c>
      <c r="C187">
        <v>2</v>
      </c>
      <c r="D187">
        <v>2</v>
      </c>
      <c r="E187">
        <v>33</v>
      </c>
      <c r="F187">
        <v>1</v>
      </c>
      <c r="G187">
        <v>0</v>
      </c>
      <c r="H187">
        <v>0</v>
      </c>
      <c r="M187"/>
      <c r="N187"/>
      <c r="O187"/>
      <c r="P187"/>
      <c r="Q187"/>
      <c r="R187"/>
      <c r="S187"/>
      <c r="T187"/>
      <c r="U187"/>
      <c r="V187"/>
      <c r="W187"/>
      <c r="X187"/>
      <c r="Y187"/>
      <c r="Z187"/>
      <c r="AA187"/>
      <c r="AB187"/>
      <c r="AC187"/>
      <c r="AD187"/>
      <c r="AG187" s="58">
        <f t="shared" si="3"/>
        <v>0</v>
      </c>
    </row>
    <row r="188" spans="1:33">
      <c r="A188">
        <v>8</v>
      </c>
      <c r="B188">
        <v>1</v>
      </c>
      <c r="C188">
        <v>3</v>
      </c>
      <c r="D188">
        <v>1</v>
      </c>
      <c r="E188">
        <v>33</v>
      </c>
      <c r="F188">
        <v>1</v>
      </c>
      <c r="G188">
        <v>0</v>
      </c>
      <c r="H188">
        <v>0</v>
      </c>
      <c r="M188"/>
      <c r="N188"/>
      <c r="O188"/>
      <c r="P188"/>
      <c r="Q188"/>
      <c r="R188"/>
      <c r="S188"/>
      <c r="T188"/>
      <c r="U188"/>
      <c r="V188"/>
      <c r="W188"/>
      <c r="X188"/>
      <c r="Y188"/>
      <c r="Z188"/>
      <c r="AA188"/>
      <c r="AB188"/>
      <c r="AC188"/>
      <c r="AD188"/>
      <c r="AG188" s="58">
        <f t="shared" si="3"/>
        <v>0</v>
      </c>
    </row>
    <row r="189" spans="1:33">
      <c r="A189">
        <v>8</v>
      </c>
      <c r="B189">
        <v>1</v>
      </c>
      <c r="C189">
        <v>3</v>
      </c>
      <c r="D189">
        <v>2</v>
      </c>
      <c r="E189">
        <v>33</v>
      </c>
      <c r="F189">
        <v>1</v>
      </c>
      <c r="G189">
        <v>0</v>
      </c>
      <c r="H189">
        <v>0</v>
      </c>
      <c r="M189"/>
      <c r="N189"/>
      <c r="O189"/>
      <c r="P189"/>
      <c r="Q189"/>
      <c r="R189"/>
      <c r="S189"/>
      <c r="T189"/>
      <c r="U189"/>
      <c r="V189"/>
      <c r="W189"/>
      <c r="X189"/>
      <c r="Y189"/>
      <c r="Z189"/>
      <c r="AA189"/>
      <c r="AB189"/>
      <c r="AC189"/>
      <c r="AD189"/>
      <c r="AG189" s="58">
        <f t="shared" si="3"/>
        <v>0</v>
      </c>
    </row>
    <row r="190" spans="1:33">
      <c r="A190">
        <v>8</v>
      </c>
      <c r="B190">
        <v>1</v>
      </c>
      <c r="C190">
        <v>4</v>
      </c>
      <c r="D190">
        <v>1</v>
      </c>
      <c r="E190">
        <v>33</v>
      </c>
      <c r="F190">
        <v>1</v>
      </c>
      <c r="G190">
        <v>0</v>
      </c>
      <c r="H190">
        <v>0</v>
      </c>
      <c r="M190"/>
      <c r="N190"/>
      <c r="O190"/>
      <c r="P190"/>
      <c r="Q190"/>
      <c r="R190"/>
      <c r="S190"/>
      <c r="T190"/>
      <c r="U190"/>
      <c r="V190"/>
      <c r="W190"/>
      <c r="X190"/>
      <c r="Y190"/>
      <c r="Z190"/>
      <c r="AA190"/>
      <c r="AB190"/>
      <c r="AC190"/>
      <c r="AD190"/>
      <c r="AG190" s="58">
        <f t="shared" si="3"/>
        <v>0</v>
      </c>
    </row>
    <row r="191" spans="1:33">
      <c r="A191">
        <v>8</v>
      </c>
      <c r="B191">
        <v>1</v>
      </c>
      <c r="C191">
        <v>4</v>
      </c>
      <c r="D191">
        <v>2</v>
      </c>
      <c r="E191">
        <v>33</v>
      </c>
      <c r="F191">
        <v>1</v>
      </c>
      <c r="G191">
        <v>0</v>
      </c>
      <c r="H191">
        <v>0</v>
      </c>
      <c r="M191"/>
      <c r="N191"/>
      <c r="O191"/>
      <c r="P191"/>
      <c r="Q191"/>
      <c r="R191"/>
      <c r="S191"/>
      <c r="T191"/>
      <c r="U191"/>
      <c r="V191"/>
      <c r="W191"/>
      <c r="X191"/>
      <c r="Y191"/>
      <c r="Z191"/>
      <c r="AA191"/>
      <c r="AB191"/>
      <c r="AC191"/>
      <c r="AD191"/>
      <c r="AG191" s="58">
        <f t="shared" si="3"/>
        <v>0</v>
      </c>
    </row>
    <row r="192" spans="1:33">
      <c r="A192">
        <v>8</v>
      </c>
      <c r="B192">
        <v>1</v>
      </c>
      <c r="C192">
        <v>5</v>
      </c>
      <c r="D192">
        <v>1</v>
      </c>
      <c r="E192">
        <v>100</v>
      </c>
      <c r="F192">
        <v>2</v>
      </c>
      <c r="G192">
        <v>1</v>
      </c>
      <c r="H192">
        <v>0</v>
      </c>
      <c r="M192"/>
      <c r="N192"/>
      <c r="O192"/>
      <c r="P192"/>
      <c r="Q192"/>
      <c r="R192"/>
      <c r="S192"/>
      <c r="T192"/>
      <c r="U192"/>
      <c r="V192"/>
      <c r="W192"/>
      <c r="X192"/>
      <c r="Y192"/>
      <c r="Z192"/>
      <c r="AA192"/>
      <c r="AB192"/>
      <c r="AC192"/>
      <c r="AD192"/>
      <c r="AG192" s="58">
        <f t="shared" si="3"/>
        <v>0</v>
      </c>
    </row>
    <row r="193" spans="1:33">
      <c r="A193">
        <v>8</v>
      </c>
      <c r="B193">
        <v>2</v>
      </c>
      <c r="C193">
        <v>1</v>
      </c>
      <c r="D193">
        <v>1</v>
      </c>
      <c r="E193">
        <v>33</v>
      </c>
      <c r="F193">
        <v>1</v>
      </c>
      <c r="G193">
        <v>0</v>
      </c>
      <c r="H193">
        <v>0</v>
      </c>
      <c r="M193"/>
      <c r="N193"/>
      <c r="O193"/>
      <c r="P193"/>
      <c r="Q193"/>
      <c r="R193"/>
      <c r="S193"/>
      <c r="T193"/>
      <c r="U193"/>
      <c r="V193"/>
      <c r="W193"/>
      <c r="X193"/>
      <c r="Y193"/>
      <c r="Z193"/>
      <c r="AA193"/>
      <c r="AB193"/>
      <c r="AC193"/>
      <c r="AD193"/>
      <c r="AG193" s="58">
        <f t="shared" si="3"/>
        <v>0</v>
      </c>
    </row>
    <row r="194" spans="1:33">
      <c r="A194">
        <v>8</v>
      </c>
      <c r="B194">
        <v>2</v>
      </c>
      <c r="C194">
        <v>1</v>
      </c>
      <c r="D194">
        <v>2</v>
      </c>
      <c r="E194">
        <v>33</v>
      </c>
      <c r="F194">
        <v>1</v>
      </c>
      <c r="G194">
        <v>0</v>
      </c>
      <c r="H194">
        <v>0</v>
      </c>
      <c r="M194"/>
      <c r="N194"/>
      <c r="O194"/>
      <c r="P194"/>
      <c r="Q194"/>
      <c r="R194"/>
      <c r="S194"/>
      <c r="T194"/>
      <c r="U194"/>
      <c r="V194"/>
      <c r="W194"/>
      <c r="X194"/>
      <c r="Y194"/>
      <c r="Z194"/>
      <c r="AA194"/>
      <c r="AB194"/>
      <c r="AC194"/>
      <c r="AD194"/>
      <c r="AG194" s="58">
        <f t="shared" si="3"/>
        <v>0</v>
      </c>
    </row>
    <row r="195" spans="1:33">
      <c r="A195">
        <v>8</v>
      </c>
      <c r="B195">
        <v>2</v>
      </c>
      <c r="C195">
        <v>2</v>
      </c>
      <c r="D195">
        <v>1</v>
      </c>
      <c r="E195">
        <v>33</v>
      </c>
      <c r="F195">
        <v>1</v>
      </c>
      <c r="G195">
        <v>0</v>
      </c>
      <c r="H195">
        <v>0</v>
      </c>
      <c r="M195"/>
      <c r="N195"/>
      <c r="O195"/>
      <c r="P195"/>
      <c r="Q195"/>
      <c r="R195"/>
      <c r="S195"/>
      <c r="T195"/>
      <c r="U195"/>
      <c r="V195"/>
      <c r="W195"/>
      <c r="X195"/>
      <c r="Y195"/>
      <c r="Z195"/>
      <c r="AA195"/>
      <c r="AB195"/>
      <c r="AC195"/>
      <c r="AD195"/>
      <c r="AG195" s="58">
        <f t="shared" si="3"/>
        <v>0</v>
      </c>
    </row>
    <row r="196" spans="1:33">
      <c r="A196">
        <v>8</v>
      </c>
      <c r="B196">
        <v>2</v>
      </c>
      <c r="C196">
        <v>2</v>
      </c>
      <c r="D196">
        <v>2</v>
      </c>
      <c r="E196">
        <v>33</v>
      </c>
      <c r="F196">
        <v>1</v>
      </c>
      <c r="G196">
        <v>0</v>
      </c>
      <c r="H196">
        <v>0</v>
      </c>
      <c r="M196"/>
      <c r="N196"/>
      <c r="O196"/>
      <c r="P196"/>
      <c r="Q196"/>
      <c r="R196"/>
      <c r="S196"/>
      <c r="T196"/>
      <c r="U196"/>
      <c r="V196"/>
      <c r="W196"/>
      <c r="X196"/>
      <c r="Y196"/>
      <c r="Z196"/>
      <c r="AA196"/>
      <c r="AB196"/>
      <c r="AC196"/>
      <c r="AD196"/>
      <c r="AG196" s="58">
        <f t="shared" si="3"/>
        <v>0</v>
      </c>
    </row>
    <row r="197" spans="1:33">
      <c r="A197">
        <v>8</v>
      </c>
      <c r="B197">
        <v>2</v>
      </c>
      <c r="C197">
        <v>3</v>
      </c>
      <c r="D197">
        <v>1</v>
      </c>
      <c r="E197">
        <v>33</v>
      </c>
      <c r="F197">
        <v>1</v>
      </c>
      <c r="G197">
        <v>0</v>
      </c>
      <c r="H197">
        <v>0</v>
      </c>
      <c r="M197"/>
      <c r="N197"/>
      <c r="O197"/>
      <c r="P197"/>
      <c r="Q197"/>
      <c r="R197"/>
      <c r="S197"/>
      <c r="T197"/>
      <c r="U197"/>
      <c r="V197"/>
      <c r="W197"/>
      <c r="X197"/>
      <c r="Y197"/>
      <c r="Z197"/>
      <c r="AA197"/>
      <c r="AB197"/>
      <c r="AC197"/>
      <c r="AD197"/>
      <c r="AG197" s="58">
        <f t="shared" si="3"/>
        <v>0</v>
      </c>
    </row>
    <row r="198" spans="1:33">
      <c r="A198">
        <v>8</v>
      </c>
      <c r="B198">
        <v>2</v>
      </c>
      <c r="C198">
        <v>3</v>
      </c>
      <c r="D198">
        <v>2</v>
      </c>
      <c r="E198">
        <v>33</v>
      </c>
      <c r="F198">
        <v>1</v>
      </c>
      <c r="G198">
        <v>0</v>
      </c>
      <c r="H198">
        <v>0</v>
      </c>
      <c r="M198"/>
      <c r="N198"/>
      <c r="O198"/>
      <c r="P198"/>
      <c r="Q198"/>
      <c r="R198"/>
      <c r="S198"/>
      <c r="T198"/>
      <c r="U198"/>
      <c r="V198"/>
      <c r="W198"/>
      <c r="X198"/>
      <c r="Y198"/>
      <c r="Z198"/>
      <c r="AA198"/>
      <c r="AB198"/>
      <c r="AC198"/>
      <c r="AD198"/>
      <c r="AG198" s="58">
        <f t="shared" si="3"/>
        <v>0</v>
      </c>
    </row>
    <row r="199" spans="1:33">
      <c r="A199">
        <v>8</v>
      </c>
      <c r="B199">
        <v>2</v>
      </c>
      <c r="C199">
        <v>4</v>
      </c>
      <c r="D199">
        <v>1</v>
      </c>
      <c r="E199">
        <v>33</v>
      </c>
      <c r="F199">
        <v>1</v>
      </c>
      <c r="G199">
        <v>0</v>
      </c>
      <c r="H199">
        <v>0</v>
      </c>
      <c r="M199"/>
      <c r="N199"/>
      <c r="O199"/>
      <c r="P199"/>
      <c r="Q199"/>
      <c r="R199"/>
      <c r="S199"/>
      <c r="T199"/>
      <c r="U199"/>
      <c r="V199"/>
      <c r="W199"/>
      <c r="X199"/>
      <c r="Y199"/>
      <c r="Z199"/>
      <c r="AA199"/>
      <c r="AB199"/>
      <c r="AC199"/>
      <c r="AD199"/>
      <c r="AG199" s="58">
        <f t="shared" ref="AG199:AG262" si="4">AF199</f>
        <v>0</v>
      </c>
    </row>
    <row r="200" spans="1:33">
      <c r="A200">
        <v>8</v>
      </c>
      <c r="B200">
        <v>2</v>
      </c>
      <c r="C200">
        <v>4</v>
      </c>
      <c r="D200">
        <v>2</v>
      </c>
      <c r="E200">
        <v>33</v>
      </c>
      <c r="F200">
        <v>1</v>
      </c>
      <c r="G200">
        <v>0</v>
      </c>
      <c r="H200">
        <v>0</v>
      </c>
      <c r="M200"/>
      <c r="N200"/>
      <c r="O200"/>
      <c r="P200"/>
      <c r="Q200"/>
      <c r="R200"/>
      <c r="S200"/>
      <c r="T200"/>
      <c r="U200"/>
      <c r="V200"/>
      <c r="W200"/>
      <c r="X200"/>
      <c r="Y200"/>
      <c r="Z200"/>
      <c r="AA200"/>
      <c r="AB200"/>
      <c r="AC200"/>
      <c r="AD200"/>
      <c r="AG200" s="58">
        <f t="shared" si="4"/>
        <v>0</v>
      </c>
    </row>
    <row r="201" spans="1:33">
      <c r="A201">
        <v>8</v>
      </c>
      <c r="B201">
        <v>2</v>
      </c>
      <c r="C201">
        <v>5</v>
      </c>
      <c r="D201">
        <v>1</v>
      </c>
      <c r="E201">
        <v>100</v>
      </c>
      <c r="F201">
        <v>2</v>
      </c>
      <c r="G201">
        <v>1</v>
      </c>
      <c r="H201">
        <v>0</v>
      </c>
      <c r="M201"/>
      <c r="N201"/>
      <c r="O201"/>
      <c r="P201"/>
      <c r="Q201"/>
      <c r="R201"/>
      <c r="S201"/>
      <c r="T201"/>
      <c r="U201"/>
      <c r="V201"/>
      <c r="W201"/>
      <c r="X201"/>
      <c r="Y201"/>
      <c r="Z201"/>
      <c r="AA201"/>
      <c r="AB201"/>
      <c r="AC201"/>
      <c r="AD201"/>
      <c r="AG201" s="58">
        <f t="shared" si="4"/>
        <v>0</v>
      </c>
    </row>
    <row r="202" spans="1:33">
      <c r="A202">
        <v>8</v>
      </c>
      <c r="B202">
        <v>3</v>
      </c>
      <c r="C202">
        <v>1</v>
      </c>
      <c r="D202">
        <v>1</v>
      </c>
      <c r="E202">
        <v>33</v>
      </c>
      <c r="F202">
        <v>1</v>
      </c>
      <c r="G202">
        <v>0</v>
      </c>
      <c r="H202">
        <v>0</v>
      </c>
      <c r="M202"/>
      <c r="N202"/>
      <c r="O202"/>
      <c r="P202"/>
      <c r="Q202"/>
      <c r="R202"/>
      <c r="S202"/>
      <c r="T202"/>
      <c r="U202"/>
      <c r="V202"/>
      <c r="W202"/>
      <c r="X202"/>
      <c r="Y202"/>
      <c r="Z202"/>
      <c r="AA202"/>
      <c r="AB202"/>
      <c r="AC202"/>
      <c r="AD202"/>
      <c r="AG202" s="58">
        <f t="shared" si="4"/>
        <v>0</v>
      </c>
    </row>
    <row r="203" spans="1:33">
      <c r="A203">
        <v>8</v>
      </c>
      <c r="B203">
        <v>3</v>
      </c>
      <c r="C203">
        <v>1</v>
      </c>
      <c r="D203">
        <v>2</v>
      </c>
      <c r="E203">
        <v>33</v>
      </c>
      <c r="F203">
        <v>1</v>
      </c>
      <c r="G203">
        <v>0</v>
      </c>
      <c r="H203">
        <v>0</v>
      </c>
      <c r="M203"/>
      <c r="N203"/>
      <c r="O203"/>
      <c r="P203"/>
      <c r="Q203"/>
      <c r="R203"/>
      <c r="S203"/>
      <c r="T203"/>
      <c r="U203"/>
      <c r="V203"/>
      <c r="W203"/>
      <c r="X203"/>
      <c r="Y203"/>
      <c r="Z203"/>
      <c r="AA203"/>
      <c r="AB203"/>
      <c r="AC203"/>
      <c r="AD203"/>
      <c r="AG203" s="58">
        <f t="shared" si="4"/>
        <v>0</v>
      </c>
    </row>
    <row r="204" spans="1:33">
      <c r="A204">
        <v>8</v>
      </c>
      <c r="B204">
        <v>3</v>
      </c>
      <c r="C204">
        <v>2</v>
      </c>
      <c r="D204">
        <v>1</v>
      </c>
      <c r="E204">
        <v>33</v>
      </c>
      <c r="F204">
        <v>1</v>
      </c>
      <c r="G204">
        <v>0</v>
      </c>
      <c r="H204">
        <v>0</v>
      </c>
      <c r="M204"/>
      <c r="N204"/>
      <c r="O204"/>
      <c r="P204"/>
      <c r="Q204"/>
      <c r="R204"/>
      <c r="S204"/>
      <c r="T204"/>
      <c r="U204"/>
      <c r="V204"/>
      <c r="W204"/>
      <c r="X204"/>
      <c r="Y204"/>
      <c r="Z204"/>
      <c r="AA204"/>
      <c r="AB204"/>
      <c r="AC204"/>
      <c r="AD204"/>
      <c r="AG204" s="58">
        <f t="shared" si="4"/>
        <v>0</v>
      </c>
    </row>
    <row r="205" spans="1:33">
      <c r="A205">
        <v>8</v>
      </c>
      <c r="B205">
        <v>3</v>
      </c>
      <c r="C205">
        <v>2</v>
      </c>
      <c r="D205">
        <v>2</v>
      </c>
      <c r="E205">
        <v>33</v>
      </c>
      <c r="F205">
        <v>1</v>
      </c>
      <c r="G205">
        <v>0</v>
      </c>
      <c r="H205">
        <v>0</v>
      </c>
      <c r="M205"/>
      <c r="N205"/>
      <c r="O205"/>
      <c r="P205"/>
      <c r="Q205"/>
      <c r="R205"/>
      <c r="S205"/>
      <c r="T205"/>
      <c r="U205"/>
      <c r="V205"/>
      <c r="W205"/>
      <c r="X205"/>
      <c r="Y205"/>
      <c r="Z205"/>
      <c r="AA205"/>
      <c r="AB205"/>
      <c r="AC205"/>
      <c r="AD205"/>
      <c r="AG205" s="58">
        <f t="shared" si="4"/>
        <v>0</v>
      </c>
    </row>
    <row r="206" spans="1:33">
      <c r="A206">
        <v>8</v>
      </c>
      <c r="B206">
        <v>3</v>
      </c>
      <c r="C206">
        <v>3</v>
      </c>
      <c r="D206">
        <v>1</v>
      </c>
      <c r="E206">
        <v>33</v>
      </c>
      <c r="F206">
        <v>1</v>
      </c>
      <c r="G206">
        <v>0</v>
      </c>
      <c r="H206">
        <v>0</v>
      </c>
      <c r="M206"/>
      <c r="N206"/>
      <c r="O206"/>
      <c r="P206"/>
      <c r="Q206"/>
      <c r="R206"/>
      <c r="S206"/>
      <c r="T206"/>
      <c r="U206"/>
      <c r="V206"/>
      <c r="W206"/>
      <c r="X206"/>
      <c r="Y206"/>
      <c r="Z206"/>
      <c r="AA206"/>
      <c r="AB206"/>
      <c r="AC206"/>
      <c r="AD206"/>
      <c r="AG206" s="58">
        <f t="shared" si="4"/>
        <v>0</v>
      </c>
    </row>
    <row r="207" spans="1:33">
      <c r="A207">
        <v>8</v>
      </c>
      <c r="B207">
        <v>3</v>
      </c>
      <c r="C207">
        <v>3</v>
      </c>
      <c r="D207">
        <v>2</v>
      </c>
      <c r="E207">
        <v>33</v>
      </c>
      <c r="F207">
        <v>1</v>
      </c>
      <c r="G207">
        <v>0</v>
      </c>
      <c r="H207">
        <v>0</v>
      </c>
      <c r="M207"/>
      <c r="N207"/>
      <c r="O207"/>
      <c r="P207"/>
      <c r="Q207"/>
      <c r="R207"/>
      <c r="S207"/>
      <c r="T207"/>
      <c r="U207"/>
      <c r="V207"/>
      <c r="W207"/>
      <c r="X207"/>
      <c r="Y207"/>
      <c r="Z207"/>
      <c r="AA207"/>
      <c r="AB207"/>
      <c r="AC207"/>
      <c r="AD207"/>
      <c r="AG207" s="58">
        <f t="shared" si="4"/>
        <v>0</v>
      </c>
    </row>
    <row r="208" spans="1:33">
      <c r="A208">
        <v>8</v>
      </c>
      <c r="B208">
        <v>3</v>
      </c>
      <c r="C208">
        <v>4</v>
      </c>
      <c r="D208">
        <v>1</v>
      </c>
      <c r="E208">
        <v>33</v>
      </c>
      <c r="F208">
        <v>1</v>
      </c>
      <c r="G208">
        <v>0</v>
      </c>
      <c r="H208">
        <v>0</v>
      </c>
      <c r="M208"/>
      <c r="N208"/>
      <c r="O208"/>
      <c r="P208"/>
      <c r="Q208"/>
      <c r="R208"/>
      <c r="S208"/>
      <c r="T208"/>
      <c r="U208"/>
      <c r="V208"/>
      <c r="W208"/>
      <c r="X208"/>
      <c r="Y208"/>
      <c r="Z208"/>
      <c r="AA208"/>
      <c r="AB208"/>
      <c r="AC208"/>
      <c r="AD208"/>
      <c r="AG208" s="58">
        <f t="shared" si="4"/>
        <v>0</v>
      </c>
    </row>
    <row r="209" spans="1:33">
      <c r="A209">
        <v>8</v>
      </c>
      <c r="B209">
        <v>3</v>
      </c>
      <c r="C209">
        <v>4</v>
      </c>
      <c r="D209">
        <v>2</v>
      </c>
      <c r="E209">
        <v>33</v>
      </c>
      <c r="F209">
        <v>1</v>
      </c>
      <c r="G209">
        <v>0</v>
      </c>
      <c r="H209">
        <v>0</v>
      </c>
      <c r="M209"/>
      <c r="N209"/>
      <c r="O209"/>
      <c r="P209"/>
      <c r="Q209"/>
      <c r="R209"/>
      <c r="S209"/>
      <c r="T209"/>
      <c r="U209"/>
      <c r="V209"/>
      <c r="W209"/>
      <c r="X209"/>
      <c r="Y209"/>
      <c r="Z209"/>
      <c r="AA209"/>
      <c r="AB209"/>
      <c r="AC209"/>
      <c r="AD209"/>
      <c r="AG209" s="58">
        <f t="shared" si="4"/>
        <v>0</v>
      </c>
    </row>
    <row r="210" spans="1:33">
      <c r="A210">
        <v>8</v>
      </c>
      <c r="B210">
        <v>3</v>
      </c>
      <c r="C210">
        <v>5</v>
      </c>
      <c r="D210">
        <v>1</v>
      </c>
      <c r="E210">
        <v>100</v>
      </c>
      <c r="F210">
        <v>2</v>
      </c>
      <c r="G210">
        <v>1</v>
      </c>
      <c r="H210">
        <v>0</v>
      </c>
      <c r="M210"/>
      <c r="N210"/>
      <c r="O210"/>
      <c r="P210"/>
      <c r="Q210"/>
      <c r="R210"/>
      <c r="S210"/>
      <c r="T210"/>
      <c r="U210"/>
      <c r="V210"/>
      <c r="W210"/>
      <c r="X210"/>
      <c r="Y210"/>
      <c r="Z210"/>
      <c r="AA210"/>
      <c r="AB210"/>
      <c r="AC210"/>
      <c r="AD210"/>
      <c r="AG210" s="58">
        <f t="shared" si="4"/>
        <v>0</v>
      </c>
    </row>
    <row r="211" spans="1:33">
      <c r="A211">
        <v>8</v>
      </c>
      <c r="B211">
        <v>4</v>
      </c>
      <c r="C211">
        <v>1</v>
      </c>
      <c r="D211">
        <v>1</v>
      </c>
      <c r="E211">
        <v>33</v>
      </c>
      <c r="F211">
        <v>1</v>
      </c>
      <c r="G211">
        <v>0</v>
      </c>
      <c r="H211">
        <v>0</v>
      </c>
      <c r="M211"/>
      <c r="N211"/>
      <c r="O211"/>
      <c r="P211"/>
      <c r="Q211"/>
      <c r="R211"/>
      <c r="S211"/>
      <c r="T211"/>
      <c r="U211"/>
      <c r="V211"/>
      <c r="W211"/>
      <c r="X211"/>
      <c r="Y211"/>
      <c r="Z211"/>
      <c r="AA211"/>
      <c r="AB211"/>
      <c r="AC211"/>
      <c r="AD211"/>
      <c r="AG211" s="58">
        <f t="shared" si="4"/>
        <v>0</v>
      </c>
    </row>
    <row r="212" spans="1:33">
      <c r="A212">
        <v>8</v>
      </c>
      <c r="B212">
        <v>4</v>
      </c>
      <c r="C212">
        <v>1</v>
      </c>
      <c r="D212">
        <v>2</v>
      </c>
      <c r="E212">
        <v>33</v>
      </c>
      <c r="F212">
        <v>1</v>
      </c>
      <c r="G212">
        <v>0</v>
      </c>
      <c r="H212">
        <v>0</v>
      </c>
      <c r="M212"/>
      <c r="N212"/>
      <c r="O212"/>
      <c r="P212"/>
      <c r="Q212"/>
      <c r="R212"/>
      <c r="S212"/>
      <c r="T212"/>
      <c r="U212"/>
      <c r="V212"/>
      <c r="W212"/>
      <c r="X212"/>
      <c r="Y212"/>
      <c r="Z212"/>
      <c r="AA212"/>
      <c r="AB212"/>
      <c r="AC212"/>
      <c r="AD212"/>
      <c r="AG212" s="58">
        <f t="shared" si="4"/>
        <v>0</v>
      </c>
    </row>
    <row r="213" spans="1:33">
      <c r="A213">
        <v>8</v>
      </c>
      <c r="B213">
        <v>4</v>
      </c>
      <c r="C213">
        <v>2</v>
      </c>
      <c r="D213">
        <v>1</v>
      </c>
      <c r="E213">
        <v>33</v>
      </c>
      <c r="F213">
        <v>1</v>
      </c>
      <c r="G213">
        <v>0</v>
      </c>
      <c r="H213">
        <v>0</v>
      </c>
      <c r="M213"/>
      <c r="N213"/>
      <c r="O213"/>
      <c r="P213"/>
      <c r="Q213"/>
      <c r="R213"/>
      <c r="S213"/>
      <c r="T213"/>
      <c r="U213"/>
      <c r="V213"/>
      <c r="W213"/>
      <c r="X213"/>
      <c r="Y213"/>
      <c r="Z213"/>
      <c r="AA213"/>
      <c r="AB213"/>
      <c r="AC213"/>
      <c r="AD213"/>
      <c r="AG213" s="58">
        <f t="shared" si="4"/>
        <v>0</v>
      </c>
    </row>
    <row r="214" spans="1:33">
      <c r="A214">
        <v>8</v>
      </c>
      <c r="B214">
        <v>4</v>
      </c>
      <c r="C214">
        <v>2</v>
      </c>
      <c r="D214">
        <v>2</v>
      </c>
      <c r="E214">
        <v>33</v>
      </c>
      <c r="F214">
        <v>1</v>
      </c>
      <c r="G214">
        <v>0</v>
      </c>
      <c r="H214">
        <v>0</v>
      </c>
      <c r="M214"/>
      <c r="N214"/>
      <c r="O214"/>
      <c r="P214"/>
      <c r="Q214"/>
      <c r="R214"/>
      <c r="S214"/>
      <c r="T214"/>
      <c r="U214"/>
      <c r="V214"/>
      <c r="W214"/>
      <c r="X214"/>
      <c r="Y214"/>
      <c r="Z214"/>
      <c r="AA214"/>
      <c r="AB214"/>
      <c r="AC214"/>
      <c r="AD214"/>
      <c r="AG214" s="58">
        <f t="shared" si="4"/>
        <v>0</v>
      </c>
    </row>
    <row r="215" spans="1:33">
      <c r="A215">
        <v>8</v>
      </c>
      <c r="B215">
        <v>4</v>
      </c>
      <c r="C215">
        <v>3</v>
      </c>
      <c r="D215">
        <v>1</v>
      </c>
      <c r="E215">
        <v>33</v>
      </c>
      <c r="F215">
        <v>1</v>
      </c>
      <c r="G215">
        <v>0</v>
      </c>
      <c r="H215">
        <v>0</v>
      </c>
      <c r="M215"/>
      <c r="N215"/>
      <c r="O215"/>
      <c r="P215"/>
      <c r="Q215"/>
      <c r="R215"/>
      <c r="S215"/>
      <c r="T215"/>
      <c r="U215"/>
      <c r="V215"/>
      <c r="W215"/>
      <c r="X215"/>
      <c r="Y215"/>
      <c r="Z215"/>
      <c r="AA215"/>
      <c r="AB215"/>
      <c r="AC215"/>
      <c r="AD215"/>
      <c r="AG215" s="58">
        <f t="shared" si="4"/>
        <v>0</v>
      </c>
    </row>
    <row r="216" spans="1:33">
      <c r="A216">
        <v>8</v>
      </c>
      <c r="B216">
        <v>4</v>
      </c>
      <c r="C216">
        <v>3</v>
      </c>
      <c r="D216">
        <v>2</v>
      </c>
      <c r="E216">
        <v>33</v>
      </c>
      <c r="F216">
        <v>1</v>
      </c>
      <c r="G216">
        <v>0</v>
      </c>
      <c r="H216">
        <v>0</v>
      </c>
      <c r="M216"/>
      <c r="N216"/>
      <c r="O216"/>
      <c r="P216"/>
      <c r="Q216"/>
      <c r="R216"/>
      <c r="S216"/>
      <c r="T216"/>
      <c r="U216"/>
      <c r="V216"/>
      <c r="W216"/>
      <c r="X216"/>
      <c r="Y216"/>
      <c r="Z216"/>
      <c r="AA216"/>
      <c r="AB216"/>
      <c r="AC216"/>
      <c r="AD216"/>
      <c r="AG216" s="58">
        <f t="shared" si="4"/>
        <v>0</v>
      </c>
    </row>
    <row r="217" spans="1:33">
      <c r="A217">
        <v>8</v>
      </c>
      <c r="B217">
        <v>4</v>
      </c>
      <c r="C217">
        <v>4</v>
      </c>
      <c r="D217">
        <v>1</v>
      </c>
      <c r="E217">
        <v>33</v>
      </c>
      <c r="F217">
        <v>1</v>
      </c>
      <c r="G217">
        <v>0</v>
      </c>
      <c r="H217">
        <v>0</v>
      </c>
      <c r="M217"/>
      <c r="N217"/>
      <c r="O217"/>
      <c r="P217"/>
      <c r="Q217"/>
      <c r="R217"/>
      <c r="S217"/>
      <c r="T217"/>
      <c r="U217"/>
      <c r="V217"/>
      <c r="W217"/>
      <c r="X217"/>
      <c r="Y217"/>
      <c r="Z217"/>
      <c r="AA217"/>
      <c r="AB217"/>
      <c r="AC217"/>
      <c r="AD217"/>
      <c r="AG217" s="58">
        <f t="shared" si="4"/>
        <v>0</v>
      </c>
    </row>
    <row r="218" spans="1:33">
      <c r="A218">
        <v>8</v>
      </c>
      <c r="B218">
        <v>4</v>
      </c>
      <c r="C218">
        <v>4</v>
      </c>
      <c r="D218">
        <v>2</v>
      </c>
      <c r="E218">
        <v>33</v>
      </c>
      <c r="F218">
        <v>1</v>
      </c>
      <c r="G218">
        <v>0</v>
      </c>
      <c r="H218">
        <v>0</v>
      </c>
      <c r="M218"/>
      <c r="N218"/>
      <c r="O218"/>
      <c r="P218"/>
      <c r="Q218"/>
      <c r="R218"/>
      <c r="S218"/>
      <c r="T218"/>
      <c r="U218"/>
      <c r="V218"/>
      <c r="W218"/>
      <c r="X218"/>
      <c r="Y218"/>
      <c r="Z218"/>
      <c r="AA218"/>
      <c r="AB218"/>
      <c r="AC218"/>
      <c r="AD218"/>
      <c r="AG218" s="58">
        <f t="shared" si="4"/>
        <v>0</v>
      </c>
    </row>
    <row r="219" spans="1:33">
      <c r="A219">
        <v>8</v>
      </c>
      <c r="B219">
        <v>4</v>
      </c>
      <c r="C219">
        <v>5</v>
      </c>
      <c r="D219">
        <v>1</v>
      </c>
      <c r="E219">
        <v>100</v>
      </c>
      <c r="F219">
        <v>2</v>
      </c>
      <c r="G219">
        <v>1</v>
      </c>
      <c r="H219">
        <v>0</v>
      </c>
      <c r="M219"/>
      <c r="N219"/>
      <c r="O219"/>
      <c r="P219"/>
      <c r="Q219"/>
      <c r="R219"/>
      <c r="S219"/>
      <c r="T219"/>
      <c r="U219"/>
      <c r="V219"/>
      <c r="W219"/>
      <c r="X219"/>
      <c r="Y219"/>
      <c r="Z219"/>
      <c r="AA219"/>
      <c r="AB219"/>
      <c r="AC219"/>
      <c r="AD219"/>
      <c r="AG219" s="58">
        <f t="shared" si="4"/>
        <v>0</v>
      </c>
    </row>
    <row r="220" spans="1:33">
      <c r="A220">
        <v>9</v>
      </c>
      <c r="B220">
        <v>1</v>
      </c>
      <c r="C220">
        <v>1</v>
      </c>
      <c r="D220">
        <v>1</v>
      </c>
      <c r="E220">
        <v>33</v>
      </c>
      <c r="F220">
        <v>1</v>
      </c>
      <c r="G220">
        <v>0</v>
      </c>
      <c r="H220">
        <v>0</v>
      </c>
      <c r="M220"/>
      <c r="N220"/>
      <c r="O220"/>
      <c r="P220"/>
      <c r="Q220"/>
      <c r="R220"/>
      <c r="S220"/>
      <c r="T220"/>
      <c r="U220"/>
      <c r="V220"/>
      <c r="W220"/>
      <c r="X220"/>
      <c r="Y220"/>
      <c r="Z220"/>
      <c r="AA220"/>
      <c r="AB220"/>
      <c r="AC220"/>
      <c r="AD220"/>
      <c r="AG220" s="58">
        <f t="shared" si="4"/>
        <v>0</v>
      </c>
    </row>
    <row r="221" spans="1:33">
      <c r="A221">
        <v>9</v>
      </c>
      <c r="B221">
        <v>1</v>
      </c>
      <c r="C221">
        <v>1</v>
      </c>
      <c r="D221">
        <v>2</v>
      </c>
      <c r="E221">
        <v>33</v>
      </c>
      <c r="F221">
        <v>1</v>
      </c>
      <c r="G221">
        <v>0</v>
      </c>
      <c r="H221">
        <v>0</v>
      </c>
      <c r="J221" s="23" t="s">
        <v>544</v>
      </c>
      <c r="M221"/>
      <c r="N221"/>
      <c r="O221"/>
      <c r="P221"/>
      <c r="Q221"/>
      <c r="R221"/>
      <c r="S221"/>
      <c r="T221"/>
      <c r="U221"/>
      <c r="V221"/>
      <c r="W221"/>
      <c r="X221"/>
      <c r="Y221"/>
      <c r="Z221"/>
      <c r="AA221"/>
      <c r="AB221"/>
      <c r="AC221"/>
      <c r="AD221"/>
      <c r="AG221" s="58">
        <f t="shared" si="4"/>
        <v>0</v>
      </c>
    </row>
    <row r="222" spans="1:33">
      <c r="A222">
        <v>9</v>
      </c>
      <c r="B222">
        <v>1</v>
      </c>
      <c r="C222">
        <v>2</v>
      </c>
      <c r="D222">
        <v>1</v>
      </c>
      <c r="E222">
        <v>33</v>
      </c>
      <c r="F222">
        <v>1</v>
      </c>
      <c r="G222">
        <v>0</v>
      </c>
      <c r="H222">
        <v>0</v>
      </c>
      <c r="M222"/>
      <c r="N222"/>
      <c r="O222"/>
      <c r="P222"/>
      <c r="Q222"/>
      <c r="R222"/>
      <c r="S222"/>
      <c r="T222"/>
      <c r="U222"/>
      <c r="V222"/>
      <c r="W222"/>
      <c r="X222"/>
      <c r="Y222"/>
      <c r="Z222"/>
      <c r="AA222"/>
      <c r="AB222"/>
      <c r="AC222"/>
      <c r="AD222"/>
      <c r="AG222" s="58">
        <f t="shared" si="4"/>
        <v>0</v>
      </c>
    </row>
    <row r="223" spans="1:33">
      <c r="A223">
        <v>9</v>
      </c>
      <c r="B223">
        <v>1</v>
      </c>
      <c r="C223">
        <v>2</v>
      </c>
      <c r="D223">
        <v>2</v>
      </c>
      <c r="E223">
        <v>33</v>
      </c>
      <c r="F223">
        <v>1</v>
      </c>
      <c r="G223">
        <v>0</v>
      </c>
      <c r="H223">
        <v>0</v>
      </c>
      <c r="M223"/>
      <c r="N223"/>
      <c r="O223"/>
      <c r="P223"/>
      <c r="Q223"/>
      <c r="R223"/>
      <c r="S223"/>
      <c r="T223"/>
      <c r="U223"/>
      <c r="V223"/>
      <c r="W223"/>
      <c r="X223"/>
      <c r="Y223"/>
      <c r="Z223"/>
      <c r="AA223"/>
      <c r="AB223"/>
      <c r="AC223"/>
      <c r="AD223"/>
      <c r="AG223" s="58">
        <f t="shared" si="4"/>
        <v>0</v>
      </c>
    </row>
    <row r="224" spans="1:33">
      <c r="A224">
        <v>9</v>
      </c>
      <c r="B224">
        <v>1</v>
      </c>
      <c r="C224">
        <v>3</v>
      </c>
      <c r="D224">
        <v>1</v>
      </c>
      <c r="E224">
        <v>33</v>
      </c>
      <c r="F224">
        <v>1</v>
      </c>
      <c r="G224">
        <v>0</v>
      </c>
      <c r="H224">
        <v>0</v>
      </c>
      <c r="M224"/>
      <c r="N224"/>
      <c r="O224"/>
      <c r="P224"/>
      <c r="Q224"/>
      <c r="R224"/>
      <c r="S224"/>
      <c r="T224"/>
      <c r="U224"/>
      <c r="V224"/>
      <c r="W224"/>
      <c r="X224"/>
      <c r="Y224"/>
      <c r="Z224"/>
      <c r="AA224"/>
      <c r="AB224"/>
      <c r="AC224"/>
      <c r="AD224"/>
      <c r="AG224" s="58">
        <f t="shared" si="4"/>
        <v>0</v>
      </c>
    </row>
    <row r="225" spans="1:33">
      <c r="A225">
        <v>9</v>
      </c>
      <c r="B225">
        <v>1</v>
      </c>
      <c r="C225">
        <v>3</v>
      </c>
      <c r="D225">
        <v>2</v>
      </c>
      <c r="E225">
        <v>33</v>
      </c>
      <c r="F225">
        <v>1</v>
      </c>
      <c r="G225">
        <v>0</v>
      </c>
      <c r="H225">
        <v>0</v>
      </c>
      <c r="M225"/>
      <c r="N225"/>
      <c r="O225"/>
      <c r="P225"/>
      <c r="Q225"/>
      <c r="R225"/>
      <c r="S225"/>
      <c r="T225"/>
      <c r="U225"/>
      <c r="V225"/>
      <c r="W225"/>
      <c r="X225"/>
      <c r="Y225"/>
      <c r="Z225"/>
      <c r="AA225"/>
      <c r="AB225"/>
      <c r="AC225"/>
      <c r="AD225"/>
      <c r="AG225" s="58">
        <f t="shared" si="4"/>
        <v>0</v>
      </c>
    </row>
    <row r="226" spans="1:33">
      <c r="A226">
        <v>9</v>
      </c>
      <c r="B226">
        <v>1</v>
      </c>
      <c r="C226">
        <v>4</v>
      </c>
      <c r="D226">
        <v>1</v>
      </c>
      <c r="E226">
        <v>33</v>
      </c>
      <c r="F226">
        <v>1</v>
      </c>
      <c r="G226">
        <v>0</v>
      </c>
      <c r="H226">
        <v>0</v>
      </c>
      <c r="M226"/>
      <c r="N226"/>
      <c r="O226"/>
      <c r="P226"/>
      <c r="Q226"/>
      <c r="R226"/>
      <c r="S226"/>
      <c r="T226"/>
      <c r="U226"/>
      <c r="V226"/>
      <c r="W226"/>
      <c r="X226"/>
      <c r="Y226"/>
      <c r="Z226"/>
      <c r="AA226"/>
      <c r="AB226"/>
      <c r="AC226"/>
      <c r="AD226"/>
      <c r="AG226" s="58">
        <f t="shared" si="4"/>
        <v>0</v>
      </c>
    </row>
    <row r="227" spans="1:33">
      <c r="A227">
        <v>9</v>
      </c>
      <c r="B227">
        <v>1</v>
      </c>
      <c r="C227">
        <v>4</v>
      </c>
      <c r="D227">
        <v>2</v>
      </c>
      <c r="E227">
        <v>33</v>
      </c>
      <c r="F227">
        <v>1</v>
      </c>
      <c r="G227">
        <v>0</v>
      </c>
      <c r="H227">
        <v>0</v>
      </c>
      <c r="M227"/>
      <c r="N227"/>
      <c r="O227"/>
      <c r="P227"/>
      <c r="Q227"/>
      <c r="R227"/>
      <c r="S227"/>
      <c r="T227"/>
      <c r="U227"/>
      <c r="V227"/>
      <c r="W227"/>
      <c r="X227"/>
      <c r="Y227"/>
      <c r="Z227"/>
      <c r="AA227"/>
      <c r="AB227"/>
      <c r="AC227"/>
      <c r="AD227"/>
      <c r="AG227" s="58">
        <f t="shared" si="4"/>
        <v>0</v>
      </c>
    </row>
    <row r="228" spans="1:33">
      <c r="A228">
        <v>9</v>
      </c>
      <c r="B228">
        <v>1</v>
      </c>
      <c r="C228">
        <v>5</v>
      </c>
      <c r="D228">
        <v>1</v>
      </c>
      <c r="E228">
        <v>100</v>
      </c>
      <c r="F228">
        <v>2</v>
      </c>
      <c r="G228">
        <v>1</v>
      </c>
      <c r="H228">
        <v>0</v>
      </c>
      <c r="M228"/>
      <c r="N228"/>
      <c r="O228"/>
      <c r="P228"/>
      <c r="Q228"/>
      <c r="R228"/>
      <c r="S228"/>
      <c r="T228"/>
      <c r="U228"/>
      <c r="V228"/>
      <c r="W228"/>
      <c r="X228"/>
      <c r="Y228"/>
      <c r="Z228"/>
      <c r="AA228"/>
      <c r="AB228"/>
      <c r="AC228"/>
      <c r="AD228"/>
      <c r="AG228" s="58">
        <f t="shared" si="4"/>
        <v>0</v>
      </c>
    </row>
    <row r="229" spans="1:33">
      <c r="A229">
        <v>9</v>
      </c>
      <c r="B229">
        <v>2</v>
      </c>
      <c r="C229">
        <v>1</v>
      </c>
      <c r="D229">
        <v>1</v>
      </c>
      <c r="E229">
        <v>33</v>
      </c>
      <c r="F229">
        <v>1</v>
      </c>
      <c r="G229">
        <v>0</v>
      </c>
      <c r="H229">
        <v>0</v>
      </c>
      <c r="M229"/>
      <c r="N229"/>
      <c r="O229"/>
      <c r="P229"/>
      <c r="Q229"/>
      <c r="R229"/>
      <c r="S229"/>
      <c r="T229"/>
      <c r="U229"/>
      <c r="V229"/>
      <c r="W229"/>
      <c r="X229"/>
      <c r="Y229"/>
      <c r="Z229"/>
      <c r="AA229"/>
      <c r="AB229"/>
      <c r="AC229"/>
      <c r="AD229"/>
      <c r="AG229" s="58">
        <f t="shared" si="4"/>
        <v>0</v>
      </c>
    </row>
    <row r="230" spans="1:33">
      <c r="A230">
        <v>9</v>
      </c>
      <c r="B230">
        <v>2</v>
      </c>
      <c r="C230">
        <v>1</v>
      </c>
      <c r="D230">
        <v>2</v>
      </c>
      <c r="E230">
        <v>33</v>
      </c>
      <c r="F230">
        <v>1</v>
      </c>
      <c r="G230">
        <v>0</v>
      </c>
      <c r="H230">
        <v>0</v>
      </c>
      <c r="M230"/>
      <c r="N230"/>
      <c r="O230"/>
      <c r="P230"/>
      <c r="Q230"/>
      <c r="R230"/>
      <c r="S230"/>
      <c r="T230"/>
      <c r="U230"/>
      <c r="V230"/>
      <c r="W230"/>
      <c r="X230"/>
      <c r="Y230"/>
      <c r="Z230"/>
      <c r="AA230"/>
      <c r="AB230"/>
      <c r="AC230"/>
      <c r="AD230"/>
      <c r="AG230" s="58">
        <f t="shared" si="4"/>
        <v>0</v>
      </c>
    </row>
    <row r="231" spans="1:33">
      <c r="A231">
        <v>9</v>
      </c>
      <c r="B231">
        <v>2</v>
      </c>
      <c r="C231">
        <v>2</v>
      </c>
      <c r="D231">
        <v>1</v>
      </c>
      <c r="E231">
        <v>33</v>
      </c>
      <c r="F231">
        <v>1</v>
      </c>
      <c r="G231">
        <v>0</v>
      </c>
      <c r="H231">
        <v>0</v>
      </c>
      <c r="M231"/>
      <c r="N231"/>
      <c r="O231"/>
      <c r="P231"/>
      <c r="Q231"/>
      <c r="R231"/>
      <c r="S231"/>
      <c r="T231"/>
      <c r="U231"/>
      <c r="V231"/>
      <c r="W231"/>
      <c r="X231"/>
      <c r="Y231"/>
      <c r="Z231"/>
      <c r="AA231"/>
      <c r="AB231"/>
      <c r="AC231"/>
      <c r="AD231"/>
      <c r="AG231" s="58">
        <f t="shared" si="4"/>
        <v>0</v>
      </c>
    </row>
    <row r="232" spans="1:33">
      <c r="A232">
        <v>9</v>
      </c>
      <c r="B232">
        <v>2</v>
      </c>
      <c r="C232">
        <v>2</v>
      </c>
      <c r="D232">
        <v>2</v>
      </c>
      <c r="E232">
        <v>33</v>
      </c>
      <c r="F232">
        <v>1</v>
      </c>
      <c r="G232">
        <v>0</v>
      </c>
      <c r="H232">
        <v>0</v>
      </c>
      <c r="M232"/>
      <c r="N232"/>
      <c r="O232"/>
      <c r="P232"/>
      <c r="Q232"/>
      <c r="R232"/>
      <c r="S232"/>
      <c r="T232"/>
      <c r="U232"/>
      <c r="V232"/>
      <c r="W232"/>
      <c r="X232"/>
      <c r="Y232"/>
      <c r="Z232"/>
      <c r="AA232"/>
      <c r="AB232"/>
      <c r="AC232"/>
      <c r="AD232"/>
      <c r="AG232" s="58">
        <f t="shared" si="4"/>
        <v>0</v>
      </c>
    </row>
    <row r="233" spans="1:33">
      <c r="A233">
        <v>9</v>
      </c>
      <c r="B233">
        <v>2</v>
      </c>
      <c r="C233">
        <v>3</v>
      </c>
      <c r="D233">
        <v>1</v>
      </c>
      <c r="E233">
        <v>33</v>
      </c>
      <c r="F233">
        <v>1</v>
      </c>
      <c r="G233">
        <v>0</v>
      </c>
      <c r="H233">
        <v>0</v>
      </c>
      <c r="M233"/>
      <c r="N233"/>
      <c r="O233"/>
      <c r="P233"/>
      <c r="Q233"/>
      <c r="R233"/>
      <c r="S233"/>
      <c r="T233"/>
      <c r="U233"/>
      <c r="V233"/>
      <c r="W233"/>
      <c r="X233"/>
      <c r="Y233"/>
      <c r="Z233"/>
      <c r="AA233"/>
      <c r="AB233"/>
      <c r="AC233"/>
      <c r="AD233"/>
      <c r="AG233" s="58">
        <f t="shared" si="4"/>
        <v>0</v>
      </c>
    </row>
    <row r="234" spans="1:33">
      <c r="A234">
        <v>9</v>
      </c>
      <c r="B234">
        <v>2</v>
      </c>
      <c r="C234">
        <v>3</v>
      </c>
      <c r="D234">
        <v>2</v>
      </c>
      <c r="E234">
        <v>33</v>
      </c>
      <c r="F234">
        <v>1</v>
      </c>
      <c r="G234">
        <v>0</v>
      </c>
      <c r="H234">
        <v>0</v>
      </c>
      <c r="M234"/>
      <c r="N234"/>
      <c r="O234"/>
      <c r="P234"/>
      <c r="Q234"/>
      <c r="R234"/>
      <c r="S234"/>
      <c r="T234"/>
      <c r="U234"/>
      <c r="V234"/>
      <c r="W234"/>
      <c r="X234"/>
      <c r="Y234"/>
      <c r="Z234"/>
      <c r="AA234"/>
      <c r="AB234"/>
      <c r="AC234"/>
      <c r="AD234"/>
      <c r="AG234" s="58">
        <f t="shared" si="4"/>
        <v>0</v>
      </c>
    </row>
    <row r="235" spans="1:33">
      <c r="A235">
        <v>9</v>
      </c>
      <c r="B235">
        <v>2</v>
      </c>
      <c r="C235">
        <v>4</v>
      </c>
      <c r="D235">
        <v>1</v>
      </c>
      <c r="E235">
        <v>33</v>
      </c>
      <c r="F235">
        <v>1</v>
      </c>
      <c r="G235">
        <v>0</v>
      </c>
      <c r="H235">
        <v>0</v>
      </c>
      <c r="M235"/>
      <c r="N235"/>
      <c r="O235"/>
      <c r="P235"/>
      <c r="Q235"/>
      <c r="R235"/>
      <c r="S235"/>
      <c r="T235"/>
      <c r="U235"/>
      <c r="V235"/>
      <c r="W235"/>
      <c r="X235"/>
      <c r="Y235"/>
      <c r="Z235"/>
      <c r="AA235"/>
      <c r="AB235"/>
      <c r="AC235"/>
      <c r="AD235"/>
      <c r="AG235" s="58">
        <f t="shared" si="4"/>
        <v>0</v>
      </c>
    </row>
    <row r="236" spans="1:33">
      <c r="A236">
        <v>9</v>
      </c>
      <c r="B236">
        <v>2</v>
      </c>
      <c r="C236">
        <v>4</v>
      </c>
      <c r="D236">
        <v>2</v>
      </c>
      <c r="E236">
        <v>33</v>
      </c>
      <c r="F236">
        <v>1</v>
      </c>
      <c r="G236">
        <v>0</v>
      </c>
      <c r="H236">
        <v>0</v>
      </c>
      <c r="M236"/>
      <c r="N236"/>
      <c r="O236"/>
      <c r="P236"/>
      <c r="Q236"/>
      <c r="R236"/>
      <c r="S236"/>
      <c r="T236"/>
      <c r="U236"/>
      <c r="V236"/>
      <c r="W236"/>
      <c r="X236"/>
      <c r="Y236"/>
      <c r="Z236"/>
      <c r="AA236"/>
      <c r="AB236"/>
      <c r="AC236"/>
      <c r="AD236"/>
      <c r="AG236" s="58">
        <f t="shared" si="4"/>
        <v>0</v>
      </c>
    </row>
    <row r="237" spans="1:33">
      <c r="A237">
        <v>9</v>
      </c>
      <c r="B237">
        <v>2</v>
      </c>
      <c r="C237">
        <v>5</v>
      </c>
      <c r="D237">
        <v>1</v>
      </c>
      <c r="E237">
        <v>100</v>
      </c>
      <c r="F237">
        <v>2</v>
      </c>
      <c r="G237">
        <v>1</v>
      </c>
      <c r="H237">
        <v>0</v>
      </c>
      <c r="M237"/>
      <c r="N237"/>
      <c r="O237"/>
      <c r="P237"/>
      <c r="Q237"/>
      <c r="R237"/>
      <c r="S237"/>
      <c r="T237"/>
      <c r="U237"/>
      <c r="V237"/>
      <c r="W237"/>
      <c r="X237"/>
      <c r="Y237"/>
      <c r="Z237"/>
      <c r="AA237"/>
      <c r="AB237"/>
      <c r="AC237"/>
      <c r="AD237"/>
      <c r="AG237" s="58">
        <f t="shared" si="4"/>
        <v>0</v>
      </c>
    </row>
    <row r="238" spans="1:33">
      <c r="A238">
        <v>9</v>
      </c>
      <c r="B238">
        <v>3</v>
      </c>
      <c r="C238">
        <v>1</v>
      </c>
      <c r="D238">
        <v>1</v>
      </c>
      <c r="E238">
        <v>33</v>
      </c>
      <c r="F238">
        <v>1</v>
      </c>
      <c r="G238">
        <v>0</v>
      </c>
      <c r="H238">
        <v>0</v>
      </c>
      <c r="M238"/>
      <c r="N238"/>
      <c r="O238"/>
      <c r="P238"/>
      <c r="Q238"/>
      <c r="R238"/>
      <c r="S238"/>
      <c r="T238"/>
      <c r="U238"/>
      <c r="V238"/>
      <c r="W238"/>
      <c r="X238"/>
      <c r="Y238"/>
      <c r="Z238"/>
      <c r="AA238"/>
      <c r="AB238"/>
      <c r="AC238"/>
      <c r="AD238"/>
      <c r="AG238" s="58">
        <f t="shared" si="4"/>
        <v>0</v>
      </c>
    </row>
    <row r="239" spans="1:33">
      <c r="A239">
        <v>9</v>
      </c>
      <c r="B239">
        <v>3</v>
      </c>
      <c r="C239">
        <v>1</v>
      </c>
      <c r="D239">
        <v>2</v>
      </c>
      <c r="E239">
        <v>33</v>
      </c>
      <c r="F239">
        <v>1</v>
      </c>
      <c r="G239">
        <v>0</v>
      </c>
      <c r="H239">
        <v>0</v>
      </c>
      <c r="M239"/>
      <c r="N239"/>
      <c r="O239"/>
      <c r="P239"/>
      <c r="Q239"/>
      <c r="R239"/>
      <c r="S239"/>
      <c r="T239"/>
      <c r="U239"/>
      <c r="V239"/>
      <c r="W239"/>
      <c r="X239"/>
      <c r="Y239"/>
      <c r="Z239"/>
      <c r="AA239"/>
      <c r="AB239"/>
      <c r="AC239"/>
      <c r="AD239"/>
      <c r="AG239" s="58">
        <f t="shared" si="4"/>
        <v>0</v>
      </c>
    </row>
    <row r="240" spans="1:33">
      <c r="A240">
        <v>9</v>
      </c>
      <c r="B240">
        <v>3</v>
      </c>
      <c r="C240">
        <v>2</v>
      </c>
      <c r="D240">
        <v>1</v>
      </c>
      <c r="E240">
        <v>33</v>
      </c>
      <c r="F240">
        <v>1</v>
      </c>
      <c r="G240">
        <v>0</v>
      </c>
      <c r="H240">
        <v>0</v>
      </c>
      <c r="M240"/>
      <c r="N240"/>
      <c r="O240"/>
      <c r="P240"/>
      <c r="Q240"/>
      <c r="R240"/>
      <c r="S240"/>
      <c r="T240"/>
      <c r="U240"/>
      <c r="V240"/>
      <c r="W240"/>
      <c r="X240"/>
      <c r="Y240"/>
      <c r="Z240"/>
      <c r="AA240"/>
      <c r="AB240"/>
      <c r="AC240"/>
      <c r="AD240"/>
      <c r="AG240" s="58">
        <f t="shared" si="4"/>
        <v>0</v>
      </c>
    </row>
    <row r="241" spans="1:33">
      <c r="A241">
        <v>9</v>
      </c>
      <c r="B241">
        <v>3</v>
      </c>
      <c r="C241">
        <v>2</v>
      </c>
      <c r="D241">
        <v>2</v>
      </c>
      <c r="E241">
        <v>33</v>
      </c>
      <c r="F241">
        <v>1</v>
      </c>
      <c r="G241">
        <v>0</v>
      </c>
      <c r="H241">
        <v>0</v>
      </c>
      <c r="M241"/>
      <c r="N241"/>
      <c r="O241"/>
      <c r="P241"/>
      <c r="Q241"/>
      <c r="R241"/>
      <c r="S241"/>
      <c r="T241"/>
      <c r="U241"/>
      <c r="V241"/>
      <c r="W241"/>
      <c r="X241"/>
      <c r="Y241"/>
      <c r="Z241"/>
      <c r="AA241"/>
      <c r="AB241"/>
      <c r="AC241"/>
      <c r="AD241"/>
      <c r="AG241" s="58">
        <f t="shared" si="4"/>
        <v>0</v>
      </c>
    </row>
    <row r="242" spans="1:33">
      <c r="A242">
        <v>9</v>
      </c>
      <c r="B242">
        <v>3</v>
      </c>
      <c r="C242">
        <v>3</v>
      </c>
      <c r="D242">
        <v>1</v>
      </c>
      <c r="E242">
        <v>33</v>
      </c>
      <c r="F242">
        <v>1</v>
      </c>
      <c r="G242">
        <v>0</v>
      </c>
      <c r="H242">
        <v>0</v>
      </c>
      <c r="M242"/>
      <c r="N242"/>
      <c r="O242"/>
      <c r="P242"/>
      <c r="Q242"/>
      <c r="R242"/>
      <c r="S242"/>
      <c r="T242"/>
      <c r="U242"/>
      <c r="V242"/>
      <c r="W242"/>
      <c r="X242"/>
      <c r="Y242"/>
      <c r="Z242"/>
      <c r="AA242"/>
      <c r="AB242"/>
      <c r="AC242"/>
      <c r="AD242"/>
      <c r="AG242" s="58">
        <f t="shared" si="4"/>
        <v>0</v>
      </c>
    </row>
    <row r="243" spans="1:33">
      <c r="A243">
        <v>9</v>
      </c>
      <c r="B243">
        <v>3</v>
      </c>
      <c r="C243">
        <v>3</v>
      </c>
      <c r="D243">
        <v>2</v>
      </c>
      <c r="E243">
        <v>33</v>
      </c>
      <c r="F243">
        <v>1</v>
      </c>
      <c r="G243">
        <v>0</v>
      </c>
      <c r="H243">
        <v>0</v>
      </c>
      <c r="M243"/>
      <c r="N243"/>
      <c r="O243"/>
      <c r="P243"/>
      <c r="Q243"/>
      <c r="R243"/>
      <c r="S243"/>
      <c r="T243"/>
      <c r="U243"/>
      <c r="V243"/>
      <c r="W243"/>
      <c r="X243"/>
      <c r="Y243"/>
      <c r="Z243"/>
      <c r="AA243"/>
      <c r="AB243"/>
      <c r="AC243"/>
      <c r="AD243"/>
      <c r="AG243" s="58">
        <f t="shared" si="4"/>
        <v>0</v>
      </c>
    </row>
    <row r="244" spans="1:33">
      <c r="A244">
        <v>9</v>
      </c>
      <c r="B244">
        <v>3</v>
      </c>
      <c r="C244">
        <v>4</v>
      </c>
      <c r="D244">
        <v>1</v>
      </c>
      <c r="E244">
        <v>33</v>
      </c>
      <c r="F244">
        <v>1</v>
      </c>
      <c r="G244">
        <v>0</v>
      </c>
      <c r="H244">
        <v>0</v>
      </c>
      <c r="M244"/>
      <c r="N244"/>
      <c r="O244"/>
      <c r="P244"/>
      <c r="Q244"/>
      <c r="R244"/>
      <c r="S244"/>
      <c r="T244"/>
      <c r="U244"/>
      <c r="V244"/>
      <c r="W244"/>
      <c r="X244"/>
      <c r="Y244"/>
      <c r="Z244"/>
      <c r="AA244"/>
      <c r="AB244"/>
      <c r="AC244"/>
      <c r="AD244"/>
      <c r="AG244" s="58">
        <f t="shared" si="4"/>
        <v>0</v>
      </c>
    </row>
    <row r="245" spans="1:33">
      <c r="A245">
        <v>9</v>
      </c>
      <c r="B245">
        <v>3</v>
      </c>
      <c r="C245">
        <v>4</v>
      </c>
      <c r="D245">
        <v>2</v>
      </c>
      <c r="E245">
        <v>33</v>
      </c>
      <c r="F245">
        <v>1</v>
      </c>
      <c r="G245">
        <v>0</v>
      </c>
      <c r="H245">
        <v>0</v>
      </c>
      <c r="M245"/>
      <c r="N245"/>
      <c r="O245"/>
      <c r="P245"/>
      <c r="Q245"/>
      <c r="R245"/>
      <c r="S245"/>
      <c r="T245"/>
      <c r="U245"/>
      <c r="V245"/>
      <c r="W245"/>
      <c r="X245"/>
      <c r="Y245"/>
      <c r="Z245"/>
      <c r="AA245"/>
      <c r="AB245"/>
      <c r="AC245"/>
      <c r="AD245"/>
      <c r="AG245" s="58">
        <f t="shared" si="4"/>
        <v>0</v>
      </c>
    </row>
    <row r="246" spans="1:33">
      <c r="A246">
        <v>9</v>
      </c>
      <c r="B246">
        <v>3</v>
      </c>
      <c r="C246">
        <v>5</v>
      </c>
      <c r="D246">
        <v>1</v>
      </c>
      <c r="E246">
        <v>100</v>
      </c>
      <c r="F246">
        <v>2</v>
      </c>
      <c r="G246">
        <v>1</v>
      </c>
      <c r="H246">
        <v>0</v>
      </c>
      <c r="M246"/>
      <c r="N246"/>
      <c r="O246"/>
      <c r="P246"/>
      <c r="Q246"/>
      <c r="R246"/>
      <c r="S246"/>
      <c r="T246"/>
      <c r="U246"/>
      <c r="V246"/>
      <c r="W246"/>
      <c r="X246"/>
      <c r="Y246"/>
      <c r="Z246"/>
      <c r="AA246"/>
      <c r="AB246"/>
      <c r="AC246"/>
      <c r="AD246"/>
      <c r="AG246" s="58">
        <f t="shared" si="4"/>
        <v>0</v>
      </c>
    </row>
    <row r="247" spans="1:33">
      <c r="A247">
        <v>9</v>
      </c>
      <c r="B247">
        <v>4</v>
      </c>
      <c r="C247">
        <v>1</v>
      </c>
      <c r="D247">
        <v>1</v>
      </c>
      <c r="E247">
        <v>33</v>
      </c>
      <c r="F247">
        <v>1</v>
      </c>
      <c r="G247">
        <v>0</v>
      </c>
      <c r="H247">
        <v>0</v>
      </c>
      <c r="M247"/>
      <c r="N247"/>
      <c r="O247"/>
      <c r="P247"/>
      <c r="Q247"/>
      <c r="R247"/>
      <c r="S247"/>
      <c r="T247"/>
      <c r="U247"/>
      <c r="V247"/>
      <c r="W247"/>
      <c r="X247"/>
      <c r="Y247"/>
      <c r="Z247"/>
      <c r="AA247"/>
      <c r="AB247"/>
      <c r="AC247"/>
      <c r="AD247"/>
      <c r="AG247" s="58">
        <f t="shared" si="4"/>
        <v>0</v>
      </c>
    </row>
    <row r="248" spans="1:33">
      <c r="A248">
        <v>9</v>
      </c>
      <c r="B248">
        <v>4</v>
      </c>
      <c r="C248">
        <v>1</v>
      </c>
      <c r="D248">
        <v>2</v>
      </c>
      <c r="E248">
        <v>33</v>
      </c>
      <c r="F248">
        <v>1</v>
      </c>
      <c r="G248">
        <v>0</v>
      </c>
      <c r="H248">
        <v>0</v>
      </c>
      <c r="M248"/>
      <c r="N248"/>
      <c r="O248"/>
      <c r="P248"/>
      <c r="Q248"/>
      <c r="R248"/>
      <c r="S248"/>
      <c r="T248"/>
      <c r="U248"/>
      <c r="V248"/>
      <c r="W248"/>
      <c r="X248"/>
      <c r="Y248"/>
      <c r="Z248"/>
      <c r="AA248"/>
      <c r="AB248"/>
      <c r="AC248"/>
      <c r="AD248"/>
      <c r="AG248" s="58">
        <f t="shared" si="4"/>
        <v>0</v>
      </c>
    </row>
    <row r="249" spans="1:33">
      <c r="A249">
        <v>9</v>
      </c>
      <c r="B249">
        <v>4</v>
      </c>
      <c r="C249">
        <v>2</v>
      </c>
      <c r="D249">
        <v>1</v>
      </c>
      <c r="E249">
        <v>33</v>
      </c>
      <c r="F249">
        <v>1</v>
      </c>
      <c r="G249">
        <v>0</v>
      </c>
      <c r="H249">
        <v>0</v>
      </c>
      <c r="M249"/>
      <c r="N249"/>
      <c r="O249"/>
      <c r="P249"/>
      <c r="Q249"/>
      <c r="R249"/>
      <c r="S249"/>
      <c r="T249"/>
      <c r="U249"/>
      <c r="V249"/>
      <c r="W249"/>
      <c r="X249"/>
      <c r="Y249"/>
      <c r="Z249"/>
      <c r="AA249"/>
      <c r="AB249"/>
      <c r="AC249"/>
      <c r="AD249"/>
      <c r="AG249" s="58">
        <f t="shared" si="4"/>
        <v>0</v>
      </c>
    </row>
    <row r="250" spans="1:33">
      <c r="A250">
        <v>9</v>
      </c>
      <c r="B250">
        <v>4</v>
      </c>
      <c r="C250">
        <v>2</v>
      </c>
      <c r="D250">
        <v>2</v>
      </c>
      <c r="E250">
        <v>33</v>
      </c>
      <c r="F250">
        <v>1</v>
      </c>
      <c r="G250">
        <v>0</v>
      </c>
      <c r="H250">
        <v>0</v>
      </c>
      <c r="M250"/>
      <c r="N250"/>
      <c r="O250"/>
      <c r="P250"/>
      <c r="Q250"/>
      <c r="R250"/>
      <c r="S250"/>
      <c r="T250"/>
      <c r="U250"/>
      <c r="V250"/>
      <c r="W250"/>
      <c r="X250"/>
      <c r="Y250"/>
      <c r="Z250"/>
      <c r="AA250"/>
      <c r="AB250"/>
      <c r="AC250"/>
      <c r="AD250"/>
      <c r="AG250" s="58">
        <f t="shared" si="4"/>
        <v>0</v>
      </c>
    </row>
    <row r="251" spans="1:33">
      <c r="A251">
        <v>9</v>
      </c>
      <c r="B251">
        <v>4</v>
      </c>
      <c r="C251">
        <v>3</v>
      </c>
      <c r="D251">
        <v>1</v>
      </c>
      <c r="E251">
        <v>33</v>
      </c>
      <c r="F251">
        <v>1</v>
      </c>
      <c r="G251">
        <v>0</v>
      </c>
      <c r="H251">
        <v>0</v>
      </c>
      <c r="M251"/>
      <c r="N251"/>
      <c r="O251"/>
      <c r="P251"/>
      <c r="Q251"/>
      <c r="R251"/>
      <c r="S251"/>
      <c r="T251"/>
      <c r="U251"/>
      <c r="V251"/>
      <c r="W251"/>
      <c r="X251"/>
      <c r="Y251"/>
      <c r="Z251"/>
      <c r="AA251"/>
      <c r="AB251"/>
      <c r="AC251"/>
      <c r="AD251"/>
      <c r="AG251" s="58">
        <f t="shared" si="4"/>
        <v>0</v>
      </c>
    </row>
    <row r="252" spans="1:33">
      <c r="A252">
        <v>9</v>
      </c>
      <c r="B252">
        <v>4</v>
      </c>
      <c r="C252">
        <v>3</v>
      </c>
      <c r="D252">
        <v>2</v>
      </c>
      <c r="E252">
        <v>33</v>
      </c>
      <c r="F252">
        <v>1</v>
      </c>
      <c r="G252">
        <v>0</v>
      </c>
      <c r="H252">
        <v>0</v>
      </c>
      <c r="M252"/>
      <c r="N252"/>
      <c r="O252"/>
      <c r="P252"/>
      <c r="Q252"/>
      <c r="R252"/>
      <c r="S252"/>
      <c r="T252"/>
      <c r="U252"/>
      <c r="V252"/>
      <c r="W252"/>
      <c r="X252"/>
      <c r="Y252"/>
      <c r="Z252"/>
      <c r="AA252"/>
      <c r="AB252"/>
      <c r="AC252"/>
      <c r="AD252"/>
      <c r="AG252" s="58">
        <f t="shared" si="4"/>
        <v>0</v>
      </c>
    </row>
    <row r="253" spans="1:33">
      <c r="A253">
        <v>9</v>
      </c>
      <c r="B253">
        <v>4</v>
      </c>
      <c r="C253">
        <v>4</v>
      </c>
      <c r="D253">
        <v>1</v>
      </c>
      <c r="E253">
        <v>33</v>
      </c>
      <c r="F253">
        <v>1</v>
      </c>
      <c r="G253">
        <v>0</v>
      </c>
      <c r="H253">
        <v>0</v>
      </c>
      <c r="M253"/>
      <c r="N253"/>
      <c r="O253"/>
      <c r="P253"/>
      <c r="Q253"/>
      <c r="R253"/>
      <c r="S253"/>
      <c r="T253"/>
      <c r="U253"/>
      <c r="V253"/>
      <c r="W253"/>
      <c r="X253"/>
      <c r="Y253"/>
      <c r="Z253"/>
      <c r="AA253"/>
      <c r="AB253"/>
      <c r="AC253"/>
      <c r="AD253"/>
      <c r="AG253" s="58">
        <f t="shared" si="4"/>
        <v>0</v>
      </c>
    </row>
    <row r="254" spans="1:33">
      <c r="A254">
        <v>9</v>
      </c>
      <c r="B254">
        <v>4</v>
      </c>
      <c r="C254">
        <v>4</v>
      </c>
      <c r="D254">
        <v>2</v>
      </c>
      <c r="E254">
        <v>33</v>
      </c>
      <c r="F254">
        <v>1</v>
      </c>
      <c r="G254">
        <v>0</v>
      </c>
      <c r="H254">
        <v>0</v>
      </c>
      <c r="M254"/>
      <c r="N254"/>
      <c r="O254"/>
      <c r="P254"/>
      <c r="Q254"/>
      <c r="R254"/>
      <c r="S254"/>
      <c r="T254"/>
      <c r="U254"/>
      <c r="V254"/>
      <c r="W254"/>
      <c r="X254"/>
      <c r="Y254"/>
      <c r="Z254"/>
      <c r="AA254"/>
      <c r="AB254"/>
      <c r="AC254"/>
      <c r="AD254"/>
      <c r="AG254" s="58">
        <f t="shared" si="4"/>
        <v>0</v>
      </c>
    </row>
    <row r="255" spans="1:33">
      <c r="A255">
        <v>9</v>
      </c>
      <c r="B255">
        <v>4</v>
      </c>
      <c r="C255">
        <v>5</v>
      </c>
      <c r="D255">
        <v>1</v>
      </c>
      <c r="E255">
        <v>100</v>
      </c>
      <c r="F255">
        <v>2</v>
      </c>
      <c r="G255">
        <v>1</v>
      </c>
      <c r="H255">
        <v>0</v>
      </c>
      <c r="M255"/>
      <c r="N255"/>
      <c r="O255"/>
      <c r="P255"/>
      <c r="Q255"/>
      <c r="R255"/>
      <c r="S255"/>
      <c r="T255"/>
      <c r="U255"/>
      <c r="V255"/>
      <c r="W255"/>
      <c r="X255"/>
      <c r="Y255"/>
      <c r="Z255"/>
      <c r="AA255"/>
      <c r="AB255"/>
      <c r="AC255"/>
      <c r="AD255"/>
      <c r="AG255" s="58">
        <f t="shared" si="4"/>
        <v>0</v>
      </c>
    </row>
    <row r="256" spans="1:33">
      <c r="A256">
        <v>9</v>
      </c>
      <c r="B256">
        <v>5</v>
      </c>
      <c r="C256">
        <v>1</v>
      </c>
      <c r="D256">
        <v>1</v>
      </c>
      <c r="E256">
        <v>33</v>
      </c>
      <c r="F256">
        <v>1</v>
      </c>
      <c r="G256">
        <v>0</v>
      </c>
      <c r="H256">
        <v>0</v>
      </c>
      <c r="M256"/>
      <c r="N256"/>
      <c r="O256"/>
      <c r="P256"/>
      <c r="Q256"/>
      <c r="R256"/>
      <c r="S256"/>
      <c r="T256"/>
      <c r="U256"/>
      <c r="V256"/>
      <c r="W256"/>
      <c r="X256"/>
      <c r="Y256"/>
      <c r="Z256"/>
      <c r="AA256"/>
      <c r="AB256"/>
      <c r="AC256"/>
      <c r="AD256"/>
      <c r="AG256" s="58">
        <f t="shared" si="4"/>
        <v>0</v>
      </c>
    </row>
    <row r="257" spans="1:33">
      <c r="A257">
        <v>9</v>
      </c>
      <c r="B257">
        <v>5</v>
      </c>
      <c r="C257">
        <v>1</v>
      </c>
      <c r="D257">
        <v>2</v>
      </c>
      <c r="E257">
        <v>33</v>
      </c>
      <c r="F257">
        <v>1</v>
      </c>
      <c r="G257">
        <v>0</v>
      </c>
      <c r="H257">
        <v>0</v>
      </c>
      <c r="M257"/>
      <c r="N257"/>
      <c r="O257"/>
      <c r="P257"/>
      <c r="Q257"/>
      <c r="R257"/>
      <c r="S257"/>
      <c r="T257"/>
      <c r="U257"/>
      <c r="V257"/>
      <c r="W257"/>
      <c r="X257"/>
      <c r="Y257"/>
      <c r="Z257"/>
      <c r="AA257"/>
      <c r="AB257"/>
      <c r="AC257"/>
      <c r="AD257"/>
      <c r="AG257" s="58">
        <f t="shared" si="4"/>
        <v>0</v>
      </c>
    </row>
    <row r="258" spans="1:33">
      <c r="A258">
        <v>9</v>
      </c>
      <c r="B258">
        <v>5</v>
      </c>
      <c r="C258">
        <v>2</v>
      </c>
      <c r="D258">
        <v>1</v>
      </c>
      <c r="E258">
        <v>33</v>
      </c>
      <c r="F258">
        <v>1</v>
      </c>
      <c r="G258">
        <v>0</v>
      </c>
      <c r="H258">
        <v>0</v>
      </c>
      <c r="M258"/>
      <c r="N258"/>
      <c r="O258"/>
      <c r="P258"/>
      <c r="Q258"/>
      <c r="R258"/>
      <c r="S258"/>
      <c r="T258"/>
      <c r="U258"/>
      <c r="V258"/>
      <c r="W258"/>
      <c r="X258"/>
      <c r="Y258"/>
      <c r="Z258"/>
      <c r="AA258"/>
      <c r="AB258"/>
      <c r="AC258"/>
      <c r="AD258"/>
      <c r="AG258" s="58">
        <f t="shared" si="4"/>
        <v>0</v>
      </c>
    </row>
    <row r="259" spans="1:33">
      <c r="A259">
        <v>9</v>
      </c>
      <c r="B259">
        <v>5</v>
      </c>
      <c r="C259">
        <v>2</v>
      </c>
      <c r="D259">
        <v>2</v>
      </c>
      <c r="E259">
        <v>33</v>
      </c>
      <c r="F259">
        <v>1</v>
      </c>
      <c r="G259">
        <v>0</v>
      </c>
      <c r="H259">
        <v>0</v>
      </c>
      <c r="M259"/>
      <c r="N259"/>
      <c r="O259"/>
      <c r="P259"/>
      <c r="Q259"/>
      <c r="R259"/>
      <c r="S259"/>
      <c r="T259"/>
      <c r="U259"/>
      <c r="V259"/>
      <c r="W259"/>
      <c r="X259"/>
      <c r="Y259"/>
      <c r="Z259"/>
      <c r="AA259"/>
      <c r="AB259"/>
      <c r="AC259"/>
      <c r="AD259"/>
      <c r="AG259" s="58">
        <f t="shared" si="4"/>
        <v>0</v>
      </c>
    </row>
    <row r="260" spans="1:33">
      <c r="A260">
        <v>9</v>
      </c>
      <c r="B260">
        <v>5</v>
      </c>
      <c r="C260">
        <v>3</v>
      </c>
      <c r="D260">
        <v>1</v>
      </c>
      <c r="E260">
        <v>33</v>
      </c>
      <c r="F260">
        <v>1</v>
      </c>
      <c r="G260">
        <v>0</v>
      </c>
      <c r="H260">
        <v>0</v>
      </c>
      <c r="M260"/>
      <c r="N260"/>
      <c r="O260"/>
      <c r="P260"/>
      <c r="Q260"/>
      <c r="R260"/>
      <c r="S260"/>
      <c r="T260"/>
      <c r="U260"/>
      <c r="V260"/>
      <c r="W260"/>
      <c r="X260"/>
      <c r="Y260"/>
      <c r="Z260"/>
      <c r="AA260"/>
      <c r="AB260"/>
      <c r="AC260"/>
      <c r="AD260"/>
      <c r="AG260" s="58">
        <f t="shared" si="4"/>
        <v>0</v>
      </c>
    </row>
    <row r="261" spans="1:33">
      <c r="A261">
        <v>9</v>
      </c>
      <c r="B261">
        <v>5</v>
      </c>
      <c r="C261">
        <v>3</v>
      </c>
      <c r="D261">
        <v>2</v>
      </c>
      <c r="E261">
        <v>33</v>
      </c>
      <c r="F261">
        <v>1</v>
      </c>
      <c r="G261">
        <v>0</v>
      </c>
      <c r="H261">
        <v>0</v>
      </c>
      <c r="M261"/>
      <c r="N261"/>
      <c r="O261"/>
      <c r="P261"/>
      <c r="Q261"/>
      <c r="R261"/>
      <c r="S261"/>
      <c r="T261"/>
      <c r="U261"/>
      <c r="V261"/>
      <c r="W261"/>
      <c r="X261"/>
      <c r="Y261"/>
      <c r="Z261"/>
      <c r="AA261"/>
      <c r="AB261"/>
      <c r="AC261"/>
      <c r="AD261"/>
      <c r="AG261" s="58">
        <f t="shared" si="4"/>
        <v>0</v>
      </c>
    </row>
    <row r="262" spans="1:33">
      <c r="A262">
        <v>9</v>
      </c>
      <c r="B262">
        <v>5</v>
      </c>
      <c r="C262">
        <v>4</v>
      </c>
      <c r="D262">
        <v>1</v>
      </c>
      <c r="E262">
        <v>33</v>
      </c>
      <c r="F262">
        <v>1</v>
      </c>
      <c r="G262">
        <v>0</v>
      </c>
      <c r="H262">
        <v>0</v>
      </c>
      <c r="M262"/>
      <c r="N262"/>
      <c r="O262"/>
      <c r="P262"/>
      <c r="Q262"/>
      <c r="R262"/>
      <c r="S262"/>
      <c r="T262"/>
      <c r="U262"/>
      <c r="V262"/>
      <c r="W262"/>
      <c r="X262"/>
      <c r="Y262"/>
      <c r="Z262"/>
      <c r="AA262"/>
      <c r="AB262"/>
      <c r="AC262"/>
      <c r="AD262"/>
      <c r="AG262" s="58">
        <f t="shared" si="4"/>
        <v>0</v>
      </c>
    </row>
    <row r="263" spans="1:33">
      <c r="A263">
        <v>9</v>
      </c>
      <c r="B263">
        <v>5</v>
      </c>
      <c r="C263">
        <v>4</v>
      </c>
      <c r="D263">
        <v>2</v>
      </c>
      <c r="E263">
        <v>33</v>
      </c>
      <c r="F263">
        <v>1</v>
      </c>
      <c r="G263">
        <v>0</v>
      </c>
      <c r="H263">
        <v>0</v>
      </c>
      <c r="M263"/>
      <c r="N263"/>
      <c r="O263"/>
      <c r="P263"/>
      <c r="Q263"/>
      <c r="R263"/>
      <c r="S263"/>
      <c r="T263"/>
      <c r="U263"/>
      <c r="V263"/>
      <c r="W263"/>
      <c r="X263"/>
      <c r="Y263"/>
      <c r="Z263"/>
      <c r="AA263"/>
      <c r="AB263"/>
      <c r="AC263"/>
      <c r="AD263"/>
      <c r="AG263" s="58">
        <f t="shared" ref="AG263:AG326" si="5">AF263</f>
        <v>0</v>
      </c>
    </row>
    <row r="264" spans="1:33">
      <c r="A264">
        <v>9</v>
      </c>
      <c r="B264">
        <v>5</v>
      </c>
      <c r="C264">
        <v>5</v>
      </c>
      <c r="D264">
        <v>1</v>
      </c>
      <c r="E264">
        <v>100</v>
      </c>
      <c r="F264">
        <v>2</v>
      </c>
      <c r="G264">
        <v>1</v>
      </c>
      <c r="H264">
        <v>0</v>
      </c>
      <c r="M264"/>
      <c r="N264"/>
      <c r="O264"/>
      <c r="P264"/>
      <c r="Q264"/>
      <c r="R264"/>
      <c r="S264"/>
      <c r="T264"/>
      <c r="U264"/>
      <c r="V264"/>
      <c r="W264"/>
      <c r="X264"/>
      <c r="Y264"/>
      <c r="Z264"/>
      <c r="AA264"/>
      <c r="AB264"/>
      <c r="AC264"/>
      <c r="AD264"/>
      <c r="AG264" s="58">
        <f t="shared" si="5"/>
        <v>0</v>
      </c>
    </row>
    <row r="265" spans="1:33">
      <c r="A265">
        <v>10</v>
      </c>
      <c r="B265">
        <v>1</v>
      </c>
      <c r="C265">
        <v>1</v>
      </c>
      <c r="D265">
        <v>1</v>
      </c>
      <c r="E265">
        <v>33</v>
      </c>
      <c r="F265">
        <v>1</v>
      </c>
      <c r="G265">
        <v>0</v>
      </c>
      <c r="H265">
        <v>0</v>
      </c>
      <c r="M265"/>
      <c r="N265"/>
      <c r="O265"/>
      <c r="P265"/>
      <c r="Q265"/>
      <c r="R265"/>
      <c r="S265"/>
      <c r="T265"/>
      <c r="U265"/>
      <c r="V265"/>
      <c r="W265"/>
      <c r="X265"/>
      <c r="Y265"/>
      <c r="Z265"/>
      <c r="AA265"/>
      <c r="AB265"/>
      <c r="AC265"/>
      <c r="AD265"/>
      <c r="AG265" s="58">
        <f t="shared" si="5"/>
        <v>0</v>
      </c>
    </row>
    <row r="266" spans="1:33">
      <c r="A266">
        <v>10</v>
      </c>
      <c r="B266">
        <v>1</v>
      </c>
      <c r="C266">
        <v>1</v>
      </c>
      <c r="D266">
        <v>2</v>
      </c>
      <c r="E266">
        <v>33</v>
      </c>
      <c r="F266">
        <v>1</v>
      </c>
      <c r="G266">
        <v>0</v>
      </c>
      <c r="H266">
        <v>0</v>
      </c>
      <c r="M266"/>
      <c r="N266"/>
      <c r="O266"/>
      <c r="P266"/>
      <c r="Q266"/>
      <c r="R266"/>
      <c r="S266"/>
      <c r="T266"/>
      <c r="U266"/>
      <c r="V266"/>
      <c r="W266"/>
      <c r="X266"/>
      <c r="Y266"/>
      <c r="Z266"/>
      <c r="AA266"/>
      <c r="AB266"/>
      <c r="AC266"/>
      <c r="AD266"/>
      <c r="AG266" s="58">
        <f t="shared" si="5"/>
        <v>0</v>
      </c>
    </row>
    <row r="267" spans="1:33">
      <c r="A267">
        <v>10</v>
      </c>
      <c r="B267">
        <v>1</v>
      </c>
      <c r="C267">
        <v>2</v>
      </c>
      <c r="D267">
        <v>1</v>
      </c>
      <c r="E267">
        <v>33</v>
      </c>
      <c r="F267">
        <v>1</v>
      </c>
      <c r="G267">
        <v>0</v>
      </c>
      <c r="H267">
        <v>0</v>
      </c>
      <c r="M267"/>
      <c r="N267"/>
      <c r="O267"/>
      <c r="P267"/>
      <c r="Q267"/>
      <c r="R267"/>
      <c r="S267"/>
      <c r="T267"/>
      <c r="U267"/>
      <c r="V267"/>
      <c r="W267"/>
      <c r="X267"/>
      <c r="Y267"/>
      <c r="Z267"/>
      <c r="AA267"/>
      <c r="AB267"/>
      <c r="AC267"/>
      <c r="AD267"/>
      <c r="AG267" s="58">
        <f t="shared" si="5"/>
        <v>0</v>
      </c>
    </row>
    <row r="268" spans="1:33">
      <c r="A268">
        <v>10</v>
      </c>
      <c r="B268">
        <v>1</v>
      </c>
      <c r="C268">
        <v>2</v>
      </c>
      <c r="D268">
        <v>2</v>
      </c>
      <c r="E268">
        <v>33</v>
      </c>
      <c r="F268">
        <v>1</v>
      </c>
      <c r="G268">
        <v>0</v>
      </c>
      <c r="H268">
        <v>0</v>
      </c>
      <c r="M268"/>
      <c r="N268"/>
      <c r="O268"/>
      <c r="P268"/>
      <c r="Q268"/>
      <c r="R268"/>
      <c r="S268"/>
      <c r="T268"/>
      <c r="U268"/>
      <c r="V268"/>
      <c r="W268"/>
      <c r="X268"/>
      <c r="Y268"/>
      <c r="Z268"/>
      <c r="AA268"/>
      <c r="AB268"/>
      <c r="AC268"/>
      <c r="AD268"/>
      <c r="AG268" s="58">
        <f t="shared" si="5"/>
        <v>0</v>
      </c>
    </row>
    <row r="269" spans="1:33">
      <c r="A269">
        <v>10</v>
      </c>
      <c r="B269">
        <v>1</v>
      </c>
      <c r="C269">
        <v>3</v>
      </c>
      <c r="D269">
        <v>1</v>
      </c>
      <c r="E269">
        <v>33</v>
      </c>
      <c r="F269">
        <v>1</v>
      </c>
      <c r="G269">
        <v>0</v>
      </c>
      <c r="H269">
        <v>0</v>
      </c>
      <c r="M269"/>
      <c r="N269"/>
      <c r="O269"/>
      <c r="P269"/>
      <c r="Q269"/>
      <c r="R269"/>
      <c r="S269"/>
      <c r="T269"/>
      <c r="U269"/>
      <c r="V269"/>
      <c r="W269"/>
      <c r="X269"/>
      <c r="Y269"/>
      <c r="Z269"/>
      <c r="AA269"/>
      <c r="AB269"/>
      <c r="AC269"/>
      <c r="AD269"/>
      <c r="AG269" s="58">
        <f t="shared" si="5"/>
        <v>0</v>
      </c>
    </row>
    <row r="270" spans="1:33">
      <c r="A270">
        <v>10</v>
      </c>
      <c r="B270">
        <v>1</v>
      </c>
      <c r="C270">
        <v>3</v>
      </c>
      <c r="D270">
        <v>2</v>
      </c>
      <c r="E270">
        <v>33</v>
      </c>
      <c r="F270">
        <v>1</v>
      </c>
      <c r="G270">
        <v>0</v>
      </c>
      <c r="H270">
        <v>0</v>
      </c>
      <c r="M270"/>
      <c r="N270"/>
      <c r="O270"/>
      <c r="P270"/>
      <c r="Q270"/>
      <c r="R270"/>
      <c r="S270"/>
      <c r="T270"/>
      <c r="U270"/>
      <c r="V270"/>
      <c r="W270"/>
      <c r="X270"/>
      <c r="Y270"/>
      <c r="Z270"/>
      <c r="AA270"/>
      <c r="AB270"/>
      <c r="AC270"/>
      <c r="AD270"/>
      <c r="AG270" s="58">
        <f t="shared" si="5"/>
        <v>0</v>
      </c>
    </row>
    <row r="271" spans="1:33">
      <c r="A271">
        <v>10</v>
      </c>
      <c r="B271">
        <v>1</v>
      </c>
      <c r="C271">
        <v>4</v>
      </c>
      <c r="D271">
        <v>1</v>
      </c>
      <c r="E271">
        <v>33</v>
      </c>
      <c r="F271">
        <v>1</v>
      </c>
      <c r="G271">
        <v>0</v>
      </c>
      <c r="H271">
        <v>0</v>
      </c>
      <c r="M271"/>
      <c r="N271"/>
      <c r="O271"/>
      <c r="P271"/>
      <c r="Q271"/>
      <c r="R271"/>
      <c r="S271"/>
      <c r="T271"/>
      <c r="U271"/>
      <c r="V271"/>
      <c r="W271"/>
      <c r="X271"/>
      <c r="Y271"/>
      <c r="Z271"/>
      <c r="AA271"/>
      <c r="AB271"/>
      <c r="AC271"/>
      <c r="AD271"/>
      <c r="AG271" s="58">
        <f t="shared" si="5"/>
        <v>0</v>
      </c>
    </row>
    <row r="272" spans="1:33">
      <c r="A272">
        <v>10</v>
      </c>
      <c r="B272">
        <v>1</v>
      </c>
      <c r="C272">
        <v>4</v>
      </c>
      <c r="D272">
        <v>2</v>
      </c>
      <c r="E272">
        <v>33</v>
      </c>
      <c r="F272">
        <v>1</v>
      </c>
      <c r="G272">
        <v>0</v>
      </c>
      <c r="H272">
        <v>0</v>
      </c>
      <c r="M272"/>
      <c r="N272"/>
      <c r="O272"/>
      <c r="P272"/>
      <c r="Q272"/>
      <c r="R272"/>
      <c r="S272"/>
      <c r="T272"/>
      <c r="U272"/>
      <c r="V272"/>
      <c r="W272"/>
      <c r="X272"/>
      <c r="Y272"/>
      <c r="Z272"/>
      <c r="AA272"/>
      <c r="AB272"/>
      <c r="AC272"/>
      <c r="AD272"/>
      <c r="AG272" s="58">
        <f t="shared" si="5"/>
        <v>0</v>
      </c>
    </row>
    <row r="273" spans="1:33">
      <c r="A273">
        <v>10</v>
      </c>
      <c r="B273">
        <v>1</v>
      </c>
      <c r="C273">
        <v>5</v>
      </c>
      <c r="D273">
        <v>1</v>
      </c>
      <c r="E273">
        <v>100</v>
      </c>
      <c r="F273">
        <v>2</v>
      </c>
      <c r="G273">
        <v>1</v>
      </c>
      <c r="H273">
        <v>0</v>
      </c>
      <c r="J273" s="23" t="s">
        <v>681</v>
      </c>
      <c r="M273"/>
      <c r="N273"/>
      <c r="O273"/>
      <c r="P273"/>
      <c r="Q273"/>
      <c r="R273"/>
      <c r="S273"/>
      <c r="T273"/>
      <c r="U273"/>
      <c r="V273"/>
      <c r="W273"/>
      <c r="X273"/>
      <c r="Y273"/>
      <c r="Z273"/>
      <c r="AA273"/>
      <c r="AB273"/>
      <c r="AC273"/>
      <c r="AD273"/>
      <c r="AG273" s="58">
        <f t="shared" si="5"/>
        <v>0</v>
      </c>
    </row>
    <row r="274" spans="1:33">
      <c r="A274">
        <v>10</v>
      </c>
      <c r="B274">
        <v>2</v>
      </c>
      <c r="C274">
        <v>1</v>
      </c>
      <c r="D274">
        <v>1</v>
      </c>
      <c r="E274">
        <v>33</v>
      </c>
      <c r="F274">
        <v>1</v>
      </c>
      <c r="G274">
        <v>0</v>
      </c>
      <c r="H274">
        <v>0</v>
      </c>
      <c r="M274"/>
      <c r="N274"/>
      <c r="O274"/>
      <c r="P274"/>
      <c r="Q274"/>
      <c r="R274"/>
      <c r="S274"/>
      <c r="T274"/>
      <c r="U274"/>
      <c r="V274"/>
      <c r="W274"/>
      <c r="X274"/>
      <c r="Y274"/>
      <c r="Z274"/>
      <c r="AA274"/>
      <c r="AB274"/>
      <c r="AC274"/>
      <c r="AD274"/>
      <c r="AG274" s="58">
        <f t="shared" si="5"/>
        <v>0</v>
      </c>
    </row>
    <row r="275" spans="1:33">
      <c r="A275">
        <v>10</v>
      </c>
      <c r="B275">
        <v>2</v>
      </c>
      <c r="C275">
        <v>1</v>
      </c>
      <c r="D275">
        <v>2</v>
      </c>
      <c r="E275">
        <v>33</v>
      </c>
      <c r="F275">
        <v>1</v>
      </c>
      <c r="G275">
        <v>0</v>
      </c>
      <c r="H275">
        <v>0</v>
      </c>
      <c r="M275"/>
      <c r="N275"/>
      <c r="O275"/>
      <c r="P275"/>
      <c r="Q275"/>
      <c r="R275"/>
      <c r="S275"/>
      <c r="T275"/>
      <c r="U275"/>
      <c r="V275"/>
      <c r="W275"/>
      <c r="X275"/>
      <c r="Y275"/>
      <c r="Z275"/>
      <c r="AA275"/>
      <c r="AB275"/>
      <c r="AC275"/>
      <c r="AD275"/>
      <c r="AG275" s="58">
        <f t="shared" si="5"/>
        <v>0</v>
      </c>
    </row>
    <row r="276" spans="1:33">
      <c r="A276">
        <v>10</v>
      </c>
      <c r="B276">
        <v>2</v>
      </c>
      <c r="C276">
        <v>2</v>
      </c>
      <c r="D276">
        <v>1</v>
      </c>
      <c r="E276">
        <v>33</v>
      </c>
      <c r="F276">
        <v>1</v>
      </c>
      <c r="G276">
        <v>0</v>
      </c>
      <c r="H276">
        <v>0</v>
      </c>
      <c r="M276"/>
      <c r="N276"/>
      <c r="O276"/>
      <c r="P276"/>
      <c r="Q276"/>
      <c r="R276"/>
      <c r="S276"/>
      <c r="T276"/>
      <c r="U276"/>
      <c r="V276"/>
      <c r="W276"/>
      <c r="X276"/>
      <c r="Y276"/>
      <c r="Z276"/>
      <c r="AA276"/>
      <c r="AB276"/>
      <c r="AC276"/>
      <c r="AD276"/>
      <c r="AG276" s="58">
        <f t="shared" si="5"/>
        <v>0</v>
      </c>
    </row>
    <row r="277" spans="1:33">
      <c r="A277">
        <v>10</v>
      </c>
      <c r="B277">
        <v>2</v>
      </c>
      <c r="C277">
        <v>2</v>
      </c>
      <c r="D277">
        <v>2</v>
      </c>
      <c r="E277">
        <v>33</v>
      </c>
      <c r="F277">
        <v>1</v>
      </c>
      <c r="G277">
        <v>0</v>
      </c>
      <c r="H277">
        <v>0</v>
      </c>
      <c r="M277"/>
      <c r="N277"/>
      <c r="O277"/>
      <c r="P277"/>
      <c r="Q277"/>
      <c r="R277"/>
      <c r="S277"/>
      <c r="T277"/>
      <c r="U277"/>
      <c r="V277"/>
      <c r="W277"/>
      <c r="X277"/>
      <c r="Y277"/>
      <c r="Z277"/>
      <c r="AA277"/>
      <c r="AB277"/>
      <c r="AC277"/>
      <c r="AD277"/>
      <c r="AG277" s="58">
        <f t="shared" si="5"/>
        <v>0</v>
      </c>
    </row>
    <row r="278" spans="1:33">
      <c r="A278">
        <v>10</v>
      </c>
      <c r="B278">
        <v>2</v>
      </c>
      <c r="C278">
        <v>3</v>
      </c>
      <c r="D278">
        <v>1</v>
      </c>
      <c r="E278">
        <v>33</v>
      </c>
      <c r="F278">
        <v>1</v>
      </c>
      <c r="G278">
        <v>0</v>
      </c>
      <c r="H278">
        <v>0</v>
      </c>
      <c r="M278"/>
      <c r="N278"/>
      <c r="O278"/>
      <c r="P278"/>
      <c r="Q278"/>
      <c r="R278"/>
      <c r="S278"/>
      <c r="T278"/>
      <c r="U278"/>
      <c r="V278"/>
      <c r="W278"/>
      <c r="X278"/>
      <c r="Y278"/>
      <c r="Z278"/>
      <c r="AA278"/>
      <c r="AB278"/>
      <c r="AC278"/>
      <c r="AD278"/>
      <c r="AG278" s="58">
        <f t="shared" si="5"/>
        <v>0</v>
      </c>
    </row>
    <row r="279" spans="1:33">
      <c r="A279">
        <v>10</v>
      </c>
      <c r="B279">
        <v>2</v>
      </c>
      <c r="C279">
        <v>3</v>
      </c>
      <c r="D279">
        <v>2</v>
      </c>
      <c r="E279">
        <v>33</v>
      </c>
      <c r="F279">
        <v>1</v>
      </c>
      <c r="G279">
        <v>0</v>
      </c>
      <c r="H279">
        <v>0</v>
      </c>
      <c r="M279"/>
      <c r="N279"/>
      <c r="O279"/>
      <c r="P279"/>
      <c r="Q279"/>
      <c r="R279"/>
      <c r="S279"/>
      <c r="T279"/>
      <c r="U279"/>
      <c r="V279"/>
      <c r="W279"/>
      <c r="X279"/>
      <c r="Y279"/>
      <c r="Z279"/>
      <c r="AA279"/>
      <c r="AB279"/>
      <c r="AC279"/>
      <c r="AD279"/>
      <c r="AG279" s="58">
        <f t="shared" si="5"/>
        <v>0</v>
      </c>
    </row>
    <row r="280" spans="1:33">
      <c r="A280">
        <v>10</v>
      </c>
      <c r="B280">
        <v>2</v>
      </c>
      <c r="C280">
        <v>4</v>
      </c>
      <c r="D280">
        <v>1</v>
      </c>
      <c r="E280">
        <v>33</v>
      </c>
      <c r="F280">
        <v>1</v>
      </c>
      <c r="G280">
        <v>0</v>
      </c>
      <c r="H280">
        <v>0</v>
      </c>
      <c r="M280"/>
      <c r="N280"/>
      <c r="O280"/>
      <c r="P280"/>
      <c r="Q280"/>
      <c r="R280"/>
      <c r="S280"/>
      <c r="T280"/>
      <c r="U280"/>
      <c r="V280"/>
      <c r="W280"/>
      <c r="X280"/>
      <c r="Y280"/>
      <c r="Z280"/>
      <c r="AA280"/>
      <c r="AB280"/>
      <c r="AC280"/>
      <c r="AD280"/>
      <c r="AG280" s="58">
        <f t="shared" si="5"/>
        <v>0</v>
      </c>
    </row>
    <row r="281" spans="1:33">
      <c r="A281">
        <v>10</v>
      </c>
      <c r="B281">
        <v>2</v>
      </c>
      <c r="C281">
        <v>4</v>
      </c>
      <c r="D281">
        <v>2</v>
      </c>
      <c r="E281">
        <v>33</v>
      </c>
      <c r="F281">
        <v>1</v>
      </c>
      <c r="G281">
        <v>0</v>
      </c>
      <c r="H281">
        <v>0</v>
      </c>
      <c r="M281"/>
      <c r="N281"/>
      <c r="O281"/>
      <c r="P281"/>
      <c r="Q281"/>
      <c r="R281"/>
      <c r="S281"/>
      <c r="T281"/>
      <c r="U281"/>
      <c r="V281"/>
      <c r="W281"/>
      <c r="X281"/>
      <c r="Y281"/>
      <c r="Z281"/>
      <c r="AA281"/>
      <c r="AB281"/>
      <c r="AC281"/>
      <c r="AD281"/>
      <c r="AG281" s="58">
        <f t="shared" si="5"/>
        <v>0</v>
      </c>
    </row>
    <row r="282" spans="1:33">
      <c r="A282">
        <v>10</v>
      </c>
      <c r="B282">
        <v>2</v>
      </c>
      <c r="C282">
        <v>5</v>
      </c>
      <c r="D282">
        <v>1</v>
      </c>
      <c r="E282">
        <v>100</v>
      </c>
      <c r="F282">
        <v>2</v>
      </c>
      <c r="G282">
        <v>1</v>
      </c>
      <c r="H282">
        <v>0</v>
      </c>
      <c r="M282"/>
      <c r="N282"/>
      <c r="O282"/>
      <c r="P282"/>
      <c r="Q282"/>
      <c r="R282"/>
      <c r="S282"/>
      <c r="T282"/>
      <c r="U282"/>
      <c r="V282"/>
      <c r="W282"/>
      <c r="X282"/>
      <c r="Y282"/>
      <c r="Z282"/>
      <c r="AA282"/>
      <c r="AB282"/>
      <c r="AC282"/>
      <c r="AD282"/>
      <c r="AG282" s="58">
        <f t="shared" si="5"/>
        <v>0</v>
      </c>
    </row>
    <row r="283" spans="1:33">
      <c r="A283">
        <v>10</v>
      </c>
      <c r="B283">
        <v>3</v>
      </c>
      <c r="C283">
        <v>1</v>
      </c>
      <c r="D283">
        <v>1</v>
      </c>
      <c r="E283">
        <v>33</v>
      </c>
      <c r="F283">
        <v>1</v>
      </c>
      <c r="G283">
        <v>0</v>
      </c>
      <c r="H283">
        <v>0</v>
      </c>
      <c r="M283"/>
      <c r="N283"/>
      <c r="O283"/>
      <c r="P283"/>
      <c r="Q283"/>
      <c r="R283"/>
      <c r="S283"/>
      <c r="T283"/>
      <c r="U283"/>
      <c r="V283"/>
      <c r="W283"/>
      <c r="X283"/>
      <c r="Y283"/>
      <c r="Z283"/>
      <c r="AA283"/>
      <c r="AB283"/>
      <c r="AC283"/>
      <c r="AD283"/>
      <c r="AG283" s="58">
        <f t="shared" si="5"/>
        <v>0</v>
      </c>
    </row>
    <row r="284" spans="1:33">
      <c r="A284">
        <v>10</v>
      </c>
      <c r="B284">
        <v>3</v>
      </c>
      <c r="C284">
        <v>1</v>
      </c>
      <c r="D284">
        <v>2</v>
      </c>
      <c r="E284">
        <v>33</v>
      </c>
      <c r="F284">
        <v>1</v>
      </c>
      <c r="G284">
        <v>0</v>
      </c>
      <c r="H284">
        <v>0</v>
      </c>
      <c r="M284"/>
      <c r="N284"/>
      <c r="O284"/>
      <c r="P284"/>
      <c r="Q284"/>
      <c r="R284"/>
      <c r="S284"/>
      <c r="T284"/>
      <c r="U284"/>
      <c r="V284"/>
      <c r="W284"/>
      <c r="X284"/>
      <c r="Y284"/>
      <c r="Z284"/>
      <c r="AA284"/>
      <c r="AB284"/>
      <c r="AC284"/>
      <c r="AD284"/>
      <c r="AG284" s="58">
        <f t="shared" si="5"/>
        <v>0</v>
      </c>
    </row>
    <row r="285" spans="1:33">
      <c r="A285">
        <v>10</v>
      </c>
      <c r="B285">
        <v>3</v>
      </c>
      <c r="C285">
        <v>2</v>
      </c>
      <c r="D285">
        <v>1</v>
      </c>
      <c r="E285">
        <v>33</v>
      </c>
      <c r="F285">
        <v>1</v>
      </c>
      <c r="G285">
        <v>0</v>
      </c>
      <c r="H285">
        <v>0</v>
      </c>
      <c r="M285"/>
      <c r="N285"/>
      <c r="O285"/>
      <c r="P285"/>
      <c r="Q285"/>
      <c r="R285"/>
      <c r="S285"/>
      <c r="T285"/>
      <c r="U285"/>
      <c r="V285"/>
      <c r="W285"/>
      <c r="X285"/>
      <c r="Y285"/>
      <c r="Z285"/>
      <c r="AA285"/>
      <c r="AB285"/>
      <c r="AC285"/>
      <c r="AD285"/>
      <c r="AG285" s="58">
        <f t="shared" si="5"/>
        <v>0</v>
      </c>
    </row>
    <row r="286" spans="1:33">
      <c r="A286">
        <v>10</v>
      </c>
      <c r="B286">
        <v>3</v>
      </c>
      <c r="C286">
        <v>2</v>
      </c>
      <c r="D286">
        <v>2</v>
      </c>
      <c r="E286">
        <v>33</v>
      </c>
      <c r="F286">
        <v>1</v>
      </c>
      <c r="G286">
        <v>0</v>
      </c>
      <c r="H286">
        <v>0</v>
      </c>
      <c r="M286"/>
      <c r="N286"/>
      <c r="O286"/>
      <c r="P286"/>
      <c r="Q286"/>
      <c r="R286"/>
      <c r="S286"/>
      <c r="T286"/>
      <c r="U286"/>
      <c r="V286"/>
      <c r="W286"/>
      <c r="X286"/>
      <c r="Y286"/>
      <c r="Z286"/>
      <c r="AA286"/>
      <c r="AB286"/>
      <c r="AC286"/>
      <c r="AD286"/>
      <c r="AG286" s="58">
        <f t="shared" si="5"/>
        <v>0</v>
      </c>
    </row>
    <row r="287" spans="1:33">
      <c r="A287">
        <v>10</v>
      </c>
      <c r="B287">
        <v>3</v>
      </c>
      <c r="C287">
        <v>3</v>
      </c>
      <c r="D287">
        <v>1</v>
      </c>
      <c r="E287">
        <v>33</v>
      </c>
      <c r="F287">
        <v>1</v>
      </c>
      <c r="G287">
        <v>0</v>
      </c>
      <c r="H287">
        <v>0</v>
      </c>
      <c r="M287"/>
      <c r="N287"/>
      <c r="O287"/>
      <c r="P287"/>
      <c r="Q287"/>
      <c r="R287"/>
      <c r="S287"/>
      <c r="T287"/>
      <c r="U287"/>
      <c r="V287"/>
      <c r="W287"/>
      <c r="X287"/>
      <c r="Y287"/>
      <c r="Z287"/>
      <c r="AA287"/>
      <c r="AB287"/>
      <c r="AC287"/>
      <c r="AD287"/>
      <c r="AG287" s="58">
        <f t="shared" si="5"/>
        <v>0</v>
      </c>
    </row>
    <row r="288" spans="1:33">
      <c r="A288">
        <v>10</v>
      </c>
      <c r="B288">
        <v>3</v>
      </c>
      <c r="C288">
        <v>3</v>
      </c>
      <c r="D288">
        <v>2</v>
      </c>
      <c r="E288">
        <v>33</v>
      </c>
      <c r="F288">
        <v>1</v>
      </c>
      <c r="G288">
        <v>0</v>
      </c>
      <c r="H288">
        <v>0</v>
      </c>
      <c r="M288"/>
      <c r="N288"/>
      <c r="O288"/>
      <c r="P288"/>
      <c r="Q288"/>
      <c r="R288"/>
      <c r="S288"/>
      <c r="T288"/>
      <c r="U288"/>
      <c r="V288"/>
      <c r="W288"/>
      <c r="X288"/>
      <c r="Y288"/>
      <c r="Z288"/>
      <c r="AA288"/>
      <c r="AB288"/>
      <c r="AC288"/>
      <c r="AD288"/>
      <c r="AG288" s="58">
        <f t="shared" si="5"/>
        <v>0</v>
      </c>
    </row>
    <row r="289" spans="1:33">
      <c r="A289">
        <v>10</v>
      </c>
      <c r="B289">
        <v>3</v>
      </c>
      <c r="C289">
        <v>4</v>
      </c>
      <c r="D289">
        <v>1</v>
      </c>
      <c r="E289">
        <v>33</v>
      </c>
      <c r="F289">
        <v>1</v>
      </c>
      <c r="G289">
        <v>0</v>
      </c>
      <c r="H289">
        <v>0</v>
      </c>
      <c r="M289"/>
      <c r="N289"/>
      <c r="O289"/>
      <c r="P289"/>
      <c r="Q289"/>
      <c r="R289"/>
      <c r="S289"/>
      <c r="T289"/>
      <c r="U289"/>
      <c r="V289"/>
      <c r="W289"/>
      <c r="X289"/>
      <c r="Y289"/>
      <c r="Z289"/>
      <c r="AA289"/>
      <c r="AB289"/>
      <c r="AC289"/>
      <c r="AD289"/>
      <c r="AG289" s="58">
        <f t="shared" si="5"/>
        <v>0</v>
      </c>
    </row>
    <row r="290" spans="1:33">
      <c r="A290">
        <v>10</v>
      </c>
      <c r="B290">
        <v>3</v>
      </c>
      <c r="C290">
        <v>4</v>
      </c>
      <c r="D290">
        <v>2</v>
      </c>
      <c r="E290">
        <v>33</v>
      </c>
      <c r="F290">
        <v>1</v>
      </c>
      <c r="G290">
        <v>0</v>
      </c>
      <c r="H290">
        <v>0</v>
      </c>
      <c r="M290"/>
      <c r="N290"/>
      <c r="O290"/>
      <c r="P290"/>
      <c r="Q290"/>
      <c r="R290"/>
      <c r="S290"/>
      <c r="T290"/>
      <c r="U290"/>
      <c r="V290"/>
      <c r="W290"/>
      <c r="X290"/>
      <c r="Y290"/>
      <c r="Z290"/>
      <c r="AA290"/>
      <c r="AB290"/>
      <c r="AC290"/>
      <c r="AD290"/>
      <c r="AG290" s="58">
        <f t="shared" si="5"/>
        <v>0</v>
      </c>
    </row>
    <row r="291" spans="1:33">
      <c r="A291">
        <v>10</v>
      </c>
      <c r="B291">
        <v>3</v>
      </c>
      <c r="C291">
        <v>5</v>
      </c>
      <c r="D291">
        <v>1</v>
      </c>
      <c r="E291">
        <v>100</v>
      </c>
      <c r="F291">
        <v>2</v>
      </c>
      <c r="G291">
        <v>1</v>
      </c>
      <c r="H291">
        <v>0</v>
      </c>
      <c r="M291"/>
      <c r="N291"/>
      <c r="O291"/>
      <c r="P291"/>
      <c r="Q291"/>
      <c r="R291"/>
      <c r="S291"/>
      <c r="T291"/>
      <c r="U291"/>
      <c r="V291"/>
      <c r="W291"/>
      <c r="X291"/>
      <c r="Y291"/>
      <c r="Z291"/>
      <c r="AA291"/>
      <c r="AB291"/>
      <c r="AC291"/>
      <c r="AD291"/>
      <c r="AG291" s="58">
        <f t="shared" si="5"/>
        <v>0</v>
      </c>
    </row>
    <row r="292" spans="1:33">
      <c r="A292">
        <v>10</v>
      </c>
      <c r="B292">
        <v>4</v>
      </c>
      <c r="C292">
        <v>1</v>
      </c>
      <c r="D292">
        <v>1</v>
      </c>
      <c r="E292">
        <v>33</v>
      </c>
      <c r="F292">
        <v>1</v>
      </c>
      <c r="G292">
        <v>0</v>
      </c>
      <c r="H292">
        <v>0</v>
      </c>
      <c r="M292"/>
      <c r="N292"/>
      <c r="O292"/>
      <c r="P292"/>
      <c r="Q292"/>
      <c r="R292"/>
      <c r="S292"/>
      <c r="T292"/>
      <c r="U292"/>
      <c r="V292"/>
      <c r="W292"/>
      <c r="X292"/>
      <c r="Y292"/>
      <c r="Z292"/>
      <c r="AA292"/>
      <c r="AB292"/>
      <c r="AC292"/>
      <c r="AD292"/>
      <c r="AG292" s="58">
        <f t="shared" si="5"/>
        <v>0</v>
      </c>
    </row>
    <row r="293" spans="1:33">
      <c r="A293">
        <v>10</v>
      </c>
      <c r="B293">
        <v>4</v>
      </c>
      <c r="C293">
        <v>1</v>
      </c>
      <c r="D293">
        <v>2</v>
      </c>
      <c r="E293">
        <v>33</v>
      </c>
      <c r="F293">
        <v>1</v>
      </c>
      <c r="G293">
        <v>0</v>
      </c>
      <c r="H293">
        <v>0</v>
      </c>
      <c r="M293"/>
      <c r="N293"/>
      <c r="O293"/>
      <c r="P293"/>
      <c r="Q293"/>
      <c r="R293"/>
      <c r="S293"/>
      <c r="T293"/>
      <c r="U293"/>
      <c r="V293"/>
      <c r="W293"/>
      <c r="X293"/>
      <c r="Y293"/>
      <c r="Z293"/>
      <c r="AA293"/>
      <c r="AB293"/>
      <c r="AC293"/>
      <c r="AD293"/>
      <c r="AG293" s="58">
        <f t="shared" si="5"/>
        <v>0</v>
      </c>
    </row>
    <row r="294" spans="1:33">
      <c r="A294">
        <v>10</v>
      </c>
      <c r="B294">
        <v>4</v>
      </c>
      <c r="C294">
        <v>2</v>
      </c>
      <c r="D294">
        <v>1</v>
      </c>
      <c r="E294">
        <v>33</v>
      </c>
      <c r="F294">
        <v>1</v>
      </c>
      <c r="G294">
        <v>0</v>
      </c>
      <c r="H294">
        <v>0</v>
      </c>
      <c r="M294"/>
      <c r="N294"/>
      <c r="O294"/>
      <c r="P294"/>
      <c r="Q294"/>
      <c r="R294"/>
      <c r="S294"/>
      <c r="T294"/>
      <c r="U294"/>
      <c r="V294"/>
      <c r="W294"/>
      <c r="X294"/>
      <c r="Y294"/>
      <c r="Z294"/>
      <c r="AA294"/>
      <c r="AB294"/>
      <c r="AC294"/>
      <c r="AD294"/>
      <c r="AG294" s="58">
        <f t="shared" si="5"/>
        <v>0</v>
      </c>
    </row>
    <row r="295" spans="1:33">
      <c r="A295">
        <v>10</v>
      </c>
      <c r="B295">
        <v>4</v>
      </c>
      <c r="C295">
        <v>2</v>
      </c>
      <c r="D295">
        <v>2</v>
      </c>
      <c r="E295">
        <v>33</v>
      </c>
      <c r="F295">
        <v>1</v>
      </c>
      <c r="G295">
        <v>0</v>
      </c>
      <c r="H295">
        <v>0</v>
      </c>
      <c r="M295"/>
      <c r="N295"/>
      <c r="O295"/>
      <c r="P295"/>
      <c r="Q295"/>
      <c r="R295"/>
      <c r="S295"/>
      <c r="T295"/>
      <c r="U295"/>
      <c r="V295"/>
      <c r="W295"/>
      <c r="X295"/>
      <c r="Y295"/>
      <c r="Z295"/>
      <c r="AA295"/>
      <c r="AB295"/>
      <c r="AC295"/>
      <c r="AD295"/>
      <c r="AG295" s="58">
        <f t="shared" si="5"/>
        <v>0</v>
      </c>
    </row>
    <row r="296" spans="1:33">
      <c r="A296">
        <v>10</v>
      </c>
      <c r="B296">
        <v>4</v>
      </c>
      <c r="C296">
        <v>3</v>
      </c>
      <c r="D296">
        <v>1</v>
      </c>
      <c r="E296">
        <v>33</v>
      </c>
      <c r="F296">
        <v>1</v>
      </c>
      <c r="G296">
        <v>0</v>
      </c>
      <c r="H296">
        <v>0</v>
      </c>
      <c r="M296"/>
      <c r="N296"/>
      <c r="O296"/>
      <c r="P296"/>
      <c r="Q296"/>
      <c r="R296"/>
      <c r="S296"/>
      <c r="T296"/>
      <c r="U296"/>
      <c r="V296"/>
      <c r="W296"/>
      <c r="X296"/>
      <c r="Y296"/>
      <c r="Z296"/>
      <c r="AA296"/>
      <c r="AB296"/>
      <c r="AC296"/>
      <c r="AD296"/>
      <c r="AG296" s="58">
        <f t="shared" si="5"/>
        <v>0</v>
      </c>
    </row>
    <row r="297" spans="1:33">
      <c r="A297">
        <v>10</v>
      </c>
      <c r="B297">
        <v>4</v>
      </c>
      <c r="C297">
        <v>3</v>
      </c>
      <c r="D297">
        <v>2</v>
      </c>
      <c r="E297">
        <v>33</v>
      </c>
      <c r="F297">
        <v>1</v>
      </c>
      <c r="G297">
        <v>0</v>
      </c>
      <c r="H297">
        <v>0</v>
      </c>
      <c r="M297"/>
      <c r="N297"/>
      <c r="O297"/>
      <c r="P297"/>
      <c r="Q297"/>
      <c r="R297"/>
      <c r="S297"/>
      <c r="T297"/>
      <c r="U297"/>
      <c r="V297"/>
      <c r="W297"/>
      <c r="X297"/>
      <c r="Y297"/>
      <c r="Z297"/>
      <c r="AA297"/>
      <c r="AB297"/>
      <c r="AC297"/>
      <c r="AD297"/>
      <c r="AG297" s="58">
        <f t="shared" si="5"/>
        <v>0</v>
      </c>
    </row>
    <row r="298" spans="1:33">
      <c r="A298">
        <v>10</v>
      </c>
      <c r="B298">
        <v>4</v>
      </c>
      <c r="C298">
        <v>4</v>
      </c>
      <c r="D298">
        <v>1</v>
      </c>
      <c r="E298">
        <v>33</v>
      </c>
      <c r="F298">
        <v>1</v>
      </c>
      <c r="G298">
        <v>0</v>
      </c>
      <c r="H298">
        <v>0</v>
      </c>
      <c r="M298"/>
      <c r="N298"/>
      <c r="O298"/>
      <c r="P298"/>
      <c r="Q298"/>
      <c r="R298"/>
      <c r="S298"/>
      <c r="T298"/>
      <c r="U298"/>
      <c r="V298"/>
      <c r="W298"/>
      <c r="X298"/>
      <c r="Y298"/>
      <c r="Z298"/>
      <c r="AA298"/>
      <c r="AB298"/>
      <c r="AC298"/>
      <c r="AD298"/>
      <c r="AG298" s="58">
        <f t="shared" si="5"/>
        <v>0</v>
      </c>
    </row>
    <row r="299" spans="1:33">
      <c r="A299">
        <v>10</v>
      </c>
      <c r="B299">
        <v>4</v>
      </c>
      <c r="C299">
        <v>4</v>
      </c>
      <c r="D299">
        <v>2</v>
      </c>
      <c r="E299">
        <v>33</v>
      </c>
      <c r="F299">
        <v>1</v>
      </c>
      <c r="G299">
        <v>0</v>
      </c>
      <c r="H299">
        <v>0</v>
      </c>
      <c r="M299"/>
      <c r="N299"/>
      <c r="O299"/>
      <c r="P299"/>
      <c r="Q299"/>
      <c r="R299"/>
      <c r="S299"/>
      <c r="T299"/>
      <c r="U299"/>
      <c r="V299"/>
      <c r="W299"/>
      <c r="X299"/>
      <c r="Y299"/>
      <c r="Z299"/>
      <c r="AA299"/>
      <c r="AB299"/>
      <c r="AC299"/>
      <c r="AD299"/>
      <c r="AG299" s="58">
        <f t="shared" si="5"/>
        <v>0</v>
      </c>
    </row>
    <row r="300" spans="1:33">
      <c r="A300">
        <v>10</v>
      </c>
      <c r="B300">
        <v>4</v>
      </c>
      <c r="C300">
        <v>5</v>
      </c>
      <c r="D300">
        <v>1</v>
      </c>
      <c r="E300">
        <v>100</v>
      </c>
      <c r="F300">
        <v>2</v>
      </c>
      <c r="G300">
        <v>1</v>
      </c>
      <c r="H300">
        <v>0</v>
      </c>
      <c r="M300"/>
      <c r="N300"/>
      <c r="O300"/>
      <c r="P300"/>
      <c r="Q300"/>
      <c r="R300"/>
      <c r="S300"/>
      <c r="T300"/>
      <c r="U300"/>
      <c r="V300"/>
      <c r="W300"/>
      <c r="X300"/>
      <c r="Y300"/>
      <c r="Z300"/>
      <c r="AA300"/>
      <c r="AB300"/>
      <c r="AC300"/>
      <c r="AD300"/>
      <c r="AG300" s="58">
        <f t="shared" si="5"/>
        <v>0</v>
      </c>
    </row>
    <row r="301" spans="1:33">
      <c r="A301">
        <v>10</v>
      </c>
      <c r="B301">
        <v>5</v>
      </c>
      <c r="C301">
        <v>1</v>
      </c>
      <c r="D301">
        <v>1</v>
      </c>
      <c r="E301">
        <v>33</v>
      </c>
      <c r="F301">
        <v>1</v>
      </c>
      <c r="G301">
        <v>0</v>
      </c>
      <c r="H301">
        <v>0</v>
      </c>
      <c r="M301"/>
      <c r="N301"/>
      <c r="O301"/>
      <c r="P301"/>
      <c r="Q301"/>
      <c r="R301"/>
      <c r="S301"/>
      <c r="T301"/>
      <c r="U301"/>
      <c r="V301"/>
      <c r="W301"/>
      <c r="X301"/>
      <c r="Y301"/>
      <c r="Z301"/>
      <c r="AA301"/>
      <c r="AB301"/>
      <c r="AC301"/>
      <c r="AD301"/>
      <c r="AG301" s="58">
        <f t="shared" si="5"/>
        <v>0</v>
      </c>
    </row>
    <row r="302" spans="1:33">
      <c r="A302">
        <v>10</v>
      </c>
      <c r="B302">
        <v>5</v>
      </c>
      <c r="C302">
        <v>1</v>
      </c>
      <c r="D302">
        <v>2</v>
      </c>
      <c r="E302">
        <v>33</v>
      </c>
      <c r="F302">
        <v>1</v>
      </c>
      <c r="G302">
        <v>0</v>
      </c>
      <c r="H302">
        <v>0</v>
      </c>
      <c r="M302"/>
      <c r="N302"/>
      <c r="O302"/>
      <c r="P302"/>
      <c r="Q302"/>
      <c r="R302"/>
      <c r="S302"/>
      <c r="T302"/>
      <c r="U302"/>
      <c r="V302"/>
      <c r="W302"/>
      <c r="X302"/>
      <c r="Y302"/>
      <c r="Z302"/>
      <c r="AA302"/>
      <c r="AB302"/>
      <c r="AC302"/>
      <c r="AD302"/>
      <c r="AG302" s="58">
        <f t="shared" si="5"/>
        <v>0</v>
      </c>
    </row>
    <row r="303" spans="1:33">
      <c r="A303">
        <v>10</v>
      </c>
      <c r="B303">
        <v>5</v>
      </c>
      <c r="C303">
        <v>2</v>
      </c>
      <c r="D303">
        <v>1</v>
      </c>
      <c r="E303">
        <v>33</v>
      </c>
      <c r="F303">
        <v>1</v>
      </c>
      <c r="G303">
        <v>0</v>
      </c>
      <c r="H303">
        <v>0</v>
      </c>
      <c r="M303"/>
      <c r="N303"/>
      <c r="O303"/>
      <c r="P303"/>
      <c r="Q303"/>
      <c r="R303"/>
      <c r="S303"/>
      <c r="T303"/>
      <c r="U303"/>
      <c r="V303"/>
      <c r="W303"/>
      <c r="X303"/>
      <c r="Y303"/>
      <c r="Z303"/>
      <c r="AA303"/>
      <c r="AB303"/>
      <c r="AC303"/>
      <c r="AD303"/>
      <c r="AG303" s="58">
        <f t="shared" si="5"/>
        <v>0</v>
      </c>
    </row>
    <row r="304" spans="1:33">
      <c r="A304">
        <v>10</v>
      </c>
      <c r="B304">
        <v>5</v>
      </c>
      <c r="C304">
        <v>2</v>
      </c>
      <c r="D304">
        <v>2</v>
      </c>
      <c r="E304">
        <v>33</v>
      </c>
      <c r="F304">
        <v>1</v>
      </c>
      <c r="G304">
        <v>0</v>
      </c>
      <c r="H304">
        <v>0</v>
      </c>
      <c r="M304"/>
      <c r="N304"/>
      <c r="O304"/>
      <c r="P304"/>
      <c r="Q304"/>
      <c r="R304"/>
      <c r="S304"/>
      <c r="T304"/>
      <c r="U304"/>
      <c r="V304"/>
      <c r="W304"/>
      <c r="X304"/>
      <c r="Y304"/>
      <c r="Z304"/>
      <c r="AA304"/>
      <c r="AB304"/>
      <c r="AC304"/>
      <c r="AD304"/>
      <c r="AG304" s="58">
        <f t="shared" si="5"/>
        <v>0</v>
      </c>
    </row>
    <row r="305" spans="1:33">
      <c r="A305">
        <v>10</v>
      </c>
      <c r="B305">
        <v>5</v>
      </c>
      <c r="C305">
        <v>3</v>
      </c>
      <c r="D305">
        <v>1</v>
      </c>
      <c r="E305">
        <v>33</v>
      </c>
      <c r="F305">
        <v>1</v>
      </c>
      <c r="G305">
        <v>0</v>
      </c>
      <c r="H305">
        <v>0</v>
      </c>
      <c r="M305"/>
      <c r="N305"/>
      <c r="O305"/>
      <c r="P305"/>
      <c r="Q305"/>
      <c r="R305"/>
      <c r="S305"/>
      <c r="T305"/>
      <c r="U305"/>
      <c r="V305"/>
      <c r="W305"/>
      <c r="X305"/>
      <c r="Y305"/>
      <c r="Z305"/>
      <c r="AA305"/>
      <c r="AB305"/>
      <c r="AC305"/>
      <c r="AD305"/>
      <c r="AG305" s="58">
        <f t="shared" si="5"/>
        <v>0</v>
      </c>
    </row>
    <row r="306" spans="1:33">
      <c r="A306">
        <v>10</v>
      </c>
      <c r="B306">
        <v>5</v>
      </c>
      <c r="C306">
        <v>3</v>
      </c>
      <c r="D306">
        <v>2</v>
      </c>
      <c r="E306">
        <v>33</v>
      </c>
      <c r="F306">
        <v>1</v>
      </c>
      <c r="G306">
        <v>0</v>
      </c>
      <c r="H306">
        <v>0</v>
      </c>
      <c r="M306"/>
      <c r="N306"/>
      <c r="O306"/>
      <c r="P306"/>
      <c r="Q306"/>
      <c r="R306"/>
      <c r="S306"/>
      <c r="T306"/>
      <c r="U306"/>
      <c r="V306"/>
      <c r="W306"/>
      <c r="X306"/>
      <c r="Y306"/>
      <c r="Z306"/>
      <c r="AA306"/>
      <c r="AB306"/>
      <c r="AC306"/>
      <c r="AD306"/>
      <c r="AG306" s="58">
        <f t="shared" si="5"/>
        <v>0</v>
      </c>
    </row>
    <row r="307" spans="1:33">
      <c r="A307">
        <v>10</v>
      </c>
      <c r="B307">
        <v>5</v>
      </c>
      <c r="C307">
        <v>4</v>
      </c>
      <c r="D307">
        <v>1</v>
      </c>
      <c r="E307">
        <v>33</v>
      </c>
      <c r="F307">
        <v>1</v>
      </c>
      <c r="G307">
        <v>0</v>
      </c>
      <c r="H307">
        <v>0</v>
      </c>
      <c r="M307"/>
      <c r="N307"/>
      <c r="O307"/>
      <c r="P307"/>
      <c r="Q307"/>
      <c r="R307"/>
      <c r="S307"/>
      <c r="T307"/>
      <c r="U307"/>
      <c r="V307"/>
      <c r="W307"/>
      <c r="X307"/>
      <c r="Y307"/>
      <c r="Z307"/>
      <c r="AA307"/>
      <c r="AB307"/>
      <c r="AC307"/>
      <c r="AD307"/>
      <c r="AG307" s="58">
        <f t="shared" si="5"/>
        <v>0</v>
      </c>
    </row>
    <row r="308" spans="1:33">
      <c r="A308">
        <v>10</v>
      </c>
      <c r="B308">
        <v>5</v>
      </c>
      <c r="C308">
        <v>4</v>
      </c>
      <c r="D308">
        <v>2</v>
      </c>
      <c r="E308">
        <v>33</v>
      </c>
      <c r="F308">
        <v>1</v>
      </c>
      <c r="G308">
        <v>0</v>
      </c>
      <c r="H308">
        <v>0</v>
      </c>
      <c r="M308"/>
      <c r="N308"/>
      <c r="O308"/>
      <c r="P308"/>
      <c r="Q308"/>
      <c r="R308"/>
      <c r="S308"/>
      <c r="T308"/>
      <c r="U308"/>
      <c r="V308"/>
      <c r="W308"/>
      <c r="X308"/>
      <c r="Y308"/>
      <c r="Z308"/>
      <c r="AA308"/>
      <c r="AB308"/>
      <c r="AC308"/>
      <c r="AD308"/>
      <c r="AG308" s="58">
        <f t="shared" si="5"/>
        <v>0</v>
      </c>
    </row>
    <row r="309" spans="1:33">
      <c r="A309">
        <v>10</v>
      </c>
      <c r="B309">
        <v>5</v>
      </c>
      <c r="C309">
        <v>5</v>
      </c>
      <c r="D309">
        <v>1</v>
      </c>
      <c r="E309">
        <v>100</v>
      </c>
      <c r="F309">
        <v>2</v>
      </c>
      <c r="G309">
        <v>1</v>
      </c>
      <c r="H309">
        <v>0</v>
      </c>
      <c r="M309"/>
      <c r="N309"/>
      <c r="O309"/>
      <c r="P309"/>
      <c r="Q309"/>
      <c r="R309"/>
      <c r="S309"/>
      <c r="T309"/>
      <c r="U309"/>
      <c r="V309"/>
      <c r="W309"/>
      <c r="X309"/>
      <c r="Y309"/>
      <c r="Z309"/>
      <c r="AA309"/>
      <c r="AB309"/>
      <c r="AC309"/>
      <c r="AD309"/>
      <c r="AG309" s="58">
        <f t="shared" si="5"/>
        <v>0</v>
      </c>
    </row>
    <row r="310" spans="1:33">
      <c r="A310">
        <v>11</v>
      </c>
      <c r="B310">
        <v>1</v>
      </c>
      <c r="C310">
        <v>1</v>
      </c>
      <c r="D310">
        <v>1</v>
      </c>
      <c r="E310">
        <v>33</v>
      </c>
      <c r="F310">
        <v>1</v>
      </c>
      <c r="G310">
        <v>0</v>
      </c>
      <c r="H310">
        <v>0</v>
      </c>
      <c r="M310"/>
      <c r="N310"/>
      <c r="O310"/>
      <c r="P310"/>
      <c r="Q310"/>
      <c r="R310"/>
      <c r="S310"/>
      <c r="T310"/>
      <c r="U310"/>
      <c r="V310"/>
      <c r="W310"/>
      <c r="X310"/>
      <c r="Y310"/>
      <c r="Z310"/>
      <c r="AA310"/>
      <c r="AB310"/>
      <c r="AC310"/>
      <c r="AD310"/>
      <c r="AG310" s="58">
        <f t="shared" si="5"/>
        <v>0</v>
      </c>
    </row>
    <row r="311" spans="1:33">
      <c r="A311">
        <v>11</v>
      </c>
      <c r="B311">
        <v>1</v>
      </c>
      <c r="C311">
        <v>1</v>
      </c>
      <c r="D311">
        <v>2</v>
      </c>
      <c r="E311">
        <v>33</v>
      </c>
      <c r="F311">
        <v>1</v>
      </c>
      <c r="G311">
        <v>0</v>
      </c>
      <c r="H311">
        <v>0</v>
      </c>
      <c r="M311"/>
      <c r="N311"/>
      <c r="O311"/>
      <c r="P311"/>
      <c r="Q311"/>
      <c r="R311"/>
      <c r="S311"/>
      <c r="T311"/>
      <c r="U311"/>
      <c r="V311"/>
      <c r="W311"/>
      <c r="X311"/>
      <c r="Y311"/>
      <c r="Z311"/>
      <c r="AA311"/>
      <c r="AB311"/>
      <c r="AC311"/>
      <c r="AD311"/>
      <c r="AG311" s="58">
        <f t="shared" si="5"/>
        <v>0</v>
      </c>
    </row>
    <row r="312" spans="1:33">
      <c r="A312">
        <v>11</v>
      </c>
      <c r="B312">
        <v>1</v>
      </c>
      <c r="C312">
        <v>2</v>
      </c>
      <c r="D312">
        <v>1</v>
      </c>
      <c r="E312">
        <v>33</v>
      </c>
      <c r="F312">
        <v>1</v>
      </c>
      <c r="G312">
        <v>0</v>
      </c>
      <c r="H312">
        <v>0</v>
      </c>
      <c r="M312"/>
      <c r="N312"/>
      <c r="O312"/>
      <c r="P312"/>
      <c r="Q312"/>
      <c r="R312"/>
      <c r="S312"/>
      <c r="T312"/>
      <c r="U312"/>
      <c r="V312"/>
      <c r="W312"/>
      <c r="X312"/>
      <c r="Y312"/>
      <c r="Z312"/>
      <c r="AA312"/>
      <c r="AB312"/>
      <c r="AC312"/>
      <c r="AD312"/>
      <c r="AG312" s="58">
        <f t="shared" si="5"/>
        <v>0</v>
      </c>
    </row>
    <row r="313" spans="1:33">
      <c r="A313">
        <v>11</v>
      </c>
      <c r="B313">
        <v>1</v>
      </c>
      <c r="C313">
        <v>2</v>
      </c>
      <c r="D313">
        <v>2</v>
      </c>
      <c r="E313">
        <v>33</v>
      </c>
      <c r="F313">
        <v>1</v>
      </c>
      <c r="G313">
        <v>0</v>
      </c>
      <c r="H313">
        <v>0</v>
      </c>
      <c r="M313"/>
      <c r="N313"/>
      <c r="O313"/>
      <c r="P313"/>
      <c r="Q313"/>
      <c r="R313"/>
      <c r="S313"/>
      <c r="T313"/>
      <c r="U313"/>
      <c r="V313"/>
      <c r="W313"/>
      <c r="X313"/>
      <c r="Y313"/>
      <c r="Z313"/>
      <c r="AA313"/>
      <c r="AB313"/>
      <c r="AC313"/>
      <c r="AD313"/>
      <c r="AG313" s="58">
        <f t="shared" si="5"/>
        <v>0</v>
      </c>
    </row>
    <row r="314" spans="1:33">
      <c r="A314">
        <v>11</v>
      </c>
      <c r="B314">
        <v>1</v>
      </c>
      <c r="C314">
        <v>3</v>
      </c>
      <c r="D314">
        <v>1</v>
      </c>
      <c r="E314">
        <v>33</v>
      </c>
      <c r="F314">
        <v>1</v>
      </c>
      <c r="G314">
        <v>0</v>
      </c>
      <c r="H314">
        <v>0</v>
      </c>
      <c r="M314"/>
      <c r="N314"/>
      <c r="O314"/>
      <c r="P314"/>
      <c r="Q314"/>
      <c r="R314"/>
      <c r="S314"/>
      <c r="T314"/>
      <c r="U314"/>
      <c r="V314"/>
      <c r="W314"/>
      <c r="X314"/>
      <c r="Y314"/>
      <c r="Z314"/>
      <c r="AA314"/>
      <c r="AB314"/>
      <c r="AC314"/>
      <c r="AD314"/>
      <c r="AG314" s="58">
        <f t="shared" si="5"/>
        <v>0</v>
      </c>
    </row>
    <row r="315" spans="1:33">
      <c r="A315">
        <v>11</v>
      </c>
      <c r="B315">
        <v>1</v>
      </c>
      <c r="C315">
        <v>3</v>
      </c>
      <c r="D315">
        <v>2</v>
      </c>
      <c r="E315">
        <v>33</v>
      </c>
      <c r="F315">
        <v>1</v>
      </c>
      <c r="G315">
        <v>0</v>
      </c>
      <c r="H315">
        <v>0</v>
      </c>
      <c r="M315"/>
      <c r="N315"/>
      <c r="O315"/>
      <c r="P315"/>
      <c r="Q315"/>
      <c r="R315"/>
      <c r="S315"/>
      <c r="T315"/>
      <c r="U315"/>
      <c r="V315"/>
      <c r="W315"/>
      <c r="X315"/>
      <c r="Y315"/>
      <c r="Z315"/>
      <c r="AA315"/>
      <c r="AB315"/>
      <c r="AC315"/>
      <c r="AD315"/>
      <c r="AG315" s="58">
        <f t="shared" si="5"/>
        <v>0</v>
      </c>
    </row>
    <row r="316" spans="1:33">
      <c r="A316">
        <v>11</v>
      </c>
      <c r="B316">
        <v>1</v>
      </c>
      <c r="C316">
        <v>4</v>
      </c>
      <c r="D316">
        <v>1</v>
      </c>
      <c r="E316">
        <v>33</v>
      </c>
      <c r="F316">
        <v>1</v>
      </c>
      <c r="G316">
        <v>0</v>
      </c>
      <c r="H316">
        <v>0</v>
      </c>
      <c r="M316"/>
      <c r="N316"/>
      <c r="O316"/>
      <c r="P316"/>
      <c r="Q316"/>
      <c r="R316"/>
      <c r="S316"/>
      <c r="T316"/>
      <c r="U316"/>
      <c r="V316"/>
      <c r="W316"/>
      <c r="X316"/>
      <c r="Y316"/>
      <c r="Z316"/>
      <c r="AA316"/>
      <c r="AB316"/>
      <c r="AC316"/>
      <c r="AD316"/>
      <c r="AG316" s="58">
        <f t="shared" si="5"/>
        <v>0</v>
      </c>
    </row>
    <row r="317" spans="1:33">
      <c r="A317">
        <v>11</v>
      </c>
      <c r="B317">
        <v>1</v>
      </c>
      <c r="C317">
        <v>4</v>
      </c>
      <c r="D317">
        <v>2</v>
      </c>
      <c r="E317">
        <v>33</v>
      </c>
      <c r="F317">
        <v>1</v>
      </c>
      <c r="G317">
        <v>0</v>
      </c>
      <c r="H317">
        <v>0</v>
      </c>
      <c r="M317"/>
      <c r="N317"/>
      <c r="O317"/>
      <c r="P317"/>
      <c r="Q317"/>
      <c r="R317"/>
      <c r="S317"/>
      <c r="T317"/>
      <c r="U317"/>
      <c r="V317"/>
      <c r="W317"/>
      <c r="X317"/>
      <c r="Y317"/>
      <c r="Z317"/>
      <c r="AA317"/>
      <c r="AB317"/>
      <c r="AC317"/>
      <c r="AD317"/>
      <c r="AG317" s="58">
        <f t="shared" si="5"/>
        <v>0</v>
      </c>
    </row>
    <row r="318" spans="1:33">
      <c r="A318">
        <v>11</v>
      </c>
      <c r="B318">
        <v>1</v>
      </c>
      <c r="C318">
        <v>5</v>
      </c>
      <c r="D318">
        <v>1</v>
      </c>
      <c r="E318">
        <v>100</v>
      </c>
      <c r="F318">
        <v>2</v>
      </c>
      <c r="G318">
        <v>1</v>
      </c>
      <c r="H318">
        <v>0</v>
      </c>
      <c r="M318"/>
      <c r="N318"/>
      <c r="O318"/>
      <c r="P318"/>
      <c r="Q318"/>
      <c r="R318"/>
      <c r="S318"/>
      <c r="T318"/>
      <c r="U318"/>
      <c r="V318"/>
      <c r="W318"/>
      <c r="X318"/>
      <c r="Y318"/>
      <c r="Z318"/>
      <c r="AA318"/>
      <c r="AB318"/>
      <c r="AC318"/>
      <c r="AD318"/>
      <c r="AG318" s="58">
        <f t="shared" si="5"/>
        <v>0</v>
      </c>
    </row>
    <row r="319" spans="1:33">
      <c r="A319">
        <v>11</v>
      </c>
      <c r="B319">
        <v>2</v>
      </c>
      <c r="C319">
        <v>1</v>
      </c>
      <c r="D319">
        <v>1</v>
      </c>
      <c r="E319">
        <v>33</v>
      </c>
      <c r="F319">
        <v>1</v>
      </c>
      <c r="G319">
        <v>0</v>
      </c>
      <c r="H319">
        <v>0</v>
      </c>
      <c r="M319"/>
      <c r="N319"/>
      <c r="O319"/>
      <c r="P319"/>
      <c r="Q319"/>
      <c r="R319"/>
      <c r="S319"/>
      <c r="T319"/>
      <c r="U319"/>
      <c r="V319"/>
      <c r="W319"/>
      <c r="X319"/>
      <c r="Y319"/>
      <c r="Z319"/>
      <c r="AA319"/>
      <c r="AB319"/>
      <c r="AC319"/>
      <c r="AD319"/>
      <c r="AG319" s="58">
        <f t="shared" si="5"/>
        <v>0</v>
      </c>
    </row>
    <row r="320" spans="1:33">
      <c r="A320">
        <v>11</v>
      </c>
      <c r="B320">
        <v>2</v>
      </c>
      <c r="C320">
        <v>1</v>
      </c>
      <c r="D320">
        <v>2</v>
      </c>
      <c r="E320">
        <v>33</v>
      </c>
      <c r="F320">
        <v>1</v>
      </c>
      <c r="G320">
        <v>0</v>
      </c>
      <c r="H320">
        <v>0</v>
      </c>
      <c r="M320"/>
      <c r="N320"/>
      <c r="O320"/>
      <c r="P320"/>
      <c r="Q320"/>
      <c r="R320"/>
      <c r="S320"/>
      <c r="T320"/>
      <c r="U320"/>
      <c r="V320"/>
      <c r="W320"/>
      <c r="X320"/>
      <c r="Y320"/>
      <c r="Z320"/>
      <c r="AA320"/>
      <c r="AB320"/>
      <c r="AC320"/>
      <c r="AD320"/>
      <c r="AG320" s="58">
        <f t="shared" si="5"/>
        <v>0</v>
      </c>
    </row>
    <row r="321" spans="1:33">
      <c r="A321">
        <v>11</v>
      </c>
      <c r="B321">
        <v>2</v>
      </c>
      <c r="C321">
        <v>2</v>
      </c>
      <c r="D321">
        <v>1</v>
      </c>
      <c r="E321">
        <v>33</v>
      </c>
      <c r="F321">
        <v>1</v>
      </c>
      <c r="G321">
        <v>0</v>
      </c>
      <c r="H321">
        <v>0</v>
      </c>
      <c r="M321"/>
      <c r="N321"/>
      <c r="O321"/>
      <c r="P321"/>
      <c r="Q321"/>
      <c r="R321"/>
      <c r="S321"/>
      <c r="T321"/>
      <c r="U321"/>
      <c r="V321"/>
      <c r="W321"/>
      <c r="X321"/>
      <c r="Y321"/>
      <c r="Z321"/>
      <c r="AA321"/>
      <c r="AB321"/>
      <c r="AC321"/>
      <c r="AD321"/>
      <c r="AG321" s="58">
        <f t="shared" si="5"/>
        <v>0</v>
      </c>
    </row>
    <row r="322" spans="1:33">
      <c r="A322">
        <v>11</v>
      </c>
      <c r="B322">
        <v>2</v>
      </c>
      <c r="C322">
        <v>2</v>
      </c>
      <c r="D322">
        <v>2</v>
      </c>
      <c r="E322">
        <v>33</v>
      </c>
      <c r="F322">
        <v>1</v>
      </c>
      <c r="G322">
        <v>0</v>
      </c>
      <c r="H322">
        <v>0</v>
      </c>
      <c r="M322"/>
      <c r="N322"/>
      <c r="O322"/>
      <c r="P322"/>
      <c r="Q322"/>
      <c r="R322"/>
      <c r="S322"/>
      <c r="T322"/>
      <c r="U322"/>
      <c r="V322"/>
      <c r="W322"/>
      <c r="X322"/>
      <c r="Y322"/>
      <c r="Z322"/>
      <c r="AA322"/>
      <c r="AB322"/>
      <c r="AC322"/>
      <c r="AD322"/>
      <c r="AG322" s="58">
        <f t="shared" si="5"/>
        <v>0</v>
      </c>
    </row>
    <row r="323" spans="1:33">
      <c r="A323">
        <v>11</v>
      </c>
      <c r="B323">
        <v>2</v>
      </c>
      <c r="C323">
        <v>3</v>
      </c>
      <c r="D323">
        <v>1</v>
      </c>
      <c r="E323">
        <v>33</v>
      </c>
      <c r="F323">
        <v>1</v>
      </c>
      <c r="G323">
        <v>0</v>
      </c>
      <c r="H323">
        <v>0</v>
      </c>
      <c r="M323"/>
      <c r="N323"/>
      <c r="O323"/>
      <c r="P323"/>
      <c r="Q323"/>
      <c r="R323"/>
      <c r="S323"/>
      <c r="T323"/>
      <c r="U323"/>
      <c r="V323"/>
      <c r="W323"/>
      <c r="X323"/>
      <c r="Y323"/>
      <c r="Z323"/>
      <c r="AA323"/>
      <c r="AB323"/>
      <c r="AC323"/>
      <c r="AD323"/>
      <c r="AG323" s="58">
        <f t="shared" si="5"/>
        <v>0</v>
      </c>
    </row>
    <row r="324" spans="1:33">
      <c r="A324">
        <v>11</v>
      </c>
      <c r="B324">
        <v>2</v>
      </c>
      <c r="C324">
        <v>3</v>
      </c>
      <c r="D324">
        <v>2</v>
      </c>
      <c r="E324">
        <v>33</v>
      </c>
      <c r="F324">
        <v>1</v>
      </c>
      <c r="G324">
        <v>0</v>
      </c>
      <c r="H324">
        <v>0</v>
      </c>
      <c r="M324"/>
      <c r="N324"/>
      <c r="O324"/>
      <c r="P324"/>
      <c r="Q324"/>
      <c r="R324"/>
      <c r="S324"/>
      <c r="T324"/>
      <c r="U324"/>
      <c r="V324"/>
      <c r="W324"/>
      <c r="X324"/>
      <c r="Y324"/>
      <c r="Z324"/>
      <c r="AA324"/>
      <c r="AB324"/>
      <c r="AC324"/>
      <c r="AD324"/>
      <c r="AG324" s="58">
        <f t="shared" si="5"/>
        <v>0</v>
      </c>
    </row>
    <row r="325" spans="1:33">
      <c r="A325">
        <v>11</v>
      </c>
      <c r="B325">
        <v>2</v>
      </c>
      <c r="C325">
        <v>4</v>
      </c>
      <c r="D325">
        <v>1</v>
      </c>
      <c r="E325">
        <v>33</v>
      </c>
      <c r="F325">
        <v>1</v>
      </c>
      <c r="G325">
        <v>0</v>
      </c>
      <c r="H325">
        <v>0</v>
      </c>
      <c r="M325"/>
      <c r="N325"/>
      <c r="O325"/>
      <c r="P325"/>
      <c r="Q325"/>
      <c r="R325"/>
      <c r="S325"/>
      <c r="T325"/>
      <c r="U325"/>
      <c r="V325"/>
      <c r="W325"/>
      <c r="X325"/>
      <c r="Y325"/>
      <c r="Z325"/>
      <c r="AA325"/>
      <c r="AB325"/>
      <c r="AC325"/>
      <c r="AD325"/>
      <c r="AG325" s="58">
        <f t="shared" si="5"/>
        <v>0</v>
      </c>
    </row>
    <row r="326" spans="1:33">
      <c r="A326">
        <v>11</v>
      </c>
      <c r="B326">
        <v>2</v>
      </c>
      <c r="C326">
        <v>4</v>
      </c>
      <c r="D326">
        <v>2</v>
      </c>
      <c r="E326">
        <v>33</v>
      </c>
      <c r="F326">
        <v>1</v>
      </c>
      <c r="G326">
        <v>0</v>
      </c>
      <c r="H326">
        <v>0</v>
      </c>
      <c r="M326"/>
      <c r="N326"/>
      <c r="O326"/>
      <c r="P326"/>
      <c r="Q326"/>
      <c r="R326"/>
      <c r="S326"/>
      <c r="T326"/>
      <c r="U326"/>
      <c r="V326"/>
      <c r="W326"/>
      <c r="X326"/>
      <c r="Y326"/>
      <c r="Z326"/>
      <c r="AA326"/>
      <c r="AB326"/>
      <c r="AC326"/>
      <c r="AD326"/>
      <c r="AG326" s="58">
        <f t="shared" si="5"/>
        <v>0</v>
      </c>
    </row>
    <row r="327" spans="1:33">
      <c r="A327">
        <v>11</v>
      </c>
      <c r="B327">
        <v>2</v>
      </c>
      <c r="C327">
        <v>5</v>
      </c>
      <c r="D327">
        <v>1</v>
      </c>
      <c r="E327">
        <v>100</v>
      </c>
      <c r="F327">
        <v>2</v>
      </c>
      <c r="G327">
        <v>1</v>
      </c>
      <c r="H327">
        <v>0</v>
      </c>
      <c r="M327"/>
      <c r="N327"/>
      <c r="O327"/>
      <c r="P327"/>
      <c r="Q327"/>
      <c r="R327"/>
      <c r="S327"/>
      <c r="T327"/>
      <c r="U327"/>
      <c r="V327"/>
      <c r="W327"/>
      <c r="X327"/>
      <c r="Y327"/>
      <c r="Z327"/>
      <c r="AA327"/>
      <c r="AB327"/>
      <c r="AC327"/>
      <c r="AD327"/>
      <c r="AG327" s="58">
        <f t="shared" ref="AG327:AG379" si="6">AF327</f>
        <v>0</v>
      </c>
    </row>
    <row r="328" spans="1:33">
      <c r="A328">
        <v>11</v>
      </c>
      <c r="B328">
        <v>3</v>
      </c>
      <c r="C328">
        <v>1</v>
      </c>
      <c r="D328">
        <v>1</v>
      </c>
      <c r="E328">
        <v>33</v>
      </c>
      <c r="F328">
        <v>1</v>
      </c>
      <c r="G328">
        <v>0</v>
      </c>
      <c r="H328">
        <v>0</v>
      </c>
      <c r="M328"/>
      <c r="N328"/>
      <c r="O328"/>
      <c r="P328"/>
      <c r="Q328"/>
      <c r="R328"/>
      <c r="S328"/>
      <c r="T328"/>
      <c r="U328"/>
      <c r="V328"/>
      <c r="W328"/>
      <c r="X328"/>
      <c r="Y328"/>
      <c r="Z328"/>
      <c r="AA328"/>
      <c r="AB328"/>
      <c r="AC328"/>
      <c r="AD328"/>
      <c r="AG328" s="58">
        <f t="shared" si="6"/>
        <v>0</v>
      </c>
    </row>
    <row r="329" spans="1:33">
      <c r="A329">
        <v>11</v>
      </c>
      <c r="B329">
        <v>3</v>
      </c>
      <c r="C329">
        <v>1</v>
      </c>
      <c r="D329">
        <v>2</v>
      </c>
      <c r="E329">
        <v>33</v>
      </c>
      <c r="F329">
        <v>1</v>
      </c>
      <c r="G329">
        <v>0</v>
      </c>
      <c r="H329">
        <v>0</v>
      </c>
      <c r="M329"/>
      <c r="N329"/>
      <c r="O329"/>
      <c r="P329"/>
      <c r="Q329"/>
      <c r="R329"/>
      <c r="S329"/>
      <c r="T329"/>
      <c r="U329"/>
      <c r="V329"/>
      <c r="W329"/>
      <c r="X329"/>
      <c r="Y329"/>
      <c r="Z329"/>
      <c r="AA329"/>
      <c r="AB329"/>
      <c r="AC329"/>
      <c r="AD329"/>
      <c r="AG329" s="58">
        <f t="shared" si="6"/>
        <v>0</v>
      </c>
    </row>
    <row r="330" spans="1:33">
      <c r="A330">
        <v>11</v>
      </c>
      <c r="B330">
        <v>3</v>
      </c>
      <c r="C330">
        <v>2</v>
      </c>
      <c r="D330">
        <v>1</v>
      </c>
      <c r="E330">
        <v>33</v>
      </c>
      <c r="F330">
        <v>1</v>
      </c>
      <c r="G330">
        <v>0</v>
      </c>
      <c r="H330">
        <v>0</v>
      </c>
      <c r="M330"/>
      <c r="N330"/>
      <c r="O330"/>
      <c r="P330"/>
      <c r="Q330"/>
      <c r="R330"/>
      <c r="S330"/>
      <c r="T330"/>
      <c r="U330"/>
      <c r="V330"/>
      <c r="W330"/>
      <c r="X330"/>
      <c r="Y330"/>
      <c r="Z330"/>
      <c r="AA330"/>
      <c r="AB330"/>
      <c r="AC330"/>
      <c r="AD330"/>
      <c r="AG330" s="58">
        <f t="shared" si="6"/>
        <v>0</v>
      </c>
    </row>
    <row r="331" spans="1:33">
      <c r="A331">
        <v>11</v>
      </c>
      <c r="B331">
        <v>3</v>
      </c>
      <c r="C331">
        <v>2</v>
      </c>
      <c r="D331">
        <v>2</v>
      </c>
      <c r="E331">
        <v>33</v>
      </c>
      <c r="F331">
        <v>1</v>
      </c>
      <c r="G331">
        <v>0</v>
      </c>
      <c r="H331">
        <v>0</v>
      </c>
      <c r="M331"/>
      <c r="N331"/>
      <c r="O331"/>
      <c r="P331"/>
      <c r="Q331"/>
      <c r="R331"/>
      <c r="S331"/>
      <c r="T331"/>
      <c r="U331"/>
      <c r="V331"/>
      <c r="W331"/>
      <c r="X331"/>
      <c r="Y331"/>
      <c r="Z331"/>
      <c r="AA331"/>
      <c r="AB331"/>
      <c r="AC331"/>
      <c r="AD331"/>
      <c r="AG331" s="58">
        <f t="shared" si="6"/>
        <v>0</v>
      </c>
    </row>
    <row r="332" spans="1:33">
      <c r="A332">
        <v>11</v>
      </c>
      <c r="B332">
        <v>3</v>
      </c>
      <c r="C332">
        <v>3</v>
      </c>
      <c r="D332">
        <v>1</v>
      </c>
      <c r="E332">
        <v>33</v>
      </c>
      <c r="F332">
        <v>1</v>
      </c>
      <c r="G332">
        <v>0</v>
      </c>
      <c r="H332">
        <v>0</v>
      </c>
      <c r="M332"/>
      <c r="N332"/>
      <c r="O332"/>
      <c r="P332"/>
      <c r="Q332"/>
      <c r="R332"/>
      <c r="S332"/>
      <c r="T332"/>
      <c r="U332"/>
      <c r="V332"/>
      <c r="W332"/>
      <c r="X332"/>
      <c r="Y332"/>
      <c r="Z332"/>
      <c r="AA332"/>
      <c r="AB332"/>
      <c r="AC332"/>
      <c r="AD332"/>
      <c r="AG332" s="58">
        <f t="shared" si="6"/>
        <v>0</v>
      </c>
    </row>
    <row r="333" spans="1:33">
      <c r="A333">
        <v>11</v>
      </c>
      <c r="B333">
        <v>3</v>
      </c>
      <c r="C333">
        <v>3</v>
      </c>
      <c r="D333">
        <v>2</v>
      </c>
      <c r="E333">
        <v>33</v>
      </c>
      <c r="F333">
        <v>1</v>
      </c>
      <c r="G333">
        <v>0</v>
      </c>
      <c r="H333">
        <v>0</v>
      </c>
      <c r="M333"/>
      <c r="N333"/>
      <c r="O333"/>
      <c r="P333"/>
      <c r="Q333"/>
      <c r="R333"/>
      <c r="S333"/>
      <c r="T333"/>
      <c r="U333"/>
      <c r="V333"/>
      <c r="W333"/>
      <c r="X333"/>
      <c r="Y333"/>
      <c r="Z333"/>
      <c r="AA333"/>
      <c r="AB333"/>
      <c r="AC333"/>
      <c r="AD333"/>
      <c r="AG333" s="58">
        <f t="shared" si="6"/>
        <v>0</v>
      </c>
    </row>
    <row r="334" spans="1:33">
      <c r="A334">
        <v>11</v>
      </c>
      <c r="B334">
        <v>3</v>
      </c>
      <c r="C334">
        <v>4</v>
      </c>
      <c r="D334">
        <v>1</v>
      </c>
      <c r="E334">
        <v>33</v>
      </c>
      <c r="F334">
        <v>1</v>
      </c>
      <c r="G334">
        <v>0</v>
      </c>
      <c r="H334">
        <v>0</v>
      </c>
      <c r="M334"/>
      <c r="N334"/>
      <c r="O334"/>
      <c r="P334"/>
      <c r="Q334"/>
      <c r="R334"/>
      <c r="S334"/>
      <c r="T334"/>
      <c r="U334"/>
      <c r="V334"/>
      <c r="W334"/>
      <c r="X334"/>
      <c r="Y334"/>
      <c r="Z334"/>
      <c r="AA334"/>
      <c r="AB334"/>
      <c r="AC334"/>
      <c r="AD334"/>
      <c r="AG334" s="58">
        <f t="shared" si="6"/>
        <v>0</v>
      </c>
    </row>
    <row r="335" spans="1:33">
      <c r="A335">
        <v>11</v>
      </c>
      <c r="B335">
        <v>3</v>
      </c>
      <c r="C335">
        <v>4</v>
      </c>
      <c r="D335">
        <v>2</v>
      </c>
      <c r="E335">
        <v>33</v>
      </c>
      <c r="F335">
        <v>1</v>
      </c>
      <c r="G335">
        <v>0</v>
      </c>
      <c r="H335">
        <v>0</v>
      </c>
      <c r="M335"/>
      <c r="N335"/>
      <c r="O335"/>
      <c r="P335"/>
      <c r="Q335"/>
      <c r="R335"/>
      <c r="S335"/>
      <c r="T335"/>
      <c r="U335"/>
      <c r="V335"/>
      <c r="W335"/>
      <c r="X335"/>
      <c r="Y335"/>
      <c r="Z335"/>
      <c r="AA335"/>
      <c r="AB335"/>
      <c r="AC335"/>
      <c r="AD335"/>
      <c r="AG335" s="58">
        <f t="shared" si="6"/>
        <v>0</v>
      </c>
    </row>
    <row r="336" spans="1:33">
      <c r="A336">
        <v>11</v>
      </c>
      <c r="B336">
        <v>3</v>
      </c>
      <c r="C336">
        <v>5</v>
      </c>
      <c r="D336">
        <v>1</v>
      </c>
      <c r="E336">
        <v>100</v>
      </c>
      <c r="F336">
        <v>2</v>
      </c>
      <c r="G336">
        <v>1</v>
      </c>
      <c r="H336">
        <v>0</v>
      </c>
      <c r="M336"/>
      <c r="N336"/>
      <c r="O336"/>
      <c r="P336"/>
      <c r="Q336"/>
      <c r="R336"/>
      <c r="S336"/>
      <c r="T336"/>
      <c r="U336"/>
      <c r="V336"/>
      <c r="W336"/>
      <c r="X336"/>
      <c r="Y336"/>
      <c r="Z336"/>
      <c r="AA336"/>
      <c r="AB336"/>
      <c r="AC336"/>
      <c r="AD336"/>
      <c r="AG336" s="58">
        <f t="shared" si="6"/>
        <v>0</v>
      </c>
    </row>
    <row r="337" spans="1:33">
      <c r="A337">
        <v>11</v>
      </c>
      <c r="B337">
        <v>4</v>
      </c>
      <c r="C337">
        <v>1</v>
      </c>
      <c r="D337">
        <v>1</v>
      </c>
      <c r="E337">
        <v>33</v>
      </c>
      <c r="F337">
        <v>1</v>
      </c>
      <c r="G337">
        <v>0</v>
      </c>
      <c r="H337">
        <v>0</v>
      </c>
      <c r="M337"/>
      <c r="N337"/>
      <c r="O337"/>
      <c r="P337"/>
      <c r="Q337"/>
      <c r="R337"/>
      <c r="S337"/>
      <c r="T337"/>
      <c r="U337"/>
      <c r="V337"/>
      <c r="W337"/>
      <c r="X337"/>
      <c r="Y337"/>
      <c r="Z337"/>
      <c r="AA337"/>
      <c r="AB337"/>
      <c r="AC337"/>
      <c r="AD337"/>
      <c r="AG337" s="58">
        <f t="shared" si="6"/>
        <v>0</v>
      </c>
    </row>
    <row r="338" spans="1:33">
      <c r="A338">
        <v>11</v>
      </c>
      <c r="B338">
        <v>4</v>
      </c>
      <c r="C338">
        <v>1</v>
      </c>
      <c r="D338">
        <v>2</v>
      </c>
      <c r="E338">
        <v>33</v>
      </c>
      <c r="F338">
        <v>1</v>
      </c>
      <c r="G338">
        <v>0</v>
      </c>
      <c r="H338">
        <v>0</v>
      </c>
      <c r="J338" s="23" t="s">
        <v>546</v>
      </c>
      <c r="M338"/>
      <c r="N338"/>
      <c r="O338"/>
      <c r="P338"/>
      <c r="Q338"/>
      <c r="R338"/>
      <c r="S338"/>
      <c r="T338"/>
      <c r="U338"/>
      <c r="V338"/>
      <c r="W338"/>
      <c r="X338"/>
      <c r="Y338"/>
      <c r="Z338"/>
      <c r="AA338"/>
      <c r="AB338"/>
      <c r="AC338"/>
      <c r="AD338"/>
      <c r="AG338" s="58">
        <f t="shared" si="6"/>
        <v>0</v>
      </c>
    </row>
    <row r="339" spans="1:33">
      <c r="A339">
        <v>11</v>
      </c>
      <c r="B339">
        <v>4</v>
      </c>
      <c r="C339">
        <v>2</v>
      </c>
      <c r="D339">
        <v>1</v>
      </c>
      <c r="E339">
        <v>33</v>
      </c>
      <c r="F339">
        <v>1</v>
      </c>
      <c r="G339">
        <v>0</v>
      </c>
      <c r="H339">
        <v>0</v>
      </c>
      <c r="M339"/>
      <c r="N339"/>
      <c r="O339"/>
      <c r="P339"/>
      <c r="Q339"/>
      <c r="R339"/>
      <c r="S339"/>
      <c r="T339"/>
      <c r="U339"/>
      <c r="V339"/>
      <c r="W339"/>
      <c r="X339"/>
      <c r="Y339"/>
      <c r="Z339"/>
      <c r="AA339"/>
      <c r="AB339"/>
      <c r="AC339"/>
      <c r="AD339"/>
      <c r="AG339" s="58">
        <f t="shared" si="6"/>
        <v>0</v>
      </c>
    </row>
    <row r="340" spans="1:33">
      <c r="A340">
        <v>11</v>
      </c>
      <c r="B340">
        <v>4</v>
      </c>
      <c r="C340">
        <v>2</v>
      </c>
      <c r="D340">
        <v>2</v>
      </c>
      <c r="E340">
        <v>33</v>
      </c>
      <c r="F340">
        <v>1</v>
      </c>
      <c r="G340">
        <v>0</v>
      </c>
      <c r="H340">
        <v>0</v>
      </c>
      <c r="M340"/>
      <c r="N340"/>
      <c r="O340"/>
      <c r="P340"/>
      <c r="Q340"/>
      <c r="R340"/>
      <c r="S340"/>
      <c r="T340"/>
      <c r="U340"/>
      <c r="V340"/>
      <c r="W340"/>
      <c r="X340"/>
      <c r="Y340"/>
      <c r="Z340"/>
      <c r="AA340"/>
      <c r="AB340"/>
      <c r="AC340"/>
      <c r="AD340"/>
      <c r="AG340" s="58">
        <f t="shared" si="6"/>
        <v>0</v>
      </c>
    </row>
    <row r="341" spans="1:33">
      <c r="A341">
        <v>11</v>
      </c>
      <c r="B341">
        <v>4</v>
      </c>
      <c r="C341">
        <v>3</v>
      </c>
      <c r="D341">
        <v>1</v>
      </c>
      <c r="E341">
        <v>33</v>
      </c>
      <c r="F341">
        <v>1</v>
      </c>
      <c r="G341">
        <v>0</v>
      </c>
      <c r="H341">
        <v>0</v>
      </c>
      <c r="M341"/>
      <c r="N341"/>
      <c r="O341"/>
      <c r="P341"/>
      <c r="Q341"/>
      <c r="R341"/>
      <c r="S341"/>
      <c r="T341"/>
      <c r="U341"/>
      <c r="V341"/>
      <c r="W341"/>
      <c r="X341"/>
      <c r="Y341"/>
      <c r="Z341"/>
      <c r="AA341"/>
      <c r="AB341"/>
      <c r="AC341"/>
      <c r="AD341"/>
      <c r="AG341" s="58">
        <f t="shared" si="6"/>
        <v>0</v>
      </c>
    </row>
    <row r="342" spans="1:33">
      <c r="A342">
        <v>11</v>
      </c>
      <c r="B342">
        <v>4</v>
      </c>
      <c r="C342">
        <v>3</v>
      </c>
      <c r="D342">
        <v>2</v>
      </c>
      <c r="E342">
        <v>33</v>
      </c>
      <c r="F342">
        <v>1</v>
      </c>
      <c r="G342">
        <v>0</v>
      </c>
      <c r="H342">
        <v>0</v>
      </c>
      <c r="M342"/>
      <c r="N342"/>
      <c r="O342"/>
      <c r="P342"/>
      <c r="Q342"/>
      <c r="R342"/>
      <c r="S342"/>
      <c r="T342"/>
      <c r="U342"/>
      <c r="V342"/>
      <c r="W342"/>
      <c r="X342"/>
      <c r="Y342"/>
      <c r="Z342"/>
      <c r="AA342"/>
      <c r="AB342"/>
      <c r="AC342"/>
      <c r="AD342"/>
      <c r="AG342" s="58">
        <f t="shared" si="6"/>
        <v>0</v>
      </c>
    </row>
    <row r="343" spans="1:33">
      <c r="A343">
        <v>11</v>
      </c>
      <c r="B343">
        <v>4</v>
      </c>
      <c r="C343">
        <v>4</v>
      </c>
      <c r="D343">
        <v>1</v>
      </c>
      <c r="E343">
        <v>33</v>
      </c>
      <c r="F343">
        <v>1</v>
      </c>
      <c r="G343">
        <v>0</v>
      </c>
      <c r="H343">
        <v>0</v>
      </c>
      <c r="M343"/>
      <c r="N343"/>
      <c r="O343"/>
      <c r="P343"/>
      <c r="Q343"/>
      <c r="R343"/>
      <c r="S343"/>
      <c r="T343"/>
      <c r="U343"/>
      <c r="V343"/>
      <c r="W343"/>
      <c r="X343"/>
      <c r="Y343"/>
      <c r="Z343"/>
      <c r="AA343"/>
      <c r="AB343"/>
      <c r="AC343"/>
      <c r="AD343"/>
      <c r="AG343" s="58">
        <f t="shared" si="6"/>
        <v>0</v>
      </c>
    </row>
    <row r="344" spans="1:33">
      <c r="A344">
        <v>11</v>
      </c>
      <c r="B344">
        <v>4</v>
      </c>
      <c r="C344">
        <v>4</v>
      </c>
      <c r="D344">
        <v>2</v>
      </c>
      <c r="E344">
        <v>33</v>
      </c>
      <c r="F344">
        <v>1</v>
      </c>
      <c r="G344">
        <v>0</v>
      </c>
      <c r="H344">
        <v>0</v>
      </c>
      <c r="M344"/>
      <c r="N344"/>
      <c r="O344"/>
      <c r="P344"/>
      <c r="Q344"/>
      <c r="R344"/>
      <c r="S344"/>
      <c r="T344"/>
      <c r="U344"/>
      <c r="V344"/>
      <c r="W344"/>
      <c r="X344"/>
      <c r="Y344"/>
      <c r="Z344"/>
      <c r="AA344"/>
      <c r="AB344"/>
      <c r="AC344"/>
      <c r="AD344"/>
      <c r="AG344" s="58">
        <f t="shared" si="6"/>
        <v>0</v>
      </c>
    </row>
    <row r="345" spans="1:33">
      <c r="A345">
        <v>11</v>
      </c>
      <c r="B345">
        <v>4</v>
      </c>
      <c r="C345">
        <v>5</v>
      </c>
      <c r="D345">
        <v>1</v>
      </c>
      <c r="E345">
        <v>100</v>
      </c>
      <c r="F345">
        <v>2</v>
      </c>
      <c r="G345">
        <v>1</v>
      </c>
      <c r="H345">
        <v>0</v>
      </c>
      <c r="M345"/>
      <c r="N345"/>
      <c r="O345"/>
      <c r="P345"/>
      <c r="Q345"/>
      <c r="R345"/>
      <c r="S345"/>
      <c r="T345"/>
      <c r="U345"/>
      <c r="V345"/>
      <c r="W345"/>
      <c r="X345"/>
      <c r="Y345"/>
      <c r="Z345"/>
      <c r="AA345"/>
      <c r="AB345"/>
      <c r="AC345"/>
      <c r="AD345"/>
      <c r="AG345" s="58">
        <f t="shared" si="6"/>
        <v>0</v>
      </c>
    </row>
    <row r="346" spans="1:33">
      <c r="A346">
        <v>11</v>
      </c>
      <c r="B346">
        <v>5</v>
      </c>
      <c r="C346">
        <v>1</v>
      </c>
      <c r="D346">
        <v>1</v>
      </c>
      <c r="E346">
        <v>33</v>
      </c>
      <c r="F346">
        <v>1</v>
      </c>
      <c r="G346">
        <v>0</v>
      </c>
      <c r="H346">
        <v>0</v>
      </c>
      <c r="M346"/>
      <c r="N346"/>
      <c r="O346"/>
      <c r="P346"/>
      <c r="Q346"/>
      <c r="R346"/>
      <c r="S346"/>
      <c r="T346"/>
      <c r="U346"/>
      <c r="V346"/>
      <c r="W346"/>
      <c r="X346"/>
      <c r="Y346"/>
      <c r="Z346"/>
      <c r="AA346"/>
      <c r="AB346"/>
      <c r="AC346"/>
      <c r="AD346"/>
      <c r="AG346" s="58">
        <f t="shared" si="6"/>
        <v>0</v>
      </c>
    </row>
    <row r="347" spans="1:33">
      <c r="A347">
        <v>11</v>
      </c>
      <c r="B347">
        <v>5</v>
      </c>
      <c r="C347">
        <v>1</v>
      </c>
      <c r="D347">
        <v>2</v>
      </c>
      <c r="E347">
        <v>33</v>
      </c>
      <c r="F347">
        <v>1</v>
      </c>
      <c r="G347">
        <v>0</v>
      </c>
      <c r="H347">
        <v>0</v>
      </c>
      <c r="M347"/>
      <c r="N347"/>
      <c r="O347"/>
      <c r="P347"/>
      <c r="Q347"/>
      <c r="R347"/>
      <c r="S347"/>
      <c r="T347"/>
      <c r="U347"/>
      <c r="V347"/>
      <c r="W347"/>
      <c r="X347"/>
      <c r="Y347"/>
      <c r="Z347"/>
      <c r="AA347"/>
      <c r="AB347"/>
      <c r="AC347"/>
      <c r="AD347"/>
      <c r="AG347" s="58">
        <f t="shared" si="6"/>
        <v>0</v>
      </c>
    </row>
    <row r="348" spans="1:33">
      <c r="A348">
        <v>11</v>
      </c>
      <c r="B348">
        <v>5</v>
      </c>
      <c r="C348">
        <v>2</v>
      </c>
      <c r="D348">
        <v>1</v>
      </c>
      <c r="E348">
        <v>33</v>
      </c>
      <c r="F348">
        <v>1</v>
      </c>
      <c r="G348">
        <v>0</v>
      </c>
      <c r="H348">
        <v>0</v>
      </c>
      <c r="M348"/>
      <c r="N348"/>
      <c r="O348"/>
      <c r="P348"/>
      <c r="Q348"/>
      <c r="R348"/>
      <c r="S348"/>
      <c r="T348"/>
      <c r="U348"/>
      <c r="V348"/>
      <c r="W348"/>
      <c r="X348"/>
      <c r="Y348"/>
      <c r="Z348"/>
      <c r="AA348"/>
      <c r="AB348"/>
      <c r="AC348"/>
      <c r="AD348"/>
      <c r="AG348" s="58">
        <f t="shared" si="6"/>
        <v>0</v>
      </c>
    </row>
    <row r="349" spans="1:33">
      <c r="A349">
        <v>11</v>
      </c>
      <c r="B349">
        <v>5</v>
      </c>
      <c r="C349">
        <v>2</v>
      </c>
      <c r="D349">
        <v>2</v>
      </c>
      <c r="E349">
        <v>33</v>
      </c>
      <c r="F349">
        <v>1</v>
      </c>
      <c r="G349">
        <v>0</v>
      </c>
      <c r="H349">
        <v>0</v>
      </c>
      <c r="M349"/>
      <c r="N349"/>
      <c r="O349"/>
      <c r="P349"/>
      <c r="Q349"/>
      <c r="R349"/>
      <c r="S349"/>
      <c r="T349"/>
      <c r="U349"/>
      <c r="V349"/>
      <c r="W349"/>
      <c r="X349"/>
      <c r="Y349"/>
      <c r="Z349"/>
      <c r="AA349"/>
      <c r="AB349"/>
      <c r="AC349"/>
      <c r="AD349"/>
      <c r="AG349" s="58">
        <f t="shared" si="6"/>
        <v>0</v>
      </c>
    </row>
    <row r="350" spans="1:33">
      <c r="A350">
        <v>11</v>
      </c>
      <c r="B350">
        <v>5</v>
      </c>
      <c r="C350">
        <v>3</v>
      </c>
      <c r="D350">
        <v>1</v>
      </c>
      <c r="E350">
        <v>33</v>
      </c>
      <c r="F350">
        <v>1</v>
      </c>
      <c r="G350">
        <v>0</v>
      </c>
      <c r="H350">
        <v>0</v>
      </c>
      <c r="M350"/>
      <c r="N350"/>
      <c r="O350"/>
      <c r="P350"/>
      <c r="Q350"/>
      <c r="R350"/>
      <c r="S350"/>
      <c r="T350"/>
      <c r="U350"/>
      <c r="V350"/>
      <c r="W350"/>
      <c r="X350"/>
      <c r="Y350"/>
      <c r="Z350"/>
      <c r="AA350"/>
      <c r="AB350"/>
      <c r="AC350"/>
      <c r="AD350"/>
      <c r="AG350" s="58">
        <f t="shared" si="6"/>
        <v>0</v>
      </c>
    </row>
    <row r="351" spans="1:33">
      <c r="A351">
        <v>11</v>
      </c>
      <c r="B351">
        <v>5</v>
      </c>
      <c r="C351">
        <v>3</v>
      </c>
      <c r="D351">
        <v>2</v>
      </c>
      <c r="E351">
        <v>33</v>
      </c>
      <c r="F351">
        <v>1</v>
      </c>
      <c r="G351">
        <v>0</v>
      </c>
      <c r="H351">
        <v>0</v>
      </c>
      <c r="M351"/>
      <c r="N351"/>
      <c r="O351"/>
      <c r="P351"/>
      <c r="Q351"/>
      <c r="R351"/>
      <c r="S351"/>
      <c r="T351"/>
      <c r="U351"/>
      <c r="V351"/>
      <c r="W351"/>
      <c r="X351"/>
      <c r="Y351"/>
      <c r="Z351"/>
      <c r="AA351"/>
      <c r="AB351"/>
      <c r="AC351"/>
      <c r="AD351"/>
      <c r="AG351" s="58">
        <f t="shared" si="6"/>
        <v>0</v>
      </c>
    </row>
    <row r="352" spans="1:33">
      <c r="A352">
        <v>11</v>
      </c>
      <c r="B352">
        <v>5</v>
      </c>
      <c r="C352">
        <v>4</v>
      </c>
      <c r="D352">
        <v>1</v>
      </c>
      <c r="E352">
        <v>33</v>
      </c>
      <c r="F352">
        <v>1</v>
      </c>
      <c r="G352">
        <v>0</v>
      </c>
      <c r="H352">
        <v>0</v>
      </c>
      <c r="M352"/>
      <c r="N352"/>
      <c r="O352"/>
      <c r="P352"/>
      <c r="Q352"/>
      <c r="R352"/>
      <c r="S352"/>
      <c r="T352"/>
      <c r="U352"/>
      <c r="V352"/>
      <c r="W352"/>
      <c r="X352"/>
      <c r="Y352"/>
      <c r="Z352"/>
      <c r="AA352"/>
      <c r="AB352"/>
      <c r="AC352"/>
      <c r="AD352"/>
      <c r="AG352" s="58">
        <f t="shared" si="6"/>
        <v>0</v>
      </c>
    </row>
    <row r="353" spans="1:33">
      <c r="A353">
        <v>11</v>
      </c>
      <c r="B353">
        <v>5</v>
      </c>
      <c r="C353">
        <v>4</v>
      </c>
      <c r="D353">
        <v>2</v>
      </c>
      <c r="E353">
        <v>33</v>
      </c>
      <c r="F353">
        <v>1</v>
      </c>
      <c r="G353">
        <v>0</v>
      </c>
      <c r="H353">
        <v>0</v>
      </c>
      <c r="M353"/>
      <c r="N353"/>
      <c r="O353"/>
      <c r="P353"/>
      <c r="Q353"/>
      <c r="R353"/>
      <c r="S353"/>
      <c r="T353"/>
      <c r="U353"/>
      <c r="V353"/>
      <c r="W353"/>
      <c r="X353"/>
      <c r="Y353"/>
      <c r="Z353"/>
      <c r="AA353"/>
      <c r="AB353"/>
      <c r="AC353"/>
      <c r="AD353"/>
      <c r="AG353" s="58">
        <f t="shared" si="6"/>
        <v>0</v>
      </c>
    </row>
    <row r="354" spans="1:33">
      <c r="A354">
        <v>11</v>
      </c>
      <c r="B354">
        <v>5</v>
      </c>
      <c r="C354">
        <v>5</v>
      </c>
      <c r="D354">
        <v>1</v>
      </c>
      <c r="E354">
        <v>100</v>
      </c>
      <c r="F354">
        <v>2</v>
      </c>
      <c r="G354">
        <v>1</v>
      </c>
      <c r="H354">
        <v>0</v>
      </c>
      <c r="M354"/>
      <c r="N354"/>
      <c r="O354"/>
      <c r="P354"/>
      <c r="Q354"/>
      <c r="R354"/>
      <c r="S354"/>
      <c r="T354"/>
      <c r="U354"/>
      <c r="V354"/>
      <c r="W354"/>
      <c r="X354"/>
      <c r="Y354"/>
      <c r="Z354"/>
      <c r="AA354"/>
      <c r="AB354"/>
      <c r="AC354"/>
      <c r="AD354"/>
      <c r="AG354" s="58">
        <f t="shared" si="6"/>
        <v>0</v>
      </c>
    </row>
    <row r="355" spans="1:33">
      <c r="A355">
        <v>12</v>
      </c>
      <c r="B355">
        <v>1</v>
      </c>
      <c r="C355">
        <v>1</v>
      </c>
      <c r="D355">
        <v>1</v>
      </c>
      <c r="E355">
        <v>33</v>
      </c>
      <c r="F355">
        <v>1</v>
      </c>
      <c r="G355">
        <v>0</v>
      </c>
      <c r="H355">
        <v>0</v>
      </c>
      <c r="M355"/>
      <c r="N355"/>
      <c r="O355"/>
      <c r="P355"/>
      <c r="Q355"/>
      <c r="R355"/>
      <c r="S355"/>
      <c r="T355"/>
      <c r="U355"/>
      <c r="V355"/>
      <c r="W355"/>
      <c r="X355"/>
      <c r="Y355"/>
      <c r="Z355"/>
      <c r="AA355"/>
      <c r="AB355"/>
      <c r="AC355"/>
      <c r="AD355"/>
      <c r="AG355" s="58">
        <f t="shared" si="6"/>
        <v>0</v>
      </c>
    </row>
    <row r="356" spans="1:33">
      <c r="A356">
        <v>12</v>
      </c>
      <c r="B356">
        <v>1</v>
      </c>
      <c r="C356">
        <v>1</v>
      </c>
      <c r="D356">
        <v>2</v>
      </c>
      <c r="E356">
        <v>33</v>
      </c>
      <c r="F356">
        <v>1</v>
      </c>
      <c r="G356">
        <v>0</v>
      </c>
      <c r="H356">
        <v>0</v>
      </c>
      <c r="M356"/>
      <c r="N356"/>
      <c r="O356"/>
      <c r="P356"/>
      <c r="Q356"/>
      <c r="R356"/>
      <c r="S356"/>
      <c r="T356"/>
      <c r="U356"/>
      <c r="V356"/>
      <c r="W356"/>
      <c r="X356"/>
      <c r="Y356"/>
      <c r="Z356"/>
      <c r="AA356"/>
      <c r="AB356"/>
      <c r="AC356"/>
      <c r="AD356"/>
      <c r="AG356" s="58">
        <f t="shared" si="6"/>
        <v>0</v>
      </c>
    </row>
    <row r="357" spans="1:33">
      <c r="A357">
        <v>12</v>
      </c>
      <c r="B357">
        <v>1</v>
      </c>
      <c r="C357">
        <v>2</v>
      </c>
      <c r="D357">
        <v>1</v>
      </c>
      <c r="E357">
        <v>33</v>
      </c>
      <c r="F357">
        <v>1</v>
      </c>
      <c r="G357">
        <v>0</v>
      </c>
      <c r="H357">
        <v>0</v>
      </c>
      <c r="M357"/>
      <c r="N357"/>
      <c r="O357"/>
      <c r="P357"/>
      <c r="Q357"/>
      <c r="R357"/>
      <c r="S357"/>
      <c r="T357"/>
      <c r="U357"/>
      <c r="V357"/>
      <c r="W357"/>
      <c r="X357"/>
      <c r="Y357"/>
      <c r="Z357"/>
      <c r="AA357"/>
      <c r="AB357"/>
      <c r="AC357"/>
      <c r="AD357"/>
      <c r="AG357" s="58">
        <f t="shared" si="6"/>
        <v>0</v>
      </c>
    </row>
    <row r="358" spans="1:33">
      <c r="A358">
        <v>12</v>
      </c>
      <c r="B358">
        <v>1</v>
      </c>
      <c r="C358">
        <v>2</v>
      </c>
      <c r="D358">
        <v>2</v>
      </c>
      <c r="E358">
        <v>33</v>
      </c>
      <c r="F358">
        <v>1</v>
      </c>
      <c r="G358">
        <v>0</v>
      </c>
      <c r="H358">
        <v>0</v>
      </c>
      <c r="M358"/>
      <c r="N358"/>
      <c r="O358"/>
      <c r="P358"/>
      <c r="Q358"/>
      <c r="R358"/>
      <c r="S358"/>
      <c r="T358"/>
      <c r="U358"/>
      <c r="V358"/>
      <c r="W358"/>
      <c r="X358"/>
      <c r="Y358"/>
      <c r="Z358"/>
      <c r="AA358"/>
      <c r="AB358"/>
      <c r="AC358"/>
      <c r="AD358"/>
      <c r="AG358" s="58">
        <f t="shared" si="6"/>
        <v>0</v>
      </c>
    </row>
    <row r="359" spans="1:33">
      <c r="A359">
        <v>12</v>
      </c>
      <c r="B359">
        <v>1</v>
      </c>
      <c r="C359">
        <v>3</v>
      </c>
      <c r="D359">
        <v>1</v>
      </c>
      <c r="E359">
        <v>33</v>
      </c>
      <c r="F359">
        <v>1</v>
      </c>
      <c r="G359">
        <v>0</v>
      </c>
      <c r="H359">
        <v>0</v>
      </c>
      <c r="M359"/>
      <c r="N359"/>
      <c r="O359"/>
      <c r="P359"/>
      <c r="Q359"/>
      <c r="R359"/>
      <c r="S359"/>
      <c r="T359"/>
      <c r="U359"/>
      <c r="V359"/>
      <c r="W359"/>
      <c r="X359"/>
      <c r="Y359"/>
      <c r="Z359"/>
      <c r="AA359"/>
      <c r="AB359"/>
      <c r="AC359"/>
      <c r="AD359"/>
      <c r="AG359" s="58">
        <f t="shared" si="6"/>
        <v>0</v>
      </c>
    </row>
    <row r="360" spans="1:33">
      <c r="A360">
        <v>12</v>
      </c>
      <c r="B360">
        <v>1</v>
      </c>
      <c r="C360">
        <v>3</v>
      </c>
      <c r="D360">
        <v>2</v>
      </c>
      <c r="E360">
        <v>33</v>
      </c>
      <c r="F360">
        <v>1</v>
      </c>
      <c r="G360">
        <v>0</v>
      </c>
      <c r="H360">
        <v>0</v>
      </c>
      <c r="M360"/>
      <c r="N360"/>
      <c r="O360"/>
      <c r="P360"/>
      <c r="Q360"/>
      <c r="R360"/>
      <c r="S360"/>
      <c r="T360"/>
      <c r="U360"/>
      <c r="V360"/>
      <c r="W360"/>
      <c r="X360"/>
      <c r="Y360"/>
      <c r="Z360"/>
      <c r="AA360"/>
      <c r="AB360"/>
      <c r="AC360"/>
      <c r="AD360"/>
      <c r="AG360" s="58">
        <f t="shared" si="6"/>
        <v>0</v>
      </c>
    </row>
    <row r="361" spans="1:33">
      <c r="A361">
        <v>12</v>
      </c>
      <c r="B361">
        <v>1</v>
      </c>
      <c r="C361">
        <v>4</v>
      </c>
      <c r="D361">
        <v>1</v>
      </c>
      <c r="E361">
        <v>33</v>
      </c>
      <c r="F361">
        <v>1</v>
      </c>
      <c r="G361">
        <v>0</v>
      </c>
      <c r="H361">
        <v>0</v>
      </c>
      <c r="M361"/>
      <c r="N361"/>
      <c r="O361"/>
      <c r="P361"/>
      <c r="Q361"/>
      <c r="R361"/>
      <c r="S361"/>
      <c r="T361"/>
      <c r="U361"/>
      <c r="V361"/>
      <c r="W361"/>
      <c r="X361"/>
      <c r="Y361"/>
      <c r="Z361"/>
      <c r="AA361"/>
      <c r="AB361"/>
      <c r="AC361"/>
      <c r="AD361"/>
      <c r="AG361" s="58">
        <f t="shared" si="6"/>
        <v>0</v>
      </c>
    </row>
    <row r="362" spans="1:33">
      <c r="A362">
        <v>12</v>
      </c>
      <c r="B362">
        <v>1</v>
      </c>
      <c r="C362">
        <v>4</v>
      </c>
      <c r="D362">
        <v>2</v>
      </c>
      <c r="E362">
        <v>33</v>
      </c>
      <c r="F362">
        <v>1</v>
      </c>
      <c r="G362">
        <v>0</v>
      </c>
      <c r="H362">
        <v>0</v>
      </c>
      <c r="M362"/>
      <c r="N362"/>
      <c r="O362"/>
      <c r="P362"/>
      <c r="Q362"/>
      <c r="R362"/>
      <c r="S362"/>
      <c r="T362"/>
      <c r="U362"/>
      <c r="V362"/>
      <c r="W362"/>
      <c r="X362"/>
      <c r="Y362"/>
      <c r="Z362"/>
      <c r="AA362"/>
      <c r="AB362"/>
      <c r="AC362"/>
      <c r="AD362"/>
      <c r="AG362" s="58">
        <f t="shared" si="6"/>
        <v>0</v>
      </c>
    </row>
    <row r="363" spans="1:33">
      <c r="A363">
        <v>12</v>
      </c>
      <c r="B363">
        <v>1</v>
      </c>
      <c r="C363">
        <v>5</v>
      </c>
      <c r="D363">
        <v>1</v>
      </c>
      <c r="E363">
        <v>100</v>
      </c>
      <c r="F363">
        <v>2</v>
      </c>
      <c r="G363">
        <v>1</v>
      </c>
      <c r="H363">
        <v>0</v>
      </c>
      <c r="M363"/>
      <c r="N363"/>
      <c r="O363"/>
      <c r="P363"/>
      <c r="Q363"/>
      <c r="R363"/>
      <c r="S363"/>
      <c r="T363"/>
      <c r="U363"/>
      <c r="V363"/>
      <c r="W363"/>
      <c r="X363"/>
      <c r="Y363"/>
      <c r="Z363"/>
      <c r="AA363"/>
      <c r="AB363"/>
      <c r="AC363"/>
      <c r="AD363"/>
      <c r="AG363" s="58">
        <f t="shared" si="6"/>
        <v>0</v>
      </c>
    </row>
    <row r="364" spans="1:33">
      <c r="A364">
        <v>12</v>
      </c>
      <c r="B364">
        <v>2</v>
      </c>
      <c r="C364">
        <v>1</v>
      </c>
      <c r="D364">
        <v>1</v>
      </c>
      <c r="E364">
        <v>33</v>
      </c>
      <c r="F364">
        <v>1</v>
      </c>
      <c r="G364">
        <v>0</v>
      </c>
      <c r="H364">
        <v>0</v>
      </c>
      <c r="M364"/>
      <c r="N364"/>
      <c r="O364"/>
      <c r="P364"/>
      <c r="Q364"/>
      <c r="R364"/>
      <c r="S364"/>
      <c r="T364"/>
      <c r="U364"/>
      <c r="V364"/>
      <c r="W364"/>
      <c r="X364"/>
      <c r="Y364"/>
      <c r="Z364"/>
      <c r="AA364"/>
      <c r="AB364"/>
      <c r="AC364"/>
      <c r="AD364"/>
      <c r="AG364" s="58">
        <f t="shared" si="6"/>
        <v>0</v>
      </c>
    </row>
    <row r="365" spans="1:33">
      <c r="A365">
        <v>12</v>
      </c>
      <c r="B365">
        <v>2</v>
      </c>
      <c r="C365">
        <v>1</v>
      </c>
      <c r="D365">
        <v>2</v>
      </c>
      <c r="E365">
        <v>33</v>
      </c>
      <c r="F365">
        <v>1</v>
      </c>
      <c r="G365">
        <v>0</v>
      </c>
      <c r="H365">
        <v>0</v>
      </c>
      <c r="M365"/>
      <c r="N365"/>
      <c r="O365"/>
      <c r="P365"/>
      <c r="Q365"/>
      <c r="R365"/>
      <c r="S365"/>
      <c r="T365"/>
      <c r="U365"/>
      <c r="V365"/>
      <c r="W365"/>
      <c r="X365"/>
      <c r="Y365"/>
      <c r="Z365"/>
      <c r="AA365"/>
      <c r="AB365"/>
      <c r="AC365"/>
      <c r="AD365"/>
      <c r="AG365" s="58">
        <f t="shared" si="6"/>
        <v>0</v>
      </c>
    </row>
    <row r="366" spans="1:33">
      <c r="A366">
        <v>12</v>
      </c>
      <c r="B366">
        <v>2</v>
      </c>
      <c r="C366">
        <v>2</v>
      </c>
      <c r="D366">
        <v>1</v>
      </c>
      <c r="E366">
        <v>33</v>
      </c>
      <c r="F366">
        <v>1</v>
      </c>
      <c r="G366">
        <v>0</v>
      </c>
      <c r="H366">
        <v>0</v>
      </c>
      <c r="M366"/>
      <c r="N366"/>
      <c r="O366"/>
      <c r="P366"/>
      <c r="Q366"/>
      <c r="R366"/>
      <c r="S366"/>
      <c r="T366"/>
      <c r="U366"/>
      <c r="V366"/>
      <c r="W366"/>
      <c r="X366"/>
      <c r="Y366"/>
      <c r="Z366"/>
      <c r="AA366"/>
      <c r="AB366"/>
      <c r="AC366"/>
      <c r="AD366"/>
      <c r="AG366" s="58">
        <f t="shared" si="6"/>
        <v>0</v>
      </c>
    </row>
    <row r="367" spans="1:33">
      <c r="A367">
        <v>12</v>
      </c>
      <c r="B367">
        <v>2</v>
      </c>
      <c r="C367">
        <v>2</v>
      </c>
      <c r="D367">
        <v>2</v>
      </c>
      <c r="E367">
        <v>33</v>
      </c>
      <c r="F367">
        <v>1</v>
      </c>
      <c r="G367">
        <v>0</v>
      </c>
      <c r="H367">
        <v>0</v>
      </c>
      <c r="M367"/>
      <c r="N367"/>
      <c r="O367"/>
      <c r="P367"/>
      <c r="Q367"/>
      <c r="R367"/>
      <c r="S367"/>
      <c r="T367"/>
      <c r="U367"/>
      <c r="V367"/>
      <c r="W367"/>
      <c r="X367"/>
      <c r="Y367"/>
      <c r="Z367"/>
      <c r="AA367"/>
      <c r="AB367"/>
      <c r="AC367"/>
      <c r="AD367"/>
      <c r="AG367" s="58">
        <f t="shared" si="6"/>
        <v>0</v>
      </c>
    </row>
    <row r="368" spans="1:33">
      <c r="A368">
        <v>12</v>
      </c>
      <c r="B368">
        <v>2</v>
      </c>
      <c r="C368">
        <v>3</v>
      </c>
      <c r="D368">
        <v>1</v>
      </c>
      <c r="E368">
        <v>33</v>
      </c>
      <c r="F368">
        <v>1</v>
      </c>
      <c r="G368">
        <v>0</v>
      </c>
      <c r="H368">
        <v>0</v>
      </c>
      <c r="M368"/>
      <c r="N368"/>
      <c r="O368"/>
      <c r="P368"/>
      <c r="Q368"/>
      <c r="R368"/>
      <c r="S368"/>
      <c r="T368"/>
      <c r="U368"/>
      <c r="V368"/>
      <c r="W368"/>
      <c r="X368"/>
      <c r="Y368"/>
      <c r="Z368"/>
      <c r="AA368"/>
      <c r="AB368"/>
      <c r="AC368"/>
      <c r="AD368"/>
      <c r="AG368" s="58">
        <f t="shared" si="6"/>
        <v>0</v>
      </c>
    </row>
    <row r="369" spans="1:33">
      <c r="A369">
        <v>12</v>
      </c>
      <c r="B369">
        <v>2</v>
      </c>
      <c r="C369">
        <v>3</v>
      </c>
      <c r="D369">
        <v>2</v>
      </c>
      <c r="E369">
        <v>33</v>
      </c>
      <c r="F369">
        <v>1</v>
      </c>
      <c r="G369">
        <v>0</v>
      </c>
      <c r="H369">
        <v>0</v>
      </c>
      <c r="M369"/>
      <c r="N369"/>
      <c r="O369"/>
      <c r="P369"/>
      <c r="Q369"/>
      <c r="R369"/>
      <c r="S369"/>
      <c r="T369"/>
      <c r="U369"/>
      <c r="V369"/>
      <c r="W369"/>
      <c r="X369"/>
      <c r="Y369"/>
      <c r="Z369"/>
      <c r="AA369"/>
      <c r="AB369"/>
      <c r="AC369"/>
      <c r="AD369"/>
      <c r="AG369" s="58">
        <f t="shared" si="6"/>
        <v>0</v>
      </c>
    </row>
    <row r="370" spans="1:33">
      <c r="A370">
        <v>12</v>
      </c>
      <c r="B370">
        <v>2</v>
      </c>
      <c r="C370">
        <v>4</v>
      </c>
      <c r="D370">
        <v>1</v>
      </c>
      <c r="E370">
        <v>33</v>
      </c>
      <c r="F370">
        <v>1</v>
      </c>
      <c r="G370">
        <v>0</v>
      </c>
      <c r="H370">
        <v>0</v>
      </c>
      <c r="M370"/>
      <c r="N370"/>
      <c r="O370"/>
      <c r="P370"/>
      <c r="Q370"/>
      <c r="R370"/>
      <c r="S370"/>
      <c r="T370"/>
      <c r="U370"/>
      <c r="V370"/>
      <c r="W370"/>
      <c r="X370"/>
      <c r="Y370"/>
      <c r="Z370"/>
      <c r="AA370"/>
      <c r="AB370"/>
      <c r="AC370"/>
      <c r="AD370"/>
      <c r="AG370" s="58">
        <f t="shared" si="6"/>
        <v>0</v>
      </c>
    </row>
    <row r="371" spans="1:33">
      <c r="A371">
        <v>12</v>
      </c>
      <c r="B371">
        <v>2</v>
      </c>
      <c r="C371">
        <v>4</v>
      </c>
      <c r="D371">
        <v>2</v>
      </c>
      <c r="E371">
        <v>33</v>
      </c>
      <c r="F371">
        <v>1</v>
      </c>
      <c r="G371">
        <v>0</v>
      </c>
      <c r="H371">
        <v>0</v>
      </c>
      <c r="M371"/>
      <c r="N371"/>
      <c r="O371"/>
      <c r="P371"/>
      <c r="Q371"/>
      <c r="R371"/>
      <c r="S371"/>
      <c r="T371"/>
      <c r="U371"/>
      <c r="V371"/>
      <c r="W371"/>
      <c r="X371"/>
      <c r="Y371"/>
      <c r="Z371"/>
      <c r="AA371"/>
      <c r="AB371"/>
      <c r="AC371"/>
      <c r="AD371"/>
      <c r="AG371" s="58">
        <f t="shared" si="6"/>
        <v>0</v>
      </c>
    </row>
    <row r="372" spans="1:33">
      <c r="A372">
        <v>12</v>
      </c>
      <c r="B372">
        <v>2</v>
      </c>
      <c r="C372">
        <v>5</v>
      </c>
      <c r="D372">
        <v>1</v>
      </c>
      <c r="E372">
        <v>100</v>
      </c>
      <c r="F372">
        <v>2</v>
      </c>
      <c r="G372">
        <v>1</v>
      </c>
      <c r="H372">
        <v>0</v>
      </c>
      <c r="M372"/>
      <c r="N372"/>
      <c r="O372"/>
      <c r="P372"/>
      <c r="Q372"/>
      <c r="R372"/>
      <c r="S372"/>
      <c r="T372"/>
      <c r="U372"/>
      <c r="V372"/>
      <c r="W372"/>
      <c r="X372"/>
      <c r="Y372"/>
      <c r="Z372"/>
      <c r="AA372"/>
      <c r="AB372"/>
      <c r="AC372"/>
      <c r="AD372"/>
      <c r="AG372" s="58">
        <f t="shared" si="6"/>
        <v>0</v>
      </c>
    </row>
    <row r="373" spans="1:33">
      <c r="A373">
        <v>12</v>
      </c>
      <c r="B373">
        <v>3</v>
      </c>
      <c r="C373">
        <v>1</v>
      </c>
      <c r="D373">
        <v>1</v>
      </c>
      <c r="E373">
        <v>33</v>
      </c>
      <c r="F373">
        <v>1</v>
      </c>
      <c r="G373">
        <v>0</v>
      </c>
      <c r="H373">
        <v>0</v>
      </c>
      <c r="M373"/>
      <c r="N373"/>
      <c r="O373"/>
      <c r="P373"/>
      <c r="Q373"/>
      <c r="R373"/>
      <c r="S373"/>
      <c r="T373"/>
      <c r="U373"/>
      <c r="V373"/>
      <c r="W373"/>
      <c r="X373"/>
      <c r="Y373"/>
      <c r="Z373"/>
      <c r="AA373"/>
      <c r="AB373"/>
      <c r="AC373"/>
      <c r="AD373"/>
      <c r="AG373" s="58">
        <f t="shared" si="6"/>
        <v>0</v>
      </c>
    </row>
    <row r="374" spans="1:33">
      <c r="A374">
        <v>12</v>
      </c>
      <c r="B374">
        <v>3</v>
      </c>
      <c r="C374">
        <v>1</v>
      </c>
      <c r="D374">
        <v>2</v>
      </c>
      <c r="E374">
        <v>33</v>
      </c>
      <c r="F374">
        <v>1</v>
      </c>
      <c r="G374">
        <v>0</v>
      </c>
      <c r="H374">
        <v>0</v>
      </c>
      <c r="M374"/>
      <c r="N374"/>
      <c r="O374"/>
      <c r="P374"/>
      <c r="Q374"/>
      <c r="R374"/>
      <c r="S374"/>
      <c r="T374"/>
      <c r="U374"/>
      <c r="V374"/>
      <c r="W374"/>
      <c r="X374"/>
      <c r="Y374"/>
      <c r="Z374"/>
      <c r="AA374"/>
      <c r="AB374"/>
      <c r="AC374"/>
      <c r="AD374"/>
      <c r="AG374" s="58">
        <f t="shared" si="6"/>
        <v>0</v>
      </c>
    </row>
    <row r="375" spans="1:33">
      <c r="A375">
        <v>12</v>
      </c>
      <c r="B375">
        <v>3</v>
      </c>
      <c r="C375">
        <v>2</v>
      </c>
      <c r="D375">
        <v>1</v>
      </c>
      <c r="E375">
        <v>33</v>
      </c>
      <c r="F375">
        <v>1</v>
      </c>
      <c r="G375">
        <v>0</v>
      </c>
      <c r="H375">
        <v>0</v>
      </c>
      <c r="M375"/>
      <c r="N375"/>
      <c r="O375"/>
      <c r="P375"/>
      <c r="Q375"/>
      <c r="R375"/>
      <c r="S375"/>
      <c r="T375"/>
      <c r="U375"/>
      <c r="V375"/>
      <c r="W375"/>
      <c r="X375"/>
      <c r="Y375"/>
      <c r="Z375"/>
      <c r="AA375"/>
      <c r="AB375"/>
      <c r="AC375"/>
      <c r="AD375"/>
      <c r="AG375" s="58">
        <f t="shared" si="6"/>
        <v>0</v>
      </c>
    </row>
    <row r="376" spans="1:33">
      <c r="A376">
        <v>12</v>
      </c>
      <c r="B376">
        <v>3</v>
      </c>
      <c r="C376">
        <v>2</v>
      </c>
      <c r="D376">
        <v>2</v>
      </c>
      <c r="E376">
        <v>33</v>
      </c>
      <c r="F376">
        <v>1</v>
      </c>
      <c r="G376">
        <v>0</v>
      </c>
      <c r="H376">
        <v>0</v>
      </c>
      <c r="M376"/>
      <c r="N376"/>
      <c r="O376"/>
      <c r="P376"/>
      <c r="Q376"/>
      <c r="R376"/>
      <c r="S376"/>
      <c r="T376"/>
      <c r="U376"/>
      <c r="V376"/>
      <c r="W376"/>
      <c r="X376"/>
      <c r="Y376"/>
      <c r="Z376"/>
      <c r="AA376"/>
      <c r="AB376"/>
      <c r="AC376"/>
      <c r="AD376"/>
      <c r="AG376" s="58">
        <f t="shared" si="6"/>
        <v>0</v>
      </c>
    </row>
    <row r="377" spans="1:33">
      <c r="A377">
        <v>12</v>
      </c>
      <c r="B377">
        <v>3</v>
      </c>
      <c r="C377">
        <v>3</v>
      </c>
      <c r="D377">
        <v>1</v>
      </c>
      <c r="E377">
        <v>33</v>
      </c>
      <c r="F377">
        <v>1</v>
      </c>
      <c r="G377">
        <v>0</v>
      </c>
      <c r="H377">
        <v>0</v>
      </c>
      <c r="M377"/>
      <c r="N377"/>
      <c r="O377"/>
      <c r="P377"/>
      <c r="Q377"/>
      <c r="R377"/>
      <c r="S377"/>
      <c r="T377"/>
      <c r="U377"/>
      <c r="V377"/>
      <c r="W377"/>
      <c r="X377"/>
      <c r="Y377"/>
      <c r="Z377"/>
      <c r="AA377"/>
      <c r="AB377"/>
      <c r="AC377"/>
      <c r="AD377"/>
      <c r="AG377" s="58">
        <f t="shared" si="6"/>
        <v>0</v>
      </c>
    </row>
    <row r="378" spans="1:33">
      <c r="A378">
        <v>12</v>
      </c>
      <c r="B378">
        <v>3</v>
      </c>
      <c r="C378">
        <v>3</v>
      </c>
      <c r="D378">
        <v>2</v>
      </c>
      <c r="E378">
        <v>33</v>
      </c>
      <c r="F378">
        <v>1</v>
      </c>
      <c r="G378">
        <v>0</v>
      </c>
      <c r="H378">
        <v>0</v>
      </c>
      <c r="M378"/>
      <c r="N378"/>
      <c r="O378"/>
      <c r="P378"/>
      <c r="Q378"/>
      <c r="R378"/>
      <c r="S378"/>
      <c r="T378"/>
      <c r="U378"/>
      <c r="V378"/>
      <c r="W378"/>
      <c r="X378"/>
      <c r="Y378"/>
      <c r="Z378"/>
      <c r="AA378"/>
      <c r="AB378"/>
      <c r="AC378"/>
      <c r="AD378"/>
      <c r="AG378" s="58">
        <f t="shared" si="6"/>
        <v>0</v>
      </c>
    </row>
    <row r="379" spans="1:33">
      <c r="A379">
        <v>12</v>
      </c>
      <c r="B379">
        <v>3</v>
      </c>
      <c r="C379">
        <v>4</v>
      </c>
      <c r="D379">
        <v>1</v>
      </c>
      <c r="E379">
        <v>33</v>
      </c>
      <c r="F379">
        <v>1</v>
      </c>
      <c r="G379">
        <v>0</v>
      </c>
      <c r="H379">
        <v>0</v>
      </c>
      <c r="M379"/>
      <c r="N379"/>
      <c r="O379"/>
      <c r="P379"/>
      <c r="Q379"/>
      <c r="R379"/>
      <c r="S379"/>
      <c r="T379"/>
      <c r="U379"/>
      <c r="V379"/>
      <c r="W379"/>
      <c r="X379"/>
      <c r="Y379"/>
      <c r="Z379"/>
      <c r="AA379"/>
      <c r="AB379"/>
      <c r="AC379"/>
      <c r="AD379"/>
      <c r="AG379" s="58">
        <f t="shared" si="6"/>
        <v>0</v>
      </c>
    </row>
    <row r="380" spans="1:33">
      <c r="A380">
        <v>12</v>
      </c>
      <c r="B380">
        <v>3</v>
      </c>
      <c r="C380">
        <v>4</v>
      </c>
      <c r="D380">
        <v>2</v>
      </c>
      <c r="E380">
        <v>33</v>
      </c>
      <c r="F380">
        <v>1</v>
      </c>
      <c r="G380">
        <v>0</v>
      </c>
      <c r="H380">
        <v>0</v>
      </c>
      <c r="M380"/>
      <c r="N380"/>
      <c r="O380"/>
      <c r="P380"/>
      <c r="Q380"/>
      <c r="R380"/>
      <c r="S380"/>
      <c r="T380"/>
      <c r="U380"/>
      <c r="V380"/>
      <c r="W380"/>
      <c r="X380"/>
      <c r="Y380"/>
      <c r="Z380"/>
      <c r="AA380"/>
      <c r="AB380"/>
      <c r="AC380"/>
      <c r="AD380"/>
    </row>
    <row r="381" spans="1:33">
      <c r="A381">
        <v>12</v>
      </c>
      <c r="B381">
        <v>3</v>
      </c>
      <c r="C381">
        <v>5</v>
      </c>
      <c r="D381">
        <v>1</v>
      </c>
      <c r="E381">
        <v>100</v>
      </c>
      <c r="F381">
        <v>2</v>
      </c>
      <c r="G381">
        <v>1</v>
      </c>
      <c r="H381">
        <v>0</v>
      </c>
      <c r="M381"/>
      <c r="N381"/>
      <c r="O381"/>
      <c r="P381"/>
      <c r="Q381"/>
      <c r="R381"/>
      <c r="S381"/>
      <c r="T381"/>
      <c r="U381"/>
      <c r="V381"/>
      <c r="W381"/>
      <c r="X381"/>
      <c r="Y381"/>
      <c r="Z381"/>
      <c r="AA381"/>
      <c r="AB381"/>
      <c r="AC381"/>
      <c r="AD381"/>
    </row>
    <row r="382" spans="1:33">
      <c r="A382">
        <v>12</v>
      </c>
      <c r="B382">
        <v>4</v>
      </c>
      <c r="C382">
        <v>1</v>
      </c>
      <c r="D382">
        <v>1</v>
      </c>
      <c r="E382">
        <v>33</v>
      </c>
      <c r="F382">
        <v>1</v>
      </c>
      <c r="G382">
        <v>0</v>
      </c>
      <c r="H382">
        <v>0</v>
      </c>
      <c r="M382"/>
      <c r="N382"/>
      <c r="O382"/>
      <c r="P382"/>
      <c r="Q382"/>
      <c r="R382"/>
      <c r="S382"/>
      <c r="T382"/>
      <c r="U382"/>
      <c r="V382"/>
      <c r="W382"/>
      <c r="X382"/>
      <c r="Y382"/>
      <c r="Z382"/>
      <c r="AA382"/>
      <c r="AB382"/>
      <c r="AC382"/>
      <c r="AD382"/>
    </row>
    <row r="383" spans="1:33">
      <c r="A383">
        <v>12</v>
      </c>
      <c r="B383">
        <v>4</v>
      </c>
      <c r="C383">
        <v>1</v>
      </c>
      <c r="D383">
        <v>2</v>
      </c>
      <c r="E383">
        <v>33</v>
      </c>
      <c r="F383">
        <v>1</v>
      </c>
      <c r="G383">
        <v>0</v>
      </c>
      <c r="H383">
        <v>0</v>
      </c>
      <c r="M383"/>
      <c r="N383"/>
      <c r="O383"/>
      <c r="P383"/>
      <c r="Q383"/>
      <c r="R383"/>
      <c r="S383"/>
      <c r="T383"/>
      <c r="U383"/>
      <c r="V383"/>
      <c r="W383"/>
      <c r="X383"/>
      <c r="Y383"/>
      <c r="Z383"/>
      <c r="AA383"/>
      <c r="AB383"/>
      <c r="AC383"/>
      <c r="AD383"/>
    </row>
    <row r="384" spans="1:33">
      <c r="A384">
        <v>12</v>
      </c>
      <c r="B384">
        <v>4</v>
      </c>
      <c r="C384">
        <v>2</v>
      </c>
      <c r="D384">
        <v>1</v>
      </c>
      <c r="E384">
        <v>33</v>
      </c>
      <c r="F384">
        <v>1</v>
      </c>
      <c r="G384">
        <v>0</v>
      </c>
      <c r="H384">
        <v>0</v>
      </c>
      <c r="M384"/>
      <c r="N384"/>
      <c r="O384"/>
      <c r="P384"/>
      <c r="Q384"/>
      <c r="R384"/>
      <c r="S384"/>
      <c r="T384"/>
      <c r="U384"/>
      <c r="V384"/>
      <c r="W384"/>
      <c r="X384"/>
      <c r="Y384"/>
      <c r="Z384"/>
      <c r="AA384"/>
      <c r="AB384"/>
      <c r="AC384"/>
      <c r="AD384"/>
    </row>
    <row r="385" spans="1:30">
      <c r="A385">
        <v>12</v>
      </c>
      <c r="B385">
        <v>4</v>
      </c>
      <c r="C385">
        <v>2</v>
      </c>
      <c r="D385">
        <v>2</v>
      </c>
      <c r="E385">
        <v>33</v>
      </c>
      <c r="F385">
        <v>1</v>
      </c>
      <c r="G385">
        <v>0</v>
      </c>
      <c r="H385">
        <v>0</v>
      </c>
      <c r="M385"/>
      <c r="N385"/>
      <c r="O385"/>
      <c r="P385"/>
      <c r="Q385"/>
      <c r="R385"/>
      <c r="S385"/>
      <c r="T385"/>
      <c r="U385"/>
      <c r="V385"/>
      <c r="W385"/>
      <c r="X385"/>
      <c r="Y385"/>
      <c r="Z385"/>
      <c r="AA385"/>
      <c r="AB385"/>
      <c r="AC385"/>
      <c r="AD385"/>
    </row>
    <row r="386" spans="1:30">
      <c r="A386">
        <v>12</v>
      </c>
      <c r="B386">
        <v>4</v>
      </c>
      <c r="C386">
        <v>3</v>
      </c>
      <c r="D386">
        <v>1</v>
      </c>
      <c r="E386">
        <v>33</v>
      </c>
      <c r="F386">
        <v>1</v>
      </c>
      <c r="G386">
        <v>0</v>
      </c>
      <c r="H386">
        <v>0</v>
      </c>
      <c r="M386"/>
      <c r="N386"/>
      <c r="O386"/>
      <c r="P386"/>
      <c r="Q386"/>
      <c r="R386"/>
      <c r="S386"/>
      <c r="T386"/>
      <c r="U386"/>
      <c r="V386"/>
      <c r="W386"/>
      <c r="X386"/>
      <c r="Y386"/>
      <c r="Z386"/>
      <c r="AA386"/>
      <c r="AB386"/>
      <c r="AC386"/>
      <c r="AD386"/>
    </row>
    <row r="387" spans="1:30">
      <c r="A387">
        <v>12</v>
      </c>
      <c r="B387">
        <v>4</v>
      </c>
      <c r="C387">
        <v>3</v>
      </c>
      <c r="D387">
        <v>2</v>
      </c>
      <c r="E387">
        <v>33</v>
      </c>
      <c r="F387">
        <v>1</v>
      </c>
      <c r="G387">
        <v>0</v>
      </c>
      <c r="H387">
        <v>0</v>
      </c>
      <c r="M387"/>
      <c r="N387"/>
      <c r="O387"/>
      <c r="P387"/>
      <c r="Q387"/>
      <c r="R387"/>
      <c r="S387"/>
      <c r="T387"/>
      <c r="U387"/>
      <c r="V387"/>
      <c r="W387"/>
      <c r="X387"/>
      <c r="Y387"/>
      <c r="Z387"/>
      <c r="AA387"/>
      <c r="AB387"/>
      <c r="AC387"/>
      <c r="AD387"/>
    </row>
    <row r="388" spans="1:30">
      <c r="A388">
        <v>12</v>
      </c>
      <c r="B388">
        <v>4</v>
      </c>
      <c r="C388">
        <v>4</v>
      </c>
      <c r="D388">
        <v>1</v>
      </c>
      <c r="E388">
        <v>33</v>
      </c>
      <c r="F388">
        <v>1</v>
      </c>
      <c r="G388">
        <v>0</v>
      </c>
      <c r="H388">
        <v>0</v>
      </c>
      <c r="M388"/>
      <c r="N388"/>
      <c r="O388"/>
      <c r="P388"/>
      <c r="Q388"/>
      <c r="R388"/>
      <c r="S388"/>
      <c r="T388"/>
      <c r="U388"/>
      <c r="V388"/>
      <c r="W388"/>
      <c r="X388"/>
      <c r="Y388"/>
      <c r="Z388"/>
      <c r="AA388"/>
      <c r="AB388"/>
      <c r="AC388"/>
      <c r="AD388"/>
    </row>
    <row r="389" spans="1:30">
      <c r="A389">
        <v>12</v>
      </c>
      <c r="B389">
        <v>4</v>
      </c>
      <c r="C389">
        <v>4</v>
      </c>
      <c r="D389">
        <v>2</v>
      </c>
      <c r="E389">
        <v>33</v>
      </c>
      <c r="F389">
        <v>1</v>
      </c>
      <c r="G389">
        <v>0</v>
      </c>
      <c r="H389">
        <v>0</v>
      </c>
      <c r="M389"/>
      <c r="N389"/>
      <c r="O389"/>
      <c r="P389"/>
      <c r="Q389"/>
      <c r="R389"/>
      <c r="S389"/>
      <c r="T389"/>
      <c r="U389"/>
      <c r="V389"/>
      <c r="W389"/>
      <c r="X389"/>
      <c r="Y389"/>
      <c r="Z389"/>
      <c r="AA389"/>
      <c r="AB389"/>
      <c r="AC389"/>
      <c r="AD389"/>
    </row>
    <row r="390" spans="1:30">
      <c r="A390">
        <v>12</v>
      </c>
      <c r="B390">
        <v>4</v>
      </c>
      <c r="C390">
        <v>5</v>
      </c>
      <c r="D390">
        <v>1</v>
      </c>
      <c r="E390">
        <v>100</v>
      </c>
      <c r="F390">
        <v>2</v>
      </c>
      <c r="G390">
        <v>1</v>
      </c>
      <c r="H390">
        <v>0</v>
      </c>
      <c r="M390"/>
      <c r="N390"/>
      <c r="O390"/>
      <c r="P390"/>
      <c r="Q390"/>
      <c r="R390"/>
      <c r="S390"/>
      <c r="T390"/>
      <c r="U390"/>
      <c r="V390"/>
      <c r="W390"/>
      <c r="X390"/>
      <c r="Y390"/>
      <c r="Z390"/>
      <c r="AA390"/>
      <c r="AB390"/>
      <c r="AC390"/>
      <c r="AD390"/>
    </row>
    <row r="391" spans="1:30">
      <c r="A391">
        <v>12</v>
      </c>
      <c r="B391">
        <v>5</v>
      </c>
      <c r="C391">
        <v>1</v>
      </c>
      <c r="D391">
        <v>1</v>
      </c>
      <c r="E391">
        <v>33</v>
      </c>
      <c r="F391">
        <v>1</v>
      </c>
      <c r="G391">
        <v>0</v>
      </c>
      <c r="H391">
        <v>0</v>
      </c>
      <c r="M391"/>
      <c r="N391"/>
      <c r="O391"/>
      <c r="P391"/>
      <c r="Q391"/>
      <c r="R391"/>
      <c r="S391"/>
      <c r="T391"/>
      <c r="U391"/>
      <c r="V391"/>
      <c r="W391"/>
      <c r="X391"/>
      <c r="Y391"/>
      <c r="Z391"/>
      <c r="AA391"/>
      <c r="AB391"/>
      <c r="AC391"/>
      <c r="AD391"/>
    </row>
    <row r="392" spans="1:30">
      <c r="A392">
        <v>12</v>
      </c>
      <c r="B392">
        <v>5</v>
      </c>
      <c r="C392">
        <v>1</v>
      </c>
      <c r="D392">
        <v>2</v>
      </c>
      <c r="E392">
        <v>33</v>
      </c>
      <c r="F392">
        <v>1</v>
      </c>
      <c r="G392">
        <v>0</v>
      </c>
      <c r="H392">
        <v>0</v>
      </c>
      <c r="M392"/>
      <c r="N392"/>
      <c r="O392"/>
      <c r="P392"/>
      <c r="Q392"/>
      <c r="R392"/>
      <c r="S392"/>
      <c r="T392"/>
      <c r="U392"/>
      <c r="V392"/>
      <c r="W392"/>
      <c r="X392"/>
      <c r="Y392"/>
      <c r="Z392"/>
      <c r="AA392"/>
      <c r="AB392"/>
      <c r="AC392"/>
      <c r="AD392"/>
    </row>
    <row r="393" spans="1:30">
      <c r="A393">
        <v>12</v>
      </c>
      <c r="B393">
        <v>5</v>
      </c>
      <c r="C393">
        <v>2</v>
      </c>
      <c r="D393">
        <v>1</v>
      </c>
      <c r="E393">
        <v>33</v>
      </c>
      <c r="F393">
        <v>1</v>
      </c>
      <c r="G393">
        <v>0</v>
      </c>
      <c r="H393">
        <v>0</v>
      </c>
      <c r="M393"/>
      <c r="N393"/>
      <c r="O393"/>
      <c r="P393"/>
      <c r="Q393"/>
      <c r="R393"/>
      <c r="S393"/>
      <c r="T393"/>
      <c r="U393"/>
      <c r="V393"/>
      <c r="W393"/>
      <c r="X393"/>
      <c r="Y393"/>
      <c r="Z393"/>
      <c r="AA393"/>
      <c r="AB393"/>
      <c r="AC393"/>
      <c r="AD393"/>
    </row>
    <row r="394" spans="1:30">
      <c r="A394">
        <v>12</v>
      </c>
      <c r="B394">
        <v>5</v>
      </c>
      <c r="C394">
        <v>2</v>
      </c>
      <c r="D394">
        <v>2</v>
      </c>
      <c r="E394">
        <v>33</v>
      </c>
      <c r="F394">
        <v>1</v>
      </c>
      <c r="G394">
        <v>0</v>
      </c>
      <c r="H394">
        <v>0</v>
      </c>
      <c r="M394"/>
      <c r="N394"/>
      <c r="O394"/>
      <c r="P394"/>
      <c r="Q394"/>
      <c r="R394"/>
      <c r="S394"/>
      <c r="T394"/>
      <c r="U394"/>
      <c r="V394"/>
      <c r="W394"/>
      <c r="X394"/>
      <c r="Y394"/>
      <c r="Z394"/>
      <c r="AA394"/>
      <c r="AB394"/>
      <c r="AC394"/>
      <c r="AD394"/>
    </row>
    <row r="395" spans="1:30">
      <c r="A395">
        <v>12</v>
      </c>
      <c r="B395">
        <v>5</v>
      </c>
      <c r="C395">
        <v>3</v>
      </c>
      <c r="D395">
        <v>1</v>
      </c>
      <c r="E395">
        <v>33</v>
      </c>
      <c r="F395">
        <v>1</v>
      </c>
      <c r="G395">
        <v>0</v>
      </c>
      <c r="H395">
        <v>0</v>
      </c>
      <c r="M395"/>
      <c r="N395"/>
      <c r="O395"/>
      <c r="P395"/>
      <c r="Q395"/>
      <c r="R395"/>
      <c r="S395"/>
      <c r="T395"/>
      <c r="U395"/>
      <c r="V395"/>
      <c r="W395"/>
      <c r="X395"/>
      <c r="Y395"/>
      <c r="Z395"/>
      <c r="AA395"/>
      <c r="AB395"/>
      <c r="AC395"/>
      <c r="AD395"/>
    </row>
    <row r="396" spans="1:30" ht="14.25" customHeight="1">
      <c r="A396">
        <v>12</v>
      </c>
      <c r="B396">
        <v>5</v>
      </c>
      <c r="C396">
        <v>3</v>
      </c>
      <c r="D396">
        <v>2</v>
      </c>
      <c r="E396">
        <v>33</v>
      </c>
      <c r="F396">
        <v>1</v>
      </c>
      <c r="G396">
        <v>0</v>
      </c>
      <c r="H396">
        <v>0</v>
      </c>
      <c r="M396"/>
      <c r="N396"/>
      <c r="O396"/>
      <c r="P396"/>
      <c r="Q396"/>
      <c r="R396"/>
      <c r="S396"/>
      <c r="T396"/>
      <c r="U396"/>
      <c r="V396"/>
      <c r="W396"/>
      <c r="X396"/>
      <c r="Y396"/>
      <c r="Z396"/>
      <c r="AA396"/>
      <c r="AB396"/>
      <c r="AC396"/>
      <c r="AD396"/>
    </row>
    <row r="397" spans="1:30" ht="14.25" customHeight="1">
      <c r="A397">
        <v>12</v>
      </c>
      <c r="B397">
        <v>5</v>
      </c>
      <c r="C397">
        <v>4</v>
      </c>
      <c r="D397">
        <v>1</v>
      </c>
      <c r="E397">
        <v>33</v>
      </c>
      <c r="F397">
        <v>1</v>
      </c>
      <c r="G397">
        <v>0</v>
      </c>
      <c r="H397">
        <v>0</v>
      </c>
      <c r="M397"/>
      <c r="N397"/>
      <c r="O397"/>
      <c r="P397"/>
      <c r="Q397"/>
      <c r="R397"/>
      <c r="S397"/>
      <c r="T397"/>
      <c r="U397"/>
      <c r="V397"/>
      <c r="W397"/>
      <c r="X397"/>
      <c r="Y397"/>
      <c r="Z397"/>
      <c r="AA397"/>
      <c r="AB397"/>
      <c r="AC397"/>
      <c r="AD397"/>
    </row>
    <row r="398" spans="1:30" ht="14.25" customHeight="1">
      <c r="A398">
        <v>12</v>
      </c>
      <c r="B398">
        <v>5</v>
      </c>
      <c r="C398">
        <v>4</v>
      </c>
      <c r="D398">
        <v>2</v>
      </c>
      <c r="E398">
        <v>33</v>
      </c>
      <c r="F398">
        <v>1</v>
      </c>
      <c r="G398">
        <v>0</v>
      </c>
      <c r="H398">
        <v>0</v>
      </c>
      <c r="M398"/>
      <c r="N398"/>
      <c r="O398"/>
      <c r="P398"/>
      <c r="Q398"/>
      <c r="R398"/>
      <c r="S398"/>
      <c r="T398"/>
      <c r="U398"/>
      <c r="V398"/>
      <c r="W398"/>
      <c r="X398"/>
      <c r="Y398"/>
      <c r="Z398"/>
      <c r="AA398"/>
      <c r="AB398"/>
      <c r="AC398"/>
      <c r="AD398"/>
    </row>
    <row r="399" spans="1:30">
      <c r="A399">
        <v>12</v>
      </c>
      <c r="B399">
        <v>5</v>
      </c>
      <c r="C399">
        <v>5</v>
      </c>
      <c r="D399">
        <v>1</v>
      </c>
      <c r="E399">
        <v>100</v>
      </c>
      <c r="F399">
        <v>2</v>
      </c>
      <c r="G399">
        <v>1</v>
      </c>
      <c r="H399">
        <v>0</v>
      </c>
      <c r="M399"/>
      <c r="N399"/>
      <c r="O399"/>
      <c r="P399"/>
      <c r="Q399"/>
      <c r="R399"/>
      <c r="S399"/>
      <c r="T399"/>
      <c r="U399"/>
      <c r="V399"/>
      <c r="W399"/>
      <c r="X399"/>
      <c r="Y399"/>
      <c r="Z399"/>
      <c r="AA399"/>
      <c r="AB399"/>
      <c r="AC399"/>
      <c r="AD399"/>
    </row>
    <row r="400" spans="1:30">
      <c r="A400">
        <v>13</v>
      </c>
      <c r="B400">
        <v>1</v>
      </c>
      <c r="C400">
        <v>1</v>
      </c>
      <c r="D400">
        <v>1</v>
      </c>
      <c r="E400">
        <v>33</v>
      </c>
      <c r="F400">
        <v>1</v>
      </c>
      <c r="G400">
        <v>0</v>
      </c>
      <c r="H400">
        <v>0</v>
      </c>
      <c r="M400"/>
      <c r="N400"/>
      <c r="O400"/>
      <c r="P400"/>
      <c r="Q400"/>
      <c r="R400"/>
      <c r="S400"/>
      <c r="T400"/>
      <c r="U400"/>
      <c r="V400"/>
      <c r="W400"/>
      <c r="X400"/>
      <c r="Y400"/>
      <c r="Z400"/>
      <c r="AA400"/>
      <c r="AB400"/>
      <c r="AC400"/>
      <c r="AD400"/>
    </row>
    <row r="401" spans="1:30">
      <c r="A401">
        <v>13</v>
      </c>
      <c r="B401">
        <v>1</v>
      </c>
      <c r="C401">
        <v>1</v>
      </c>
      <c r="D401">
        <v>2</v>
      </c>
      <c r="E401">
        <v>33</v>
      </c>
      <c r="F401">
        <v>1</v>
      </c>
      <c r="G401">
        <v>0</v>
      </c>
      <c r="H401">
        <v>0</v>
      </c>
      <c r="M401"/>
      <c r="N401"/>
      <c r="O401"/>
      <c r="P401"/>
      <c r="Q401"/>
      <c r="R401"/>
      <c r="S401"/>
      <c r="T401"/>
      <c r="U401"/>
      <c r="V401"/>
      <c r="W401"/>
      <c r="X401"/>
      <c r="Y401"/>
      <c r="Z401"/>
      <c r="AA401"/>
      <c r="AB401"/>
      <c r="AC401"/>
      <c r="AD401"/>
    </row>
    <row r="402" spans="1:30">
      <c r="A402">
        <v>13</v>
      </c>
      <c r="B402">
        <v>1</v>
      </c>
      <c r="C402">
        <v>2</v>
      </c>
      <c r="D402">
        <v>1</v>
      </c>
      <c r="E402">
        <v>33</v>
      </c>
      <c r="F402">
        <v>1</v>
      </c>
      <c r="G402">
        <v>0</v>
      </c>
      <c r="H402">
        <v>0</v>
      </c>
      <c r="M402"/>
      <c r="N402"/>
      <c r="O402"/>
      <c r="P402"/>
      <c r="Q402"/>
      <c r="R402"/>
      <c r="S402"/>
      <c r="T402"/>
      <c r="U402"/>
      <c r="V402"/>
      <c r="W402"/>
      <c r="X402"/>
      <c r="Y402"/>
      <c r="Z402"/>
      <c r="AA402"/>
      <c r="AB402"/>
      <c r="AC402"/>
      <c r="AD402"/>
    </row>
    <row r="403" spans="1:30">
      <c r="A403">
        <v>13</v>
      </c>
      <c r="B403">
        <v>1</v>
      </c>
      <c r="C403">
        <v>2</v>
      </c>
      <c r="D403">
        <v>2</v>
      </c>
      <c r="E403">
        <v>33</v>
      </c>
      <c r="F403">
        <v>1</v>
      </c>
      <c r="G403">
        <v>0</v>
      </c>
      <c r="H403">
        <v>0</v>
      </c>
      <c r="J403" s="23" t="s">
        <v>547</v>
      </c>
      <c r="M403"/>
      <c r="N403"/>
      <c r="O403"/>
      <c r="P403"/>
      <c r="Q403"/>
      <c r="R403"/>
      <c r="S403"/>
      <c r="T403"/>
      <c r="U403"/>
      <c r="V403"/>
      <c r="W403"/>
      <c r="X403"/>
      <c r="Y403"/>
      <c r="Z403"/>
      <c r="AA403"/>
      <c r="AB403"/>
      <c r="AC403"/>
      <c r="AD403"/>
    </row>
    <row r="404" spans="1:30">
      <c r="A404">
        <v>13</v>
      </c>
      <c r="B404">
        <v>1</v>
      </c>
      <c r="C404">
        <v>3</v>
      </c>
      <c r="D404">
        <v>1</v>
      </c>
      <c r="E404">
        <v>33</v>
      </c>
      <c r="F404">
        <v>1</v>
      </c>
      <c r="G404">
        <v>0</v>
      </c>
      <c r="H404">
        <v>0</v>
      </c>
      <c r="M404"/>
      <c r="N404"/>
      <c r="O404"/>
      <c r="P404"/>
      <c r="Q404"/>
      <c r="R404"/>
      <c r="S404"/>
      <c r="T404"/>
      <c r="U404"/>
      <c r="V404"/>
      <c r="W404"/>
      <c r="X404"/>
      <c r="Y404"/>
      <c r="Z404"/>
      <c r="AA404"/>
      <c r="AB404"/>
      <c r="AC404"/>
      <c r="AD404"/>
    </row>
    <row r="405" spans="1:30">
      <c r="A405">
        <v>13</v>
      </c>
      <c r="B405">
        <v>1</v>
      </c>
      <c r="C405">
        <v>3</v>
      </c>
      <c r="D405">
        <v>2</v>
      </c>
      <c r="E405">
        <v>33</v>
      </c>
      <c r="F405">
        <v>1</v>
      </c>
      <c r="G405">
        <v>0</v>
      </c>
      <c r="H405">
        <v>0</v>
      </c>
      <c r="M405"/>
      <c r="N405"/>
      <c r="O405"/>
      <c r="P405"/>
      <c r="Q405"/>
      <c r="R405"/>
      <c r="S405"/>
      <c r="T405"/>
      <c r="U405"/>
      <c r="V405"/>
      <c r="W405"/>
      <c r="X405"/>
      <c r="Y405"/>
      <c r="Z405"/>
      <c r="AA405"/>
      <c r="AB405"/>
      <c r="AC405"/>
      <c r="AD405"/>
    </row>
    <row r="406" spans="1:30">
      <c r="A406">
        <v>13</v>
      </c>
      <c r="B406">
        <v>1</v>
      </c>
      <c r="C406">
        <v>4</v>
      </c>
      <c r="D406">
        <v>1</v>
      </c>
      <c r="E406">
        <v>33</v>
      </c>
      <c r="F406">
        <v>1</v>
      </c>
      <c r="G406">
        <v>0</v>
      </c>
      <c r="H406">
        <v>0</v>
      </c>
      <c r="M406"/>
      <c r="N406"/>
      <c r="O406"/>
      <c r="P406"/>
      <c r="Q406"/>
      <c r="R406"/>
      <c r="S406"/>
      <c r="T406"/>
      <c r="U406"/>
      <c r="V406"/>
      <c r="W406"/>
      <c r="X406"/>
      <c r="Y406"/>
      <c r="Z406"/>
      <c r="AA406"/>
      <c r="AB406"/>
      <c r="AC406"/>
      <c r="AD406"/>
    </row>
    <row r="407" spans="1:30">
      <c r="A407">
        <v>13</v>
      </c>
      <c r="B407">
        <v>1</v>
      </c>
      <c r="C407">
        <v>4</v>
      </c>
      <c r="D407">
        <v>2</v>
      </c>
      <c r="E407">
        <v>33</v>
      </c>
      <c r="F407">
        <v>1</v>
      </c>
      <c r="G407">
        <v>0</v>
      </c>
      <c r="H407">
        <v>0</v>
      </c>
      <c r="M407"/>
      <c r="N407"/>
      <c r="O407"/>
      <c r="P407"/>
      <c r="Q407"/>
      <c r="R407"/>
      <c r="S407"/>
      <c r="T407"/>
      <c r="U407"/>
      <c r="V407"/>
      <c r="W407"/>
      <c r="X407"/>
      <c r="Y407"/>
      <c r="Z407"/>
      <c r="AA407"/>
      <c r="AB407"/>
      <c r="AC407"/>
      <c r="AD407"/>
    </row>
    <row r="408" spans="1:30">
      <c r="A408">
        <v>13</v>
      </c>
      <c r="B408">
        <v>1</v>
      </c>
      <c r="C408">
        <v>5</v>
      </c>
      <c r="D408">
        <v>1</v>
      </c>
      <c r="E408">
        <v>100</v>
      </c>
      <c r="F408">
        <v>2</v>
      </c>
      <c r="G408">
        <v>1</v>
      </c>
      <c r="H408">
        <v>0</v>
      </c>
      <c r="M408"/>
      <c r="N408"/>
      <c r="O408"/>
      <c r="P408"/>
      <c r="Q408"/>
      <c r="R408"/>
      <c r="S408"/>
      <c r="T408"/>
      <c r="U408"/>
      <c r="V408"/>
      <c r="W408"/>
      <c r="X408"/>
      <c r="Y408"/>
      <c r="Z408"/>
      <c r="AA408"/>
      <c r="AB408"/>
      <c r="AC408"/>
      <c r="AD408"/>
    </row>
    <row r="409" spans="1:30">
      <c r="A409">
        <v>13</v>
      </c>
      <c r="B409">
        <v>2</v>
      </c>
      <c r="C409">
        <v>1</v>
      </c>
      <c r="D409">
        <v>1</v>
      </c>
      <c r="E409">
        <v>33</v>
      </c>
      <c r="F409">
        <v>1</v>
      </c>
      <c r="G409">
        <v>0</v>
      </c>
      <c r="H409">
        <v>0</v>
      </c>
      <c r="M409"/>
      <c r="N409"/>
      <c r="O409"/>
      <c r="P409"/>
      <c r="Q409"/>
      <c r="R409"/>
      <c r="S409"/>
      <c r="T409"/>
      <c r="U409"/>
      <c r="V409"/>
      <c r="W409"/>
      <c r="X409"/>
      <c r="Y409"/>
      <c r="Z409"/>
      <c r="AA409"/>
      <c r="AB409"/>
      <c r="AC409"/>
      <c r="AD409"/>
    </row>
    <row r="410" spans="1:30">
      <c r="A410">
        <v>13</v>
      </c>
      <c r="B410">
        <v>2</v>
      </c>
      <c r="C410">
        <v>1</v>
      </c>
      <c r="D410">
        <v>2</v>
      </c>
      <c r="E410">
        <v>33</v>
      </c>
      <c r="F410">
        <v>1</v>
      </c>
      <c r="G410">
        <v>0</v>
      </c>
      <c r="H410">
        <v>0</v>
      </c>
      <c r="M410"/>
      <c r="N410"/>
      <c r="O410"/>
      <c r="P410"/>
      <c r="Q410"/>
      <c r="R410"/>
      <c r="S410"/>
      <c r="T410"/>
      <c r="U410"/>
      <c r="V410"/>
      <c r="W410"/>
      <c r="X410"/>
      <c r="Y410"/>
      <c r="Z410"/>
      <c r="AA410"/>
      <c r="AB410"/>
      <c r="AC410"/>
      <c r="AD410"/>
    </row>
    <row r="411" spans="1:30">
      <c r="A411">
        <v>13</v>
      </c>
      <c r="B411">
        <v>2</v>
      </c>
      <c r="C411">
        <v>2</v>
      </c>
      <c r="D411">
        <v>1</v>
      </c>
      <c r="E411">
        <v>33</v>
      </c>
      <c r="F411">
        <v>1</v>
      </c>
      <c r="G411">
        <v>0</v>
      </c>
      <c r="H411">
        <v>0</v>
      </c>
      <c r="M411"/>
      <c r="N411"/>
      <c r="O411"/>
      <c r="P411"/>
      <c r="Q411"/>
      <c r="R411"/>
      <c r="S411"/>
      <c r="T411"/>
      <c r="U411"/>
      <c r="V411"/>
      <c r="W411"/>
      <c r="X411"/>
      <c r="Y411"/>
      <c r="Z411"/>
      <c r="AA411"/>
      <c r="AB411"/>
      <c r="AC411"/>
      <c r="AD411"/>
    </row>
    <row r="412" spans="1:30">
      <c r="A412">
        <v>13</v>
      </c>
      <c r="B412">
        <v>2</v>
      </c>
      <c r="C412">
        <v>2</v>
      </c>
      <c r="D412">
        <v>2</v>
      </c>
      <c r="E412">
        <v>33</v>
      </c>
      <c r="F412">
        <v>1</v>
      </c>
      <c r="G412">
        <v>0</v>
      </c>
      <c r="H412">
        <v>0</v>
      </c>
      <c r="M412"/>
      <c r="N412"/>
      <c r="O412"/>
      <c r="P412"/>
      <c r="Q412"/>
      <c r="R412"/>
      <c r="S412"/>
      <c r="T412"/>
      <c r="U412"/>
      <c r="V412"/>
      <c r="W412"/>
      <c r="X412"/>
      <c r="Y412"/>
      <c r="Z412"/>
      <c r="AA412"/>
      <c r="AB412"/>
      <c r="AC412"/>
      <c r="AD412"/>
    </row>
    <row r="413" spans="1:30">
      <c r="A413">
        <v>13</v>
      </c>
      <c r="B413">
        <v>2</v>
      </c>
      <c r="C413">
        <v>3</v>
      </c>
      <c r="D413">
        <v>1</v>
      </c>
      <c r="E413">
        <v>33</v>
      </c>
      <c r="F413">
        <v>1</v>
      </c>
      <c r="G413">
        <v>0</v>
      </c>
      <c r="H413">
        <v>0</v>
      </c>
      <c r="M413"/>
      <c r="N413"/>
      <c r="O413"/>
      <c r="P413"/>
      <c r="Q413"/>
      <c r="R413"/>
      <c r="S413"/>
      <c r="T413"/>
      <c r="U413"/>
      <c r="V413"/>
      <c r="W413"/>
      <c r="X413"/>
      <c r="Y413"/>
      <c r="Z413"/>
      <c r="AA413"/>
      <c r="AB413"/>
      <c r="AC413"/>
      <c r="AD413"/>
    </row>
    <row r="414" spans="1:30">
      <c r="A414">
        <v>13</v>
      </c>
      <c r="B414">
        <v>2</v>
      </c>
      <c r="C414">
        <v>3</v>
      </c>
      <c r="D414">
        <v>2</v>
      </c>
      <c r="E414">
        <v>33</v>
      </c>
      <c r="F414">
        <v>1</v>
      </c>
      <c r="G414">
        <v>0</v>
      </c>
      <c r="H414">
        <v>0</v>
      </c>
      <c r="M414"/>
      <c r="N414"/>
      <c r="O414"/>
      <c r="P414"/>
      <c r="Q414"/>
      <c r="R414"/>
      <c r="S414"/>
      <c r="T414"/>
      <c r="U414"/>
      <c r="V414"/>
      <c r="W414"/>
      <c r="X414"/>
      <c r="Y414"/>
      <c r="Z414"/>
      <c r="AA414"/>
      <c r="AB414"/>
      <c r="AC414"/>
      <c r="AD414"/>
    </row>
    <row r="415" spans="1:30">
      <c r="A415">
        <v>13</v>
      </c>
      <c r="B415">
        <v>2</v>
      </c>
      <c r="C415">
        <v>4</v>
      </c>
      <c r="D415">
        <v>1</v>
      </c>
      <c r="E415">
        <v>33</v>
      </c>
      <c r="F415">
        <v>1</v>
      </c>
      <c r="G415">
        <v>0</v>
      </c>
      <c r="H415">
        <v>0</v>
      </c>
      <c r="M415"/>
      <c r="N415"/>
      <c r="O415"/>
      <c r="P415"/>
      <c r="Q415"/>
      <c r="R415"/>
      <c r="S415"/>
      <c r="T415"/>
      <c r="U415"/>
      <c r="V415"/>
      <c r="W415"/>
      <c r="X415"/>
      <c r="Y415"/>
      <c r="Z415"/>
      <c r="AA415"/>
      <c r="AB415"/>
      <c r="AC415"/>
      <c r="AD415"/>
    </row>
    <row r="416" spans="1:30">
      <c r="A416">
        <v>13</v>
      </c>
      <c r="B416">
        <v>2</v>
      </c>
      <c r="C416">
        <v>4</v>
      </c>
      <c r="D416">
        <v>2</v>
      </c>
      <c r="E416">
        <v>33</v>
      </c>
      <c r="F416">
        <v>1</v>
      </c>
      <c r="G416">
        <v>0</v>
      </c>
      <c r="H416">
        <v>0</v>
      </c>
      <c r="M416"/>
      <c r="N416"/>
      <c r="O416"/>
      <c r="P416"/>
      <c r="Q416"/>
      <c r="R416"/>
      <c r="S416"/>
      <c r="T416"/>
      <c r="U416"/>
      <c r="V416"/>
      <c r="W416"/>
      <c r="X416"/>
      <c r="Y416"/>
      <c r="Z416"/>
      <c r="AA416"/>
      <c r="AB416"/>
      <c r="AC416"/>
      <c r="AD416"/>
    </row>
    <row r="417" spans="1:30">
      <c r="A417">
        <v>13</v>
      </c>
      <c r="B417">
        <v>2</v>
      </c>
      <c r="C417">
        <v>5</v>
      </c>
      <c r="D417">
        <v>1</v>
      </c>
      <c r="E417">
        <v>100</v>
      </c>
      <c r="F417">
        <v>2</v>
      </c>
      <c r="G417">
        <v>1</v>
      </c>
      <c r="H417">
        <v>0</v>
      </c>
      <c r="M417"/>
      <c r="N417"/>
      <c r="O417"/>
      <c r="P417"/>
      <c r="Q417"/>
      <c r="R417"/>
      <c r="S417"/>
      <c r="T417"/>
      <c r="U417"/>
      <c r="V417"/>
      <c r="W417"/>
      <c r="X417"/>
      <c r="Y417"/>
      <c r="Z417"/>
      <c r="AA417"/>
      <c r="AB417"/>
      <c r="AC417"/>
      <c r="AD417"/>
    </row>
    <row r="418" spans="1:30">
      <c r="A418">
        <v>13</v>
      </c>
      <c r="B418">
        <v>3</v>
      </c>
      <c r="C418">
        <v>1</v>
      </c>
      <c r="D418">
        <v>1</v>
      </c>
      <c r="E418">
        <v>33</v>
      </c>
      <c r="F418">
        <v>1</v>
      </c>
      <c r="G418">
        <v>0</v>
      </c>
      <c r="H418">
        <v>0</v>
      </c>
      <c r="M418"/>
      <c r="N418"/>
      <c r="O418"/>
      <c r="P418"/>
      <c r="Q418"/>
      <c r="R418"/>
      <c r="S418"/>
      <c r="T418"/>
      <c r="U418"/>
      <c r="V418"/>
      <c r="W418"/>
      <c r="X418"/>
      <c r="Y418"/>
      <c r="Z418"/>
      <c r="AA418"/>
      <c r="AB418"/>
      <c r="AC418"/>
      <c r="AD418"/>
    </row>
    <row r="419" spans="1:30">
      <c r="A419">
        <v>13</v>
      </c>
      <c r="B419">
        <v>3</v>
      </c>
      <c r="C419">
        <v>1</v>
      </c>
      <c r="D419">
        <v>2</v>
      </c>
      <c r="E419">
        <v>33</v>
      </c>
      <c r="F419">
        <v>1</v>
      </c>
      <c r="G419">
        <v>0</v>
      </c>
      <c r="H419">
        <v>0</v>
      </c>
      <c r="M419"/>
      <c r="N419"/>
      <c r="O419"/>
      <c r="P419"/>
      <c r="Q419"/>
      <c r="R419"/>
      <c r="S419"/>
      <c r="T419"/>
      <c r="U419"/>
      <c r="V419"/>
      <c r="W419"/>
      <c r="X419"/>
      <c r="Y419"/>
      <c r="Z419"/>
      <c r="AA419"/>
      <c r="AB419"/>
      <c r="AC419"/>
      <c r="AD419"/>
    </row>
    <row r="420" spans="1:30">
      <c r="A420">
        <v>13</v>
      </c>
      <c r="B420">
        <v>3</v>
      </c>
      <c r="C420">
        <v>2</v>
      </c>
      <c r="D420">
        <v>1</v>
      </c>
      <c r="E420">
        <v>33</v>
      </c>
      <c r="F420">
        <v>1</v>
      </c>
      <c r="G420">
        <v>0</v>
      </c>
      <c r="H420">
        <v>0</v>
      </c>
      <c r="M420"/>
      <c r="N420"/>
      <c r="O420"/>
      <c r="P420"/>
      <c r="Q420"/>
      <c r="R420"/>
      <c r="S420"/>
      <c r="T420"/>
      <c r="U420"/>
      <c r="V420"/>
      <c r="W420"/>
      <c r="X420"/>
      <c r="Y420"/>
      <c r="Z420"/>
      <c r="AA420"/>
      <c r="AB420"/>
      <c r="AC420"/>
      <c r="AD420"/>
    </row>
    <row r="421" spans="1:30">
      <c r="A421">
        <v>13</v>
      </c>
      <c r="B421">
        <v>3</v>
      </c>
      <c r="C421">
        <v>2</v>
      </c>
      <c r="D421">
        <v>2</v>
      </c>
      <c r="E421">
        <v>33</v>
      </c>
      <c r="F421">
        <v>1</v>
      </c>
      <c r="G421">
        <v>0</v>
      </c>
      <c r="H421">
        <v>0</v>
      </c>
      <c r="M421"/>
      <c r="N421"/>
      <c r="O421"/>
      <c r="P421"/>
      <c r="Q421"/>
      <c r="R421"/>
      <c r="S421"/>
      <c r="T421"/>
      <c r="U421"/>
      <c r="V421"/>
      <c r="W421"/>
      <c r="X421"/>
      <c r="Y421"/>
      <c r="Z421"/>
      <c r="AA421"/>
      <c r="AB421"/>
      <c r="AC421"/>
      <c r="AD421"/>
    </row>
    <row r="422" spans="1:30">
      <c r="A422">
        <v>13</v>
      </c>
      <c r="B422">
        <v>3</v>
      </c>
      <c r="C422">
        <v>3</v>
      </c>
      <c r="D422">
        <v>1</v>
      </c>
      <c r="E422">
        <v>33</v>
      </c>
      <c r="F422">
        <v>1</v>
      </c>
      <c r="G422">
        <v>0</v>
      </c>
      <c r="H422">
        <v>0</v>
      </c>
      <c r="M422"/>
      <c r="N422"/>
      <c r="O422"/>
      <c r="P422"/>
      <c r="Q422"/>
      <c r="R422"/>
      <c r="S422"/>
      <c r="T422"/>
      <c r="U422"/>
      <c r="V422"/>
      <c r="W422"/>
      <c r="X422"/>
      <c r="Y422"/>
      <c r="Z422"/>
      <c r="AA422"/>
      <c r="AB422"/>
      <c r="AC422"/>
      <c r="AD422"/>
    </row>
    <row r="423" spans="1:30">
      <c r="A423">
        <v>13</v>
      </c>
      <c r="B423">
        <v>3</v>
      </c>
      <c r="C423">
        <v>3</v>
      </c>
      <c r="D423">
        <v>2</v>
      </c>
      <c r="E423">
        <v>33</v>
      </c>
      <c r="F423">
        <v>1</v>
      </c>
      <c r="G423">
        <v>0</v>
      </c>
      <c r="H423">
        <v>0</v>
      </c>
      <c r="M423"/>
      <c r="N423"/>
      <c r="O423"/>
      <c r="P423"/>
      <c r="Q423"/>
      <c r="R423"/>
      <c r="S423"/>
      <c r="T423"/>
      <c r="U423"/>
      <c r="V423"/>
      <c r="W423"/>
      <c r="X423"/>
      <c r="Y423"/>
      <c r="Z423"/>
      <c r="AA423"/>
      <c r="AB423"/>
      <c r="AC423"/>
      <c r="AD423"/>
    </row>
    <row r="424" spans="1:30">
      <c r="A424">
        <v>13</v>
      </c>
      <c r="B424">
        <v>3</v>
      </c>
      <c r="C424">
        <v>4</v>
      </c>
      <c r="D424">
        <v>1</v>
      </c>
      <c r="E424">
        <v>33</v>
      </c>
      <c r="F424">
        <v>1</v>
      </c>
      <c r="G424">
        <v>0</v>
      </c>
      <c r="H424">
        <v>0</v>
      </c>
      <c r="M424"/>
      <c r="N424"/>
      <c r="O424"/>
      <c r="P424"/>
      <c r="Q424"/>
      <c r="R424"/>
      <c r="S424"/>
      <c r="T424"/>
      <c r="U424"/>
      <c r="V424"/>
      <c r="W424"/>
      <c r="X424"/>
      <c r="Y424"/>
      <c r="Z424"/>
      <c r="AA424"/>
      <c r="AB424"/>
      <c r="AC424"/>
      <c r="AD424"/>
    </row>
    <row r="425" spans="1:30">
      <c r="A425">
        <v>13</v>
      </c>
      <c r="B425">
        <v>3</v>
      </c>
      <c r="C425">
        <v>4</v>
      </c>
      <c r="D425">
        <v>2</v>
      </c>
      <c r="E425">
        <v>33</v>
      </c>
      <c r="F425">
        <v>1</v>
      </c>
      <c r="G425">
        <v>0</v>
      </c>
      <c r="H425">
        <v>0</v>
      </c>
      <c r="M425"/>
      <c r="N425"/>
      <c r="O425"/>
      <c r="P425"/>
      <c r="Q425"/>
      <c r="R425"/>
      <c r="S425"/>
      <c r="T425"/>
      <c r="U425"/>
      <c r="V425"/>
      <c r="W425"/>
      <c r="X425"/>
      <c r="Y425"/>
      <c r="Z425"/>
      <c r="AA425"/>
      <c r="AB425"/>
      <c r="AC425"/>
      <c r="AD425"/>
    </row>
    <row r="426" spans="1:30">
      <c r="A426">
        <v>13</v>
      </c>
      <c r="B426">
        <v>3</v>
      </c>
      <c r="C426">
        <v>5</v>
      </c>
      <c r="D426">
        <v>1</v>
      </c>
      <c r="E426">
        <v>100</v>
      </c>
      <c r="F426">
        <v>2</v>
      </c>
      <c r="G426">
        <v>1</v>
      </c>
      <c r="H426">
        <v>0</v>
      </c>
      <c r="M426"/>
      <c r="N426"/>
      <c r="O426"/>
      <c r="P426"/>
      <c r="Q426"/>
      <c r="R426"/>
      <c r="S426"/>
      <c r="T426"/>
      <c r="U426"/>
      <c r="V426"/>
      <c r="W426"/>
      <c r="X426"/>
      <c r="Y426"/>
      <c r="Z426"/>
      <c r="AA426"/>
      <c r="AB426"/>
      <c r="AC426"/>
      <c r="AD426"/>
    </row>
    <row r="427" spans="1:30">
      <c r="A427">
        <v>13</v>
      </c>
      <c r="B427">
        <v>4</v>
      </c>
      <c r="C427">
        <v>1</v>
      </c>
      <c r="D427">
        <v>1</v>
      </c>
      <c r="E427">
        <v>33</v>
      </c>
      <c r="F427">
        <v>1</v>
      </c>
      <c r="G427">
        <v>0</v>
      </c>
      <c r="H427">
        <v>0</v>
      </c>
      <c r="M427"/>
      <c r="N427"/>
      <c r="O427"/>
      <c r="P427"/>
      <c r="Q427"/>
      <c r="R427"/>
      <c r="S427"/>
      <c r="T427"/>
      <c r="U427"/>
      <c r="V427"/>
      <c r="W427"/>
      <c r="X427"/>
      <c r="Y427"/>
      <c r="Z427"/>
      <c r="AA427"/>
      <c r="AB427"/>
      <c r="AC427"/>
      <c r="AD427"/>
    </row>
    <row r="428" spans="1:30">
      <c r="A428">
        <v>13</v>
      </c>
      <c r="B428">
        <v>4</v>
      </c>
      <c r="C428">
        <v>1</v>
      </c>
      <c r="D428">
        <v>2</v>
      </c>
      <c r="E428">
        <v>33</v>
      </c>
      <c r="F428">
        <v>1</v>
      </c>
      <c r="G428">
        <v>0</v>
      </c>
      <c r="H428">
        <v>0</v>
      </c>
      <c r="M428"/>
      <c r="N428"/>
      <c r="O428"/>
      <c r="P428"/>
      <c r="Q428"/>
      <c r="R428"/>
      <c r="S428"/>
      <c r="T428"/>
      <c r="U428"/>
      <c r="V428"/>
      <c r="W428"/>
      <c r="X428"/>
      <c r="Y428"/>
      <c r="Z428"/>
      <c r="AA428"/>
      <c r="AB428"/>
      <c r="AC428"/>
      <c r="AD428"/>
    </row>
    <row r="429" spans="1:30">
      <c r="A429">
        <v>13</v>
      </c>
      <c r="B429">
        <v>4</v>
      </c>
      <c r="C429">
        <v>2</v>
      </c>
      <c r="D429">
        <v>1</v>
      </c>
      <c r="E429">
        <v>33</v>
      </c>
      <c r="F429">
        <v>1</v>
      </c>
      <c r="G429">
        <v>0</v>
      </c>
      <c r="H429">
        <v>0</v>
      </c>
      <c r="M429"/>
      <c r="N429"/>
      <c r="O429"/>
      <c r="P429"/>
      <c r="Q429"/>
      <c r="R429"/>
      <c r="S429"/>
      <c r="T429"/>
      <c r="U429"/>
      <c r="V429"/>
      <c r="W429"/>
      <c r="X429"/>
      <c r="Y429"/>
      <c r="Z429"/>
      <c r="AA429"/>
      <c r="AB429"/>
      <c r="AC429"/>
      <c r="AD429"/>
    </row>
    <row r="430" spans="1:30">
      <c r="A430">
        <v>13</v>
      </c>
      <c r="B430">
        <v>4</v>
      </c>
      <c r="C430">
        <v>2</v>
      </c>
      <c r="D430">
        <v>2</v>
      </c>
      <c r="E430">
        <v>33</v>
      </c>
      <c r="F430">
        <v>1</v>
      </c>
      <c r="G430">
        <v>0</v>
      </c>
      <c r="H430">
        <v>0</v>
      </c>
      <c r="M430"/>
      <c r="N430"/>
      <c r="O430"/>
      <c r="P430"/>
      <c r="Q430"/>
      <c r="R430"/>
      <c r="S430"/>
      <c r="T430"/>
      <c r="U430"/>
      <c r="V430"/>
      <c r="W430"/>
      <c r="X430"/>
      <c r="Y430"/>
      <c r="Z430"/>
      <c r="AA430"/>
      <c r="AB430"/>
      <c r="AC430"/>
      <c r="AD430"/>
    </row>
    <row r="431" spans="1:30">
      <c r="A431">
        <v>13</v>
      </c>
      <c r="B431">
        <v>4</v>
      </c>
      <c r="C431">
        <v>3</v>
      </c>
      <c r="D431">
        <v>1</v>
      </c>
      <c r="E431">
        <v>33</v>
      </c>
      <c r="F431">
        <v>1</v>
      </c>
      <c r="G431">
        <v>0</v>
      </c>
      <c r="H431">
        <v>0</v>
      </c>
      <c r="M431"/>
      <c r="N431"/>
      <c r="O431"/>
      <c r="P431"/>
      <c r="Q431"/>
      <c r="R431"/>
      <c r="S431"/>
      <c r="T431"/>
      <c r="U431"/>
      <c r="V431"/>
      <c r="W431"/>
      <c r="X431"/>
      <c r="Y431"/>
      <c r="Z431"/>
      <c r="AA431"/>
      <c r="AB431"/>
      <c r="AC431"/>
      <c r="AD431"/>
    </row>
    <row r="432" spans="1:30">
      <c r="A432">
        <v>13</v>
      </c>
      <c r="B432">
        <v>4</v>
      </c>
      <c r="C432">
        <v>3</v>
      </c>
      <c r="D432">
        <v>2</v>
      </c>
      <c r="E432">
        <v>33</v>
      </c>
      <c r="F432">
        <v>1</v>
      </c>
      <c r="G432">
        <v>0</v>
      </c>
      <c r="H432">
        <v>0</v>
      </c>
      <c r="M432"/>
      <c r="N432"/>
      <c r="O432"/>
      <c r="P432"/>
      <c r="Q432"/>
      <c r="R432"/>
      <c r="S432"/>
      <c r="T432"/>
      <c r="U432"/>
      <c r="V432"/>
      <c r="W432"/>
      <c r="X432"/>
      <c r="Y432"/>
      <c r="Z432"/>
      <c r="AA432"/>
      <c r="AB432"/>
      <c r="AC432"/>
      <c r="AD432"/>
    </row>
    <row r="433" spans="1:30">
      <c r="A433">
        <v>13</v>
      </c>
      <c r="B433">
        <v>4</v>
      </c>
      <c r="C433">
        <v>4</v>
      </c>
      <c r="D433">
        <v>1</v>
      </c>
      <c r="E433">
        <v>33</v>
      </c>
      <c r="F433">
        <v>1</v>
      </c>
      <c r="G433">
        <v>0</v>
      </c>
      <c r="H433">
        <v>0</v>
      </c>
      <c r="M433"/>
      <c r="N433"/>
      <c r="O433"/>
      <c r="P433"/>
      <c r="Q433"/>
      <c r="R433"/>
      <c r="S433"/>
      <c r="T433"/>
      <c r="U433"/>
      <c r="V433"/>
      <c r="W433"/>
      <c r="X433"/>
      <c r="Y433"/>
      <c r="Z433"/>
      <c r="AA433"/>
      <c r="AB433"/>
      <c r="AC433"/>
      <c r="AD433"/>
    </row>
    <row r="434" spans="1:30">
      <c r="A434">
        <v>13</v>
      </c>
      <c r="B434">
        <v>4</v>
      </c>
      <c r="C434">
        <v>4</v>
      </c>
      <c r="D434">
        <v>2</v>
      </c>
      <c r="E434">
        <v>33</v>
      </c>
      <c r="F434">
        <v>1</v>
      </c>
      <c r="G434">
        <v>0</v>
      </c>
      <c r="H434">
        <v>0</v>
      </c>
      <c r="M434"/>
      <c r="N434"/>
      <c r="O434"/>
      <c r="P434"/>
      <c r="Q434"/>
      <c r="R434"/>
      <c r="S434"/>
      <c r="T434"/>
      <c r="U434"/>
      <c r="V434"/>
      <c r="W434"/>
      <c r="X434"/>
      <c r="Y434"/>
      <c r="Z434"/>
      <c r="AA434"/>
      <c r="AB434"/>
      <c r="AC434"/>
      <c r="AD434"/>
    </row>
    <row r="435" spans="1:30">
      <c r="A435">
        <v>13</v>
      </c>
      <c r="B435">
        <v>4</v>
      </c>
      <c r="C435">
        <v>5</v>
      </c>
      <c r="D435">
        <v>1</v>
      </c>
      <c r="E435">
        <v>100</v>
      </c>
      <c r="F435">
        <v>2</v>
      </c>
      <c r="G435">
        <v>1</v>
      </c>
      <c r="H435">
        <v>0</v>
      </c>
      <c r="M435"/>
      <c r="N435"/>
      <c r="O435"/>
      <c r="P435"/>
      <c r="Q435"/>
      <c r="R435"/>
      <c r="S435"/>
      <c r="T435"/>
      <c r="U435"/>
      <c r="V435"/>
      <c r="W435"/>
      <c r="X435"/>
      <c r="Y435"/>
      <c r="Z435"/>
      <c r="AA435"/>
      <c r="AB435"/>
      <c r="AC435"/>
      <c r="AD435"/>
    </row>
    <row r="436" spans="1:30">
      <c r="A436">
        <v>13</v>
      </c>
      <c r="B436">
        <v>5</v>
      </c>
      <c r="C436">
        <v>1</v>
      </c>
      <c r="D436">
        <v>1</v>
      </c>
      <c r="E436">
        <v>33</v>
      </c>
      <c r="F436">
        <v>1</v>
      </c>
      <c r="G436">
        <v>0</v>
      </c>
      <c r="H436">
        <v>0</v>
      </c>
      <c r="M436"/>
      <c r="N436"/>
      <c r="O436"/>
      <c r="P436"/>
      <c r="Q436"/>
      <c r="R436"/>
      <c r="S436"/>
      <c r="T436"/>
      <c r="U436"/>
      <c r="V436"/>
      <c r="W436"/>
      <c r="X436"/>
      <c r="Y436"/>
      <c r="Z436"/>
      <c r="AA436"/>
      <c r="AB436"/>
      <c r="AC436"/>
      <c r="AD436"/>
    </row>
    <row r="437" spans="1:30">
      <c r="A437">
        <v>13</v>
      </c>
      <c r="B437">
        <v>5</v>
      </c>
      <c r="C437">
        <v>1</v>
      </c>
      <c r="D437">
        <v>2</v>
      </c>
      <c r="E437">
        <v>33</v>
      </c>
      <c r="F437">
        <v>1</v>
      </c>
      <c r="G437">
        <v>0</v>
      </c>
      <c r="H437">
        <v>0</v>
      </c>
      <c r="M437"/>
      <c r="N437"/>
      <c r="O437"/>
      <c r="P437"/>
      <c r="Q437"/>
      <c r="R437"/>
      <c r="S437"/>
      <c r="T437"/>
      <c r="U437"/>
      <c r="V437"/>
      <c r="W437"/>
      <c r="X437"/>
      <c r="Y437"/>
      <c r="Z437"/>
      <c r="AA437"/>
      <c r="AB437"/>
      <c r="AC437"/>
      <c r="AD437"/>
    </row>
    <row r="438" spans="1:30">
      <c r="A438">
        <v>13</v>
      </c>
      <c r="B438">
        <v>5</v>
      </c>
      <c r="C438">
        <v>2</v>
      </c>
      <c r="D438">
        <v>1</v>
      </c>
      <c r="E438">
        <v>33</v>
      </c>
      <c r="F438">
        <v>1</v>
      </c>
      <c r="G438">
        <v>0</v>
      </c>
      <c r="H438">
        <v>0</v>
      </c>
      <c r="M438"/>
      <c r="N438"/>
      <c r="O438"/>
      <c r="P438"/>
      <c r="Q438"/>
      <c r="R438"/>
      <c r="S438"/>
      <c r="T438"/>
      <c r="U438"/>
      <c r="V438"/>
      <c r="W438"/>
      <c r="X438"/>
      <c r="Y438"/>
      <c r="Z438"/>
      <c r="AA438"/>
      <c r="AB438"/>
      <c r="AC438"/>
      <c r="AD438"/>
    </row>
    <row r="439" spans="1:30">
      <c r="A439">
        <v>13</v>
      </c>
      <c r="B439">
        <v>5</v>
      </c>
      <c r="C439">
        <v>2</v>
      </c>
      <c r="D439">
        <v>2</v>
      </c>
      <c r="E439">
        <v>33</v>
      </c>
      <c r="F439">
        <v>1</v>
      </c>
      <c r="G439">
        <v>0</v>
      </c>
      <c r="H439">
        <v>0</v>
      </c>
      <c r="M439"/>
      <c r="N439"/>
      <c r="O439"/>
      <c r="P439"/>
      <c r="Q439"/>
      <c r="R439"/>
      <c r="S439"/>
      <c r="T439"/>
      <c r="U439"/>
      <c r="V439"/>
      <c r="W439"/>
      <c r="X439"/>
      <c r="Y439"/>
      <c r="Z439"/>
      <c r="AA439"/>
      <c r="AB439"/>
      <c r="AC439"/>
      <c r="AD439"/>
    </row>
    <row r="440" spans="1:30">
      <c r="A440">
        <v>13</v>
      </c>
      <c r="B440">
        <v>5</v>
      </c>
      <c r="C440">
        <v>3</v>
      </c>
      <c r="D440">
        <v>1</v>
      </c>
      <c r="E440">
        <v>33</v>
      </c>
      <c r="F440">
        <v>1</v>
      </c>
      <c r="G440">
        <v>0</v>
      </c>
      <c r="H440">
        <v>0</v>
      </c>
      <c r="M440"/>
      <c r="N440"/>
      <c r="O440"/>
      <c r="P440"/>
      <c r="Q440"/>
      <c r="R440"/>
      <c r="S440"/>
      <c r="T440"/>
      <c r="U440"/>
      <c r="V440"/>
      <c r="W440"/>
      <c r="X440"/>
      <c r="Y440"/>
      <c r="Z440"/>
      <c r="AA440"/>
      <c r="AB440"/>
      <c r="AC440"/>
      <c r="AD440"/>
    </row>
    <row r="441" spans="1:30">
      <c r="A441">
        <v>13</v>
      </c>
      <c r="B441">
        <v>5</v>
      </c>
      <c r="C441">
        <v>3</v>
      </c>
      <c r="D441">
        <v>2</v>
      </c>
      <c r="E441">
        <v>33</v>
      </c>
      <c r="F441">
        <v>1</v>
      </c>
      <c r="G441">
        <v>0</v>
      </c>
      <c r="H441">
        <v>0</v>
      </c>
      <c r="M441"/>
      <c r="N441"/>
      <c r="O441"/>
      <c r="P441"/>
      <c r="Q441"/>
      <c r="R441"/>
      <c r="S441"/>
      <c r="T441"/>
      <c r="U441"/>
      <c r="V441"/>
      <c r="W441"/>
      <c r="X441"/>
      <c r="Y441"/>
      <c r="Z441"/>
      <c r="AA441"/>
      <c r="AB441"/>
      <c r="AC441"/>
      <c r="AD441"/>
    </row>
    <row r="442" spans="1:30">
      <c r="A442">
        <v>13</v>
      </c>
      <c r="B442">
        <v>5</v>
      </c>
      <c r="C442">
        <v>4</v>
      </c>
      <c r="D442">
        <v>1</v>
      </c>
      <c r="E442">
        <v>33</v>
      </c>
      <c r="F442">
        <v>1</v>
      </c>
      <c r="G442">
        <v>0</v>
      </c>
      <c r="H442">
        <v>0</v>
      </c>
      <c r="M442"/>
      <c r="N442"/>
      <c r="O442"/>
      <c r="P442"/>
      <c r="Q442"/>
      <c r="R442"/>
      <c r="S442"/>
      <c r="T442"/>
      <c r="U442"/>
      <c r="V442"/>
      <c r="W442"/>
      <c r="X442"/>
      <c r="Y442"/>
      <c r="Z442"/>
      <c r="AA442"/>
      <c r="AB442"/>
      <c r="AC442"/>
      <c r="AD442"/>
    </row>
    <row r="443" spans="1:30">
      <c r="A443">
        <v>13</v>
      </c>
      <c r="B443">
        <v>5</v>
      </c>
      <c r="C443">
        <v>4</v>
      </c>
      <c r="D443">
        <v>2</v>
      </c>
      <c r="E443">
        <v>33</v>
      </c>
      <c r="F443">
        <v>1</v>
      </c>
      <c r="G443">
        <v>0</v>
      </c>
      <c r="H443">
        <v>0</v>
      </c>
      <c r="M443"/>
      <c r="N443"/>
      <c r="O443"/>
      <c r="P443"/>
      <c r="Q443"/>
      <c r="R443"/>
      <c r="S443"/>
      <c r="T443"/>
      <c r="U443"/>
      <c r="V443"/>
      <c r="W443"/>
      <c r="X443"/>
      <c r="Y443"/>
      <c r="Z443"/>
      <c r="AA443"/>
      <c r="AB443"/>
      <c r="AC443"/>
      <c r="AD443"/>
    </row>
    <row r="444" spans="1:30">
      <c r="A444">
        <v>13</v>
      </c>
      <c r="B444">
        <v>5</v>
      </c>
      <c r="C444">
        <v>5</v>
      </c>
      <c r="D444">
        <v>1</v>
      </c>
      <c r="E444">
        <v>100</v>
      </c>
      <c r="F444">
        <v>2</v>
      </c>
      <c r="G444">
        <v>1</v>
      </c>
      <c r="H444">
        <v>0</v>
      </c>
      <c r="M444"/>
      <c r="N444"/>
      <c r="O444"/>
      <c r="P444"/>
      <c r="Q444"/>
      <c r="R444"/>
      <c r="S444"/>
      <c r="T444"/>
      <c r="U444"/>
      <c r="V444"/>
      <c r="W444"/>
      <c r="X444"/>
      <c r="Y444"/>
      <c r="Z444"/>
      <c r="AA444"/>
      <c r="AB444"/>
      <c r="AC444"/>
      <c r="AD444"/>
    </row>
    <row r="445" spans="1:30">
      <c r="A445">
        <v>14</v>
      </c>
      <c r="B445">
        <v>1</v>
      </c>
      <c r="C445">
        <v>1</v>
      </c>
      <c r="D445">
        <v>1</v>
      </c>
      <c r="E445">
        <v>100</v>
      </c>
      <c r="F445">
        <v>1</v>
      </c>
      <c r="G445">
        <v>0</v>
      </c>
      <c r="M445"/>
      <c r="N445"/>
      <c r="O445"/>
      <c r="P445"/>
      <c r="Q445"/>
      <c r="R445"/>
      <c r="S445"/>
      <c r="T445"/>
      <c r="U445"/>
      <c r="V445"/>
      <c r="W445"/>
      <c r="X445"/>
      <c r="Y445"/>
      <c r="Z445"/>
      <c r="AA445"/>
      <c r="AB445"/>
      <c r="AC445"/>
      <c r="AD445"/>
    </row>
    <row r="446" spans="1:30">
      <c r="A446">
        <v>14</v>
      </c>
      <c r="B446">
        <v>1</v>
      </c>
      <c r="C446">
        <v>1</v>
      </c>
      <c r="D446">
        <v>2</v>
      </c>
      <c r="E446">
        <v>100</v>
      </c>
      <c r="F446">
        <v>1</v>
      </c>
      <c r="G446">
        <v>0</v>
      </c>
      <c r="H446">
        <v>0</v>
      </c>
      <c r="M446"/>
      <c r="N446"/>
      <c r="O446"/>
      <c r="P446"/>
      <c r="Q446"/>
      <c r="R446"/>
      <c r="S446"/>
      <c r="T446"/>
      <c r="U446"/>
      <c r="V446"/>
      <c r="W446"/>
      <c r="X446"/>
      <c r="Y446"/>
      <c r="Z446"/>
      <c r="AA446"/>
      <c r="AB446"/>
      <c r="AC446"/>
      <c r="AD446"/>
    </row>
    <row r="447" spans="1:30">
      <c r="A447">
        <v>14</v>
      </c>
      <c r="B447">
        <v>1</v>
      </c>
      <c r="C447">
        <v>2</v>
      </c>
      <c r="D447">
        <v>1</v>
      </c>
      <c r="E447">
        <v>100</v>
      </c>
      <c r="F447">
        <v>1</v>
      </c>
      <c r="G447">
        <v>0</v>
      </c>
      <c r="H447">
        <v>0</v>
      </c>
      <c r="M447"/>
      <c r="N447"/>
      <c r="O447"/>
      <c r="P447"/>
      <c r="Q447"/>
      <c r="R447"/>
      <c r="S447"/>
      <c r="T447"/>
      <c r="U447"/>
      <c r="V447"/>
      <c r="W447"/>
      <c r="X447"/>
      <c r="Y447"/>
      <c r="Z447"/>
      <c r="AA447"/>
      <c r="AB447"/>
      <c r="AC447"/>
      <c r="AD447"/>
    </row>
    <row r="448" spans="1:30">
      <c r="A448">
        <v>14</v>
      </c>
      <c r="B448">
        <v>1</v>
      </c>
      <c r="C448">
        <v>2</v>
      </c>
      <c r="D448">
        <v>2</v>
      </c>
      <c r="E448">
        <v>100</v>
      </c>
      <c r="F448">
        <v>1</v>
      </c>
      <c r="G448">
        <v>0</v>
      </c>
      <c r="H448">
        <v>0</v>
      </c>
      <c r="M448"/>
      <c r="N448"/>
      <c r="O448"/>
      <c r="P448"/>
      <c r="Q448"/>
      <c r="R448"/>
      <c r="S448"/>
      <c r="T448"/>
      <c r="U448"/>
      <c r="V448"/>
      <c r="W448"/>
      <c r="X448"/>
      <c r="Y448"/>
      <c r="Z448"/>
      <c r="AA448"/>
      <c r="AB448"/>
      <c r="AC448"/>
      <c r="AD448"/>
    </row>
    <row r="449" spans="1:30">
      <c r="A449">
        <v>14</v>
      </c>
      <c r="B449">
        <v>1</v>
      </c>
      <c r="C449">
        <v>3</v>
      </c>
      <c r="D449">
        <v>1</v>
      </c>
      <c r="E449">
        <v>100</v>
      </c>
      <c r="F449">
        <v>1</v>
      </c>
      <c r="G449">
        <v>0</v>
      </c>
      <c r="H449">
        <v>0</v>
      </c>
      <c r="M449"/>
      <c r="N449"/>
      <c r="O449"/>
      <c r="P449"/>
      <c r="Q449"/>
      <c r="R449"/>
      <c r="S449"/>
      <c r="T449"/>
      <c r="U449"/>
      <c r="V449"/>
      <c r="W449"/>
      <c r="X449"/>
      <c r="Y449"/>
      <c r="Z449"/>
      <c r="AA449"/>
      <c r="AB449"/>
      <c r="AC449"/>
      <c r="AD449"/>
    </row>
    <row r="450" spans="1:30">
      <c r="A450">
        <v>14</v>
      </c>
      <c r="B450">
        <v>1</v>
      </c>
      <c r="C450">
        <v>3</v>
      </c>
      <c r="D450">
        <v>2</v>
      </c>
      <c r="E450">
        <v>100</v>
      </c>
      <c r="F450">
        <v>1</v>
      </c>
      <c r="G450">
        <v>0</v>
      </c>
      <c r="H450">
        <v>0</v>
      </c>
      <c r="M450"/>
      <c r="N450"/>
      <c r="O450"/>
      <c r="P450"/>
      <c r="Q450"/>
      <c r="R450"/>
      <c r="S450"/>
      <c r="T450"/>
      <c r="U450"/>
      <c r="V450"/>
      <c r="W450"/>
      <c r="X450"/>
      <c r="Y450"/>
      <c r="Z450"/>
      <c r="AA450"/>
      <c r="AB450"/>
      <c r="AC450"/>
      <c r="AD450"/>
    </row>
    <row r="451" spans="1:30">
      <c r="A451">
        <v>14</v>
      </c>
      <c r="B451">
        <v>1</v>
      </c>
      <c r="C451">
        <v>4</v>
      </c>
      <c r="D451">
        <v>1</v>
      </c>
      <c r="E451">
        <v>100</v>
      </c>
      <c r="F451">
        <v>1</v>
      </c>
      <c r="G451">
        <v>0</v>
      </c>
      <c r="H451">
        <v>0</v>
      </c>
      <c r="M451"/>
      <c r="N451"/>
      <c r="O451"/>
      <c r="P451"/>
      <c r="Q451"/>
      <c r="R451"/>
      <c r="S451"/>
      <c r="T451"/>
      <c r="U451"/>
      <c r="V451"/>
      <c r="W451"/>
      <c r="X451"/>
      <c r="Y451"/>
      <c r="Z451"/>
      <c r="AA451"/>
      <c r="AB451"/>
      <c r="AC451"/>
      <c r="AD451"/>
    </row>
    <row r="452" spans="1:30">
      <c r="A452">
        <v>14</v>
      </c>
      <c r="B452">
        <v>1</v>
      </c>
      <c r="C452">
        <v>4</v>
      </c>
      <c r="D452">
        <v>2</v>
      </c>
      <c r="E452">
        <v>100</v>
      </c>
      <c r="F452">
        <v>1</v>
      </c>
      <c r="G452">
        <v>0</v>
      </c>
      <c r="H452">
        <v>0</v>
      </c>
      <c r="M452"/>
      <c r="N452"/>
      <c r="O452"/>
      <c r="P452"/>
      <c r="Q452"/>
      <c r="R452"/>
      <c r="S452"/>
      <c r="T452"/>
      <c r="U452"/>
      <c r="V452"/>
      <c r="W452"/>
      <c r="X452"/>
      <c r="Y452"/>
      <c r="Z452"/>
      <c r="AA452"/>
      <c r="AB452"/>
      <c r="AC452"/>
      <c r="AD452"/>
    </row>
    <row r="453" spans="1:30">
      <c r="A453">
        <v>14</v>
      </c>
      <c r="B453">
        <v>1</v>
      </c>
      <c r="C453">
        <v>5</v>
      </c>
      <c r="D453">
        <v>1</v>
      </c>
      <c r="E453">
        <v>100</v>
      </c>
      <c r="F453">
        <v>2</v>
      </c>
      <c r="G453">
        <v>1</v>
      </c>
      <c r="H453">
        <v>0</v>
      </c>
      <c r="M453"/>
      <c r="N453"/>
      <c r="O453"/>
      <c r="P453"/>
      <c r="Q453"/>
      <c r="R453"/>
      <c r="S453"/>
      <c r="T453"/>
      <c r="U453"/>
      <c r="V453"/>
      <c r="W453"/>
      <c r="X453"/>
      <c r="Y453"/>
      <c r="Z453"/>
      <c r="AA453"/>
      <c r="AB453"/>
      <c r="AC453"/>
      <c r="AD453"/>
    </row>
    <row r="454" spans="1:30">
      <c r="A454">
        <v>14</v>
      </c>
      <c r="B454">
        <v>2</v>
      </c>
      <c r="C454">
        <v>1</v>
      </c>
      <c r="D454">
        <v>1</v>
      </c>
      <c r="E454">
        <v>100</v>
      </c>
      <c r="F454">
        <v>1</v>
      </c>
      <c r="G454">
        <v>0</v>
      </c>
      <c r="H454">
        <v>0</v>
      </c>
      <c r="M454"/>
      <c r="N454"/>
      <c r="O454"/>
      <c r="P454"/>
      <c r="Q454"/>
      <c r="R454"/>
      <c r="S454"/>
      <c r="T454"/>
      <c r="U454"/>
      <c r="V454"/>
      <c r="W454"/>
      <c r="X454"/>
      <c r="Y454"/>
      <c r="Z454"/>
      <c r="AA454"/>
      <c r="AB454"/>
      <c r="AC454"/>
      <c r="AD454"/>
    </row>
    <row r="455" spans="1:30">
      <c r="A455">
        <v>14</v>
      </c>
      <c r="B455">
        <v>2</v>
      </c>
      <c r="C455">
        <v>1</v>
      </c>
      <c r="D455">
        <v>2</v>
      </c>
      <c r="E455">
        <v>100</v>
      </c>
      <c r="F455">
        <v>1</v>
      </c>
      <c r="G455">
        <v>0</v>
      </c>
      <c r="H455">
        <v>0</v>
      </c>
      <c r="M455"/>
      <c r="N455"/>
      <c r="O455"/>
      <c r="P455"/>
      <c r="Q455"/>
      <c r="R455"/>
      <c r="S455"/>
      <c r="T455"/>
      <c r="U455"/>
      <c r="V455"/>
      <c r="W455"/>
      <c r="X455"/>
      <c r="Y455"/>
      <c r="Z455"/>
      <c r="AA455"/>
      <c r="AB455"/>
      <c r="AC455"/>
      <c r="AD455"/>
    </row>
    <row r="456" spans="1:30">
      <c r="A456">
        <v>14</v>
      </c>
      <c r="B456">
        <v>2</v>
      </c>
      <c r="C456">
        <v>2</v>
      </c>
      <c r="D456">
        <v>1</v>
      </c>
      <c r="E456">
        <v>100</v>
      </c>
      <c r="F456">
        <v>1</v>
      </c>
      <c r="G456">
        <v>0</v>
      </c>
      <c r="H456">
        <v>0</v>
      </c>
      <c r="M456"/>
      <c r="N456"/>
      <c r="O456"/>
      <c r="P456"/>
      <c r="Q456"/>
      <c r="R456"/>
      <c r="S456"/>
      <c r="T456"/>
      <c r="U456"/>
      <c r="V456"/>
      <c r="W456"/>
      <c r="X456"/>
      <c r="Y456"/>
      <c r="Z456"/>
      <c r="AA456"/>
      <c r="AB456"/>
      <c r="AC456"/>
      <c r="AD456"/>
    </row>
    <row r="457" spans="1:30">
      <c r="A457">
        <v>14</v>
      </c>
      <c r="B457">
        <v>2</v>
      </c>
      <c r="C457">
        <v>2</v>
      </c>
      <c r="D457">
        <v>2</v>
      </c>
      <c r="E457">
        <v>100</v>
      </c>
      <c r="F457">
        <v>1</v>
      </c>
      <c r="G457">
        <v>0</v>
      </c>
      <c r="H457">
        <v>0</v>
      </c>
      <c r="M457"/>
      <c r="N457"/>
      <c r="O457"/>
      <c r="P457"/>
      <c r="Q457"/>
      <c r="R457"/>
      <c r="S457"/>
      <c r="T457"/>
      <c r="U457"/>
      <c r="V457"/>
      <c r="W457"/>
      <c r="X457"/>
      <c r="Y457"/>
      <c r="Z457"/>
      <c r="AA457"/>
      <c r="AB457"/>
      <c r="AC457"/>
      <c r="AD457"/>
    </row>
    <row r="458" spans="1:30">
      <c r="A458">
        <v>14</v>
      </c>
      <c r="B458">
        <v>2</v>
      </c>
      <c r="C458">
        <v>3</v>
      </c>
      <c r="D458">
        <v>1</v>
      </c>
      <c r="E458">
        <v>100</v>
      </c>
      <c r="F458">
        <v>1</v>
      </c>
      <c r="G458">
        <v>0</v>
      </c>
      <c r="H458">
        <v>0</v>
      </c>
      <c r="M458"/>
      <c r="N458"/>
      <c r="O458"/>
      <c r="P458"/>
      <c r="Q458"/>
      <c r="R458"/>
      <c r="S458"/>
      <c r="T458"/>
      <c r="U458"/>
      <c r="V458"/>
      <c r="W458"/>
      <c r="X458"/>
      <c r="Y458"/>
      <c r="Z458"/>
      <c r="AA458"/>
      <c r="AB458"/>
      <c r="AC458"/>
      <c r="AD458"/>
    </row>
    <row r="459" spans="1:30">
      <c r="A459">
        <v>14</v>
      </c>
      <c r="B459">
        <v>2</v>
      </c>
      <c r="C459">
        <v>3</v>
      </c>
      <c r="D459">
        <v>2</v>
      </c>
      <c r="E459">
        <v>100</v>
      </c>
      <c r="F459">
        <v>1</v>
      </c>
      <c r="G459">
        <v>0</v>
      </c>
      <c r="H459">
        <v>0</v>
      </c>
      <c r="M459"/>
      <c r="N459"/>
      <c r="O459"/>
      <c r="P459"/>
      <c r="Q459"/>
      <c r="R459"/>
      <c r="S459"/>
      <c r="T459"/>
      <c r="U459"/>
      <c r="V459"/>
      <c r="W459"/>
      <c r="X459"/>
      <c r="Y459"/>
      <c r="Z459"/>
      <c r="AA459"/>
      <c r="AB459"/>
      <c r="AC459"/>
      <c r="AD459"/>
    </row>
    <row r="460" spans="1:30">
      <c r="A460">
        <v>14</v>
      </c>
      <c r="B460">
        <v>2</v>
      </c>
      <c r="C460">
        <v>4</v>
      </c>
      <c r="D460">
        <v>1</v>
      </c>
      <c r="E460">
        <v>100</v>
      </c>
      <c r="F460">
        <v>1</v>
      </c>
      <c r="G460">
        <v>0</v>
      </c>
      <c r="H460">
        <v>0</v>
      </c>
      <c r="M460"/>
      <c r="N460"/>
      <c r="O460"/>
      <c r="P460"/>
      <c r="Q460"/>
      <c r="R460"/>
      <c r="S460"/>
      <c r="T460"/>
      <c r="U460"/>
      <c r="V460"/>
      <c r="W460"/>
      <c r="X460"/>
      <c r="Y460"/>
      <c r="Z460"/>
      <c r="AA460"/>
      <c r="AB460"/>
      <c r="AC460"/>
      <c r="AD460"/>
    </row>
    <row r="461" spans="1:30">
      <c r="A461">
        <v>14</v>
      </c>
      <c r="B461">
        <v>2</v>
      </c>
      <c r="C461">
        <v>4</v>
      </c>
      <c r="D461">
        <v>2</v>
      </c>
      <c r="E461">
        <v>100</v>
      </c>
      <c r="F461">
        <v>1</v>
      </c>
      <c r="G461">
        <v>0</v>
      </c>
      <c r="H461">
        <v>0</v>
      </c>
      <c r="M461"/>
      <c r="N461"/>
      <c r="O461"/>
      <c r="P461"/>
      <c r="Q461"/>
      <c r="R461"/>
      <c r="S461"/>
      <c r="T461"/>
      <c r="U461"/>
      <c r="V461"/>
      <c r="W461"/>
      <c r="X461"/>
      <c r="Y461"/>
      <c r="Z461"/>
      <c r="AA461"/>
      <c r="AB461"/>
      <c r="AC461"/>
      <c r="AD461"/>
    </row>
    <row r="462" spans="1:30">
      <c r="A462">
        <v>14</v>
      </c>
      <c r="B462">
        <v>2</v>
      </c>
      <c r="C462">
        <v>5</v>
      </c>
      <c r="D462">
        <v>1</v>
      </c>
      <c r="E462">
        <v>100</v>
      </c>
      <c r="F462">
        <v>2</v>
      </c>
      <c r="G462">
        <v>1</v>
      </c>
      <c r="H462">
        <v>0</v>
      </c>
      <c r="M462"/>
      <c r="N462"/>
      <c r="O462"/>
      <c r="P462"/>
      <c r="Q462"/>
      <c r="R462"/>
      <c r="S462"/>
      <c r="T462"/>
      <c r="U462"/>
      <c r="V462"/>
      <c r="W462"/>
      <c r="X462"/>
      <c r="Y462"/>
      <c r="Z462"/>
      <c r="AA462"/>
      <c r="AB462"/>
      <c r="AC462"/>
      <c r="AD462"/>
    </row>
    <row r="463" spans="1:30">
      <c r="A463">
        <v>14</v>
      </c>
      <c r="B463">
        <v>3</v>
      </c>
      <c r="C463">
        <v>1</v>
      </c>
      <c r="D463">
        <v>1</v>
      </c>
      <c r="E463">
        <v>100</v>
      </c>
      <c r="F463">
        <v>1</v>
      </c>
      <c r="G463">
        <v>0</v>
      </c>
      <c r="H463">
        <v>0</v>
      </c>
      <c r="M463"/>
      <c r="N463"/>
      <c r="O463"/>
      <c r="P463"/>
      <c r="Q463"/>
      <c r="R463"/>
      <c r="S463"/>
      <c r="T463"/>
      <c r="U463"/>
      <c r="V463"/>
      <c r="W463"/>
      <c r="X463"/>
      <c r="Y463"/>
      <c r="Z463"/>
      <c r="AA463"/>
      <c r="AB463"/>
      <c r="AC463"/>
      <c r="AD463"/>
    </row>
    <row r="464" spans="1:30">
      <c r="A464">
        <v>14</v>
      </c>
      <c r="B464">
        <v>3</v>
      </c>
      <c r="C464">
        <v>1</v>
      </c>
      <c r="D464">
        <v>2</v>
      </c>
      <c r="E464">
        <v>100</v>
      </c>
      <c r="F464">
        <v>1</v>
      </c>
      <c r="G464">
        <v>0</v>
      </c>
      <c r="H464">
        <v>0</v>
      </c>
      <c r="M464"/>
      <c r="N464"/>
      <c r="O464"/>
      <c r="P464"/>
      <c r="Q464"/>
      <c r="R464"/>
      <c r="S464"/>
      <c r="T464"/>
      <c r="U464"/>
      <c r="V464"/>
      <c r="W464"/>
      <c r="X464"/>
      <c r="Y464"/>
      <c r="Z464"/>
      <c r="AA464"/>
      <c r="AB464"/>
      <c r="AC464"/>
      <c r="AD464"/>
    </row>
    <row r="465" spans="1:30">
      <c r="A465">
        <v>14</v>
      </c>
      <c r="B465">
        <v>3</v>
      </c>
      <c r="C465">
        <v>2</v>
      </c>
      <c r="D465">
        <v>1</v>
      </c>
      <c r="E465">
        <v>100</v>
      </c>
      <c r="F465">
        <v>1</v>
      </c>
      <c r="G465">
        <v>0</v>
      </c>
      <c r="H465">
        <v>0</v>
      </c>
      <c r="M465"/>
      <c r="N465"/>
      <c r="O465"/>
      <c r="P465"/>
      <c r="Q465"/>
      <c r="R465"/>
      <c r="S465"/>
      <c r="T465"/>
      <c r="U465"/>
      <c r="V465"/>
      <c r="W465"/>
      <c r="X465"/>
      <c r="Y465"/>
      <c r="Z465"/>
      <c r="AA465"/>
      <c r="AB465"/>
      <c r="AC465"/>
      <c r="AD465"/>
    </row>
    <row r="466" spans="1:30">
      <c r="A466">
        <v>14</v>
      </c>
      <c r="B466">
        <v>3</v>
      </c>
      <c r="C466">
        <v>2</v>
      </c>
      <c r="D466">
        <v>2</v>
      </c>
      <c r="E466">
        <v>100</v>
      </c>
      <c r="F466">
        <v>1</v>
      </c>
      <c r="G466">
        <v>0</v>
      </c>
      <c r="H466">
        <v>0</v>
      </c>
      <c r="M466"/>
      <c r="N466"/>
      <c r="O466"/>
      <c r="P466"/>
      <c r="Q466"/>
      <c r="R466"/>
      <c r="S466"/>
      <c r="T466"/>
      <c r="U466"/>
      <c r="V466"/>
      <c r="W466"/>
      <c r="X466"/>
      <c r="Y466"/>
      <c r="Z466"/>
      <c r="AA466"/>
      <c r="AB466"/>
      <c r="AC466"/>
      <c r="AD466"/>
    </row>
    <row r="467" spans="1:30">
      <c r="A467">
        <v>14</v>
      </c>
      <c r="B467">
        <v>3</v>
      </c>
      <c r="C467">
        <v>3</v>
      </c>
      <c r="D467">
        <v>1</v>
      </c>
      <c r="E467">
        <v>100</v>
      </c>
      <c r="F467">
        <v>1</v>
      </c>
      <c r="G467">
        <v>0</v>
      </c>
      <c r="H467">
        <v>0</v>
      </c>
      <c r="M467"/>
      <c r="N467"/>
      <c r="O467"/>
      <c r="P467"/>
      <c r="Q467"/>
      <c r="R467"/>
      <c r="S467"/>
      <c r="T467"/>
      <c r="U467"/>
      <c r="V467"/>
      <c r="W467"/>
      <c r="X467"/>
      <c r="Y467"/>
      <c r="Z467"/>
      <c r="AA467"/>
      <c r="AB467"/>
      <c r="AC467"/>
      <c r="AD467"/>
    </row>
    <row r="468" spans="1:30">
      <c r="A468">
        <v>14</v>
      </c>
      <c r="B468">
        <v>3</v>
      </c>
      <c r="C468">
        <v>3</v>
      </c>
      <c r="D468">
        <v>2</v>
      </c>
      <c r="E468">
        <v>100</v>
      </c>
      <c r="F468">
        <v>1</v>
      </c>
      <c r="G468">
        <v>0</v>
      </c>
      <c r="H468">
        <v>0</v>
      </c>
      <c r="J468" s="23" t="s">
        <v>548</v>
      </c>
      <c r="M468"/>
      <c r="N468"/>
      <c r="O468"/>
      <c r="P468"/>
      <c r="Q468"/>
      <c r="R468"/>
      <c r="S468"/>
      <c r="T468"/>
      <c r="U468"/>
      <c r="V468"/>
      <c r="W468"/>
      <c r="X468"/>
      <c r="Y468"/>
      <c r="Z468"/>
      <c r="AA468"/>
      <c r="AB468"/>
      <c r="AC468"/>
      <c r="AD468"/>
    </row>
    <row r="469" spans="1:30">
      <c r="A469">
        <v>14</v>
      </c>
      <c r="B469">
        <v>3</v>
      </c>
      <c r="C469">
        <v>4</v>
      </c>
      <c r="D469">
        <v>1</v>
      </c>
      <c r="E469">
        <v>100</v>
      </c>
      <c r="F469">
        <v>1</v>
      </c>
      <c r="G469">
        <v>0</v>
      </c>
      <c r="H469">
        <v>0</v>
      </c>
      <c r="M469"/>
      <c r="N469"/>
      <c r="O469"/>
      <c r="P469"/>
      <c r="Q469"/>
      <c r="R469"/>
      <c r="S469"/>
      <c r="T469"/>
      <c r="U469"/>
      <c r="V469"/>
      <c r="W469"/>
      <c r="X469"/>
      <c r="Y469"/>
      <c r="Z469"/>
      <c r="AA469"/>
      <c r="AB469"/>
      <c r="AC469"/>
      <c r="AD469"/>
    </row>
    <row r="470" spans="1:30">
      <c r="A470">
        <v>14</v>
      </c>
      <c r="B470">
        <v>3</v>
      </c>
      <c r="C470">
        <v>4</v>
      </c>
      <c r="D470">
        <v>2</v>
      </c>
      <c r="E470">
        <v>100</v>
      </c>
      <c r="F470">
        <v>1</v>
      </c>
      <c r="G470">
        <v>0</v>
      </c>
      <c r="H470">
        <v>0</v>
      </c>
      <c r="M470"/>
      <c r="N470"/>
      <c r="O470"/>
      <c r="P470"/>
      <c r="Q470"/>
      <c r="R470"/>
      <c r="S470"/>
      <c r="T470"/>
      <c r="U470"/>
      <c r="V470"/>
      <c r="W470"/>
      <c r="X470"/>
      <c r="Y470"/>
      <c r="Z470"/>
      <c r="AA470"/>
      <c r="AB470"/>
      <c r="AC470"/>
      <c r="AD470"/>
    </row>
    <row r="471" spans="1:30">
      <c r="A471">
        <v>14</v>
      </c>
      <c r="B471">
        <v>3</v>
      </c>
      <c r="C471">
        <v>5</v>
      </c>
      <c r="D471">
        <v>1</v>
      </c>
      <c r="E471">
        <v>100</v>
      </c>
      <c r="F471">
        <v>2</v>
      </c>
      <c r="G471">
        <v>1</v>
      </c>
      <c r="H471">
        <v>0</v>
      </c>
      <c r="M471"/>
      <c r="N471"/>
      <c r="O471"/>
      <c r="P471"/>
      <c r="Q471"/>
      <c r="R471"/>
      <c r="S471"/>
      <c r="T471"/>
      <c r="U471"/>
      <c r="V471"/>
      <c r="W471"/>
      <c r="X471"/>
      <c r="Y471"/>
      <c r="Z471"/>
      <c r="AA471"/>
      <c r="AB471"/>
      <c r="AC471"/>
      <c r="AD471"/>
    </row>
    <row r="472" spans="1:30">
      <c r="A472">
        <v>14</v>
      </c>
      <c r="B472">
        <v>4</v>
      </c>
      <c r="C472">
        <v>1</v>
      </c>
      <c r="D472">
        <v>1</v>
      </c>
      <c r="E472">
        <v>100</v>
      </c>
      <c r="F472">
        <v>1</v>
      </c>
      <c r="G472">
        <v>0</v>
      </c>
      <c r="H472">
        <v>0</v>
      </c>
      <c r="M472"/>
      <c r="N472"/>
      <c r="O472"/>
      <c r="P472"/>
      <c r="Q472"/>
      <c r="R472"/>
      <c r="S472"/>
      <c r="T472"/>
      <c r="U472"/>
      <c r="V472"/>
      <c r="W472"/>
      <c r="X472"/>
      <c r="Y472"/>
      <c r="Z472"/>
      <c r="AA472"/>
      <c r="AB472"/>
      <c r="AC472"/>
      <c r="AD472"/>
    </row>
    <row r="473" spans="1:30">
      <c r="A473">
        <v>14</v>
      </c>
      <c r="B473">
        <v>4</v>
      </c>
      <c r="C473">
        <v>1</v>
      </c>
      <c r="D473">
        <v>2</v>
      </c>
      <c r="E473">
        <v>100</v>
      </c>
      <c r="F473">
        <v>1</v>
      </c>
      <c r="G473">
        <v>0</v>
      </c>
      <c r="H473">
        <v>0</v>
      </c>
      <c r="M473"/>
      <c r="N473"/>
      <c r="O473"/>
      <c r="P473"/>
      <c r="Q473"/>
      <c r="R473"/>
      <c r="S473"/>
      <c r="T473"/>
      <c r="U473"/>
      <c r="V473"/>
      <c r="W473"/>
      <c r="X473"/>
      <c r="Y473"/>
      <c r="Z473"/>
      <c r="AA473"/>
      <c r="AB473"/>
      <c r="AC473"/>
      <c r="AD473"/>
    </row>
    <row r="474" spans="1:30">
      <c r="A474">
        <v>14</v>
      </c>
      <c r="B474">
        <v>4</v>
      </c>
      <c r="C474">
        <v>2</v>
      </c>
      <c r="D474">
        <v>1</v>
      </c>
      <c r="E474">
        <v>100</v>
      </c>
      <c r="F474">
        <v>1</v>
      </c>
      <c r="G474">
        <v>0</v>
      </c>
      <c r="H474">
        <v>0</v>
      </c>
      <c r="M474"/>
      <c r="N474"/>
      <c r="O474"/>
      <c r="P474"/>
      <c r="Q474"/>
      <c r="R474"/>
      <c r="S474"/>
      <c r="T474"/>
      <c r="U474"/>
      <c r="V474"/>
      <c r="W474"/>
      <c r="X474"/>
      <c r="Y474"/>
      <c r="Z474"/>
      <c r="AA474"/>
      <c r="AB474"/>
      <c r="AC474"/>
      <c r="AD474"/>
    </row>
    <row r="475" spans="1:30">
      <c r="A475">
        <v>14</v>
      </c>
      <c r="B475">
        <v>4</v>
      </c>
      <c r="C475">
        <v>2</v>
      </c>
      <c r="D475">
        <v>2</v>
      </c>
      <c r="E475">
        <v>100</v>
      </c>
      <c r="F475">
        <v>1</v>
      </c>
      <c r="G475">
        <v>0</v>
      </c>
      <c r="H475">
        <v>0</v>
      </c>
      <c r="M475"/>
      <c r="N475"/>
      <c r="O475"/>
      <c r="P475"/>
      <c r="Q475"/>
      <c r="R475"/>
      <c r="S475"/>
      <c r="T475"/>
      <c r="U475"/>
      <c r="V475"/>
      <c r="W475"/>
      <c r="X475"/>
      <c r="Y475"/>
      <c r="Z475"/>
      <c r="AA475"/>
      <c r="AB475"/>
      <c r="AC475"/>
      <c r="AD475"/>
    </row>
    <row r="476" spans="1:30">
      <c r="A476">
        <v>14</v>
      </c>
      <c r="B476">
        <v>4</v>
      </c>
      <c r="C476">
        <v>3</v>
      </c>
      <c r="D476">
        <v>1</v>
      </c>
      <c r="E476">
        <v>100</v>
      </c>
      <c r="F476">
        <v>1</v>
      </c>
      <c r="G476">
        <v>0</v>
      </c>
      <c r="H476">
        <v>0</v>
      </c>
      <c r="M476"/>
      <c r="N476"/>
      <c r="O476"/>
      <c r="P476"/>
      <c r="Q476"/>
      <c r="R476"/>
      <c r="S476"/>
      <c r="T476"/>
      <c r="U476"/>
      <c r="V476"/>
      <c r="W476"/>
      <c r="X476"/>
      <c r="Y476"/>
      <c r="Z476"/>
      <c r="AA476"/>
      <c r="AB476"/>
      <c r="AC476"/>
      <c r="AD476"/>
    </row>
    <row r="477" spans="1:30">
      <c r="A477">
        <v>14</v>
      </c>
      <c r="B477">
        <v>4</v>
      </c>
      <c r="C477">
        <v>3</v>
      </c>
      <c r="D477">
        <v>2</v>
      </c>
      <c r="E477">
        <v>100</v>
      </c>
      <c r="F477">
        <v>1</v>
      </c>
      <c r="G477">
        <v>0</v>
      </c>
      <c r="H477">
        <v>0</v>
      </c>
      <c r="M477"/>
      <c r="N477"/>
      <c r="O477"/>
      <c r="P477"/>
      <c r="Q477"/>
      <c r="R477"/>
      <c r="S477"/>
      <c r="T477"/>
      <c r="U477"/>
      <c r="V477"/>
      <c r="W477"/>
      <c r="X477"/>
      <c r="Y477"/>
      <c r="Z477"/>
      <c r="AA477"/>
      <c r="AB477"/>
      <c r="AC477"/>
      <c r="AD477"/>
    </row>
    <row r="478" spans="1:30">
      <c r="A478">
        <v>14</v>
      </c>
      <c r="B478">
        <v>4</v>
      </c>
      <c r="C478">
        <v>4</v>
      </c>
      <c r="D478">
        <v>1</v>
      </c>
      <c r="E478">
        <v>100</v>
      </c>
      <c r="F478">
        <v>1</v>
      </c>
      <c r="G478">
        <v>0</v>
      </c>
      <c r="H478">
        <v>0</v>
      </c>
      <c r="M478"/>
      <c r="N478"/>
      <c r="O478"/>
      <c r="P478"/>
      <c r="Q478"/>
      <c r="R478"/>
      <c r="S478"/>
      <c r="T478"/>
      <c r="U478"/>
      <c r="V478"/>
      <c r="W478"/>
      <c r="X478"/>
      <c r="Y478"/>
      <c r="Z478"/>
      <c r="AA478"/>
      <c r="AB478"/>
      <c r="AC478"/>
      <c r="AD478"/>
    </row>
    <row r="479" spans="1:30">
      <c r="A479">
        <v>14</v>
      </c>
      <c r="B479">
        <v>4</v>
      </c>
      <c r="C479">
        <v>4</v>
      </c>
      <c r="D479">
        <v>2</v>
      </c>
      <c r="E479">
        <v>100</v>
      </c>
      <c r="F479">
        <v>1</v>
      </c>
      <c r="G479">
        <v>0</v>
      </c>
      <c r="H479">
        <v>0</v>
      </c>
      <c r="M479"/>
      <c r="N479"/>
      <c r="O479"/>
      <c r="P479"/>
      <c r="Q479"/>
      <c r="R479"/>
      <c r="S479"/>
      <c r="T479"/>
      <c r="U479"/>
      <c r="V479"/>
      <c r="W479"/>
      <c r="X479"/>
      <c r="Y479"/>
      <c r="Z479"/>
      <c r="AA479"/>
      <c r="AB479"/>
      <c r="AC479"/>
      <c r="AD479"/>
    </row>
    <row r="480" spans="1:30">
      <c r="A480">
        <v>14</v>
      </c>
      <c r="B480">
        <v>4</v>
      </c>
      <c r="C480">
        <v>5</v>
      </c>
      <c r="D480">
        <v>1</v>
      </c>
      <c r="E480">
        <v>100</v>
      </c>
      <c r="F480">
        <v>2</v>
      </c>
      <c r="G480">
        <v>1</v>
      </c>
      <c r="H480">
        <v>0</v>
      </c>
      <c r="M480"/>
      <c r="N480"/>
      <c r="O480"/>
      <c r="P480"/>
      <c r="Q480"/>
      <c r="R480"/>
      <c r="S480"/>
      <c r="T480"/>
      <c r="U480"/>
      <c r="V480"/>
      <c r="W480"/>
      <c r="X480"/>
      <c r="Y480"/>
      <c r="Z480"/>
      <c r="AA480"/>
      <c r="AB480"/>
      <c r="AC480"/>
      <c r="AD480"/>
    </row>
    <row r="481" spans="1:30">
      <c r="A481">
        <v>15</v>
      </c>
      <c r="B481">
        <v>1</v>
      </c>
      <c r="C481">
        <v>1</v>
      </c>
      <c r="D481">
        <v>1</v>
      </c>
      <c r="E481">
        <v>100</v>
      </c>
      <c r="F481">
        <v>1</v>
      </c>
      <c r="G481">
        <v>0</v>
      </c>
      <c r="H481">
        <v>0</v>
      </c>
      <c r="M481"/>
      <c r="N481"/>
      <c r="O481"/>
      <c r="P481"/>
      <c r="Q481"/>
      <c r="R481"/>
      <c r="S481"/>
      <c r="T481"/>
      <c r="U481"/>
      <c r="V481"/>
      <c r="W481"/>
      <c r="X481"/>
      <c r="Y481"/>
      <c r="Z481"/>
      <c r="AA481"/>
      <c r="AB481"/>
      <c r="AC481"/>
      <c r="AD481"/>
    </row>
    <row r="482" spans="1:30">
      <c r="A482">
        <v>15</v>
      </c>
      <c r="B482">
        <v>1</v>
      </c>
      <c r="C482">
        <v>1</v>
      </c>
      <c r="D482">
        <v>2</v>
      </c>
      <c r="E482">
        <v>100</v>
      </c>
      <c r="F482">
        <v>1</v>
      </c>
      <c r="G482">
        <v>0</v>
      </c>
      <c r="H482">
        <v>0</v>
      </c>
      <c r="M482"/>
      <c r="N482"/>
      <c r="O482"/>
      <c r="P482"/>
      <c r="Q482"/>
      <c r="R482"/>
      <c r="S482"/>
      <c r="T482"/>
      <c r="U482"/>
      <c r="V482"/>
      <c r="W482"/>
      <c r="X482"/>
      <c r="Y482"/>
      <c r="Z482"/>
      <c r="AA482"/>
      <c r="AB482"/>
      <c r="AC482"/>
      <c r="AD482"/>
    </row>
    <row r="483" spans="1:30">
      <c r="A483">
        <v>15</v>
      </c>
      <c r="B483">
        <v>1</v>
      </c>
      <c r="C483">
        <v>2</v>
      </c>
      <c r="D483">
        <v>1</v>
      </c>
      <c r="E483">
        <v>100</v>
      </c>
      <c r="F483">
        <v>1</v>
      </c>
      <c r="G483">
        <v>0</v>
      </c>
      <c r="H483">
        <v>0</v>
      </c>
      <c r="M483"/>
      <c r="N483"/>
      <c r="O483"/>
      <c r="P483"/>
      <c r="Q483"/>
      <c r="R483"/>
      <c r="S483"/>
      <c r="T483"/>
      <c r="U483"/>
      <c r="V483"/>
      <c r="W483"/>
      <c r="X483"/>
      <c r="Y483"/>
      <c r="Z483"/>
      <c r="AA483"/>
      <c r="AB483"/>
      <c r="AC483"/>
      <c r="AD483"/>
    </row>
    <row r="484" spans="1:30">
      <c r="A484">
        <v>15</v>
      </c>
      <c r="B484">
        <v>1</v>
      </c>
      <c r="C484">
        <v>2</v>
      </c>
      <c r="D484">
        <v>2</v>
      </c>
      <c r="E484">
        <v>100</v>
      </c>
      <c r="F484">
        <v>1</v>
      </c>
      <c r="G484">
        <v>0</v>
      </c>
      <c r="H484">
        <v>0</v>
      </c>
      <c r="M484"/>
      <c r="N484"/>
      <c r="O484"/>
      <c r="P484"/>
      <c r="Q484"/>
      <c r="R484"/>
      <c r="S484"/>
      <c r="T484"/>
      <c r="U484"/>
      <c r="V484"/>
      <c r="W484"/>
      <c r="X484"/>
      <c r="Y484"/>
      <c r="Z484"/>
      <c r="AA484"/>
      <c r="AB484"/>
      <c r="AC484"/>
      <c r="AD484"/>
    </row>
    <row r="485" spans="1:30">
      <c r="A485">
        <v>15</v>
      </c>
      <c r="B485">
        <v>1</v>
      </c>
      <c r="C485">
        <v>3</v>
      </c>
      <c r="D485">
        <v>1</v>
      </c>
      <c r="E485">
        <v>100</v>
      </c>
      <c r="F485">
        <v>1</v>
      </c>
      <c r="G485">
        <v>0</v>
      </c>
      <c r="H485">
        <v>0</v>
      </c>
      <c r="M485"/>
      <c r="N485"/>
      <c r="O485"/>
      <c r="P485"/>
      <c r="Q485"/>
      <c r="R485"/>
      <c r="S485"/>
      <c r="T485"/>
      <c r="U485"/>
      <c r="V485"/>
      <c r="W485"/>
      <c r="X485"/>
      <c r="Y485"/>
      <c r="Z485"/>
      <c r="AA485"/>
      <c r="AB485"/>
      <c r="AC485"/>
      <c r="AD485"/>
    </row>
    <row r="486" spans="1:30">
      <c r="A486">
        <v>15</v>
      </c>
      <c r="B486">
        <v>1</v>
      </c>
      <c r="C486">
        <v>3</v>
      </c>
      <c r="D486">
        <v>2</v>
      </c>
      <c r="E486">
        <v>100</v>
      </c>
      <c r="F486">
        <v>1</v>
      </c>
      <c r="G486">
        <v>0</v>
      </c>
      <c r="H486">
        <v>0</v>
      </c>
      <c r="M486"/>
      <c r="N486"/>
      <c r="O486"/>
      <c r="P486"/>
      <c r="Q486"/>
      <c r="R486"/>
      <c r="S486"/>
      <c r="T486"/>
      <c r="U486"/>
      <c r="V486"/>
      <c r="W486"/>
      <c r="X486"/>
      <c r="Y486"/>
      <c r="Z486"/>
      <c r="AA486"/>
      <c r="AB486"/>
      <c r="AC486"/>
      <c r="AD486"/>
    </row>
    <row r="487" spans="1:30">
      <c r="A487">
        <v>15</v>
      </c>
      <c r="B487">
        <v>1</v>
      </c>
      <c r="C487">
        <v>4</v>
      </c>
      <c r="D487">
        <v>1</v>
      </c>
      <c r="E487">
        <v>100</v>
      </c>
      <c r="F487">
        <v>1</v>
      </c>
      <c r="G487">
        <v>0</v>
      </c>
      <c r="H487">
        <v>0</v>
      </c>
      <c r="M487"/>
      <c r="N487"/>
      <c r="O487"/>
      <c r="P487"/>
      <c r="Q487"/>
      <c r="R487"/>
      <c r="S487"/>
      <c r="T487"/>
      <c r="U487"/>
      <c r="V487"/>
      <c r="W487"/>
      <c r="X487"/>
      <c r="Y487"/>
      <c r="Z487"/>
      <c r="AA487"/>
      <c r="AB487"/>
      <c r="AC487"/>
      <c r="AD487"/>
    </row>
    <row r="488" spans="1:30">
      <c r="A488">
        <v>15</v>
      </c>
      <c r="B488">
        <v>1</v>
      </c>
      <c r="C488">
        <v>4</v>
      </c>
      <c r="D488">
        <v>2</v>
      </c>
      <c r="E488">
        <v>100</v>
      </c>
      <c r="F488">
        <v>1</v>
      </c>
      <c r="G488">
        <v>0</v>
      </c>
      <c r="H488">
        <v>0</v>
      </c>
      <c r="M488"/>
      <c r="N488"/>
      <c r="O488"/>
      <c r="P488"/>
      <c r="Q488"/>
      <c r="R488"/>
      <c r="S488"/>
      <c r="T488"/>
      <c r="U488"/>
      <c r="V488"/>
      <c r="W488"/>
      <c r="X488"/>
      <c r="Y488"/>
      <c r="Z488"/>
      <c r="AA488"/>
      <c r="AB488"/>
      <c r="AC488"/>
      <c r="AD488"/>
    </row>
    <row r="489" spans="1:30">
      <c r="A489">
        <v>15</v>
      </c>
      <c r="B489">
        <v>1</v>
      </c>
      <c r="C489">
        <v>5</v>
      </c>
      <c r="D489">
        <v>1</v>
      </c>
      <c r="E489">
        <v>100</v>
      </c>
      <c r="F489">
        <v>2</v>
      </c>
      <c r="G489">
        <v>1</v>
      </c>
      <c r="H489">
        <v>0</v>
      </c>
      <c r="M489"/>
      <c r="N489"/>
      <c r="O489"/>
      <c r="P489"/>
      <c r="Q489"/>
      <c r="R489"/>
      <c r="S489"/>
      <c r="T489"/>
      <c r="U489"/>
      <c r="V489"/>
      <c r="W489"/>
      <c r="X489"/>
      <c r="Y489"/>
      <c r="Z489"/>
      <c r="AA489"/>
      <c r="AB489"/>
      <c r="AC489"/>
      <c r="AD489"/>
    </row>
    <row r="490" spans="1:30">
      <c r="A490">
        <v>15</v>
      </c>
      <c r="B490">
        <v>2</v>
      </c>
      <c r="C490">
        <v>1</v>
      </c>
      <c r="D490">
        <v>1</v>
      </c>
      <c r="E490">
        <v>100</v>
      </c>
      <c r="F490">
        <v>1</v>
      </c>
      <c r="G490">
        <v>0</v>
      </c>
      <c r="H490">
        <v>0</v>
      </c>
      <c r="M490"/>
      <c r="N490"/>
      <c r="O490"/>
      <c r="P490"/>
      <c r="Q490"/>
      <c r="R490"/>
      <c r="S490"/>
      <c r="T490"/>
      <c r="U490"/>
      <c r="V490"/>
      <c r="W490"/>
      <c r="X490"/>
      <c r="Y490"/>
      <c r="Z490"/>
      <c r="AA490"/>
      <c r="AB490"/>
      <c r="AC490"/>
      <c r="AD490"/>
    </row>
    <row r="491" spans="1:30">
      <c r="A491">
        <v>15</v>
      </c>
      <c r="B491">
        <v>2</v>
      </c>
      <c r="C491">
        <v>1</v>
      </c>
      <c r="D491">
        <v>2</v>
      </c>
      <c r="E491">
        <v>100</v>
      </c>
      <c r="F491">
        <v>1</v>
      </c>
      <c r="G491">
        <v>0</v>
      </c>
      <c r="H491">
        <v>0</v>
      </c>
      <c r="M491"/>
      <c r="N491"/>
      <c r="O491"/>
      <c r="P491"/>
      <c r="Q491"/>
      <c r="R491"/>
      <c r="S491"/>
      <c r="T491"/>
      <c r="U491"/>
      <c r="V491"/>
      <c r="W491"/>
      <c r="X491"/>
      <c r="Y491"/>
      <c r="Z491"/>
      <c r="AA491"/>
      <c r="AB491"/>
      <c r="AC491"/>
      <c r="AD491"/>
    </row>
    <row r="492" spans="1:30">
      <c r="A492">
        <v>15</v>
      </c>
      <c r="B492">
        <v>2</v>
      </c>
      <c r="C492">
        <v>2</v>
      </c>
      <c r="D492">
        <v>1</v>
      </c>
      <c r="E492">
        <v>100</v>
      </c>
      <c r="F492">
        <v>1</v>
      </c>
      <c r="G492">
        <v>0</v>
      </c>
      <c r="H492">
        <v>0</v>
      </c>
      <c r="M492"/>
      <c r="N492"/>
      <c r="O492"/>
      <c r="P492"/>
      <c r="Q492"/>
      <c r="R492"/>
      <c r="S492"/>
      <c r="T492"/>
      <c r="U492"/>
      <c r="V492"/>
      <c r="W492"/>
      <c r="X492"/>
      <c r="Y492"/>
      <c r="Z492"/>
      <c r="AA492"/>
      <c r="AB492"/>
      <c r="AC492"/>
      <c r="AD492"/>
    </row>
    <row r="493" spans="1:30">
      <c r="A493">
        <v>15</v>
      </c>
      <c r="B493">
        <v>2</v>
      </c>
      <c r="C493">
        <v>2</v>
      </c>
      <c r="D493">
        <v>2</v>
      </c>
      <c r="E493">
        <v>100</v>
      </c>
      <c r="F493">
        <v>1</v>
      </c>
      <c r="G493">
        <v>0</v>
      </c>
      <c r="H493">
        <v>0</v>
      </c>
      <c r="M493"/>
      <c r="N493"/>
      <c r="O493"/>
      <c r="P493"/>
      <c r="Q493"/>
      <c r="R493"/>
      <c r="S493"/>
      <c r="T493"/>
      <c r="U493"/>
      <c r="V493"/>
      <c r="W493"/>
      <c r="X493"/>
      <c r="Y493"/>
      <c r="Z493"/>
      <c r="AA493"/>
      <c r="AB493"/>
      <c r="AC493"/>
      <c r="AD493"/>
    </row>
    <row r="494" spans="1:30">
      <c r="A494">
        <v>15</v>
      </c>
      <c r="B494">
        <v>2</v>
      </c>
      <c r="C494">
        <v>3</v>
      </c>
      <c r="D494">
        <v>1</v>
      </c>
      <c r="E494">
        <v>100</v>
      </c>
      <c r="F494">
        <v>1</v>
      </c>
      <c r="G494">
        <v>0</v>
      </c>
      <c r="H494">
        <v>0</v>
      </c>
      <c r="M494"/>
      <c r="N494"/>
      <c r="O494"/>
      <c r="P494"/>
      <c r="Q494"/>
      <c r="R494"/>
      <c r="S494"/>
      <c r="T494"/>
      <c r="U494"/>
      <c r="V494"/>
      <c r="W494"/>
      <c r="X494"/>
      <c r="Y494"/>
      <c r="Z494"/>
      <c r="AA494"/>
      <c r="AB494"/>
      <c r="AC494"/>
      <c r="AD494"/>
    </row>
    <row r="495" spans="1:30">
      <c r="A495">
        <v>15</v>
      </c>
      <c r="B495">
        <v>2</v>
      </c>
      <c r="C495">
        <v>3</v>
      </c>
      <c r="D495">
        <v>2</v>
      </c>
      <c r="E495">
        <v>100</v>
      </c>
      <c r="F495">
        <v>1</v>
      </c>
      <c r="G495">
        <v>0</v>
      </c>
      <c r="H495">
        <v>0</v>
      </c>
      <c r="M495"/>
      <c r="N495"/>
      <c r="O495"/>
      <c r="P495"/>
      <c r="Q495"/>
      <c r="R495"/>
      <c r="S495"/>
      <c r="T495"/>
      <c r="U495"/>
      <c r="V495"/>
      <c r="W495"/>
      <c r="X495"/>
      <c r="Y495"/>
      <c r="Z495"/>
      <c r="AA495"/>
      <c r="AB495"/>
      <c r="AC495"/>
      <c r="AD495"/>
    </row>
    <row r="496" spans="1:30">
      <c r="A496">
        <v>15</v>
      </c>
      <c r="B496">
        <v>2</v>
      </c>
      <c r="C496">
        <v>4</v>
      </c>
      <c r="D496">
        <v>1</v>
      </c>
      <c r="E496">
        <v>100</v>
      </c>
      <c r="F496">
        <v>1</v>
      </c>
      <c r="G496">
        <v>0</v>
      </c>
      <c r="H496">
        <v>0</v>
      </c>
      <c r="M496"/>
      <c r="N496"/>
      <c r="O496"/>
      <c r="P496"/>
      <c r="Q496"/>
      <c r="R496"/>
      <c r="S496"/>
      <c r="T496"/>
      <c r="U496"/>
      <c r="V496"/>
      <c r="W496"/>
      <c r="X496"/>
      <c r="Y496"/>
      <c r="Z496"/>
      <c r="AA496"/>
      <c r="AB496"/>
      <c r="AC496"/>
      <c r="AD496"/>
    </row>
    <row r="497" spans="1:30">
      <c r="A497">
        <v>15</v>
      </c>
      <c r="B497">
        <v>2</v>
      </c>
      <c r="C497">
        <v>4</v>
      </c>
      <c r="D497">
        <v>2</v>
      </c>
      <c r="E497">
        <v>100</v>
      </c>
      <c r="F497">
        <v>1</v>
      </c>
      <c r="G497">
        <v>0</v>
      </c>
      <c r="H497">
        <v>0</v>
      </c>
      <c r="M497"/>
      <c r="N497"/>
      <c r="O497"/>
      <c r="P497"/>
      <c r="Q497"/>
      <c r="R497"/>
      <c r="S497"/>
      <c r="T497"/>
      <c r="U497"/>
      <c r="V497"/>
      <c r="W497"/>
      <c r="X497"/>
      <c r="Y497"/>
      <c r="Z497"/>
      <c r="AA497"/>
      <c r="AB497"/>
      <c r="AC497"/>
      <c r="AD497"/>
    </row>
    <row r="498" spans="1:30">
      <c r="A498">
        <v>15</v>
      </c>
      <c r="B498">
        <v>2</v>
      </c>
      <c r="C498">
        <v>5</v>
      </c>
      <c r="D498">
        <v>1</v>
      </c>
      <c r="E498">
        <v>100</v>
      </c>
      <c r="F498">
        <v>2</v>
      </c>
      <c r="G498">
        <v>1</v>
      </c>
      <c r="H498">
        <v>0</v>
      </c>
      <c r="M498"/>
      <c r="N498"/>
      <c r="O498"/>
      <c r="P498"/>
      <c r="Q498"/>
      <c r="R498"/>
      <c r="S498"/>
      <c r="T498"/>
      <c r="U498"/>
      <c r="V498"/>
      <c r="W498"/>
      <c r="X498"/>
      <c r="Y498"/>
      <c r="Z498"/>
      <c r="AA498"/>
      <c r="AB498"/>
      <c r="AC498"/>
      <c r="AD498"/>
    </row>
    <row r="499" spans="1:30">
      <c r="A499">
        <v>15</v>
      </c>
      <c r="B499">
        <v>3</v>
      </c>
      <c r="C499">
        <v>1</v>
      </c>
      <c r="D499">
        <v>1</v>
      </c>
      <c r="E499">
        <v>100</v>
      </c>
      <c r="F499">
        <v>1</v>
      </c>
      <c r="G499">
        <v>0</v>
      </c>
      <c r="H499">
        <v>0</v>
      </c>
      <c r="M499"/>
      <c r="N499"/>
      <c r="O499"/>
      <c r="P499"/>
      <c r="Q499"/>
      <c r="R499"/>
      <c r="S499"/>
      <c r="T499"/>
      <c r="U499"/>
      <c r="V499"/>
      <c r="W499"/>
      <c r="X499"/>
      <c r="Y499"/>
      <c r="Z499"/>
      <c r="AA499"/>
      <c r="AB499"/>
      <c r="AC499"/>
      <c r="AD499"/>
    </row>
    <row r="500" spans="1:30">
      <c r="A500">
        <v>15</v>
      </c>
      <c r="B500">
        <v>3</v>
      </c>
      <c r="C500">
        <v>1</v>
      </c>
      <c r="D500">
        <v>2</v>
      </c>
      <c r="E500">
        <v>100</v>
      </c>
      <c r="F500">
        <v>1</v>
      </c>
      <c r="G500">
        <v>0</v>
      </c>
      <c r="H500">
        <v>0</v>
      </c>
      <c r="M500"/>
      <c r="N500"/>
      <c r="O500"/>
      <c r="P500"/>
      <c r="Q500"/>
      <c r="R500"/>
      <c r="S500"/>
      <c r="T500"/>
      <c r="U500"/>
      <c r="V500"/>
      <c r="W500"/>
      <c r="X500"/>
      <c r="Y500"/>
      <c r="Z500"/>
      <c r="AA500"/>
      <c r="AB500"/>
      <c r="AC500"/>
      <c r="AD500"/>
    </row>
    <row r="501" spans="1:30">
      <c r="A501">
        <v>15</v>
      </c>
      <c r="B501">
        <v>3</v>
      </c>
      <c r="C501">
        <v>2</v>
      </c>
      <c r="D501">
        <v>1</v>
      </c>
      <c r="E501">
        <v>100</v>
      </c>
      <c r="F501">
        <v>1</v>
      </c>
      <c r="G501">
        <v>0</v>
      </c>
      <c r="H501">
        <v>0</v>
      </c>
      <c r="M501"/>
      <c r="N501"/>
      <c r="O501"/>
      <c r="P501"/>
      <c r="Q501"/>
      <c r="R501"/>
      <c r="S501"/>
      <c r="T501"/>
      <c r="U501"/>
      <c r="V501"/>
      <c r="W501"/>
      <c r="X501"/>
      <c r="Y501"/>
      <c r="Z501"/>
      <c r="AA501"/>
      <c r="AB501"/>
      <c r="AC501"/>
      <c r="AD501"/>
    </row>
    <row r="502" spans="1:30">
      <c r="A502">
        <v>15</v>
      </c>
      <c r="B502">
        <v>3</v>
      </c>
      <c r="C502">
        <v>2</v>
      </c>
      <c r="D502">
        <v>2</v>
      </c>
      <c r="E502">
        <v>100</v>
      </c>
      <c r="F502">
        <v>1</v>
      </c>
      <c r="G502">
        <v>0</v>
      </c>
      <c r="H502">
        <v>0</v>
      </c>
      <c r="M502"/>
      <c r="N502"/>
      <c r="O502"/>
      <c r="P502"/>
      <c r="Q502"/>
      <c r="R502"/>
      <c r="S502"/>
      <c r="T502"/>
      <c r="U502"/>
      <c r="V502"/>
      <c r="W502"/>
      <c r="X502"/>
      <c r="Y502"/>
      <c r="Z502"/>
      <c r="AA502"/>
      <c r="AB502"/>
      <c r="AC502"/>
      <c r="AD502"/>
    </row>
    <row r="503" spans="1:30">
      <c r="A503">
        <v>15</v>
      </c>
      <c r="B503">
        <v>3</v>
      </c>
      <c r="C503">
        <v>3</v>
      </c>
      <c r="D503">
        <v>1</v>
      </c>
      <c r="E503">
        <v>100</v>
      </c>
      <c r="F503">
        <v>1</v>
      </c>
      <c r="G503">
        <v>0</v>
      </c>
      <c r="H503">
        <v>0</v>
      </c>
      <c r="M503"/>
      <c r="N503"/>
      <c r="O503"/>
      <c r="P503"/>
      <c r="Q503"/>
      <c r="R503"/>
      <c r="S503"/>
      <c r="T503"/>
      <c r="U503"/>
      <c r="V503"/>
      <c r="W503"/>
      <c r="X503"/>
      <c r="Y503"/>
      <c r="Z503"/>
      <c r="AA503"/>
      <c r="AB503"/>
      <c r="AC503"/>
      <c r="AD503"/>
    </row>
    <row r="504" spans="1:30">
      <c r="A504">
        <v>15</v>
      </c>
      <c r="B504">
        <v>3</v>
      </c>
      <c r="C504">
        <v>3</v>
      </c>
      <c r="D504">
        <v>2</v>
      </c>
      <c r="E504">
        <v>100</v>
      </c>
      <c r="F504">
        <v>1</v>
      </c>
      <c r="G504">
        <v>0</v>
      </c>
      <c r="H504">
        <v>0</v>
      </c>
      <c r="M504"/>
      <c r="N504"/>
      <c r="O504"/>
      <c r="P504"/>
      <c r="Q504"/>
      <c r="R504"/>
      <c r="S504"/>
      <c r="T504"/>
      <c r="U504"/>
      <c r="V504"/>
      <c r="W504"/>
      <c r="X504"/>
      <c r="Y504"/>
      <c r="Z504"/>
      <c r="AA504"/>
      <c r="AB504"/>
      <c r="AC504"/>
      <c r="AD504"/>
    </row>
    <row r="505" spans="1:30">
      <c r="A505">
        <v>15</v>
      </c>
      <c r="B505">
        <v>3</v>
      </c>
      <c r="C505">
        <v>4</v>
      </c>
      <c r="D505">
        <v>1</v>
      </c>
      <c r="E505">
        <v>100</v>
      </c>
      <c r="F505">
        <v>1</v>
      </c>
      <c r="G505">
        <v>0</v>
      </c>
      <c r="H505">
        <v>0</v>
      </c>
      <c r="M505"/>
      <c r="N505"/>
      <c r="O505"/>
      <c r="P505"/>
      <c r="Q505"/>
      <c r="R505"/>
      <c r="S505"/>
      <c r="T505"/>
      <c r="U505"/>
      <c r="V505"/>
      <c r="W505"/>
      <c r="X505"/>
      <c r="Y505"/>
      <c r="Z505"/>
      <c r="AA505"/>
      <c r="AB505"/>
      <c r="AC505"/>
      <c r="AD505"/>
    </row>
    <row r="506" spans="1:30">
      <c r="A506">
        <v>15</v>
      </c>
      <c r="B506">
        <v>3</v>
      </c>
      <c r="C506">
        <v>4</v>
      </c>
      <c r="D506">
        <v>2</v>
      </c>
      <c r="E506">
        <v>100</v>
      </c>
      <c r="F506">
        <v>1</v>
      </c>
      <c r="G506">
        <v>0</v>
      </c>
      <c r="H506">
        <v>0</v>
      </c>
      <c r="M506"/>
      <c r="N506"/>
      <c r="O506"/>
      <c r="P506"/>
      <c r="Q506"/>
      <c r="R506"/>
      <c r="S506"/>
      <c r="T506"/>
      <c r="U506"/>
      <c r="V506"/>
      <c r="W506"/>
      <c r="X506"/>
      <c r="Y506"/>
      <c r="Z506"/>
      <c r="AA506"/>
      <c r="AB506"/>
      <c r="AC506"/>
      <c r="AD506"/>
    </row>
    <row r="507" spans="1:30">
      <c r="A507">
        <v>15</v>
      </c>
      <c r="B507">
        <v>3</v>
      </c>
      <c r="C507">
        <v>5</v>
      </c>
      <c r="D507">
        <v>1</v>
      </c>
      <c r="E507">
        <v>100</v>
      </c>
      <c r="F507">
        <v>2</v>
      </c>
      <c r="G507">
        <v>1</v>
      </c>
      <c r="H507">
        <v>0</v>
      </c>
      <c r="M507"/>
      <c r="N507"/>
      <c r="O507"/>
      <c r="P507"/>
      <c r="Q507"/>
      <c r="R507"/>
      <c r="S507"/>
      <c r="T507"/>
      <c r="U507"/>
      <c r="V507"/>
      <c r="W507"/>
      <c r="X507"/>
      <c r="Y507"/>
      <c r="Z507"/>
      <c r="AA507"/>
      <c r="AB507"/>
      <c r="AC507"/>
      <c r="AD507"/>
    </row>
    <row r="508" spans="1:30">
      <c r="A508">
        <v>15</v>
      </c>
      <c r="B508">
        <v>4</v>
      </c>
      <c r="C508">
        <v>1</v>
      </c>
      <c r="D508">
        <v>1</v>
      </c>
      <c r="E508">
        <v>100</v>
      </c>
      <c r="F508">
        <v>1</v>
      </c>
      <c r="G508">
        <v>0</v>
      </c>
      <c r="H508">
        <v>0</v>
      </c>
      <c r="M508"/>
      <c r="N508"/>
      <c r="O508"/>
      <c r="P508"/>
      <c r="Q508"/>
      <c r="R508"/>
      <c r="S508"/>
      <c r="T508"/>
      <c r="U508"/>
      <c r="V508"/>
      <c r="W508"/>
      <c r="X508"/>
      <c r="Y508"/>
      <c r="Z508"/>
      <c r="AA508"/>
      <c r="AB508"/>
      <c r="AC508"/>
      <c r="AD508"/>
    </row>
    <row r="509" spans="1:30">
      <c r="A509">
        <v>15</v>
      </c>
      <c r="B509">
        <v>4</v>
      </c>
      <c r="C509">
        <v>1</v>
      </c>
      <c r="D509">
        <v>2</v>
      </c>
      <c r="E509">
        <v>100</v>
      </c>
      <c r="F509">
        <v>1</v>
      </c>
      <c r="G509">
        <v>0</v>
      </c>
      <c r="H509">
        <v>0</v>
      </c>
      <c r="M509"/>
      <c r="N509"/>
      <c r="O509"/>
      <c r="P509"/>
      <c r="Q509"/>
      <c r="R509"/>
      <c r="S509"/>
      <c r="T509"/>
      <c r="U509"/>
      <c r="V509"/>
      <c r="W509"/>
      <c r="X509"/>
      <c r="Y509"/>
      <c r="Z509"/>
      <c r="AA509"/>
      <c r="AB509"/>
      <c r="AC509"/>
      <c r="AD509"/>
    </row>
    <row r="510" spans="1:30">
      <c r="A510">
        <v>15</v>
      </c>
      <c r="B510">
        <v>4</v>
      </c>
      <c r="C510">
        <v>2</v>
      </c>
      <c r="D510">
        <v>1</v>
      </c>
      <c r="E510">
        <v>100</v>
      </c>
      <c r="F510">
        <v>1</v>
      </c>
      <c r="G510">
        <v>0</v>
      </c>
      <c r="H510">
        <v>0</v>
      </c>
      <c r="M510"/>
      <c r="N510"/>
      <c r="O510"/>
      <c r="P510"/>
      <c r="Q510"/>
      <c r="R510"/>
      <c r="S510"/>
      <c r="T510"/>
      <c r="U510"/>
      <c r="V510"/>
      <c r="W510"/>
      <c r="X510"/>
      <c r="Y510"/>
      <c r="Z510"/>
      <c r="AA510"/>
      <c r="AB510"/>
      <c r="AC510"/>
      <c r="AD510"/>
    </row>
    <row r="511" spans="1:30">
      <c r="A511">
        <v>15</v>
      </c>
      <c r="B511">
        <v>4</v>
      </c>
      <c r="C511">
        <v>2</v>
      </c>
      <c r="D511">
        <v>2</v>
      </c>
      <c r="E511">
        <v>100</v>
      </c>
      <c r="F511">
        <v>1</v>
      </c>
      <c r="G511">
        <v>0</v>
      </c>
      <c r="H511">
        <v>0</v>
      </c>
      <c r="M511"/>
      <c r="N511"/>
      <c r="O511"/>
      <c r="P511"/>
      <c r="Q511"/>
      <c r="R511"/>
      <c r="S511"/>
      <c r="T511"/>
      <c r="U511"/>
      <c r="V511"/>
      <c r="W511"/>
      <c r="X511"/>
      <c r="Y511"/>
      <c r="Z511"/>
      <c r="AA511"/>
      <c r="AB511"/>
      <c r="AC511"/>
      <c r="AD511"/>
    </row>
    <row r="512" spans="1:30">
      <c r="A512">
        <v>15</v>
      </c>
      <c r="B512">
        <v>4</v>
      </c>
      <c r="C512">
        <v>3</v>
      </c>
      <c r="D512">
        <v>1</v>
      </c>
      <c r="E512">
        <v>100</v>
      </c>
      <c r="F512">
        <v>1</v>
      </c>
      <c r="G512">
        <v>0</v>
      </c>
      <c r="H512">
        <v>0</v>
      </c>
      <c r="M512"/>
      <c r="N512"/>
      <c r="O512"/>
      <c r="P512"/>
      <c r="Q512"/>
      <c r="R512"/>
      <c r="S512"/>
      <c r="T512"/>
      <c r="U512"/>
      <c r="V512"/>
      <c r="W512"/>
      <c r="X512"/>
      <c r="Y512"/>
      <c r="Z512"/>
      <c r="AA512"/>
      <c r="AB512"/>
      <c r="AC512"/>
      <c r="AD512"/>
    </row>
    <row r="513" spans="1:30">
      <c r="A513">
        <v>15</v>
      </c>
      <c r="B513">
        <v>4</v>
      </c>
      <c r="C513">
        <v>3</v>
      </c>
      <c r="D513">
        <v>2</v>
      </c>
      <c r="E513">
        <v>100</v>
      </c>
      <c r="F513">
        <v>1</v>
      </c>
      <c r="G513">
        <v>0</v>
      </c>
      <c r="H513">
        <v>0</v>
      </c>
      <c r="M513"/>
      <c r="N513"/>
      <c r="O513"/>
      <c r="P513"/>
      <c r="Q513"/>
      <c r="R513"/>
      <c r="S513"/>
      <c r="T513"/>
      <c r="U513"/>
      <c r="V513"/>
      <c r="W513"/>
      <c r="X513"/>
      <c r="Y513"/>
      <c r="Z513"/>
      <c r="AA513"/>
      <c r="AB513"/>
      <c r="AC513"/>
      <c r="AD513"/>
    </row>
    <row r="514" spans="1:30">
      <c r="A514">
        <v>15</v>
      </c>
      <c r="B514">
        <v>4</v>
      </c>
      <c r="C514">
        <v>4</v>
      </c>
      <c r="D514">
        <v>1</v>
      </c>
      <c r="E514">
        <v>100</v>
      </c>
      <c r="F514">
        <v>1</v>
      </c>
      <c r="G514">
        <v>0</v>
      </c>
      <c r="H514">
        <v>0</v>
      </c>
      <c r="M514"/>
      <c r="N514"/>
      <c r="O514"/>
      <c r="P514"/>
      <c r="Q514"/>
      <c r="R514"/>
      <c r="S514"/>
      <c r="T514"/>
      <c r="U514"/>
      <c r="V514"/>
      <c r="W514"/>
      <c r="X514"/>
      <c r="Y514"/>
      <c r="Z514"/>
      <c r="AA514"/>
      <c r="AB514"/>
      <c r="AC514"/>
      <c r="AD514"/>
    </row>
    <row r="515" spans="1:30">
      <c r="A515">
        <v>15</v>
      </c>
      <c r="B515">
        <v>4</v>
      </c>
      <c r="C515">
        <v>4</v>
      </c>
      <c r="D515">
        <v>2</v>
      </c>
      <c r="E515">
        <v>100</v>
      </c>
      <c r="F515">
        <v>1</v>
      </c>
      <c r="G515">
        <v>0</v>
      </c>
      <c r="H515">
        <v>0</v>
      </c>
      <c r="M515"/>
      <c r="N515"/>
      <c r="O515"/>
      <c r="P515"/>
      <c r="Q515"/>
      <c r="R515"/>
      <c r="S515"/>
      <c r="T515"/>
      <c r="U515"/>
      <c r="V515"/>
      <c r="W515"/>
      <c r="X515"/>
      <c r="Y515"/>
      <c r="Z515"/>
      <c r="AA515"/>
      <c r="AB515"/>
      <c r="AC515"/>
      <c r="AD515"/>
    </row>
    <row r="516" spans="1:30">
      <c r="A516">
        <v>15</v>
      </c>
      <c r="B516">
        <v>4</v>
      </c>
      <c r="C516">
        <v>5</v>
      </c>
      <c r="D516">
        <v>1</v>
      </c>
      <c r="E516">
        <v>100</v>
      </c>
      <c r="F516">
        <v>2</v>
      </c>
      <c r="G516">
        <v>1</v>
      </c>
      <c r="H516">
        <v>0</v>
      </c>
      <c r="M516"/>
      <c r="N516"/>
      <c r="O516"/>
      <c r="P516"/>
      <c r="Q516"/>
      <c r="R516"/>
      <c r="S516"/>
      <c r="T516"/>
      <c r="U516"/>
      <c r="V516"/>
      <c r="W516"/>
      <c r="X516"/>
      <c r="Y516"/>
      <c r="Z516"/>
      <c r="AA516"/>
      <c r="AB516"/>
      <c r="AC516"/>
      <c r="AD516"/>
    </row>
    <row r="517" spans="1:30">
      <c r="A517">
        <v>15</v>
      </c>
      <c r="B517">
        <v>5</v>
      </c>
      <c r="C517">
        <v>1</v>
      </c>
      <c r="D517">
        <v>1</v>
      </c>
      <c r="E517">
        <v>100</v>
      </c>
      <c r="F517">
        <v>1</v>
      </c>
      <c r="G517">
        <v>0</v>
      </c>
      <c r="H517">
        <v>0</v>
      </c>
      <c r="M517"/>
      <c r="N517"/>
      <c r="O517"/>
      <c r="P517"/>
      <c r="Q517"/>
      <c r="R517"/>
      <c r="S517"/>
      <c r="T517"/>
      <c r="U517"/>
      <c r="V517"/>
      <c r="W517"/>
      <c r="X517"/>
      <c r="Y517"/>
      <c r="Z517"/>
      <c r="AA517"/>
      <c r="AB517"/>
      <c r="AC517"/>
      <c r="AD517"/>
    </row>
    <row r="518" spans="1:30">
      <c r="A518">
        <v>15</v>
      </c>
      <c r="B518">
        <v>5</v>
      </c>
      <c r="C518">
        <v>1</v>
      </c>
      <c r="D518">
        <v>2</v>
      </c>
      <c r="E518">
        <v>100</v>
      </c>
      <c r="F518">
        <v>1</v>
      </c>
      <c r="G518">
        <v>0</v>
      </c>
      <c r="H518">
        <v>0</v>
      </c>
      <c r="M518"/>
      <c r="N518"/>
      <c r="O518"/>
      <c r="P518"/>
      <c r="Q518"/>
      <c r="R518"/>
      <c r="S518"/>
      <c r="T518"/>
      <c r="U518"/>
      <c r="V518"/>
      <c r="W518"/>
      <c r="X518"/>
      <c r="Y518"/>
      <c r="Z518"/>
      <c r="AA518"/>
      <c r="AB518"/>
      <c r="AC518"/>
      <c r="AD518"/>
    </row>
    <row r="519" spans="1:30">
      <c r="A519">
        <v>15</v>
      </c>
      <c r="B519">
        <v>5</v>
      </c>
      <c r="C519">
        <v>2</v>
      </c>
      <c r="D519">
        <v>1</v>
      </c>
      <c r="E519">
        <v>100</v>
      </c>
      <c r="F519">
        <v>1</v>
      </c>
      <c r="G519">
        <v>0</v>
      </c>
      <c r="H519">
        <v>0</v>
      </c>
      <c r="M519"/>
      <c r="N519"/>
      <c r="O519"/>
      <c r="P519"/>
      <c r="Q519"/>
      <c r="R519"/>
      <c r="S519"/>
      <c r="T519"/>
      <c r="U519"/>
      <c r="V519"/>
      <c r="W519"/>
      <c r="X519"/>
      <c r="Y519"/>
      <c r="Z519"/>
      <c r="AA519"/>
      <c r="AB519"/>
      <c r="AC519"/>
      <c r="AD519"/>
    </row>
    <row r="520" spans="1:30">
      <c r="A520">
        <v>15</v>
      </c>
      <c r="B520">
        <v>5</v>
      </c>
      <c r="C520">
        <v>2</v>
      </c>
      <c r="D520">
        <v>2</v>
      </c>
      <c r="E520">
        <v>100</v>
      </c>
      <c r="F520">
        <v>1</v>
      </c>
      <c r="G520">
        <v>0</v>
      </c>
      <c r="H520">
        <v>0</v>
      </c>
      <c r="M520"/>
      <c r="N520"/>
      <c r="O520"/>
      <c r="P520"/>
      <c r="Q520"/>
      <c r="R520"/>
      <c r="S520"/>
      <c r="T520"/>
      <c r="U520"/>
      <c r="V520"/>
      <c r="W520"/>
      <c r="X520"/>
      <c r="Y520"/>
      <c r="Z520"/>
      <c r="AA520"/>
      <c r="AB520"/>
      <c r="AC520"/>
      <c r="AD520"/>
    </row>
    <row r="521" spans="1:30">
      <c r="A521">
        <v>15</v>
      </c>
      <c r="B521">
        <v>5</v>
      </c>
      <c r="C521">
        <v>3</v>
      </c>
      <c r="D521">
        <v>1</v>
      </c>
      <c r="E521">
        <v>100</v>
      </c>
      <c r="F521">
        <v>1</v>
      </c>
      <c r="G521">
        <v>0</v>
      </c>
      <c r="H521">
        <v>0</v>
      </c>
      <c r="M521"/>
      <c r="N521"/>
      <c r="O521"/>
      <c r="P521"/>
      <c r="Q521"/>
      <c r="R521"/>
      <c r="S521"/>
      <c r="T521"/>
      <c r="U521"/>
      <c r="V521"/>
      <c r="W521"/>
      <c r="X521"/>
      <c r="Y521"/>
      <c r="Z521"/>
      <c r="AA521"/>
      <c r="AB521"/>
      <c r="AC521"/>
      <c r="AD521"/>
    </row>
    <row r="522" spans="1:30">
      <c r="A522">
        <v>15</v>
      </c>
      <c r="B522">
        <v>5</v>
      </c>
      <c r="C522">
        <v>3</v>
      </c>
      <c r="D522">
        <v>2</v>
      </c>
      <c r="E522">
        <v>100</v>
      </c>
      <c r="F522">
        <v>1</v>
      </c>
      <c r="G522">
        <v>0</v>
      </c>
      <c r="H522">
        <v>0</v>
      </c>
      <c r="M522"/>
      <c r="N522"/>
      <c r="O522"/>
      <c r="P522"/>
      <c r="Q522"/>
      <c r="R522"/>
      <c r="S522"/>
      <c r="T522"/>
      <c r="U522"/>
      <c r="V522"/>
      <c r="W522"/>
      <c r="X522"/>
      <c r="Y522"/>
      <c r="Z522"/>
      <c r="AA522"/>
      <c r="AB522"/>
      <c r="AC522"/>
      <c r="AD522"/>
    </row>
    <row r="523" spans="1:30">
      <c r="A523">
        <v>15</v>
      </c>
      <c r="B523">
        <v>5</v>
      </c>
      <c r="C523">
        <v>4</v>
      </c>
      <c r="D523">
        <v>1</v>
      </c>
      <c r="E523">
        <v>100</v>
      </c>
      <c r="F523">
        <v>1</v>
      </c>
      <c r="G523">
        <v>0</v>
      </c>
      <c r="H523">
        <v>0</v>
      </c>
      <c r="M523"/>
      <c r="N523"/>
      <c r="O523"/>
      <c r="P523"/>
      <c r="Q523"/>
      <c r="R523"/>
      <c r="S523"/>
      <c r="T523"/>
      <c r="U523"/>
      <c r="V523"/>
      <c r="W523"/>
      <c r="X523"/>
      <c r="Y523"/>
      <c r="Z523"/>
      <c r="AA523"/>
      <c r="AB523"/>
      <c r="AC523"/>
      <c r="AD523"/>
    </row>
    <row r="524" spans="1:30">
      <c r="A524">
        <v>15</v>
      </c>
      <c r="B524">
        <v>5</v>
      </c>
      <c r="C524">
        <v>4</v>
      </c>
      <c r="D524">
        <v>2</v>
      </c>
      <c r="E524">
        <v>100</v>
      </c>
      <c r="F524">
        <v>1</v>
      </c>
      <c r="G524">
        <v>0</v>
      </c>
      <c r="H524">
        <v>0</v>
      </c>
      <c r="M524"/>
      <c r="N524"/>
      <c r="O524"/>
      <c r="P524"/>
      <c r="Q524"/>
      <c r="R524"/>
      <c r="S524"/>
      <c r="T524"/>
      <c r="U524"/>
      <c r="V524"/>
      <c r="W524"/>
      <c r="X524"/>
      <c r="Y524"/>
      <c r="Z524"/>
      <c r="AA524"/>
      <c r="AB524"/>
      <c r="AC524"/>
      <c r="AD524"/>
    </row>
    <row r="525" spans="1:30">
      <c r="A525">
        <v>15</v>
      </c>
      <c r="B525">
        <v>5</v>
      </c>
      <c r="C525">
        <v>5</v>
      </c>
      <c r="D525">
        <v>1</v>
      </c>
      <c r="E525">
        <v>100</v>
      </c>
      <c r="F525">
        <v>2</v>
      </c>
      <c r="G525">
        <v>1</v>
      </c>
      <c r="H525">
        <v>0</v>
      </c>
      <c r="M525"/>
      <c r="N525"/>
      <c r="O525"/>
      <c r="P525"/>
      <c r="Q525"/>
      <c r="R525"/>
      <c r="S525"/>
      <c r="T525"/>
      <c r="U525"/>
      <c r="V525"/>
      <c r="W525"/>
      <c r="X525"/>
      <c r="Y525"/>
      <c r="Z525"/>
      <c r="AA525"/>
      <c r="AB525"/>
      <c r="AC525"/>
      <c r="AD525"/>
    </row>
    <row r="526" spans="1:30">
      <c r="A526">
        <v>16</v>
      </c>
      <c r="B526">
        <v>1</v>
      </c>
      <c r="C526">
        <v>1</v>
      </c>
      <c r="D526">
        <v>1</v>
      </c>
      <c r="E526">
        <v>100</v>
      </c>
      <c r="F526">
        <v>1</v>
      </c>
      <c r="G526">
        <v>0</v>
      </c>
      <c r="H526">
        <v>0</v>
      </c>
      <c r="M526"/>
      <c r="N526"/>
      <c r="O526"/>
      <c r="P526"/>
      <c r="Q526"/>
      <c r="R526"/>
      <c r="S526"/>
      <c r="T526"/>
      <c r="U526"/>
      <c r="V526"/>
      <c r="W526"/>
      <c r="X526"/>
      <c r="Y526"/>
      <c r="Z526"/>
      <c r="AA526"/>
      <c r="AB526"/>
      <c r="AC526"/>
      <c r="AD526"/>
    </row>
    <row r="527" spans="1:30">
      <c r="A527">
        <v>16</v>
      </c>
      <c r="B527">
        <v>1</v>
      </c>
      <c r="C527">
        <v>1</v>
      </c>
      <c r="D527">
        <v>2</v>
      </c>
      <c r="E527">
        <v>100</v>
      </c>
      <c r="F527">
        <v>1</v>
      </c>
      <c r="G527">
        <v>0</v>
      </c>
      <c r="H527">
        <v>0</v>
      </c>
      <c r="M527"/>
      <c r="N527"/>
      <c r="O527"/>
      <c r="P527"/>
      <c r="Q527"/>
      <c r="R527"/>
      <c r="S527"/>
      <c r="T527"/>
      <c r="U527"/>
      <c r="V527"/>
      <c r="W527"/>
      <c r="X527"/>
      <c r="Y527"/>
      <c r="Z527"/>
      <c r="AA527"/>
      <c r="AB527"/>
      <c r="AC527"/>
      <c r="AD527"/>
    </row>
    <row r="528" spans="1:30">
      <c r="A528">
        <v>16</v>
      </c>
      <c r="B528">
        <v>1</v>
      </c>
      <c r="C528">
        <v>2</v>
      </c>
      <c r="D528">
        <v>1</v>
      </c>
      <c r="E528">
        <v>100</v>
      </c>
      <c r="F528">
        <v>1</v>
      </c>
      <c r="G528">
        <v>0</v>
      </c>
      <c r="H528">
        <v>0</v>
      </c>
      <c r="M528"/>
      <c r="N528"/>
      <c r="O528"/>
      <c r="P528"/>
      <c r="Q528"/>
      <c r="R528"/>
      <c r="S528"/>
      <c r="T528"/>
      <c r="U528"/>
      <c r="V528"/>
      <c r="W528"/>
      <c r="X528"/>
      <c r="Y528"/>
      <c r="Z528"/>
      <c r="AA528"/>
      <c r="AB528"/>
      <c r="AC528"/>
      <c r="AD528"/>
    </row>
    <row r="529" spans="1:30">
      <c r="A529">
        <v>16</v>
      </c>
      <c r="B529">
        <v>1</v>
      </c>
      <c r="C529">
        <v>2</v>
      </c>
      <c r="D529">
        <v>2</v>
      </c>
      <c r="E529">
        <v>100</v>
      </c>
      <c r="F529">
        <v>1</v>
      </c>
      <c r="G529">
        <v>0</v>
      </c>
      <c r="H529">
        <v>0</v>
      </c>
      <c r="M529"/>
      <c r="N529"/>
      <c r="O529"/>
      <c r="P529"/>
      <c r="Q529"/>
      <c r="R529"/>
      <c r="S529"/>
      <c r="T529"/>
      <c r="U529"/>
      <c r="V529"/>
      <c r="W529"/>
      <c r="X529"/>
      <c r="Y529"/>
      <c r="Z529"/>
      <c r="AA529"/>
      <c r="AB529"/>
      <c r="AC529"/>
      <c r="AD529"/>
    </row>
    <row r="530" spans="1:30">
      <c r="A530">
        <v>16</v>
      </c>
      <c r="B530">
        <v>1</v>
      </c>
      <c r="C530">
        <v>3</v>
      </c>
      <c r="D530">
        <v>1</v>
      </c>
      <c r="E530">
        <v>100</v>
      </c>
      <c r="F530">
        <v>1</v>
      </c>
      <c r="G530">
        <v>0</v>
      </c>
      <c r="H530">
        <v>0</v>
      </c>
      <c r="M530"/>
      <c r="N530"/>
      <c r="O530"/>
      <c r="P530"/>
      <c r="Q530"/>
      <c r="R530"/>
      <c r="S530"/>
      <c r="T530"/>
      <c r="U530"/>
      <c r="V530"/>
      <c r="W530"/>
      <c r="X530"/>
      <c r="Y530"/>
      <c r="Z530"/>
      <c r="AA530"/>
      <c r="AB530"/>
      <c r="AC530"/>
      <c r="AD530"/>
    </row>
    <row r="531" spans="1:30">
      <c r="A531">
        <v>16</v>
      </c>
      <c r="B531">
        <v>1</v>
      </c>
      <c r="C531">
        <v>3</v>
      </c>
      <c r="D531">
        <v>2</v>
      </c>
      <c r="E531">
        <v>100</v>
      </c>
      <c r="F531">
        <v>1</v>
      </c>
      <c r="G531">
        <v>0</v>
      </c>
      <c r="H531">
        <v>0</v>
      </c>
      <c r="M531"/>
      <c r="N531"/>
      <c r="O531"/>
      <c r="P531"/>
      <c r="Q531"/>
      <c r="R531"/>
      <c r="S531"/>
      <c r="T531"/>
      <c r="U531"/>
      <c r="V531"/>
      <c r="W531"/>
      <c r="X531"/>
      <c r="Y531"/>
      <c r="Z531"/>
      <c r="AA531"/>
      <c r="AB531"/>
      <c r="AC531"/>
      <c r="AD531"/>
    </row>
    <row r="532" spans="1:30">
      <c r="A532">
        <v>16</v>
      </c>
      <c r="B532">
        <v>1</v>
      </c>
      <c r="C532">
        <v>4</v>
      </c>
      <c r="D532">
        <v>1</v>
      </c>
      <c r="E532">
        <v>100</v>
      </c>
      <c r="F532">
        <v>1</v>
      </c>
      <c r="G532">
        <v>0</v>
      </c>
      <c r="H532">
        <v>0</v>
      </c>
      <c r="M532"/>
      <c r="N532"/>
      <c r="O532"/>
      <c r="P532"/>
      <c r="Q532"/>
      <c r="R532"/>
      <c r="S532"/>
      <c r="T532"/>
      <c r="U532"/>
      <c r="V532"/>
      <c r="W532"/>
      <c r="X532"/>
      <c r="Y532"/>
      <c r="Z532"/>
      <c r="AA532"/>
      <c r="AB532"/>
      <c r="AC532"/>
      <c r="AD532"/>
    </row>
    <row r="533" spans="1:30">
      <c r="A533">
        <v>16</v>
      </c>
      <c r="B533">
        <v>1</v>
      </c>
      <c r="C533">
        <v>4</v>
      </c>
      <c r="D533">
        <v>2</v>
      </c>
      <c r="E533">
        <v>100</v>
      </c>
      <c r="F533">
        <v>1</v>
      </c>
      <c r="G533">
        <v>0</v>
      </c>
      <c r="H533">
        <v>0</v>
      </c>
      <c r="J533" s="23" t="s">
        <v>549</v>
      </c>
      <c r="M533"/>
      <c r="N533"/>
      <c r="O533"/>
      <c r="P533"/>
      <c r="Q533"/>
      <c r="R533"/>
      <c r="S533"/>
      <c r="T533"/>
      <c r="U533"/>
      <c r="V533"/>
      <c r="W533"/>
      <c r="X533"/>
      <c r="Y533"/>
      <c r="Z533"/>
      <c r="AA533"/>
      <c r="AB533"/>
      <c r="AC533"/>
      <c r="AD533"/>
    </row>
    <row r="534" spans="1:30">
      <c r="A534">
        <v>16</v>
      </c>
      <c r="B534">
        <v>1</v>
      </c>
      <c r="C534">
        <v>5</v>
      </c>
      <c r="D534">
        <v>1</v>
      </c>
      <c r="E534">
        <v>100</v>
      </c>
      <c r="F534">
        <v>2</v>
      </c>
      <c r="G534">
        <v>1</v>
      </c>
      <c r="H534">
        <v>0</v>
      </c>
      <c r="M534"/>
      <c r="N534"/>
      <c r="O534"/>
      <c r="P534"/>
      <c r="Q534"/>
      <c r="R534"/>
      <c r="S534"/>
      <c r="T534"/>
      <c r="U534"/>
      <c r="V534"/>
      <c r="W534"/>
      <c r="X534"/>
      <c r="Y534"/>
      <c r="Z534"/>
      <c r="AA534"/>
      <c r="AB534"/>
      <c r="AC534"/>
      <c r="AD534"/>
    </row>
    <row r="535" spans="1:30">
      <c r="A535">
        <v>16</v>
      </c>
      <c r="B535">
        <v>2</v>
      </c>
      <c r="C535">
        <v>1</v>
      </c>
      <c r="D535">
        <v>1</v>
      </c>
      <c r="E535">
        <v>100</v>
      </c>
      <c r="F535">
        <v>1</v>
      </c>
      <c r="G535">
        <v>0</v>
      </c>
      <c r="H535">
        <v>0</v>
      </c>
      <c r="M535"/>
      <c r="N535"/>
      <c r="O535"/>
      <c r="P535"/>
      <c r="Q535"/>
      <c r="R535"/>
      <c r="S535"/>
      <c r="T535"/>
      <c r="U535"/>
      <c r="V535"/>
      <c r="W535"/>
      <c r="X535"/>
      <c r="Y535"/>
      <c r="Z535"/>
      <c r="AA535"/>
      <c r="AB535"/>
      <c r="AC535"/>
      <c r="AD535"/>
    </row>
    <row r="536" spans="1:30">
      <c r="A536">
        <v>16</v>
      </c>
      <c r="B536">
        <v>2</v>
      </c>
      <c r="C536">
        <v>1</v>
      </c>
      <c r="D536">
        <v>2</v>
      </c>
      <c r="E536">
        <v>100</v>
      </c>
      <c r="F536">
        <v>1</v>
      </c>
      <c r="G536">
        <v>0</v>
      </c>
      <c r="H536">
        <v>0</v>
      </c>
      <c r="M536"/>
      <c r="N536"/>
      <c r="O536"/>
      <c r="P536"/>
      <c r="Q536"/>
      <c r="R536"/>
      <c r="S536"/>
      <c r="T536"/>
      <c r="U536"/>
      <c r="V536"/>
      <c r="W536"/>
      <c r="X536"/>
      <c r="Y536"/>
      <c r="Z536"/>
      <c r="AA536"/>
      <c r="AB536"/>
      <c r="AC536"/>
      <c r="AD536"/>
    </row>
    <row r="537" spans="1:30">
      <c r="A537">
        <v>16</v>
      </c>
      <c r="B537">
        <v>2</v>
      </c>
      <c r="C537">
        <v>2</v>
      </c>
      <c r="D537">
        <v>1</v>
      </c>
      <c r="E537">
        <v>100</v>
      </c>
      <c r="F537">
        <v>1</v>
      </c>
      <c r="G537">
        <v>0</v>
      </c>
      <c r="H537">
        <v>0</v>
      </c>
      <c r="M537"/>
      <c r="N537"/>
      <c r="O537"/>
      <c r="P537"/>
      <c r="Q537"/>
      <c r="R537"/>
      <c r="S537"/>
      <c r="T537"/>
      <c r="U537"/>
      <c r="V537"/>
      <c r="W537"/>
      <c r="X537"/>
      <c r="Y537"/>
      <c r="Z537"/>
      <c r="AA537"/>
      <c r="AB537"/>
      <c r="AC537"/>
      <c r="AD537"/>
    </row>
    <row r="538" spans="1:30">
      <c r="A538">
        <v>16</v>
      </c>
      <c r="B538">
        <v>2</v>
      </c>
      <c r="C538">
        <v>2</v>
      </c>
      <c r="D538">
        <v>2</v>
      </c>
      <c r="E538">
        <v>100</v>
      </c>
      <c r="F538">
        <v>1</v>
      </c>
      <c r="G538">
        <v>0</v>
      </c>
      <c r="H538">
        <v>0</v>
      </c>
      <c r="M538"/>
      <c r="N538"/>
      <c r="O538"/>
      <c r="P538"/>
      <c r="Q538"/>
      <c r="R538"/>
      <c r="S538"/>
      <c r="T538"/>
      <c r="U538"/>
      <c r="V538"/>
      <c r="W538"/>
      <c r="X538"/>
      <c r="Y538"/>
      <c r="Z538"/>
      <c r="AA538"/>
      <c r="AB538"/>
      <c r="AC538"/>
      <c r="AD538"/>
    </row>
    <row r="539" spans="1:30">
      <c r="A539">
        <v>16</v>
      </c>
      <c r="B539">
        <v>2</v>
      </c>
      <c r="C539">
        <v>3</v>
      </c>
      <c r="D539">
        <v>1</v>
      </c>
      <c r="E539">
        <v>100</v>
      </c>
      <c r="F539">
        <v>1</v>
      </c>
      <c r="G539">
        <v>0</v>
      </c>
      <c r="H539">
        <v>0</v>
      </c>
      <c r="M539"/>
      <c r="N539"/>
      <c r="O539"/>
      <c r="P539"/>
      <c r="Q539"/>
      <c r="R539"/>
      <c r="S539"/>
      <c r="T539"/>
      <c r="U539"/>
      <c r="V539"/>
      <c r="W539"/>
      <c r="X539"/>
      <c r="Y539"/>
      <c r="Z539"/>
      <c r="AA539"/>
      <c r="AB539"/>
      <c r="AC539"/>
      <c r="AD539"/>
    </row>
    <row r="540" spans="1:30">
      <c r="A540">
        <v>16</v>
      </c>
      <c r="B540">
        <v>2</v>
      </c>
      <c r="C540">
        <v>3</v>
      </c>
      <c r="D540">
        <v>2</v>
      </c>
      <c r="E540">
        <v>100</v>
      </c>
      <c r="F540">
        <v>1</v>
      </c>
      <c r="G540">
        <v>0</v>
      </c>
      <c r="H540">
        <v>0</v>
      </c>
      <c r="M540"/>
      <c r="N540"/>
      <c r="O540"/>
      <c r="P540"/>
      <c r="Q540"/>
      <c r="R540"/>
      <c r="S540"/>
      <c r="T540"/>
      <c r="U540"/>
      <c r="V540"/>
      <c r="W540"/>
      <c r="X540"/>
      <c r="Y540"/>
      <c r="Z540"/>
      <c r="AA540"/>
      <c r="AB540"/>
      <c r="AC540"/>
      <c r="AD540"/>
    </row>
    <row r="541" spans="1:30">
      <c r="A541">
        <v>16</v>
      </c>
      <c r="B541">
        <v>2</v>
      </c>
      <c r="C541">
        <v>4</v>
      </c>
      <c r="D541">
        <v>1</v>
      </c>
      <c r="E541">
        <v>100</v>
      </c>
      <c r="F541">
        <v>1</v>
      </c>
      <c r="G541">
        <v>0</v>
      </c>
      <c r="H541">
        <v>0</v>
      </c>
      <c r="M541"/>
      <c r="N541"/>
      <c r="O541"/>
      <c r="P541"/>
      <c r="Q541"/>
      <c r="R541"/>
      <c r="S541"/>
      <c r="T541"/>
      <c r="U541"/>
      <c r="V541"/>
      <c r="W541"/>
      <c r="X541"/>
      <c r="Y541"/>
      <c r="Z541"/>
      <c r="AA541"/>
      <c r="AB541"/>
      <c r="AC541"/>
      <c r="AD541"/>
    </row>
    <row r="542" spans="1:30">
      <c r="A542">
        <v>16</v>
      </c>
      <c r="B542">
        <v>2</v>
      </c>
      <c r="C542">
        <v>4</v>
      </c>
      <c r="D542">
        <v>2</v>
      </c>
      <c r="E542">
        <v>100</v>
      </c>
      <c r="F542">
        <v>1</v>
      </c>
      <c r="G542">
        <v>0</v>
      </c>
      <c r="H542">
        <v>0</v>
      </c>
      <c r="M542"/>
      <c r="N542"/>
      <c r="O542"/>
      <c r="P542"/>
      <c r="Q542"/>
      <c r="R542"/>
      <c r="S542"/>
      <c r="T542"/>
      <c r="U542"/>
      <c r="V542"/>
      <c r="W542"/>
      <c r="X542"/>
      <c r="Y542"/>
      <c r="Z542"/>
      <c r="AA542"/>
      <c r="AB542"/>
      <c r="AC542"/>
      <c r="AD542"/>
    </row>
    <row r="543" spans="1:30">
      <c r="A543">
        <v>16</v>
      </c>
      <c r="B543">
        <v>2</v>
      </c>
      <c r="C543">
        <v>5</v>
      </c>
      <c r="D543">
        <v>1</v>
      </c>
      <c r="E543">
        <v>100</v>
      </c>
      <c r="F543">
        <v>2</v>
      </c>
      <c r="G543">
        <v>1</v>
      </c>
      <c r="H543">
        <v>0</v>
      </c>
      <c r="M543"/>
      <c r="N543"/>
      <c r="O543"/>
      <c r="P543"/>
      <c r="Q543"/>
      <c r="R543"/>
      <c r="S543"/>
      <c r="T543"/>
      <c r="U543"/>
      <c r="V543"/>
      <c r="W543"/>
      <c r="X543"/>
      <c r="Y543"/>
      <c r="Z543"/>
      <c r="AA543"/>
      <c r="AB543"/>
      <c r="AC543"/>
      <c r="AD543"/>
    </row>
    <row r="544" spans="1:30">
      <c r="A544">
        <v>16</v>
      </c>
      <c r="B544">
        <v>3</v>
      </c>
      <c r="C544">
        <v>1</v>
      </c>
      <c r="D544">
        <v>1</v>
      </c>
      <c r="E544">
        <v>100</v>
      </c>
      <c r="F544">
        <v>1</v>
      </c>
      <c r="G544">
        <v>0</v>
      </c>
      <c r="H544">
        <v>0</v>
      </c>
      <c r="M544"/>
      <c r="N544"/>
      <c r="O544"/>
      <c r="P544"/>
      <c r="Q544"/>
      <c r="R544"/>
      <c r="S544"/>
      <c r="T544"/>
      <c r="U544"/>
      <c r="V544"/>
      <c r="W544"/>
      <c r="X544"/>
      <c r="Y544"/>
      <c r="Z544"/>
      <c r="AA544"/>
      <c r="AB544"/>
      <c r="AC544"/>
      <c r="AD544"/>
    </row>
    <row r="545" spans="1:30">
      <c r="A545">
        <v>16</v>
      </c>
      <c r="B545">
        <v>3</v>
      </c>
      <c r="C545">
        <v>1</v>
      </c>
      <c r="D545">
        <v>2</v>
      </c>
      <c r="E545">
        <v>100</v>
      </c>
      <c r="F545">
        <v>1</v>
      </c>
      <c r="G545">
        <v>0</v>
      </c>
      <c r="H545">
        <v>0</v>
      </c>
      <c r="M545"/>
      <c r="N545"/>
      <c r="O545"/>
      <c r="P545"/>
      <c r="Q545"/>
      <c r="R545"/>
      <c r="S545"/>
      <c r="T545"/>
      <c r="U545"/>
      <c r="V545"/>
      <c r="W545"/>
      <c r="X545"/>
      <c r="Y545"/>
      <c r="Z545"/>
      <c r="AA545"/>
      <c r="AB545"/>
      <c r="AC545"/>
      <c r="AD545"/>
    </row>
    <row r="546" spans="1:30">
      <c r="A546">
        <v>16</v>
      </c>
      <c r="B546">
        <v>3</v>
      </c>
      <c r="C546">
        <v>2</v>
      </c>
      <c r="D546">
        <v>1</v>
      </c>
      <c r="E546">
        <v>100</v>
      </c>
      <c r="F546">
        <v>1</v>
      </c>
      <c r="G546">
        <v>0</v>
      </c>
      <c r="H546">
        <v>0</v>
      </c>
      <c r="M546"/>
      <c r="N546"/>
      <c r="O546"/>
      <c r="P546"/>
      <c r="Q546"/>
      <c r="R546"/>
      <c r="S546"/>
      <c r="T546"/>
      <c r="U546"/>
      <c r="V546"/>
      <c r="W546"/>
      <c r="X546"/>
      <c r="Y546"/>
      <c r="Z546"/>
      <c r="AA546"/>
      <c r="AB546"/>
      <c r="AC546"/>
      <c r="AD546"/>
    </row>
    <row r="547" spans="1:30">
      <c r="A547">
        <v>16</v>
      </c>
      <c r="B547">
        <v>3</v>
      </c>
      <c r="C547">
        <v>2</v>
      </c>
      <c r="D547">
        <v>2</v>
      </c>
      <c r="E547">
        <v>100</v>
      </c>
      <c r="F547">
        <v>1</v>
      </c>
      <c r="G547">
        <v>0</v>
      </c>
      <c r="H547">
        <v>0</v>
      </c>
      <c r="M547"/>
      <c r="N547"/>
      <c r="O547"/>
      <c r="P547"/>
      <c r="Q547"/>
      <c r="R547"/>
      <c r="S547"/>
      <c r="T547"/>
      <c r="U547"/>
      <c r="V547"/>
      <c r="W547"/>
      <c r="X547"/>
      <c r="Y547"/>
      <c r="Z547"/>
      <c r="AA547"/>
      <c r="AB547"/>
      <c r="AC547"/>
      <c r="AD547"/>
    </row>
    <row r="548" spans="1:30">
      <c r="A548">
        <v>16</v>
      </c>
      <c r="B548">
        <v>3</v>
      </c>
      <c r="C548">
        <v>3</v>
      </c>
      <c r="D548">
        <v>1</v>
      </c>
      <c r="E548">
        <v>50</v>
      </c>
      <c r="F548">
        <v>1</v>
      </c>
      <c r="G548">
        <v>0</v>
      </c>
      <c r="H548">
        <v>0</v>
      </c>
      <c r="M548"/>
      <c r="N548"/>
      <c r="O548"/>
      <c r="P548"/>
      <c r="Q548"/>
      <c r="R548"/>
      <c r="S548"/>
      <c r="T548"/>
      <c r="U548"/>
      <c r="V548"/>
      <c r="W548"/>
      <c r="X548"/>
      <c r="Y548"/>
      <c r="Z548"/>
      <c r="AA548"/>
      <c r="AB548"/>
      <c r="AC548"/>
      <c r="AD548"/>
    </row>
    <row r="549" spans="1:30">
      <c r="A549">
        <v>16</v>
      </c>
      <c r="B549">
        <v>3</v>
      </c>
      <c r="C549">
        <v>3</v>
      </c>
      <c r="D549">
        <v>2</v>
      </c>
      <c r="E549">
        <v>50</v>
      </c>
      <c r="F549">
        <v>1</v>
      </c>
      <c r="G549">
        <v>0</v>
      </c>
      <c r="H549">
        <v>0</v>
      </c>
      <c r="M549"/>
      <c r="N549"/>
      <c r="O549"/>
      <c r="P549"/>
      <c r="Q549"/>
      <c r="R549"/>
      <c r="S549"/>
      <c r="T549"/>
      <c r="U549"/>
      <c r="V549"/>
      <c r="W549"/>
      <c r="X549"/>
      <c r="Y549"/>
      <c r="Z549"/>
      <c r="AA549"/>
      <c r="AB549"/>
      <c r="AC549"/>
      <c r="AD549"/>
    </row>
    <row r="550" spans="1:30">
      <c r="A550">
        <v>16</v>
      </c>
      <c r="B550">
        <v>3</v>
      </c>
      <c r="C550">
        <v>4</v>
      </c>
      <c r="D550">
        <v>1</v>
      </c>
      <c r="E550">
        <v>100</v>
      </c>
      <c r="F550">
        <v>1</v>
      </c>
      <c r="G550">
        <v>0</v>
      </c>
      <c r="H550">
        <v>0</v>
      </c>
      <c r="M550"/>
      <c r="N550"/>
      <c r="O550"/>
      <c r="P550"/>
      <c r="Q550"/>
      <c r="R550"/>
      <c r="S550"/>
      <c r="T550"/>
      <c r="U550"/>
      <c r="V550"/>
      <c r="W550"/>
      <c r="X550"/>
      <c r="Y550"/>
      <c r="Z550"/>
      <c r="AA550"/>
      <c r="AB550"/>
      <c r="AC550"/>
      <c r="AD550"/>
    </row>
    <row r="551" spans="1:30">
      <c r="A551">
        <v>16</v>
      </c>
      <c r="B551">
        <v>3</v>
      </c>
      <c r="C551">
        <v>4</v>
      </c>
      <c r="D551">
        <v>2</v>
      </c>
      <c r="E551">
        <v>100</v>
      </c>
      <c r="F551">
        <v>1</v>
      </c>
      <c r="G551">
        <v>0</v>
      </c>
      <c r="H551">
        <v>0</v>
      </c>
      <c r="M551"/>
      <c r="N551"/>
      <c r="O551"/>
      <c r="P551"/>
      <c r="Q551"/>
      <c r="R551"/>
      <c r="S551"/>
      <c r="T551"/>
      <c r="U551"/>
      <c r="V551"/>
      <c r="W551"/>
      <c r="X551"/>
      <c r="Y551"/>
      <c r="Z551"/>
      <c r="AA551"/>
      <c r="AB551"/>
      <c r="AC551"/>
      <c r="AD551"/>
    </row>
    <row r="552" spans="1:30">
      <c r="A552">
        <v>16</v>
      </c>
      <c r="B552">
        <v>3</v>
      </c>
      <c r="C552">
        <v>5</v>
      </c>
      <c r="D552">
        <v>1</v>
      </c>
      <c r="E552">
        <v>100</v>
      </c>
      <c r="F552">
        <v>2</v>
      </c>
      <c r="G552">
        <v>1</v>
      </c>
      <c r="H552">
        <v>0</v>
      </c>
      <c r="M552"/>
      <c r="N552"/>
      <c r="O552"/>
      <c r="P552"/>
      <c r="Q552"/>
      <c r="R552"/>
      <c r="S552"/>
      <c r="T552"/>
      <c r="U552"/>
      <c r="V552"/>
      <c r="W552"/>
      <c r="X552"/>
      <c r="Y552"/>
      <c r="Z552"/>
      <c r="AA552"/>
      <c r="AB552"/>
      <c r="AC552"/>
      <c r="AD552"/>
    </row>
    <row r="553" spans="1:30">
      <c r="A553">
        <v>16</v>
      </c>
      <c r="B553">
        <v>4</v>
      </c>
      <c r="C553">
        <v>1</v>
      </c>
      <c r="D553">
        <v>1</v>
      </c>
      <c r="E553">
        <v>100</v>
      </c>
      <c r="F553">
        <v>1</v>
      </c>
      <c r="G553">
        <v>0</v>
      </c>
      <c r="H553">
        <v>0</v>
      </c>
      <c r="M553"/>
      <c r="N553"/>
      <c r="O553"/>
      <c r="P553"/>
      <c r="Q553"/>
      <c r="R553"/>
      <c r="S553"/>
      <c r="T553"/>
      <c r="U553"/>
      <c r="V553"/>
      <c r="W553"/>
      <c r="X553"/>
      <c r="Y553"/>
      <c r="Z553"/>
      <c r="AA553"/>
      <c r="AB553"/>
      <c r="AC553"/>
      <c r="AD553"/>
    </row>
    <row r="554" spans="1:30">
      <c r="A554">
        <v>16</v>
      </c>
      <c r="B554">
        <v>4</v>
      </c>
      <c r="C554">
        <v>1</v>
      </c>
      <c r="D554">
        <v>2</v>
      </c>
      <c r="E554">
        <v>100</v>
      </c>
      <c r="F554">
        <v>1</v>
      </c>
      <c r="G554">
        <v>0</v>
      </c>
      <c r="H554">
        <v>0</v>
      </c>
      <c r="M554"/>
      <c r="N554"/>
      <c r="O554"/>
      <c r="P554"/>
      <c r="Q554"/>
      <c r="R554"/>
      <c r="S554"/>
      <c r="T554"/>
      <c r="U554"/>
      <c r="V554"/>
      <c r="W554"/>
      <c r="X554"/>
      <c r="Y554"/>
      <c r="Z554"/>
      <c r="AA554"/>
      <c r="AB554"/>
      <c r="AC554"/>
      <c r="AD554"/>
    </row>
    <row r="555" spans="1:30">
      <c r="A555">
        <v>16</v>
      </c>
      <c r="B555">
        <v>4</v>
      </c>
      <c r="C555">
        <v>2</v>
      </c>
      <c r="D555">
        <v>1</v>
      </c>
      <c r="E555">
        <v>100</v>
      </c>
      <c r="F555">
        <v>1</v>
      </c>
      <c r="G555">
        <v>0</v>
      </c>
      <c r="H555">
        <v>0</v>
      </c>
      <c r="M555"/>
      <c r="N555"/>
      <c r="O555"/>
      <c r="P555"/>
      <c r="Q555"/>
      <c r="R555"/>
      <c r="S555"/>
      <c r="T555"/>
      <c r="U555"/>
      <c r="V555"/>
      <c r="W555"/>
      <c r="X555"/>
      <c r="Y555"/>
      <c r="Z555"/>
      <c r="AA555"/>
      <c r="AB555"/>
      <c r="AC555"/>
      <c r="AD555"/>
    </row>
    <row r="556" spans="1:30">
      <c r="A556">
        <v>16</v>
      </c>
      <c r="B556">
        <v>4</v>
      </c>
      <c r="C556">
        <v>2</v>
      </c>
      <c r="D556">
        <v>2</v>
      </c>
      <c r="E556">
        <v>100</v>
      </c>
      <c r="F556">
        <v>1</v>
      </c>
      <c r="G556">
        <v>0</v>
      </c>
      <c r="H556">
        <v>0</v>
      </c>
      <c r="M556"/>
      <c r="N556"/>
      <c r="O556"/>
      <c r="P556"/>
      <c r="Q556"/>
      <c r="R556"/>
      <c r="S556"/>
      <c r="T556"/>
      <c r="U556"/>
      <c r="V556"/>
      <c r="W556"/>
      <c r="X556"/>
      <c r="Y556"/>
      <c r="Z556"/>
      <c r="AA556"/>
      <c r="AB556"/>
      <c r="AC556"/>
      <c r="AD556"/>
    </row>
    <row r="557" spans="1:30">
      <c r="A557">
        <v>16</v>
      </c>
      <c r="B557">
        <v>4</v>
      </c>
      <c r="C557">
        <v>3</v>
      </c>
      <c r="D557">
        <v>1</v>
      </c>
      <c r="E557">
        <v>100</v>
      </c>
      <c r="F557">
        <v>1</v>
      </c>
      <c r="G557">
        <v>0</v>
      </c>
      <c r="H557">
        <v>0</v>
      </c>
      <c r="M557"/>
      <c r="N557"/>
      <c r="O557"/>
      <c r="P557"/>
      <c r="Q557"/>
      <c r="R557"/>
      <c r="S557"/>
      <c r="T557"/>
      <c r="U557"/>
      <c r="V557"/>
      <c r="W557"/>
      <c r="X557"/>
      <c r="Y557"/>
      <c r="Z557"/>
      <c r="AA557"/>
      <c r="AB557"/>
      <c r="AC557"/>
      <c r="AD557"/>
    </row>
    <row r="558" spans="1:30">
      <c r="A558">
        <v>16</v>
      </c>
      <c r="B558">
        <v>4</v>
      </c>
      <c r="C558">
        <v>3</v>
      </c>
      <c r="D558">
        <v>2</v>
      </c>
      <c r="E558">
        <v>100</v>
      </c>
      <c r="F558">
        <v>1</v>
      </c>
      <c r="G558">
        <v>0</v>
      </c>
      <c r="H558">
        <v>0</v>
      </c>
      <c r="M558"/>
      <c r="N558"/>
      <c r="O558"/>
      <c r="P558"/>
      <c r="Q558"/>
      <c r="R558"/>
      <c r="S558"/>
      <c r="T558"/>
      <c r="U558"/>
      <c r="V558"/>
      <c r="W558"/>
      <c r="X558"/>
      <c r="Y558"/>
      <c r="Z558"/>
      <c r="AA558"/>
      <c r="AB558"/>
      <c r="AC558"/>
      <c r="AD558"/>
    </row>
    <row r="559" spans="1:30">
      <c r="A559">
        <v>16</v>
      </c>
      <c r="B559">
        <v>4</v>
      </c>
      <c r="C559">
        <v>4</v>
      </c>
      <c r="D559">
        <v>1</v>
      </c>
      <c r="E559">
        <v>100</v>
      </c>
      <c r="F559">
        <v>1</v>
      </c>
      <c r="G559">
        <v>0</v>
      </c>
      <c r="H559">
        <v>0</v>
      </c>
      <c r="M559"/>
      <c r="N559"/>
      <c r="O559"/>
      <c r="P559"/>
      <c r="Q559"/>
      <c r="R559"/>
      <c r="S559"/>
      <c r="T559"/>
      <c r="U559"/>
      <c r="V559"/>
      <c r="W559"/>
      <c r="X559"/>
      <c r="Y559"/>
      <c r="Z559"/>
      <c r="AA559"/>
      <c r="AB559"/>
      <c r="AC559"/>
      <c r="AD559"/>
    </row>
    <row r="560" spans="1:30">
      <c r="A560">
        <v>16</v>
      </c>
      <c r="B560">
        <v>4</v>
      </c>
      <c r="C560">
        <v>4</v>
      </c>
      <c r="D560">
        <v>2</v>
      </c>
      <c r="E560">
        <v>100</v>
      </c>
      <c r="F560">
        <v>1</v>
      </c>
      <c r="G560">
        <v>0</v>
      </c>
      <c r="H560">
        <v>0</v>
      </c>
      <c r="M560"/>
      <c r="N560"/>
      <c r="O560"/>
      <c r="P560"/>
      <c r="Q560"/>
      <c r="R560"/>
      <c r="S560"/>
      <c r="T560"/>
      <c r="U560"/>
      <c r="V560"/>
      <c r="W560"/>
      <c r="X560"/>
      <c r="Y560"/>
      <c r="Z560"/>
      <c r="AA560"/>
      <c r="AB560"/>
      <c r="AC560"/>
      <c r="AD560"/>
    </row>
    <row r="561" spans="1:30">
      <c r="A561">
        <v>16</v>
      </c>
      <c r="B561">
        <v>4</v>
      </c>
      <c r="C561">
        <v>5</v>
      </c>
      <c r="D561">
        <v>1</v>
      </c>
      <c r="E561">
        <v>100</v>
      </c>
      <c r="F561">
        <v>2</v>
      </c>
      <c r="G561">
        <v>1</v>
      </c>
      <c r="H561">
        <v>0</v>
      </c>
      <c r="M561"/>
      <c r="N561"/>
      <c r="O561"/>
      <c r="P561"/>
      <c r="Q561"/>
      <c r="R561"/>
      <c r="S561"/>
      <c r="T561"/>
      <c r="U561"/>
      <c r="V561"/>
      <c r="W561"/>
      <c r="X561"/>
      <c r="Y561"/>
      <c r="Z561"/>
      <c r="AA561"/>
      <c r="AB561"/>
      <c r="AC561"/>
      <c r="AD561"/>
    </row>
    <row r="562" spans="1:30">
      <c r="A562">
        <v>16</v>
      </c>
      <c r="B562">
        <v>5</v>
      </c>
      <c r="C562">
        <v>1</v>
      </c>
      <c r="D562">
        <v>1</v>
      </c>
      <c r="E562">
        <v>100</v>
      </c>
      <c r="F562">
        <v>1</v>
      </c>
      <c r="G562">
        <v>0</v>
      </c>
      <c r="H562">
        <v>0</v>
      </c>
      <c r="M562"/>
      <c r="N562"/>
      <c r="O562"/>
      <c r="P562"/>
      <c r="Q562"/>
      <c r="R562"/>
      <c r="S562"/>
      <c r="T562"/>
      <c r="U562"/>
      <c r="V562"/>
      <c r="W562"/>
      <c r="X562"/>
      <c r="Y562"/>
      <c r="Z562"/>
      <c r="AA562"/>
      <c r="AB562"/>
      <c r="AC562"/>
      <c r="AD562"/>
    </row>
    <row r="563" spans="1:30">
      <c r="A563">
        <v>16</v>
      </c>
      <c r="B563">
        <v>5</v>
      </c>
      <c r="C563">
        <v>1</v>
      </c>
      <c r="D563">
        <v>2</v>
      </c>
      <c r="E563">
        <v>100</v>
      </c>
      <c r="F563">
        <v>1</v>
      </c>
      <c r="G563">
        <v>0</v>
      </c>
      <c r="H563">
        <v>0</v>
      </c>
      <c r="M563"/>
      <c r="N563"/>
      <c r="O563"/>
      <c r="P563"/>
      <c r="Q563"/>
      <c r="R563"/>
      <c r="S563"/>
      <c r="T563"/>
      <c r="U563"/>
      <c r="V563"/>
      <c r="W563"/>
      <c r="X563"/>
      <c r="Y563"/>
      <c r="Z563"/>
      <c r="AA563"/>
      <c r="AB563"/>
      <c r="AC563"/>
      <c r="AD563"/>
    </row>
    <row r="564" spans="1:30">
      <c r="A564">
        <v>16</v>
      </c>
      <c r="B564">
        <v>5</v>
      </c>
      <c r="C564">
        <v>2</v>
      </c>
      <c r="D564">
        <v>1</v>
      </c>
      <c r="E564">
        <v>100</v>
      </c>
      <c r="F564">
        <v>1</v>
      </c>
      <c r="G564">
        <v>0</v>
      </c>
      <c r="H564">
        <v>0</v>
      </c>
      <c r="M564"/>
      <c r="N564"/>
      <c r="O564"/>
      <c r="P564"/>
      <c r="Q564"/>
      <c r="R564"/>
      <c r="S564"/>
      <c r="T564"/>
      <c r="U564"/>
      <c r="V564"/>
      <c r="W564"/>
      <c r="X564"/>
      <c r="Y564"/>
      <c r="Z564"/>
      <c r="AA564"/>
      <c r="AB564"/>
      <c r="AC564"/>
      <c r="AD564"/>
    </row>
    <row r="565" spans="1:30">
      <c r="A565">
        <v>16</v>
      </c>
      <c r="B565">
        <v>5</v>
      </c>
      <c r="C565">
        <v>2</v>
      </c>
      <c r="D565">
        <v>2</v>
      </c>
      <c r="E565">
        <v>100</v>
      </c>
      <c r="F565">
        <v>1</v>
      </c>
      <c r="G565">
        <v>0</v>
      </c>
      <c r="H565">
        <v>0</v>
      </c>
      <c r="M565"/>
      <c r="N565"/>
      <c r="O565"/>
      <c r="P565"/>
      <c r="Q565"/>
      <c r="R565"/>
      <c r="S565"/>
      <c r="T565"/>
      <c r="U565"/>
      <c r="V565"/>
      <c r="W565"/>
      <c r="X565"/>
      <c r="Y565"/>
      <c r="Z565"/>
      <c r="AA565"/>
      <c r="AB565"/>
      <c r="AC565"/>
      <c r="AD565"/>
    </row>
    <row r="566" spans="1:30">
      <c r="A566">
        <v>16</v>
      </c>
      <c r="B566">
        <v>5</v>
      </c>
      <c r="C566">
        <v>3</v>
      </c>
      <c r="D566">
        <v>1</v>
      </c>
      <c r="E566">
        <v>100</v>
      </c>
      <c r="F566">
        <v>1</v>
      </c>
      <c r="G566">
        <v>0</v>
      </c>
      <c r="H566">
        <v>0</v>
      </c>
      <c r="M566"/>
      <c r="N566"/>
      <c r="O566"/>
      <c r="P566"/>
      <c r="Q566"/>
      <c r="R566"/>
      <c r="S566"/>
      <c r="T566"/>
      <c r="U566"/>
      <c r="V566"/>
      <c r="W566"/>
      <c r="X566"/>
      <c r="Y566"/>
      <c r="Z566"/>
      <c r="AA566"/>
      <c r="AB566"/>
      <c r="AC566"/>
      <c r="AD566"/>
    </row>
    <row r="567" spans="1:30">
      <c r="A567">
        <v>16</v>
      </c>
      <c r="B567">
        <v>5</v>
      </c>
      <c r="C567">
        <v>3</v>
      </c>
      <c r="D567">
        <v>2</v>
      </c>
      <c r="E567">
        <v>100</v>
      </c>
      <c r="F567">
        <v>1</v>
      </c>
      <c r="G567">
        <v>0</v>
      </c>
      <c r="H567">
        <v>0</v>
      </c>
      <c r="M567"/>
      <c r="N567"/>
      <c r="O567"/>
      <c r="P567"/>
      <c r="Q567"/>
      <c r="R567"/>
      <c r="S567"/>
      <c r="T567"/>
      <c r="U567"/>
      <c r="V567"/>
      <c r="W567"/>
      <c r="X567"/>
      <c r="Y567"/>
      <c r="Z567"/>
      <c r="AA567"/>
      <c r="AB567"/>
      <c r="AC567"/>
      <c r="AD567"/>
    </row>
    <row r="568" spans="1:30">
      <c r="A568">
        <v>16</v>
      </c>
      <c r="B568">
        <v>5</v>
      </c>
      <c r="C568">
        <v>4</v>
      </c>
      <c r="D568">
        <v>1</v>
      </c>
      <c r="E568">
        <v>100</v>
      </c>
      <c r="F568">
        <v>1</v>
      </c>
      <c r="G568">
        <v>0</v>
      </c>
      <c r="H568">
        <v>0</v>
      </c>
      <c r="M568"/>
      <c r="N568"/>
      <c r="O568"/>
      <c r="P568"/>
      <c r="Q568"/>
      <c r="R568"/>
      <c r="S568"/>
      <c r="T568"/>
      <c r="U568"/>
      <c r="V568"/>
      <c r="W568"/>
      <c r="X568"/>
      <c r="Y568"/>
      <c r="Z568"/>
      <c r="AA568"/>
      <c r="AB568"/>
      <c r="AC568"/>
      <c r="AD568"/>
    </row>
    <row r="569" spans="1:30">
      <c r="A569">
        <v>16</v>
      </c>
      <c r="B569">
        <v>5</v>
      </c>
      <c r="C569">
        <v>4</v>
      </c>
      <c r="D569">
        <v>2</v>
      </c>
      <c r="E569">
        <v>100</v>
      </c>
      <c r="F569">
        <v>1</v>
      </c>
      <c r="G569">
        <v>0</v>
      </c>
      <c r="H569">
        <v>0</v>
      </c>
      <c r="M569"/>
      <c r="N569"/>
      <c r="O569"/>
      <c r="P569"/>
      <c r="Q569"/>
      <c r="R569"/>
      <c r="S569"/>
      <c r="T569"/>
      <c r="U569"/>
      <c r="V569"/>
      <c r="W569"/>
      <c r="X569"/>
      <c r="Y569"/>
      <c r="Z569"/>
      <c r="AA569"/>
      <c r="AB569"/>
      <c r="AC569"/>
      <c r="AD569"/>
    </row>
    <row r="570" spans="1:30">
      <c r="A570">
        <v>16</v>
      </c>
      <c r="B570">
        <v>5</v>
      </c>
      <c r="C570">
        <v>5</v>
      </c>
      <c r="D570">
        <v>1</v>
      </c>
      <c r="E570">
        <v>100</v>
      </c>
      <c r="F570">
        <v>2</v>
      </c>
      <c r="G570">
        <v>1</v>
      </c>
      <c r="H570">
        <v>0</v>
      </c>
      <c r="M570"/>
      <c r="N570"/>
      <c r="O570"/>
      <c r="P570"/>
      <c r="Q570"/>
      <c r="R570"/>
      <c r="S570"/>
      <c r="T570"/>
      <c r="U570"/>
      <c r="V570"/>
      <c r="W570"/>
      <c r="X570"/>
      <c r="Y570"/>
      <c r="Z570"/>
      <c r="AA570"/>
      <c r="AB570"/>
      <c r="AC570"/>
      <c r="AD570"/>
    </row>
    <row r="571" spans="1:30">
      <c r="A571">
        <v>17</v>
      </c>
      <c r="B571">
        <v>1</v>
      </c>
      <c r="C571">
        <v>1</v>
      </c>
      <c r="D571">
        <v>1</v>
      </c>
      <c r="E571">
        <v>100</v>
      </c>
      <c r="F571">
        <v>1</v>
      </c>
      <c r="G571">
        <v>0</v>
      </c>
      <c r="H571">
        <v>0</v>
      </c>
      <c r="M571"/>
      <c r="N571"/>
      <c r="O571"/>
      <c r="P571"/>
      <c r="Q571"/>
      <c r="R571"/>
      <c r="S571"/>
      <c r="T571"/>
      <c r="U571"/>
      <c r="V571"/>
      <c r="W571"/>
      <c r="X571"/>
      <c r="Y571"/>
      <c r="Z571"/>
      <c r="AA571"/>
      <c r="AB571"/>
      <c r="AC571"/>
      <c r="AD571"/>
    </row>
    <row r="572" spans="1:30">
      <c r="A572">
        <v>17</v>
      </c>
      <c r="B572">
        <v>1</v>
      </c>
      <c r="C572">
        <v>1</v>
      </c>
      <c r="D572">
        <v>2</v>
      </c>
      <c r="E572">
        <v>100</v>
      </c>
      <c r="F572">
        <v>1</v>
      </c>
      <c r="G572">
        <v>0</v>
      </c>
      <c r="H572">
        <v>0</v>
      </c>
      <c r="M572"/>
      <c r="N572"/>
      <c r="O572"/>
      <c r="P572"/>
      <c r="Q572"/>
      <c r="R572"/>
      <c r="S572"/>
      <c r="T572"/>
      <c r="U572"/>
      <c r="V572"/>
      <c r="W572"/>
      <c r="X572"/>
      <c r="Y572"/>
      <c r="Z572"/>
      <c r="AA572"/>
      <c r="AB572"/>
      <c r="AC572"/>
      <c r="AD572"/>
    </row>
    <row r="573" spans="1:30">
      <c r="A573">
        <v>17</v>
      </c>
      <c r="B573">
        <v>1</v>
      </c>
      <c r="C573">
        <v>2</v>
      </c>
      <c r="D573">
        <v>1</v>
      </c>
      <c r="E573">
        <v>100</v>
      </c>
      <c r="F573">
        <v>1</v>
      </c>
      <c r="G573">
        <v>0</v>
      </c>
      <c r="H573">
        <v>0</v>
      </c>
      <c r="M573"/>
      <c r="N573"/>
      <c r="O573"/>
      <c r="P573"/>
      <c r="Q573"/>
      <c r="R573"/>
      <c r="S573"/>
      <c r="T573"/>
      <c r="U573"/>
      <c r="V573"/>
      <c r="W573"/>
      <c r="X573"/>
      <c r="Y573"/>
      <c r="Z573"/>
      <c r="AA573"/>
      <c r="AB573"/>
      <c r="AC573"/>
      <c r="AD573"/>
    </row>
    <row r="574" spans="1:30">
      <c r="A574">
        <v>17</v>
      </c>
      <c r="B574">
        <v>1</v>
      </c>
      <c r="C574">
        <v>2</v>
      </c>
      <c r="D574">
        <v>2</v>
      </c>
      <c r="E574">
        <v>100</v>
      </c>
      <c r="F574">
        <v>1</v>
      </c>
      <c r="G574">
        <v>0</v>
      </c>
      <c r="H574">
        <v>0</v>
      </c>
      <c r="M574"/>
      <c r="N574"/>
      <c r="O574"/>
      <c r="P574"/>
      <c r="Q574"/>
      <c r="R574"/>
      <c r="S574"/>
      <c r="T574"/>
      <c r="U574"/>
      <c r="V574"/>
      <c r="W574"/>
      <c r="X574"/>
      <c r="Y574"/>
      <c r="Z574"/>
      <c r="AA574"/>
      <c r="AB574"/>
      <c r="AC574"/>
      <c r="AD574"/>
    </row>
    <row r="575" spans="1:30">
      <c r="A575">
        <v>17</v>
      </c>
      <c r="B575">
        <v>1</v>
      </c>
      <c r="C575">
        <v>3</v>
      </c>
      <c r="D575">
        <v>1</v>
      </c>
      <c r="E575">
        <v>100</v>
      </c>
      <c r="F575">
        <v>1</v>
      </c>
      <c r="G575">
        <v>0</v>
      </c>
      <c r="H575">
        <v>0</v>
      </c>
      <c r="M575"/>
      <c r="N575"/>
      <c r="O575"/>
      <c r="P575"/>
      <c r="Q575"/>
      <c r="R575"/>
      <c r="S575"/>
      <c r="T575"/>
      <c r="U575"/>
      <c r="V575"/>
      <c r="W575"/>
      <c r="X575"/>
      <c r="Y575"/>
      <c r="Z575"/>
      <c r="AA575"/>
      <c r="AB575"/>
      <c r="AC575"/>
      <c r="AD575"/>
    </row>
    <row r="576" spans="1:30">
      <c r="A576">
        <v>17</v>
      </c>
      <c r="B576">
        <v>1</v>
      </c>
      <c r="C576">
        <v>3</v>
      </c>
      <c r="D576">
        <v>2</v>
      </c>
      <c r="E576">
        <v>100</v>
      </c>
      <c r="F576">
        <v>1</v>
      </c>
      <c r="G576">
        <v>0</v>
      </c>
      <c r="H576">
        <v>0</v>
      </c>
      <c r="M576"/>
      <c r="N576"/>
      <c r="O576"/>
      <c r="P576"/>
      <c r="Q576"/>
      <c r="R576"/>
      <c r="S576"/>
      <c r="T576"/>
      <c r="U576"/>
      <c r="V576"/>
      <c r="W576"/>
      <c r="X576"/>
      <c r="Y576"/>
      <c r="Z576"/>
      <c r="AA576"/>
      <c r="AB576"/>
      <c r="AC576"/>
      <c r="AD576"/>
    </row>
    <row r="577" spans="1:30">
      <c r="A577">
        <v>17</v>
      </c>
      <c r="B577">
        <v>1</v>
      </c>
      <c r="C577">
        <v>4</v>
      </c>
      <c r="D577">
        <v>1</v>
      </c>
      <c r="E577">
        <v>100</v>
      </c>
      <c r="F577">
        <v>1</v>
      </c>
      <c r="G577">
        <v>0</v>
      </c>
      <c r="H577">
        <v>0</v>
      </c>
      <c r="M577"/>
      <c r="N577"/>
      <c r="O577"/>
      <c r="P577"/>
      <c r="Q577"/>
      <c r="R577"/>
      <c r="S577"/>
      <c r="T577"/>
      <c r="U577"/>
      <c r="V577"/>
      <c r="W577"/>
      <c r="X577"/>
      <c r="Y577"/>
      <c r="Z577"/>
      <c r="AA577"/>
      <c r="AB577"/>
      <c r="AC577"/>
      <c r="AD577"/>
    </row>
    <row r="578" spans="1:30">
      <c r="A578">
        <v>17</v>
      </c>
      <c r="B578">
        <v>1</v>
      </c>
      <c r="C578">
        <v>4</v>
      </c>
      <c r="D578">
        <v>2</v>
      </c>
      <c r="E578">
        <v>100</v>
      </c>
      <c r="F578">
        <v>1</v>
      </c>
      <c r="G578">
        <v>0</v>
      </c>
      <c r="H578">
        <v>0</v>
      </c>
      <c r="M578"/>
      <c r="N578"/>
      <c r="O578"/>
      <c r="P578"/>
      <c r="Q578"/>
      <c r="R578"/>
      <c r="S578"/>
      <c r="T578"/>
      <c r="U578"/>
      <c r="V578"/>
      <c r="W578"/>
      <c r="X578"/>
      <c r="Y578"/>
      <c r="Z578"/>
      <c r="AA578"/>
      <c r="AB578"/>
      <c r="AC578"/>
      <c r="AD578"/>
    </row>
    <row r="579" spans="1:30">
      <c r="A579">
        <v>17</v>
      </c>
      <c r="B579">
        <v>1</v>
      </c>
      <c r="C579">
        <v>5</v>
      </c>
      <c r="D579">
        <v>1</v>
      </c>
      <c r="E579">
        <v>100</v>
      </c>
      <c r="F579">
        <v>2</v>
      </c>
      <c r="G579">
        <v>1</v>
      </c>
      <c r="H579">
        <v>0</v>
      </c>
      <c r="M579"/>
      <c r="N579"/>
      <c r="O579"/>
      <c r="P579"/>
      <c r="Q579"/>
      <c r="R579"/>
      <c r="S579"/>
      <c r="T579"/>
      <c r="U579"/>
      <c r="V579"/>
      <c r="W579"/>
      <c r="X579"/>
      <c r="Y579"/>
      <c r="Z579"/>
      <c r="AA579"/>
      <c r="AB579"/>
      <c r="AC579"/>
      <c r="AD579"/>
    </row>
    <row r="580" spans="1:30">
      <c r="A580">
        <v>17</v>
      </c>
      <c r="B580">
        <v>2</v>
      </c>
      <c r="C580">
        <v>1</v>
      </c>
      <c r="D580">
        <v>1</v>
      </c>
      <c r="E580">
        <v>100</v>
      </c>
      <c r="F580">
        <v>1</v>
      </c>
      <c r="G580">
        <v>0</v>
      </c>
      <c r="H580">
        <v>0</v>
      </c>
      <c r="M580"/>
      <c r="N580"/>
      <c r="O580"/>
      <c r="P580"/>
      <c r="Q580"/>
      <c r="R580"/>
      <c r="S580"/>
      <c r="T580"/>
      <c r="U580"/>
      <c r="V580"/>
      <c r="W580"/>
      <c r="X580"/>
      <c r="Y580"/>
      <c r="Z580"/>
      <c r="AA580"/>
      <c r="AB580"/>
      <c r="AC580"/>
      <c r="AD580"/>
    </row>
    <row r="581" spans="1:30">
      <c r="A581">
        <v>17</v>
      </c>
      <c r="B581">
        <v>2</v>
      </c>
      <c r="C581">
        <v>1</v>
      </c>
      <c r="D581">
        <v>2</v>
      </c>
      <c r="E581">
        <v>100</v>
      </c>
      <c r="F581">
        <v>1</v>
      </c>
      <c r="G581">
        <v>0</v>
      </c>
      <c r="H581">
        <v>0</v>
      </c>
      <c r="M581"/>
      <c r="N581"/>
      <c r="O581"/>
      <c r="P581"/>
      <c r="Q581"/>
      <c r="R581"/>
      <c r="S581"/>
      <c r="T581"/>
      <c r="U581"/>
      <c r="V581"/>
      <c r="W581"/>
      <c r="X581"/>
      <c r="Y581"/>
      <c r="Z581"/>
      <c r="AA581"/>
      <c r="AB581"/>
      <c r="AC581"/>
      <c r="AD581"/>
    </row>
    <row r="582" spans="1:30">
      <c r="A582">
        <v>17</v>
      </c>
      <c r="B582">
        <v>2</v>
      </c>
      <c r="C582">
        <v>2</v>
      </c>
      <c r="D582">
        <v>1</v>
      </c>
      <c r="E582">
        <v>100</v>
      </c>
      <c r="F582">
        <v>1</v>
      </c>
      <c r="G582">
        <v>0</v>
      </c>
      <c r="H582">
        <v>0</v>
      </c>
      <c r="M582"/>
      <c r="N582"/>
      <c r="O582"/>
      <c r="P582"/>
      <c r="Q582"/>
      <c r="R582"/>
      <c r="S582"/>
      <c r="T582"/>
      <c r="U582"/>
      <c r="V582"/>
      <c r="W582"/>
      <c r="X582"/>
      <c r="Y582"/>
      <c r="Z582"/>
      <c r="AA582"/>
      <c r="AB582"/>
      <c r="AC582"/>
      <c r="AD582"/>
    </row>
    <row r="583" spans="1:30">
      <c r="A583">
        <v>17</v>
      </c>
      <c r="B583">
        <v>2</v>
      </c>
      <c r="C583">
        <v>2</v>
      </c>
      <c r="D583">
        <v>2</v>
      </c>
      <c r="E583">
        <v>100</v>
      </c>
      <c r="F583">
        <v>1</v>
      </c>
      <c r="G583">
        <v>0</v>
      </c>
      <c r="H583">
        <v>0</v>
      </c>
      <c r="M583"/>
      <c r="N583"/>
      <c r="O583"/>
      <c r="P583"/>
      <c r="Q583"/>
      <c r="R583"/>
      <c r="S583"/>
      <c r="T583"/>
      <c r="U583"/>
      <c r="V583"/>
      <c r="W583"/>
      <c r="X583"/>
      <c r="Y583"/>
      <c r="Z583"/>
      <c r="AA583"/>
      <c r="AB583"/>
      <c r="AC583"/>
      <c r="AD583"/>
    </row>
    <row r="584" spans="1:30">
      <c r="A584">
        <v>17</v>
      </c>
      <c r="B584">
        <v>2</v>
      </c>
      <c r="C584">
        <v>3</v>
      </c>
      <c r="D584">
        <v>1</v>
      </c>
      <c r="E584">
        <v>100</v>
      </c>
      <c r="F584">
        <v>1</v>
      </c>
      <c r="G584">
        <v>0</v>
      </c>
      <c r="H584">
        <v>0</v>
      </c>
      <c r="M584"/>
      <c r="N584"/>
      <c r="O584"/>
      <c r="P584"/>
      <c r="Q584"/>
      <c r="R584"/>
      <c r="S584"/>
      <c r="T584"/>
      <c r="U584"/>
      <c r="V584"/>
      <c r="W584"/>
      <c r="X584"/>
      <c r="Y584"/>
      <c r="Z584"/>
      <c r="AA584"/>
      <c r="AB584"/>
      <c r="AC584"/>
      <c r="AD584"/>
    </row>
    <row r="585" spans="1:30">
      <c r="A585">
        <v>17</v>
      </c>
      <c r="B585">
        <v>2</v>
      </c>
      <c r="C585">
        <v>3</v>
      </c>
      <c r="D585">
        <v>2</v>
      </c>
      <c r="E585">
        <v>100</v>
      </c>
      <c r="F585">
        <v>1</v>
      </c>
      <c r="G585">
        <v>0</v>
      </c>
      <c r="H585">
        <v>0</v>
      </c>
      <c r="M585"/>
      <c r="N585"/>
      <c r="O585"/>
      <c r="P585"/>
      <c r="Q585"/>
      <c r="R585"/>
      <c r="S585"/>
      <c r="T585"/>
      <c r="U585"/>
      <c r="V585"/>
      <c r="W585"/>
      <c r="X585"/>
      <c r="Y585"/>
      <c r="Z585"/>
      <c r="AA585"/>
      <c r="AB585"/>
      <c r="AC585"/>
      <c r="AD585"/>
    </row>
    <row r="586" spans="1:30">
      <c r="A586">
        <v>17</v>
      </c>
      <c r="B586">
        <v>2</v>
      </c>
      <c r="C586">
        <v>4</v>
      </c>
      <c r="D586">
        <v>1</v>
      </c>
      <c r="E586">
        <v>100</v>
      </c>
      <c r="F586">
        <v>1</v>
      </c>
      <c r="G586">
        <v>0</v>
      </c>
      <c r="H586">
        <v>0</v>
      </c>
      <c r="M586"/>
      <c r="N586"/>
      <c r="O586"/>
      <c r="P586"/>
      <c r="Q586"/>
      <c r="R586"/>
      <c r="S586"/>
      <c r="T586"/>
      <c r="U586"/>
      <c r="V586"/>
      <c r="W586"/>
      <c r="X586"/>
      <c r="Y586"/>
      <c r="Z586"/>
      <c r="AA586"/>
      <c r="AB586"/>
      <c r="AC586"/>
      <c r="AD586"/>
    </row>
    <row r="587" spans="1:30">
      <c r="A587">
        <v>17</v>
      </c>
      <c r="B587">
        <v>2</v>
      </c>
      <c r="C587">
        <v>4</v>
      </c>
      <c r="D587">
        <v>2</v>
      </c>
      <c r="E587">
        <v>100</v>
      </c>
      <c r="F587">
        <v>1</v>
      </c>
      <c r="G587">
        <v>0</v>
      </c>
      <c r="H587">
        <v>0</v>
      </c>
      <c r="M587"/>
      <c r="N587"/>
      <c r="O587"/>
      <c r="P587"/>
      <c r="Q587"/>
      <c r="R587"/>
      <c r="S587"/>
      <c r="T587"/>
      <c r="U587"/>
      <c r="V587"/>
      <c r="W587"/>
      <c r="X587"/>
      <c r="Y587"/>
      <c r="Z587"/>
      <c r="AA587"/>
      <c r="AB587"/>
      <c r="AC587"/>
      <c r="AD587"/>
    </row>
    <row r="588" spans="1:30">
      <c r="A588">
        <v>17</v>
      </c>
      <c r="B588">
        <v>2</v>
      </c>
      <c r="C588">
        <v>5</v>
      </c>
      <c r="D588">
        <v>1</v>
      </c>
      <c r="E588">
        <v>100</v>
      </c>
      <c r="F588">
        <v>2</v>
      </c>
      <c r="G588">
        <v>1</v>
      </c>
      <c r="H588">
        <v>0</v>
      </c>
      <c r="M588"/>
      <c r="N588"/>
      <c r="O588"/>
      <c r="P588"/>
      <c r="Q588"/>
      <c r="R588"/>
      <c r="S588"/>
      <c r="T588"/>
      <c r="U588"/>
      <c r="V588"/>
      <c r="W588"/>
      <c r="X588"/>
      <c r="Y588"/>
      <c r="Z588"/>
      <c r="AA588"/>
      <c r="AB588"/>
      <c r="AC588"/>
      <c r="AD588"/>
    </row>
    <row r="589" spans="1:30">
      <c r="A589">
        <v>17</v>
      </c>
      <c r="B589">
        <v>3</v>
      </c>
      <c r="C589">
        <v>1</v>
      </c>
      <c r="D589">
        <v>1</v>
      </c>
      <c r="E589">
        <v>100</v>
      </c>
      <c r="F589">
        <v>1</v>
      </c>
      <c r="G589">
        <v>0</v>
      </c>
      <c r="H589">
        <v>0</v>
      </c>
      <c r="M589"/>
      <c r="N589"/>
      <c r="O589"/>
      <c r="P589"/>
      <c r="Q589"/>
      <c r="R589"/>
      <c r="S589"/>
      <c r="T589"/>
      <c r="U589"/>
      <c r="V589"/>
      <c r="W589"/>
      <c r="X589"/>
      <c r="Y589"/>
      <c r="Z589"/>
      <c r="AA589"/>
      <c r="AB589"/>
      <c r="AC589"/>
      <c r="AD589"/>
    </row>
    <row r="590" spans="1:30">
      <c r="A590">
        <v>17</v>
      </c>
      <c r="B590">
        <v>3</v>
      </c>
      <c r="C590">
        <v>1</v>
      </c>
      <c r="D590">
        <v>2</v>
      </c>
      <c r="E590">
        <v>100</v>
      </c>
      <c r="F590">
        <v>1</v>
      </c>
      <c r="G590">
        <v>0</v>
      </c>
      <c r="H590">
        <v>0</v>
      </c>
      <c r="M590"/>
      <c r="N590"/>
      <c r="O590"/>
      <c r="P590"/>
      <c r="Q590"/>
      <c r="R590"/>
      <c r="S590"/>
      <c r="T590"/>
      <c r="U590"/>
      <c r="V590"/>
      <c r="W590"/>
      <c r="X590"/>
      <c r="Y590"/>
      <c r="Z590"/>
      <c r="AA590"/>
      <c r="AB590"/>
      <c r="AC590"/>
      <c r="AD590"/>
    </row>
    <row r="591" spans="1:30">
      <c r="A591">
        <v>17</v>
      </c>
      <c r="B591">
        <v>3</v>
      </c>
      <c r="C591">
        <v>2</v>
      </c>
      <c r="D591">
        <v>1</v>
      </c>
      <c r="E591">
        <v>100</v>
      </c>
      <c r="F591">
        <v>1</v>
      </c>
      <c r="G591">
        <v>0</v>
      </c>
      <c r="H591">
        <v>0</v>
      </c>
      <c r="M591"/>
      <c r="N591"/>
      <c r="O591"/>
      <c r="P591"/>
      <c r="Q591"/>
      <c r="R591"/>
      <c r="S591"/>
      <c r="T591"/>
      <c r="U591"/>
      <c r="V591"/>
      <c r="W591"/>
      <c r="X591"/>
      <c r="Y591"/>
      <c r="Z591"/>
      <c r="AA591"/>
      <c r="AB591"/>
      <c r="AC591"/>
      <c r="AD591"/>
    </row>
    <row r="592" spans="1:30">
      <c r="A592">
        <v>17</v>
      </c>
      <c r="B592">
        <v>3</v>
      </c>
      <c r="C592">
        <v>2</v>
      </c>
      <c r="D592">
        <v>2</v>
      </c>
      <c r="E592">
        <v>100</v>
      </c>
      <c r="F592">
        <v>1</v>
      </c>
      <c r="G592">
        <v>0</v>
      </c>
      <c r="H592">
        <v>0</v>
      </c>
      <c r="M592"/>
      <c r="N592"/>
      <c r="O592"/>
      <c r="P592"/>
      <c r="Q592"/>
      <c r="R592"/>
      <c r="S592"/>
      <c r="T592"/>
      <c r="U592"/>
      <c r="V592"/>
      <c r="W592"/>
      <c r="X592"/>
      <c r="Y592"/>
      <c r="Z592"/>
      <c r="AA592"/>
      <c r="AB592"/>
      <c r="AC592"/>
      <c r="AD592"/>
    </row>
    <row r="593" spans="1:30">
      <c r="A593">
        <v>17</v>
      </c>
      <c r="B593">
        <v>3</v>
      </c>
      <c r="C593">
        <v>3</v>
      </c>
      <c r="D593">
        <v>1</v>
      </c>
      <c r="E593">
        <v>100</v>
      </c>
      <c r="F593">
        <v>1</v>
      </c>
      <c r="G593">
        <v>0</v>
      </c>
      <c r="H593">
        <v>0</v>
      </c>
      <c r="M593"/>
      <c r="N593"/>
      <c r="O593"/>
      <c r="P593"/>
      <c r="Q593"/>
      <c r="R593"/>
      <c r="S593"/>
      <c r="T593"/>
      <c r="U593"/>
      <c r="V593"/>
      <c r="W593"/>
      <c r="X593"/>
      <c r="Y593"/>
      <c r="Z593"/>
      <c r="AA593"/>
      <c r="AB593"/>
      <c r="AC593"/>
      <c r="AD593"/>
    </row>
    <row r="594" spans="1:30">
      <c r="A594">
        <v>17</v>
      </c>
      <c r="B594">
        <v>3</v>
      </c>
      <c r="C594">
        <v>3</v>
      </c>
      <c r="D594">
        <v>2</v>
      </c>
      <c r="E594">
        <v>100</v>
      </c>
      <c r="F594">
        <v>1</v>
      </c>
      <c r="G594">
        <v>0</v>
      </c>
      <c r="H594">
        <v>0</v>
      </c>
      <c r="M594"/>
      <c r="N594"/>
      <c r="O594"/>
      <c r="P594"/>
      <c r="Q594"/>
      <c r="R594"/>
      <c r="S594"/>
      <c r="T594"/>
      <c r="U594"/>
      <c r="V594"/>
      <c r="W594"/>
      <c r="X594"/>
      <c r="Y594"/>
      <c r="Z594"/>
      <c r="AA594"/>
      <c r="AB594"/>
      <c r="AC594"/>
      <c r="AD594"/>
    </row>
    <row r="595" spans="1:30">
      <c r="A595">
        <v>17</v>
      </c>
      <c r="B595">
        <v>3</v>
      </c>
      <c r="C595">
        <v>4</v>
      </c>
      <c r="D595">
        <v>1</v>
      </c>
      <c r="E595">
        <v>100</v>
      </c>
      <c r="F595">
        <v>1</v>
      </c>
      <c r="G595">
        <v>0</v>
      </c>
      <c r="H595">
        <v>0</v>
      </c>
      <c r="M595"/>
      <c r="N595"/>
      <c r="O595"/>
      <c r="P595"/>
      <c r="Q595"/>
      <c r="R595"/>
      <c r="S595"/>
      <c r="T595"/>
      <c r="U595"/>
      <c r="V595"/>
      <c r="W595"/>
      <c r="X595"/>
      <c r="Y595"/>
      <c r="Z595"/>
      <c r="AA595"/>
      <c r="AB595"/>
      <c r="AC595"/>
      <c r="AD595"/>
    </row>
    <row r="596" spans="1:30">
      <c r="A596">
        <v>17</v>
      </c>
      <c r="B596">
        <v>3</v>
      </c>
      <c r="C596">
        <v>4</v>
      </c>
      <c r="D596">
        <v>2</v>
      </c>
      <c r="E596">
        <v>100</v>
      </c>
      <c r="F596">
        <v>1</v>
      </c>
      <c r="G596">
        <v>0</v>
      </c>
      <c r="H596">
        <v>0</v>
      </c>
      <c r="M596"/>
      <c r="N596"/>
      <c r="O596"/>
      <c r="P596"/>
      <c r="Q596"/>
      <c r="R596"/>
      <c r="S596"/>
      <c r="T596"/>
      <c r="U596"/>
      <c r="V596"/>
      <c r="W596"/>
      <c r="X596"/>
      <c r="Y596"/>
      <c r="Z596"/>
      <c r="AA596"/>
      <c r="AB596"/>
      <c r="AC596"/>
      <c r="AD596"/>
    </row>
    <row r="597" spans="1:30">
      <c r="A597">
        <v>17</v>
      </c>
      <c r="B597">
        <v>3</v>
      </c>
      <c r="C597">
        <v>5</v>
      </c>
      <c r="D597">
        <v>1</v>
      </c>
      <c r="E597">
        <v>100</v>
      </c>
      <c r="F597">
        <v>2</v>
      </c>
      <c r="G597">
        <v>1</v>
      </c>
      <c r="H597">
        <v>0</v>
      </c>
      <c r="M597"/>
      <c r="N597"/>
      <c r="O597"/>
      <c r="P597"/>
      <c r="Q597"/>
      <c r="R597"/>
      <c r="S597"/>
      <c r="T597"/>
      <c r="U597"/>
      <c r="V597"/>
      <c r="W597"/>
      <c r="X597"/>
      <c r="Y597"/>
      <c r="Z597"/>
      <c r="AA597"/>
      <c r="AB597"/>
      <c r="AC597"/>
      <c r="AD597"/>
    </row>
    <row r="598" spans="1:30">
      <c r="A598">
        <v>17</v>
      </c>
      <c r="B598">
        <v>4</v>
      </c>
      <c r="C598">
        <v>1</v>
      </c>
      <c r="D598">
        <v>1</v>
      </c>
      <c r="E598">
        <v>100</v>
      </c>
      <c r="F598">
        <v>1</v>
      </c>
      <c r="G598">
        <v>0</v>
      </c>
      <c r="H598">
        <v>0</v>
      </c>
      <c r="J598" s="23" t="s">
        <v>9</v>
      </c>
      <c r="M598"/>
      <c r="N598"/>
      <c r="O598"/>
      <c r="P598"/>
      <c r="Q598"/>
      <c r="R598"/>
      <c r="S598"/>
      <c r="T598"/>
      <c r="U598"/>
      <c r="V598"/>
      <c r="W598"/>
      <c r="X598"/>
      <c r="Y598"/>
      <c r="Z598"/>
      <c r="AA598"/>
      <c r="AB598"/>
      <c r="AC598"/>
      <c r="AD598"/>
    </row>
    <row r="599" spans="1:30">
      <c r="A599">
        <v>17</v>
      </c>
      <c r="B599">
        <v>4</v>
      </c>
      <c r="C599">
        <v>1</v>
      </c>
      <c r="D599">
        <v>2</v>
      </c>
      <c r="E599">
        <v>100</v>
      </c>
      <c r="F599">
        <v>1</v>
      </c>
      <c r="G599">
        <v>0</v>
      </c>
      <c r="H599">
        <v>0</v>
      </c>
      <c r="M599"/>
      <c r="N599"/>
      <c r="O599"/>
      <c r="P599"/>
      <c r="Q599"/>
      <c r="R599"/>
      <c r="S599"/>
      <c r="T599"/>
      <c r="U599"/>
      <c r="V599"/>
      <c r="W599"/>
      <c r="X599"/>
      <c r="Y599"/>
      <c r="Z599"/>
      <c r="AA599"/>
      <c r="AB599"/>
      <c r="AC599"/>
      <c r="AD599"/>
    </row>
    <row r="600" spans="1:30">
      <c r="A600">
        <v>17</v>
      </c>
      <c r="B600">
        <v>4</v>
      </c>
      <c r="C600">
        <v>2</v>
      </c>
      <c r="D600">
        <v>1</v>
      </c>
      <c r="E600">
        <v>100</v>
      </c>
      <c r="F600">
        <v>1</v>
      </c>
      <c r="G600">
        <v>0</v>
      </c>
      <c r="H600">
        <v>0</v>
      </c>
      <c r="M600"/>
      <c r="N600"/>
      <c r="O600"/>
      <c r="P600"/>
      <c r="Q600"/>
      <c r="R600"/>
      <c r="S600"/>
      <c r="T600"/>
      <c r="U600"/>
      <c r="V600"/>
      <c r="W600"/>
      <c r="X600"/>
      <c r="Y600"/>
      <c r="Z600"/>
      <c r="AA600"/>
      <c r="AB600"/>
      <c r="AC600"/>
      <c r="AD600"/>
    </row>
    <row r="601" spans="1:30">
      <c r="A601">
        <v>17</v>
      </c>
      <c r="B601">
        <v>4</v>
      </c>
      <c r="C601">
        <v>2</v>
      </c>
      <c r="D601">
        <v>2</v>
      </c>
      <c r="E601">
        <v>100</v>
      </c>
      <c r="F601">
        <v>1</v>
      </c>
      <c r="G601">
        <v>0</v>
      </c>
      <c r="H601">
        <v>0</v>
      </c>
      <c r="M601"/>
      <c r="N601"/>
      <c r="O601"/>
      <c r="P601"/>
      <c r="Q601"/>
      <c r="R601"/>
      <c r="S601"/>
      <c r="T601"/>
      <c r="U601"/>
      <c r="V601"/>
      <c r="W601"/>
      <c r="X601"/>
      <c r="Y601"/>
      <c r="Z601"/>
      <c r="AA601"/>
      <c r="AB601"/>
      <c r="AC601"/>
      <c r="AD601"/>
    </row>
    <row r="602" spans="1:30">
      <c r="A602">
        <v>17</v>
      </c>
      <c r="B602">
        <v>4</v>
      </c>
      <c r="C602">
        <v>3</v>
      </c>
      <c r="D602">
        <v>1</v>
      </c>
      <c r="E602">
        <v>100</v>
      </c>
      <c r="F602">
        <v>1</v>
      </c>
      <c r="G602">
        <v>0</v>
      </c>
      <c r="H602">
        <v>0</v>
      </c>
      <c r="M602"/>
      <c r="N602"/>
      <c r="O602"/>
      <c r="P602"/>
      <c r="Q602"/>
      <c r="R602"/>
      <c r="S602"/>
      <c r="T602"/>
      <c r="U602"/>
      <c r="V602"/>
      <c r="W602"/>
      <c r="X602"/>
      <c r="Y602"/>
      <c r="Z602"/>
      <c r="AA602"/>
      <c r="AB602"/>
      <c r="AC602"/>
      <c r="AD602"/>
    </row>
    <row r="603" spans="1:30">
      <c r="A603">
        <v>17</v>
      </c>
      <c r="B603">
        <v>4</v>
      </c>
      <c r="C603">
        <v>3</v>
      </c>
      <c r="D603">
        <v>2</v>
      </c>
      <c r="E603">
        <v>100</v>
      </c>
      <c r="F603">
        <v>1</v>
      </c>
      <c r="G603">
        <v>0</v>
      </c>
      <c r="H603">
        <v>0</v>
      </c>
      <c r="M603"/>
      <c r="N603"/>
      <c r="O603"/>
      <c r="P603"/>
      <c r="Q603"/>
      <c r="R603"/>
      <c r="S603"/>
      <c r="T603"/>
      <c r="U603"/>
      <c r="V603"/>
      <c r="W603"/>
      <c r="X603"/>
      <c r="Y603"/>
      <c r="Z603"/>
      <c r="AA603"/>
      <c r="AB603"/>
      <c r="AC603"/>
      <c r="AD603"/>
    </row>
    <row r="604" spans="1:30">
      <c r="A604">
        <v>17</v>
      </c>
      <c r="B604">
        <v>4</v>
      </c>
      <c r="C604">
        <v>4</v>
      </c>
      <c r="D604">
        <v>1</v>
      </c>
      <c r="E604">
        <v>100</v>
      </c>
      <c r="F604">
        <v>1</v>
      </c>
      <c r="G604">
        <v>0</v>
      </c>
      <c r="H604">
        <v>0</v>
      </c>
      <c r="M604"/>
      <c r="N604"/>
      <c r="O604"/>
      <c r="P604"/>
      <c r="Q604"/>
      <c r="R604"/>
      <c r="S604"/>
      <c r="T604"/>
      <c r="U604"/>
      <c r="V604"/>
      <c r="W604"/>
      <c r="X604"/>
      <c r="Y604"/>
      <c r="Z604"/>
      <c r="AA604"/>
      <c r="AB604"/>
      <c r="AC604"/>
      <c r="AD604"/>
    </row>
    <row r="605" spans="1:30">
      <c r="A605">
        <v>17</v>
      </c>
      <c r="B605">
        <v>4</v>
      </c>
      <c r="C605">
        <v>4</v>
      </c>
      <c r="D605">
        <v>2</v>
      </c>
      <c r="E605">
        <v>100</v>
      </c>
      <c r="F605">
        <v>1</v>
      </c>
      <c r="G605">
        <v>0</v>
      </c>
      <c r="H605">
        <v>0</v>
      </c>
      <c r="M605"/>
      <c r="N605"/>
      <c r="O605"/>
      <c r="P605"/>
      <c r="Q605"/>
      <c r="R605"/>
      <c r="S605"/>
      <c r="T605"/>
      <c r="U605"/>
      <c r="V605"/>
      <c r="W605"/>
      <c r="X605"/>
      <c r="Y605"/>
      <c r="Z605"/>
      <c r="AA605"/>
      <c r="AB605"/>
      <c r="AC605"/>
      <c r="AD605"/>
    </row>
    <row r="606" spans="1:30">
      <c r="A606">
        <v>17</v>
      </c>
      <c r="B606">
        <v>4</v>
      </c>
      <c r="C606">
        <v>5</v>
      </c>
      <c r="D606">
        <v>1</v>
      </c>
      <c r="E606">
        <v>100</v>
      </c>
      <c r="F606">
        <v>2</v>
      </c>
      <c r="G606">
        <v>1</v>
      </c>
      <c r="H606">
        <v>0</v>
      </c>
      <c r="M606"/>
      <c r="N606"/>
      <c r="O606"/>
      <c r="P606"/>
      <c r="Q606"/>
      <c r="R606"/>
      <c r="S606"/>
      <c r="T606"/>
      <c r="U606"/>
      <c r="V606"/>
      <c r="W606"/>
      <c r="X606"/>
      <c r="Y606"/>
      <c r="Z606"/>
      <c r="AA606"/>
      <c r="AB606"/>
      <c r="AC606"/>
      <c r="AD606"/>
    </row>
    <row r="607" spans="1:30">
      <c r="A607">
        <v>17</v>
      </c>
      <c r="B607">
        <v>5</v>
      </c>
      <c r="C607">
        <v>1</v>
      </c>
      <c r="D607">
        <v>1</v>
      </c>
      <c r="E607">
        <v>100</v>
      </c>
      <c r="F607">
        <v>1</v>
      </c>
      <c r="G607">
        <v>0</v>
      </c>
      <c r="H607">
        <v>0</v>
      </c>
      <c r="M607"/>
      <c r="N607"/>
      <c r="O607"/>
      <c r="P607"/>
      <c r="Q607"/>
      <c r="R607"/>
      <c r="S607"/>
      <c r="T607"/>
      <c r="U607"/>
      <c r="V607"/>
      <c r="W607"/>
      <c r="X607"/>
      <c r="Y607"/>
      <c r="Z607"/>
      <c r="AA607"/>
      <c r="AB607"/>
      <c r="AC607"/>
      <c r="AD607"/>
    </row>
    <row r="608" spans="1:30">
      <c r="A608">
        <v>17</v>
      </c>
      <c r="B608">
        <v>5</v>
      </c>
      <c r="C608">
        <v>1</v>
      </c>
      <c r="D608">
        <v>2</v>
      </c>
      <c r="E608">
        <v>100</v>
      </c>
      <c r="F608">
        <v>1</v>
      </c>
      <c r="G608">
        <v>0</v>
      </c>
      <c r="H608">
        <v>0</v>
      </c>
      <c r="M608"/>
      <c r="N608"/>
      <c r="O608"/>
      <c r="P608"/>
      <c r="Q608"/>
      <c r="R608"/>
      <c r="S608"/>
      <c r="T608"/>
      <c r="U608"/>
      <c r="V608"/>
      <c r="W608"/>
      <c r="X608"/>
      <c r="Y608"/>
      <c r="Z608"/>
      <c r="AA608"/>
      <c r="AB608"/>
      <c r="AC608"/>
      <c r="AD608"/>
    </row>
    <row r="609" spans="1:30">
      <c r="A609">
        <v>17</v>
      </c>
      <c r="B609">
        <v>5</v>
      </c>
      <c r="C609">
        <v>2</v>
      </c>
      <c r="D609">
        <v>1</v>
      </c>
      <c r="E609">
        <v>100</v>
      </c>
      <c r="F609">
        <v>1</v>
      </c>
      <c r="G609">
        <v>0</v>
      </c>
      <c r="H609">
        <v>0</v>
      </c>
      <c r="M609"/>
      <c r="N609"/>
      <c r="O609"/>
      <c r="P609"/>
      <c r="Q609"/>
      <c r="R609"/>
      <c r="S609"/>
      <c r="T609"/>
      <c r="U609"/>
      <c r="V609"/>
      <c r="W609"/>
      <c r="X609"/>
      <c r="Y609"/>
      <c r="Z609"/>
      <c r="AA609"/>
      <c r="AB609"/>
      <c r="AC609"/>
      <c r="AD609"/>
    </row>
    <row r="610" spans="1:30">
      <c r="A610">
        <v>17</v>
      </c>
      <c r="B610">
        <v>5</v>
      </c>
      <c r="C610">
        <v>2</v>
      </c>
      <c r="D610">
        <v>2</v>
      </c>
      <c r="E610">
        <v>100</v>
      </c>
      <c r="F610">
        <v>1</v>
      </c>
      <c r="G610">
        <v>0</v>
      </c>
      <c r="H610">
        <v>0</v>
      </c>
      <c r="M610"/>
      <c r="N610"/>
      <c r="O610"/>
      <c r="P610"/>
      <c r="Q610"/>
      <c r="R610"/>
      <c r="S610"/>
      <c r="T610"/>
      <c r="U610"/>
      <c r="V610"/>
      <c r="W610"/>
      <c r="X610"/>
      <c r="Y610"/>
      <c r="Z610"/>
      <c r="AA610"/>
      <c r="AB610"/>
      <c r="AC610"/>
      <c r="AD610"/>
    </row>
    <row r="611" spans="1:30">
      <c r="A611">
        <v>17</v>
      </c>
      <c r="B611">
        <v>5</v>
      </c>
      <c r="C611">
        <v>3</v>
      </c>
      <c r="D611">
        <v>1</v>
      </c>
      <c r="E611">
        <v>100</v>
      </c>
      <c r="F611">
        <v>1</v>
      </c>
      <c r="G611">
        <v>0</v>
      </c>
      <c r="H611">
        <v>0</v>
      </c>
      <c r="M611"/>
      <c r="N611"/>
      <c r="O611"/>
      <c r="P611"/>
      <c r="Q611"/>
      <c r="R611"/>
      <c r="S611"/>
      <c r="T611"/>
      <c r="U611"/>
      <c r="V611"/>
      <c r="W611"/>
      <c r="X611"/>
      <c r="Y611"/>
      <c r="Z611"/>
      <c r="AA611"/>
      <c r="AB611"/>
      <c r="AC611"/>
      <c r="AD611"/>
    </row>
    <row r="612" spans="1:30">
      <c r="A612">
        <v>17</v>
      </c>
      <c r="B612">
        <v>5</v>
      </c>
      <c r="C612">
        <v>3</v>
      </c>
      <c r="D612">
        <v>2</v>
      </c>
      <c r="E612">
        <v>100</v>
      </c>
      <c r="F612">
        <v>1</v>
      </c>
      <c r="G612">
        <v>0</v>
      </c>
      <c r="H612">
        <v>0</v>
      </c>
      <c r="M612"/>
      <c r="N612"/>
      <c r="O612"/>
      <c r="P612"/>
      <c r="Q612"/>
      <c r="R612"/>
      <c r="S612"/>
      <c r="T612"/>
      <c r="U612"/>
      <c r="V612"/>
      <c r="W612"/>
      <c r="X612"/>
      <c r="Y612"/>
      <c r="Z612"/>
      <c r="AA612"/>
      <c r="AB612"/>
      <c r="AC612"/>
      <c r="AD612"/>
    </row>
    <row r="613" spans="1:30">
      <c r="A613">
        <v>17</v>
      </c>
      <c r="B613">
        <v>5</v>
      </c>
      <c r="C613">
        <v>4</v>
      </c>
      <c r="D613">
        <v>1</v>
      </c>
      <c r="E613">
        <v>100</v>
      </c>
      <c r="F613">
        <v>1</v>
      </c>
      <c r="G613">
        <v>0</v>
      </c>
      <c r="H613">
        <v>0</v>
      </c>
      <c r="M613"/>
      <c r="N613"/>
      <c r="O613"/>
      <c r="P613"/>
      <c r="Q613"/>
      <c r="R613"/>
      <c r="S613"/>
      <c r="T613"/>
      <c r="U613"/>
      <c r="V613"/>
      <c r="W613"/>
      <c r="X613"/>
      <c r="Y613"/>
      <c r="Z613"/>
      <c r="AA613"/>
      <c r="AB613"/>
      <c r="AC613"/>
      <c r="AD613"/>
    </row>
    <row r="614" spans="1:30">
      <c r="A614">
        <v>17</v>
      </c>
      <c r="B614">
        <v>5</v>
      </c>
      <c r="C614">
        <v>4</v>
      </c>
      <c r="D614">
        <v>2</v>
      </c>
      <c r="E614">
        <v>100</v>
      </c>
      <c r="F614">
        <v>1</v>
      </c>
      <c r="G614">
        <v>0</v>
      </c>
      <c r="H614">
        <v>0</v>
      </c>
      <c r="M614"/>
      <c r="N614"/>
      <c r="O614"/>
      <c r="P614"/>
      <c r="Q614"/>
      <c r="R614"/>
      <c r="S614"/>
      <c r="T614"/>
      <c r="U614"/>
      <c r="V614"/>
      <c r="W614"/>
      <c r="X614"/>
      <c r="Y614"/>
      <c r="Z614"/>
      <c r="AA614"/>
      <c r="AB614"/>
      <c r="AC614"/>
      <c r="AD614"/>
    </row>
    <row r="615" spans="1:30">
      <c r="A615">
        <v>17</v>
      </c>
      <c r="B615">
        <v>5</v>
      </c>
      <c r="C615">
        <v>5</v>
      </c>
      <c r="D615">
        <v>1</v>
      </c>
      <c r="E615">
        <v>100</v>
      </c>
      <c r="F615">
        <v>2</v>
      </c>
      <c r="G615">
        <v>1</v>
      </c>
      <c r="H615">
        <v>0</v>
      </c>
      <c r="J615" s="23" t="s">
        <v>497</v>
      </c>
      <c r="M615"/>
      <c r="N615"/>
      <c r="O615"/>
      <c r="P615"/>
      <c r="Q615"/>
      <c r="R615"/>
      <c r="S615"/>
      <c r="T615"/>
      <c r="U615"/>
      <c r="V615"/>
      <c r="W615"/>
      <c r="X615"/>
      <c r="Y615"/>
      <c r="Z615"/>
      <c r="AA615"/>
      <c r="AB615"/>
      <c r="AC615"/>
      <c r="AD615"/>
    </row>
    <row r="616" spans="1:30">
      <c r="A616">
        <v>18</v>
      </c>
      <c r="B616">
        <v>1</v>
      </c>
      <c r="C616">
        <v>1</v>
      </c>
      <c r="D616">
        <v>1</v>
      </c>
      <c r="E616">
        <v>100</v>
      </c>
      <c r="F616">
        <v>1</v>
      </c>
      <c r="G616">
        <v>0</v>
      </c>
      <c r="H616">
        <v>0</v>
      </c>
      <c r="M616"/>
      <c r="N616"/>
      <c r="O616"/>
      <c r="P616"/>
      <c r="Q616"/>
      <c r="R616"/>
      <c r="S616"/>
      <c r="T616"/>
      <c r="U616"/>
      <c r="V616"/>
      <c r="W616"/>
      <c r="X616"/>
      <c r="Y616"/>
      <c r="Z616"/>
      <c r="AA616"/>
      <c r="AB616"/>
      <c r="AC616"/>
      <c r="AD616"/>
    </row>
    <row r="617" spans="1:30">
      <c r="A617">
        <v>18</v>
      </c>
      <c r="B617">
        <v>1</v>
      </c>
      <c r="C617">
        <v>1</v>
      </c>
      <c r="D617">
        <v>2</v>
      </c>
      <c r="E617">
        <v>100</v>
      </c>
      <c r="F617">
        <v>1</v>
      </c>
      <c r="G617">
        <v>0</v>
      </c>
      <c r="H617">
        <v>0</v>
      </c>
      <c r="M617"/>
      <c r="N617"/>
      <c r="O617"/>
      <c r="P617"/>
      <c r="Q617"/>
      <c r="R617"/>
      <c r="S617"/>
      <c r="T617"/>
      <c r="U617"/>
      <c r="V617"/>
      <c r="W617"/>
      <c r="X617"/>
      <c r="Y617"/>
      <c r="Z617"/>
      <c r="AA617"/>
      <c r="AB617"/>
      <c r="AC617"/>
      <c r="AD617"/>
    </row>
    <row r="618" spans="1:30">
      <c r="A618">
        <v>18</v>
      </c>
      <c r="B618">
        <v>1</v>
      </c>
      <c r="C618">
        <v>2</v>
      </c>
      <c r="D618">
        <v>1</v>
      </c>
      <c r="E618">
        <v>100</v>
      </c>
      <c r="F618">
        <v>1</v>
      </c>
      <c r="G618">
        <v>0</v>
      </c>
      <c r="H618">
        <v>0</v>
      </c>
      <c r="M618"/>
      <c r="N618"/>
      <c r="O618"/>
      <c r="P618"/>
      <c r="Q618"/>
      <c r="R618"/>
      <c r="S618"/>
      <c r="T618"/>
      <c r="U618"/>
      <c r="V618"/>
      <c r="W618"/>
      <c r="X618"/>
      <c r="Y618"/>
      <c r="Z618"/>
      <c r="AA618"/>
      <c r="AB618"/>
      <c r="AC618"/>
      <c r="AD618"/>
    </row>
    <row r="619" spans="1:30">
      <c r="A619">
        <v>18</v>
      </c>
      <c r="B619">
        <v>1</v>
      </c>
      <c r="C619">
        <v>2</v>
      </c>
      <c r="D619">
        <v>2</v>
      </c>
      <c r="E619">
        <v>100</v>
      </c>
      <c r="F619">
        <v>1</v>
      </c>
      <c r="G619">
        <v>0</v>
      </c>
      <c r="H619">
        <v>0</v>
      </c>
      <c r="M619"/>
      <c r="N619"/>
      <c r="O619"/>
      <c r="P619"/>
      <c r="Q619"/>
      <c r="R619"/>
      <c r="S619"/>
      <c r="T619"/>
      <c r="U619"/>
      <c r="V619"/>
      <c r="W619"/>
      <c r="X619"/>
      <c r="Y619"/>
      <c r="Z619"/>
      <c r="AA619"/>
      <c r="AB619"/>
      <c r="AC619"/>
      <c r="AD619"/>
    </row>
    <row r="620" spans="1:30">
      <c r="A620">
        <v>18</v>
      </c>
      <c r="B620">
        <v>1</v>
      </c>
      <c r="C620">
        <v>3</v>
      </c>
      <c r="D620">
        <v>1</v>
      </c>
      <c r="E620">
        <v>100</v>
      </c>
      <c r="F620">
        <v>1</v>
      </c>
      <c r="G620">
        <v>0</v>
      </c>
      <c r="H620">
        <v>0</v>
      </c>
      <c r="M620"/>
      <c r="N620"/>
      <c r="O620"/>
      <c r="P620"/>
      <c r="Q620"/>
      <c r="R620"/>
      <c r="S620"/>
      <c r="T620"/>
      <c r="U620"/>
      <c r="V620"/>
      <c r="W620"/>
      <c r="X620"/>
      <c r="Y620"/>
      <c r="Z620"/>
      <c r="AA620"/>
      <c r="AB620"/>
      <c r="AC620"/>
      <c r="AD620"/>
    </row>
    <row r="621" spans="1:30">
      <c r="A621">
        <v>18</v>
      </c>
      <c r="B621">
        <v>1</v>
      </c>
      <c r="C621">
        <v>3</v>
      </c>
      <c r="D621">
        <v>2</v>
      </c>
      <c r="E621">
        <v>100</v>
      </c>
      <c r="F621">
        <v>1</v>
      </c>
      <c r="G621">
        <v>0</v>
      </c>
      <c r="H621">
        <v>0</v>
      </c>
      <c r="M621"/>
      <c r="N621"/>
      <c r="O621"/>
      <c r="P621"/>
      <c r="Q621"/>
      <c r="R621"/>
      <c r="S621"/>
      <c r="T621"/>
      <c r="U621"/>
      <c r="V621"/>
      <c r="W621"/>
      <c r="X621"/>
      <c r="Y621"/>
      <c r="Z621"/>
      <c r="AA621"/>
      <c r="AB621"/>
      <c r="AC621"/>
      <c r="AD621"/>
    </row>
    <row r="622" spans="1:30">
      <c r="A622">
        <v>18</v>
      </c>
      <c r="B622">
        <v>1</v>
      </c>
      <c r="C622">
        <v>4</v>
      </c>
      <c r="D622">
        <v>1</v>
      </c>
      <c r="E622">
        <v>100</v>
      </c>
      <c r="F622">
        <v>1</v>
      </c>
      <c r="G622">
        <v>0</v>
      </c>
      <c r="H622">
        <v>0</v>
      </c>
      <c r="M622"/>
      <c r="N622"/>
      <c r="O622"/>
      <c r="P622"/>
      <c r="Q622"/>
      <c r="R622"/>
      <c r="S622"/>
      <c r="T622"/>
      <c r="U622"/>
      <c r="V622"/>
      <c r="W622"/>
      <c r="X622"/>
      <c r="Y622"/>
      <c r="Z622"/>
      <c r="AA622"/>
      <c r="AB622"/>
      <c r="AC622"/>
      <c r="AD622"/>
    </row>
    <row r="623" spans="1:30">
      <c r="A623">
        <v>18</v>
      </c>
      <c r="B623">
        <v>1</v>
      </c>
      <c r="C623">
        <v>4</v>
      </c>
      <c r="D623">
        <v>2</v>
      </c>
      <c r="E623">
        <v>100</v>
      </c>
      <c r="F623">
        <v>1</v>
      </c>
      <c r="G623">
        <v>0</v>
      </c>
      <c r="H623">
        <v>0</v>
      </c>
      <c r="M623"/>
      <c r="N623"/>
      <c r="O623"/>
      <c r="P623"/>
      <c r="Q623"/>
      <c r="R623"/>
      <c r="S623"/>
      <c r="T623"/>
      <c r="U623"/>
      <c r="V623"/>
      <c r="W623"/>
      <c r="X623"/>
      <c r="Y623"/>
      <c r="Z623"/>
      <c r="AA623"/>
      <c r="AB623"/>
      <c r="AC623"/>
      <c r="AD623"/>
    </row>
    <row r="624" spans="1:30">
      <c r="A624">
        <v>18</v>
      </c>
      <c r="B624">
        <v>1</v>
      </c>
      <c r="C624">
        <v>5</v>
      </c>
      <c r="D624">
        <v>1</v>
      </c>
      <c r="E624">
        <v>100</v>
      </c>
      <c r="F624">
        <v>2</v>
      </c>
      <c r="G624">
        <v>1</v>
      </c>
      <c r="H624">
        <v>0</v>
      </c>
      <c r="M624"/>
      <c r="N624"/>
      <c r="O624"/>
      <c r="P624"/>
      <c r="Q624"/>
      <c r="R624"/>
      <c r="S624"/>
      <c r="T624"/>
      <c r="U624"/>
      <c r="V624"/>
      <c r="W624"/>
      <c r="X624"/>
      <c r="Y624"/>
      <c r="Z624"/>
      <c r="AA624"/>
      <c r="AB624"/>
      <c r="AC624"/>
      <c r="AD624"/>
    </row>
    <row r="625" spans="1:30">
      <c r="A625">
        <v>18</v>
      </c>
      <c r="B625">
        <v>2</v>
      </c>
      <c r="C625">
        <v>1</v>
      </c>
      <c r="D625">
        <v>1</v>
      </c>
      <c r="E625">
        <v>100</v>
      </c>
      <c r="F625">
        <v>1</v>
      </c>
      <c r="G625">
        <v>0</v>
      </c>
      <c r="H625">
        <v>0</v>
      </c>
      <c r="M625"/>
      <c r="N625"/>
      <c r="O625"/>
      <c r="P625"/>
      <c r="Q625"/>
      <c r="R625"/>
      <c r="S625"/>
      <c r="T625"/>
      <c r="U625"/>
      <c r="V625"/>
      <c r="W625"/>
      <c r="X625"/>
      <c r="Y625"/>
      <c r="Z625"/>
      <c r="AA625"/>
      <c r="AB625"/>
      <c r="AC625"/>
      <c r="AD625"/>
    </row>
    <row r="626" spans="1:30">
      <c r="A626">
        <v>18</v>
      </c>
      <c r="B626">
        <v>2</v>
      </c>
      <c r="C626">
        <v>1</v>
      </c>
      <c r="D626">
        <v>2</v>
      </c>
      <c r="E626">
        <v>100</v>
      </c>
      <c r="F626">
        <v>1</v>
      </c>
      <c r="G626">
        <v>0</v>
      </c>
      <c r="H626">
        <v>0</v>
      </c>
      <c r="M626"/>
      <c r="N626"/>
      <c r="O626"/>
      <c r="P626"/>
      <c r="Q626"/>
      <c r="R626"/>
      <c r="S626"/>
      <c r="T626"/>
      <c r="U626"/>
      <c r="V626"/>
      <c r="W626"/>
      <c r="X626"/>
      <c r="Y626"/>
      <c r="Z626"/>
      <c r="AA626"/>
      <c r="AB626"/>
      <c r="AC626"/>
      <c r="AD626"/>
    </row>
    <row r="627" spans="1:30">
      <c r="A627">
        <v>18</v>
      </c>
      <c r="B627">
        <v>2</v>
      </c>
      <c r="C627">
        <v>2</v>
      </c>
      <c r="D627">
        <v>1</v>
      </c>
      <c r="E627">
        <v>100</v>
      </c>
      <c r="F627">
        <v>1</v>
      </c>
      <c r="G627">
        <v>0</v>
      </c>
      <c r="H627">
        <v>0</v>
      </c>
      <c r="M627"/>
      <c r="N627"/>
      <c r="O627"/>
      <c r="P627"/>
      <c r="Q627"/>
      <c r="R627"/>
      <c r="S627"/>
      <c r="T627"/>
      <c r="U627"/>
      <c r="V627"/>
      <c r="W627"/>
      <c r="X627"/>
      <c r="Y627"/>
      <c r="Z627"/>
      <c r="AA627"/>
      <c r="AB627"/>
      <c r="AC627"/>
      <c r="AD627"/>
    </row>
    <row r="628" spans="1:30">
      <c r="A628">
        <v>18</v>
      </c>
      <c r="B628">
        <v>2</v>
      </c>
      <c r="C628">
        <v>2</v>
      </c>
      <c r="D628">
        <v>2</v>
      </c>
      <c r="E628">
        <v>100</v>
      </c>
      <c r="F628">
        <v>1</v>
      </c>
      <c r="G628">
        <v>0</v>
      </c>
      <c r="H628">
        <v>0</v>
      </c>
      <c r="M628"/>
      <c r="N628"/>
      <c r="O628"/>
      <c r="P628"/>
      <c r="Q628"/>
      <c r="R628"/>
      <c r="S628"/>
      <c r="T628"/>
      <c r="U628"/>
      <c r="V628"/>
      <c r="W628"/>
      <c r="X628"/>
      <c r="Y628"/>
      <c r="Z628"/>
      <c r="AA628"/>
      <c r="AB628"/>
      <c r="AC628"/>
      <c r="AD628"/>
    </row>
    <row r="629" spans="1:30">
      <c r="A629">
        <v>18</v>
      </c>
      <c r="B629">
        <v>2</v>
      </c>
      <c r="C629">
        <v>3</v>
      </c>
      <c r="D629">
        <v>1</v>
      </c>
      <c r="E629">
        <v>100</v>
      </c>
      <c r="F629">
        <v>1</v>
      </c>
      <c r="G629">
        <v>0</v>
      </c>
      <c r="H629">
        <v>0</v>
      </c>
      <c r="M629"/>
      <c r="N629"/>
      <c r="O629"/>
      <c r="P629"/>
      <c r="Q629"/>
      <c r="R629"/>
      <c r="S629"/>
      <c r="T629"/>
      <c r="U629"/>
      <c r="V629"/>
      <c r="W629"/>
      <c r="X629"/>
      <c r="Y629"/>
      <c r="Z629"/>
      <c r="AA629"/>
      <c r="AB629"/>
      <c r="AC629"/>
      <c r="AD629"/>
    </row>
    <row r="630" spans="1:30">
      <c r="A630">
        <v>18</v>
      </c>
      <c r="B630">
        <v>2</v>
      </c>
      <c r="C630">
        <v>3</v>
      </c>
      <c r="D630">
        <v>2</v>
      </c>
      <c r="E630">
        <v>100</v>
      </c>
      <c r="F630">
        <v>1</v>
      </c>
      <c r="G630">
        <v>0</v>
      </c>
      <c r="H630">
        <v>0</v>
      </c>
      <c r="M630"/>
      <c r="N630"/>
      <c r="O630"/>
      <c r="P630"/>
      <c r="Q630"/>
      <c r="R630"/>
      <c r="S630"/>
      <c r="T630"/>
      <c r="U630"/>
      <c r="V630"/>
      <c r="W630"/>
      <c r="X630"/>
      <c r="Y630"/>
      <c r="Z630"/>
      <c r="AA630"/>
      <c r="AB630"/>
      <c r="AC630"/>
      <c r="AD630"/>
    </row>
    <row r="631" spans="1:30">
      <c r="A631">
        <v>18</v>
      </c>
      <c r="B631">
        <v>2</v>
      </c>
      <c r="C631">
        <v>4</v>
      </c>
      <c r="D631">
        <v>1</v>
      </c>
      <c r="E631">
        <v>100</v>
      </c>
      <c r="F631">
        <v>1</v>
      </c>
      <c r="G631">
        <v>0</v>
      </c>
      <c r="H631">
        <v>0</v>
      </c>
      <c r="M631"/>
      <c r="N631"/>
      <c r="O631"/>
      <c r="P631"/>
      <c r="Q631"/>
      <c r="R631"/>
      <c r="S631"/>
      <c r="T631"/>
      <c r="U631"/>
      <c r="V631"/>
      <c r="W631"/>
      <c r="X631"/>
      <c r="Y631"/>
      <c r="Z631"/>
      <c r="AA631"/>
      <c r="AB631"/>
      <c r="AC631"/>
      <c r="AD631"/>
    </row>
    <row r="632" spans="1:30">
      <c r="A632">
        <v>18</v>
      </c>
      <c r="B632">
        <v>2</v>
      </c>
      <c r="C632">
        <v>4</v>
      </c>
      <c r="D632">
        <v>2</v>
      </c>
      <c r="E632">
        <v>100</v>
      </c>
      <c r="F632">
        <v>1</v>
      </c>
      <c r="G632">
        <v>0</v>
      </c>
      <c r="H632">
        <v>0</v>
      </c>
      <c r="J632" s="23" t="s">
        <v>498</v>
      </c>
      <c r="M632"/>
      <c r="N632"/>
      <c r="O632"/>
      <c r="P632"/>
      <c r="Q632"/>
      <c r="R632"/>
      <c r="S632"/>
      <c r="T632"/>
      <c r="U632"/>
      <c r="V632"/>
      <c r="W632"/>
      <c r="X632"/>
      <c r="Y632"/>
      <c r="Z632"/>
      <c r="AA632"/>
      <c r="AB632"/>
      <c r="AC632"/>
      <c r="AD632"/>
    </row>
    <row r="633" spans="1:30">
      <c r="A633">
        <v>18</v>
      </c>
      <c r="B633">
        <v>2</v>
      </c>
      <c r="C633">
        <v>5</v>
      </c>
      <c r="D633">
        <v>1</v>
      </c>
      <c r="E633">
        <v>100</v>
      </c>
      <c r="F633">
        <v>2</v>
      </c>
      <c r="G633">
        <v>1</v>
      </c>
      <c r="H633">
        <v>0</v>
      </c>
      <c r="M633"/>
      <c r="N633"/>
      <c r="O633"/>
      <c r="P633"/>
      <c r="Q633"/>
      <c r="R633"/>
      <c r="S633"/>
      <c r="T633"/>
      <c r="U633"/>
      <c r="V633"/>
      <c r="W633"/>
      <c r="X633"/>
      <c r="Y633"/>
      <c r="Z633"/>
      <c r="AA633"/>
      <c r="AB633"/>
      <c r="AC633"/>
      <c r="AD633"/>
    </row>
    <row r="634" spans="1:30">
      <c r="A634">
        <v>18</v>
      </c>
      <c r="B634">
        <v>3</v>
      </c>
      <c r="C634">
        <v>1</v>
      </c>
      <c r="D634">
        <v>1</v>
      </c>
      <c r="E634">
        <v>100</v>
      </c>
      <c r="F634">
        <v>1</v>
      </c>
      <c r="G634">
        <v>0</v>
      </c>
      <c r="H634">
        <v>0</v>
      </c>
      <c r="M634"/>
      <c r="N634"/>
      <c r="O634"/>
      <c r="P634"/>
      <c r="Q634"/>
      <c r="R634"/>
      <c r="S634"/>
      <c r="T634"/>
      <c r="U634"/>
      <c r="V634"/>
      <c r="W634"/>
      <c r="X634"/>
      <c r="Y634"/>
      <c r="Z634"/>
      <c r="AA634"/>
      <c r="AB634"/>
      <c r="AC634"/>
      <c r="AD634"/>
    </row>
    <row r="635" spans="1:30">
      <c r="A635">
        <v>18</v>
      </c>
      <c r="B635">
        <v>3</v>
      </c>
      <c r="C635">
        <v>1</v>
      </c>
      <c r="D635">
        <v>2</v>
      </c>
      <c r="E635">
        <v>100</v>
      </c>
      <c r="F635">
        <v>1</v>
      </c>
      <c r="G635">
        <v>0</v>
      </c>
      <c r="H635">
        <v>0</v>
      </c>
      <c r="M635"/>
      <c r="N635"/>
      <c r="O635"/>
      <c r="P635"/>
      <c r="Q635"/>
      <c r="R635"/>
      <c r="S635"/>
      <c r="T635"/>
      <c r="U635"/>
      <c r="V635"/>
      <c r="W635"/>
      <c r="X635"/>
      <c r="Y635"/>
      <c r="Z635"/>
      <c r="AA635"/>
      <c r="AB635"/>
      <c r="AC635"/>
      <c r="AD635"/>
    </row>
    <row r="636" spans="1:30">
      <c r="A636">
        <v>18</v>
      </c>
      <c r="B636">
        <v>3</v>
      </c>
      <c r="C636">
        <v>2</v>
      </c>
      <c r="D636">
        <v>1</v>
      </c>
      <c r="E636">
        <v>100</v>
      </c>
      <c r="F636">
        <v>1</v>
      </c>
      <c r="G636">
        <v>0</v>
      </c>
      <c r="H636">
        <v>0</v>
      </c>
      <c r="M636"/>
      <c r="N636"/>
      <c r="O636"/>
      <c r="P636"/>
      <c r="Q636"/>
      <c r="R636"/>
      <c r="S636"/>
      <c r="T636"/>
      <c r="U636"/>
      <c r="V636"/>
      <c r="W636"/>
      <c r="X636"/>
      <c r="Y636"/>
      <c r="Z636"/>
      <c r="AA636"/>
      <c r="AB636"/>
      <c r="AC636"/>
      <c r="AD636"/>
    </row>
    <row r="637" spans="1:30">
      <c r="A637">
        <v>18</v>
      </c>
      <c r="B637">
        <v>3</v>
      </c>
      <c r="C637">
        <v>2</v>
      </c>
      <c r="D637">
        <v>2</v>
      </c>
      <c r="E637">
        <v>100</v>
      </c>
      <c r="F637">
        <v>1</v>
      </c>
      <c r="G637">
        <v>0</v>
      </c>
      <c r="H637">
        <v>0</v>
      </c>
      <c r="M637"/>
      <c r="N637"/>
      <c r="O637"/>
      <c r="P637"/>
      <c r="Q637"/>
      <c r="R637"/>
      <c r="S637"/>
      <c r="T637"/>
      <c r="U637"/>
      <c r="V637"/>
      <c r="W637"/>
      <c r="X637"/>
      <c r="Y637"/>
      <c r="Z637"/>
      <c r="AA637"/>
      <c r="AB637"/>
      <c r="AC637"/>
      <c r="AD637"/>
    </row>
    <row r="638" spans="1:30">
      <c r="A638">
        <v>18</v>
      </c>
      <c r="B638">
        <v>3</v>
      </c>
      <c r="C638">
        <v>3</v>
      </c>
      <c r="D638">
        <v>1</v>
      </c>
      <c r="E638">
        <v>100</v>
      </c>
      <c r="F638">
        <v>1</v>
      </c>
      <c r="G638">
        <v>0</v>
      </c>
      <c r="H638">
        <v>0</v>
      </c>
      <c r="M638"/>
      <c r="N638"/>
      <c r="O638"/>
      <c r="P638"/>
      <c r="Q638"/>
      <c r="R638"/>
      <c r="S638"/>
      <c r="T638"/>
      <c r="U638"/>
      <c r="V638"/>
      <c r="W638"/>
      <c r="X638"/>
      <c r="Y638"/>
      <c r="Z638"/>
      <c r="AA638"/>
      <c r="AB638"/>
      <c r="AC638"/>
      <c r="AD638"/>
    </row>
    <row r="639" spans="1:30">
      <c r="A639">
        <v>18</v>
      </c>
      <c r="B639">
        <v>3</v>
      </c>
      <c r="C639">
        <v>3</v>
      </c>
      <c r="D639">
        <v>2</v>
      </c>
      <c r="E639">
        <v>100</v>
      </c>
      <c r="F639">
        <v>1</v>
      </c>
      <c r="G639">
        <v>0</v>
      </c>
      <c r="H639">
        <v>0</v>
      </c>
      <c r="M639"/>
      <c r="N639"/>
      <c r="O639"/>
      <c r="P639"/>
      <c r="Q639"/>
      <c r="R639"/>
      <c r="S639"/>
      <c r="T639"/>
      <c r="U639"/>
      <c r="V639"/>
      <c r="W639"/>
      <c r="X639"/>
      <c r="Y639"/>
      <c r="Z639"/>
      <c r="AA639"/>
      <c r="AB639"/>
      <c r="AC639"/>
      <c r="AD639"/>
    </row>
    <row r="640" spans="1:30">
      <c r="A640">
        <v>18</v>
      </c>
      <c r="B640">
        <v>3</v>
      </c>
      <c r="C640">
        <v>4</v>
      </c>
      <c r="D640">
        <v>1</v>
      </c>
      <c r="E640">
        <v>100</v>
      </c>
      <c r="F640">
        <v>1</v>
      </c>
      <c r="G640">
        <v>0</v>
      </c>
      <c r="H640">
        <v>0</v>
      </c>
      <c r="M640"/>
      <c r="N640"/>
      <c r="O640"/>
      <c r="P640"/>
      <c r="Q640"/>
      <c r="R640"/>
      <c r="S640"/>
      <c r="T640"/>
      <c r="U640"/>
      <c r="V640"/>
      <c r="W640"/>
      <c r="X640"/>
      <c r="Y640"/>
      <c r="Z640"/>
      <c r="AA640"/>
      <c r="AB640"/>
      <c r="AC640"/>
      <c r="AD640"/>
    </row>
    <row r="641" spans="1:30">
      <c r="A641">
        <v>18</v>
      </c>
      <c r="B641">
        <v>3</v>
      </c>
      <c r="C641">
        <v>4</v>
      </c>
      <c r="D641">
        <v>2</v>
      </c>
      <c r="E641">
        <v>100</v>
      </c>
      <c r="F641">
        <v>1</v>
      </c>
      <c r="G641">
        <v>0</v>
      </c>
      <c r="H641">
        <v>0</v>
      </c>
      <c r="M641"/>
      <c r="N641"/>
      <c r="O641"/>
      <c r="P641"/>
      <c r="Q641"/>
      <c r="R641"/>
      <c r="S641"/>
      <c r="T641"/>
      <c r="U641"/>
      <c r="V641"/>
      <c r="W641"/>
      <c r="X641"/>
      <c r="Y641"/>
      <c r="Z641"/>
      <c r="AA641"/>
      <c r="AB641"/>
      <c r="AC641"/>
      <c r="AD641"/>
    </row>
    <row r="642" spans="1:30">
      <c r="A642">
        <v>18</v>
      </c>
      <c r="B642">
        <v>3</v>
      </c>
      <c r="C642">
        <v>5</v>
      </c>
      <c r="D642">
        <v>1</v>
      </c>
      <c r="E642">
        <v>100</v>
      </c>
      <c r="F642">
        <v>2</v>
      </c>
      <c r="G642">
        <v>1</v>
      </c>
      <c r="H642">
        <v>0</v>
      </c>
      <c r="M642"/>
      <c r="N642"/>
      <c r="O642"/>
      <c r="P642"/>
      <c r="Q642"/>
      <c r="R642"/>
      <c r="S642"/>
      <c r="T642"/>
      <c r="U642"/>
      <c r="V642"/>
      <c r="W642"/>
      <c r="X642"/>
      <c r="Y642"/>
      <c r="Z642"/>
      <c r="AA642"/>
      <c r="AB642"/>
      <c r="AC642"/>
      <c r="AD642"/>
    </row>
    <row r="643" spans="1:30">
      <c r="A643">
        <v>18</v>
      </c>
      <c r="B643">
        <v>4</v>
      </c>
      <c r="C643">
        <v>1</v>
      </c>
      <c r="D643">
        <v>1</v>
      </c>
      <c r="E643">
        <v>100</v>
      </c>
      <c r="F643">
        <v>1</v>
      </c>
      <c r="G643">
        <v>0</v>
      </c>
      <c r="H643">
        <v>0</v>
      </c>
      <c r="M643"/>
      <c r="N643"/>
      <c r="O643"/>
      <c r="P643"/>
      <c r="Q643"/>
      <c r="R643"/>
      <c r="S643"/>
      <c r="T643"/>
      <c r="U643"/>
      <c r="V643"/>
      <c r="W643"/>
      <c r="X643"/>
      <c r="Y643"/>
      <c r="Z643"/>
      <c r="AA643"/>
      <c r="AB643"/>
      <c r="AC643"/>
      <c r="AD643"/>
    </row>
    <row r="644" spans="1:30">
      <c r="A644">
        <v>18</v>
      </c>
      <c r="B644">
        <v>4</v>
      </c>
      <c r="C644">
        <v>1</v>
      </c>
      <c r="D644">
        <v>2</v>
      </c>
      <c r="E644">
        <v>100</v>
      </c>
      <c r="F644">
        <v>1</v>
      </c>
      <c r="G644">
        <v>0</v>
      </c>
      <c r="H644">
        <v>0</v>
      </c>
      <c r="M644"/>
      <c r="N644"/>
      <c r="O644"/>
      <c r="P644"/>
      <c r="Q644"/>
      <c r="R644"/>
      <c r="S644"/>
      <c r="T644"/>
      <c r="U644"/>
      <c r="V644"/>
      <c r="W644"/>
      <c r="X644"/>
      <c r="Y644"/>
      <c r="Z644"/>
      <c r="AA644"/>
      <c r="AB644"/>
      <c r="AC644"/>
      <c r="AD644"/>
    </row>
    <row r="645" spans="1:30">
      <c r="A645">
        <v>18</v>
      </c>
      <c r="B645">
        <v>4</v>
      </c>
      <c r="C645">
        <v>2</v>
      </c>
      <c r="D645">
        <v>1</v>
      </c>
      <c r="E645">
        <v>100</v>
      </c>
      <c r="F645">
        <v>1</v>
      </c>
      <c r="G645">
        <v>0</v>
      </c>
      <c r="H645">
        <v>0</v>
      </c>
      <c r="M645"/>
      <c r="N645"/>
      <c r="O645"/>
      <c r="P645"/>
      <c r="Q645"/>
      <c r="R645"/>
      <c r="S645"/>
      <c r="T645"/>
      <c r="U645"/>
      <c r="V645"/>
      <c r="W645"/>
      <c r="X645"/>
      <c r="Y645"/>
      <c r="Z645"/>
      <c r="AA645"/>
      <c r="AB645"/>
      <c r="AC645"/>
      <c r="AD645"/>
    </row>
    <row r="646" spans="1:30">
      <c r="A646">
        <v>18</v>
      </c>
      <c r="B646">
        <v>4</v>
      </c>
      <c r="C646">
        <v>2</v>
      </c>
      <c r="D646">
        <v>2</v>
      </c>
      <c r="E646">
        <v>100</v>
      </c>
      <c r="F646">
        <v>1</v>
      </c>
      <c r="G646">
        <v>0</v>
      </c>
      <c r="H646">
        <v>0</v>
      </c>
      <c r="M646"/>
      <c r="N646"/>
      <c r="O646"/>
      <c r="P646"/>
      <c r="Q646"/>
      <c r="R646"/>
      <c r="S646"/>
      <c r="T646"/>
      <c r="U646"/>
      <c r="V646"/>
      <c r="W646"/>
      <c r="X646"/>
      <c r="Y646"/>
      <c r="Z646"/>
      <c r="AA646"/>
      <c r="AB646"/>
      <c r="AC646"/>
      <c r="AD646"/>
    </row>
    <row r="647" spans="1:30">
      <c r="A647">
        <v>18</v>
      </c>
      <c r="B647">
        <v>4</v>
      </c>
      <c r="C647">
        <v>3</v>
      </c>
      <c r="D647">
        <v>1</v>
      </c>
      <c r="E647">
        <v>100</v>
      </c>
      <c r="F647">
        <v>1</v>
      </c>
      <c r="G647">
        <v>0</v>
      </c>
      <c r="H647">
        <v>0</v>
      </c>
      <c r="M647"/>
      <c r="N647"/>
      <c r="O647"/>
      <c r="P647"/>
      <c r="Q647"/>
      <c r="R647"/>
      <c r="S647"/>
      <c r="T647"/>
      <c r="U647"/>
      <c r="V647"/>
      <c r="W647"/>
      <c r="X647"/>
      <c r="Y647"/>
      <c r="Z647"/>
      <c r="AA647"/>
      <c r="AB647"/>
      <c r="AC647"/>
      <c r="AD647"/>
    </row>
    <row r="648" spans="1:30">
      <c r="A648">
        <v>18</v>
      </c>
      <c r="B648">
        <v>4</v>
      </c>
      <c r="C648">
        <v>3</v>
      </c>
      <c r="D648">
        <v>2</v>
      </c>
      <c r="E648">
        <v>100</v>
      </c>
      <c r="F648">
        <v>1</v>
      </c>
      <c r="G648">
        <v>0</v>
      </c>
      <c r="H648">
        <v>0</v>
      </c>
      <c r="M648"/>
      <c r="N648"/>
      <c r="O648"/>
      <c r="P648"/>
      <c r="Q648"/>
      <c r="R648"/>
      <c r="S648"/>
      <c r="T648"/>
      <c r="U648"/>
      <c r="V648"/>
      <c r="W648"/>
      <c r="X648"/>
      <c r="Y648"/>
      <c r="Z648"/>
      <c r="AA648"/>
      <c r="AB648"/>
      <c r="AC648"/>
      <c r="AD648"/>
    </row>
    <row r="649" spans="1:30">
      <c r="A649">
        <v>18</v>
      </c>
      <c r="B649">
        <v>4</v>
      </c>
      <c r="C649">
        <v>4</v>
      </c>
      <c r="D649">
        <v>1</v>
      </c>
      <c r="E649">
        <v>100</v>
      </c>
      <c r="F649">
        <v>1</v>
      </c>
      <c r="G649">
        <v>0</v>
      </c>
      <c r="H649">
        <v>0</v>
      </c>
      <c r="J649" s="23" t="s">
        <v>499</v>
      </c>
      <c r="M649"/>
      <c r="N649"/>
      <c r="O649"/>
      <c r="P649"/>
      <c r="Q649"/>
      <c r="R649"/>
      <c r="S649"/>
      <c r="T649"/>
      <c r="U649"/>
      <c r="V649"/>
      <c r="W649"/>
      <c r="X649"/>
      <c r="Y649"/>
      <c r="Z649"/>
      <c r="AA649"/>
      <c r="AB649"/>
      <c r="AC649"/>
      <c r="AD649"/>
    </row>
    <row r="650" spans="1:30">
      <c r="A650">
        <v>18</v>
      </c>
      <c r="B650">
        <v>4</v>
      </c>
      <c r="C650">
        <v>4</v>
      </c>
      <c r="D650">
        <v>2</v>
      </c>
      <c r="E650">
        <v>100</v>
      </c>
      <c r="F650">
        <v>1</v>
      </c>
      <c r="G650">
        <v>0</v>
      </c>
      <c r="H650">
        <v>0</v>
      </c>
      <c r="M650"/>
      <c r="N650"/>
      <c r="O650"/>
      <c r="P650"/>
      <c r="Q650"/>
      <c r="R650"/>
      <c r="S650"/>
      <c r="T650"/>
      <c r="U650"/>
      <c r="V650"/>
      <c r="W650"/>
      <c r="X650"/>
      <c r="Y650"/>
      <c r="Z650"/>
      <c r="AA650"/>
      <c r="AB650"/>
      <c r="AC650"/>
      <c r="AD650"/>
    </row>
    <row r="651" spans="1:30">
      <c r="A651">
        <v>18</v>
      </c>
      <c r="B651">
        <v>4</v>
      </c>
      <c r="C651">
        <v>5</v>
      </c>
      <c r="D651">
        <v>1</v>
      </c>
      <c r="E651">
        <v>100</v>
      </c>
      <c r="F651">
        <v>2</v>
      </c>
      <c r="G651">
        <v>1</v>
      </c>
      <c r="H651">
        <v>0</v>
      </c>
      <c r="M651"/>
      <c r="N651"/>
      <c r="O651"/>
      <c r="P651"/>
      <c r="Q651"/>
      <c r="R651"/>
      <c r="S651"/>
      <c r="T651"/>
      <c r="U651"/>
      <c r="V651"/>
      <c r="W651"/>
      <c r="X651"/>
      <c r="Y651"/>
      <c r="Z651"/>
      <c r="AA651"/>
      <c r="AB651"/>
      <c r="AC651"/>
      <c r="AD651"/>
    </row>
    <row r="652" spans="1:30">
      <c r="A652">
        <v>18</v>
      </c>
      <c r="B652">
        <v>5</v>
      </c>
      <c r="C652">
        <v>1</v>
      </c>
      <c r="D652">
        <v>1</v>
      </c>
      <c r="E652">
        <v>100</v>
      </c>
      <c r="F652">
        <v>1</v>
      </c>
      <c r="G652">
        <v>0</v>
      </c>
      <c r="H652">
        <v>0</v>
      </c>
      <c r="M652"/>
      <c r="N652"/>
      <c r="O652"/>
      <c r="P652"/>
      <c r="Q652"/>
      <c r="R652"/>
      <c r="S652"/>
      <c r="T652"/>
      <c r="U652"/>
      <c r="V652"/>
      <c r="W652"/>
      <c r="X652"/>
      <c r="Y652"/>
      <c r="Z652"/>
      <c r="AA652"/>
      <c r="AB652"/>
      <c r="AC652"/>
      <c r="AD652"/>
    </row>
    <row r="653" spans="1:30">
      <c r="A653">
        <v>18</v>
      </c>
      <c r="B653">
        <v>5</v>
      </c>
      <c r="C653">
        <v>1</v>
      </c>
      <c r="D653">
        <v>2</v>
      </c>
      <c r="E653">
        <v>100</v>
      </c>
      <c r="F653">
        <v>1</v>
      </c>
      <c r="G653">
        <v>0</v>
      </c>
      <c r="H653">
        <v>0</v>
      </c>
      <c r="M653"/>
      <c r="N653"/>
      <c r="O653"/>
      <c r="P653"/>
      <c r="Q653"/>
      <c r="R653"/>
      <c r="S653"/>
      <c r="T653"/>
      <c r="U653"/>
      <c r="V653"/>
      <c r="W653"/>
      <c r="X653"/>
      <c r="Y653"/>
      <c r="Z653"/>
      <c r="AA653"/>
      <c r="AB653"/>
      <c r="AC653"/>
      <c r="AD653"/>
    </row>
    <row r="654" spans="1:30">
      <c r="A654">
        <v>18</v>
      </c>
      <c r="B654">
        <v>5</v>
      </c>
      <c r="C654">
        <v>2</v>
      </c>
      <c r="D654">
        <v>1</v>
      </c>
      <c r="E654">
        <v>100</v>
      </c>
      <c r="F654">
        <v>1</v>
      </c>
      <c r="G654">
        <v>0</v>
      </c>
      <c r="H654">
        <v>0</v>
      </c>
      <c r="M654"/>
      <c r="N654"/>
      <c r="O654"/>
      <c r="P654"/>
      <c r="Q654"/>
      <c r="R654"/>
      <c r="S654"/>
      <c r="T654"/>
      <c r="U654"/>
      <c r="V654"/>
      <c r="W654"/>
      <c r="X654"/>
      <c r="Y654"/>
      <c r="Z654"/>
      <c r="AA654"/>
      <c r="AB654"/>
      <c r="AC654"/>
      <c r="AD654"/>
    </row>
    <row r="655" spans="1:30">
      <c r="A655">
        <v>18</v>
      </c>
      <c r="B655">
        <v>5</v>
      </c>
      <c r="C655">
        <v>2</v>
      </c>
      <c r="D655">
        <v>2</v>
      </c>
      <c r="E655">
        <v>100</v>
      </c>
      <c r="F655">
        <v>1</v>
      </c>
      <c r="G655">
        <v>0</v>
      </c>
      <c r="H655">
        <v>0</v>
      </c>
      <c r="M655"/>
      <c r="N655"/>
      <c r="O655"/>
      <c r="P655"/>
      <c r="Q655"/>
      <c r="R655"/>
      <c r="S655"/>
      <c r="T655"/>
      <c r="U655"/>
      <c r="V655"/>
      <c r="W655"/>
      <c r="X655"/>
      <c r="Y655"/>
      <c r="Z655"/>
      <c r="AA655"/>
      <c r="AB655"/>
      <c r="AC655"/>
      <c r="AD655"/>
    </row>
    <row r="656" spans="1:30">
      <c r="A656">
        <v>18</v>
      </c>
      <c r="B656">
        <v>5</v>
      </c>
      <c r="C656">
        <v>3</v>
      </c>
      <c r="D656">
        <v>1</v>
      </c>
      <c r="E656">
        <v>100</v>
      </c>
      <c r="F656">
        <v>1</v>
      </c>
      <c r="G656">
        <v>0</v>
      </c>
      <c r="H656">
        <v>0</v>
      </c>
      <c r="M656"/>
      <c r="N656"/>
      <c r="O656"/>
      <c r="P656"/>
      <c r="Q656"/>
      <c r="R656"/>
      <c r="S656"/>
      <c r="T656"/>
      <c r="U656"/>
      <c r="V656"/>
      <c r="W656"/>
      <c r="X656"/>
      <c r="Y656"/>
      <c r="Z656"/>
      <c r="AA656"/>
      <c r="AB656"/>
      <c r="AC656"/>
      <c r="AD656"/>
    </row>
    <row r="657" spans="1:30">
      <c r="A657">
        <v>18</v>
      </c>
      <c r="B657">
        <v>5</v>
      </c>
      <c r="C657">
        <v>3</v>
      </c>
      <c r="D657">
        <v>2</v>
      </c>
      <c r="E657">
        <v>100</v>
      </c>
      <c r="F657">
        <v>1</v>
      </c>
      <c r="G657">
        <v>0</v>
      </c>
      <c r="H657">
        <v>0</v>
      </c>
      <c r="M657"/>
      <c r="N657"/>
      <c r="O657"/>
      <c r="P657"/>
      <c r="Q657"/>
      <c r="R657"/>
      <c r="S657"/>
      <c r="T657"/>
      <c r="U657"/>
      <c r="V657"/>
      <c r="W657"/>
      <c r="X657"/>
      <c r="Y657"/>
      <c r="Z657"/>
      <c r="AA657"/>
      <c r="AB657"/>
      <c r="AC657"/>
      <c r="AD657"/>
    </row>
    <row r="658" spans="1:30">
      <c r="A658">
        <v>18</v>
      </c>
      <c r="B658">
        <v>5</v>
      </c>
      <c r="C658">
        <v>4</v>
      </c>
      <c r="D658">
        <v>1</v>
      </c>
      <c r="E658">
        <v>100</v>
      </c>
      <c r="F658">
        <v>1</v>
      </c>
      <c r="G658">
        <v>0</v>
      </c>
      <c r="H658">
        <v>0</v>
      </c>
      <c r="M658"/>
      <c r="N658"/>
      <c r="O658"/>
      <c r="P658"/>
      <c r="Q658"/>
      <c r="R658"/>
      <c r="S658"/>
      <c r="T658"/>
      <c r="U658"/>
      <c r="V658"/>
      <c r="W658"/>
      <c r="X658"/>
      <c r="Y658"/>
      <c r="Z658"/>
      <c r="AA658"/>
      <c r="AB658"/>
      <c r="AC658"/>
      <c r="AD658"/>
    </row>
    <row r="659" spans="1:30">
      <c r="A659">
        <v>18</v>
      </c>
      <c r="B659">
        <v>5</v>
      </c>
      <c r="C659">
        <v>4</v>
      </c>
      <c r="D659">
        <v>2</v>
      </c>
      <c r="E659">
        <v>100</v>
      </c>
      <c r="F659">
        <v>1</v>
      </c>
      <c r="G659">
        <v>0</v>
      </c>
      <c r="H659">
        <v>0</v>
      </c>
      <c r="M659"/>
      <c r="N659"/>
      <c r="O659"/>
      <c r="P659"/>
      <c r="Q659"/>
      <c r="R659"/>
      <c r="S659"/>
      <c r="T659"/>
      <c r="U659"/>
      <c r="V659"/>
      <c r="W659"/>
      <c r="X659"/>
      <c r="Y659"/>
      <c r="Z659"/>
      <c r="AA659"/>
      <c r="AB659"/>
      <c r="AC659"/>
      <c r="AD659"/>
    </row>
    <row r="660" spans="1:30">
      <c r="A660">
        <v>18</v>
      </c>
      <c r="B660">
        <v>5</v>
      </c>
      <c r="C660">
        <v>5</v>
      </c>
      <c r="D660">
        <v>1</v>
      </c>
      <c r="E660">
        <v>100</v>
      </c>
      <c r="F660">
        <v>2</v>
      </c>
      <c r="G660">
        <v>1</v>
      </c>
      <c r="H660">
        <v>0</v>
      </c>
      <c r="M660"/>
      <c r="N660"/>
      <c r="O660"/>
      <c r="P660"/>
      <c r="Q660"/>
      <c r="R660"/>
      <c r="S660"/>
      <c r="T660"/>
      <c r="U660"/>
      <c r="V660"/>
      <c r="W660"/>
      <c r="X660"/>
      <c r="Y660"/>
      <c r="Z660"/>
      <c r="AA660"/>
      <c r="AB660"/>
      <c r="AC660"/>
      <c r="AD660"/>
    </row>
    <row r="661" spans="1:30">
      <c r="A661">
        <v>19</v>
      </c>
      <c r="B661">
        <v>1</v>
      </c>
      <c r="C661">
        <v>1</v>
      </c>
      <c r="D661">
        <v>1</v>
      </c>
      <c r="E661">
        <v>100</v>
      </c>
      <c r="F661">
        <v>1</v>
      </c>
      <c r="G661">
        <v>0</v>
      </c>
      <c r="H661">
        <v>0</v>
      </c>
      <c r="M661"/>
      <c r="N661"/>
      <c r="O661"/>
      <c r="P661"/>
      <c r="Q661"/>
      <c r="R661"/>
      <c r="S661"/>
      <c r="T661"/>
      <c r="U661"/>
      <c r="V661"/>
      <c r="W661"/>
      <c r="X661"/>
      <c r="Y661"/>
      <c r="Z661"/>
      <c r="AA661"/>
      <c r="AB661"/>
      <c r="AC661"/>
      <c r="AD661"/>
    </row>
    <row r="662" spans="1:30">
      <c r="A662">
        <v>19</v>
      </c>
      <c r="B662">
        <v>1</v>
      </c>
      <c r="C662">
        <v>1</v>
      </c>
      <c r="D662">
        <v>2</v>
      </c>
      <c r="E662">
        <v>100</v>
      </c>
      <c r="F662">
        <v>1</v>
      </c>
      <c r="G662">
        <v>0</v>
      </c>
      <c r="H662">
        <v>0</v>
      </c>
      <c r="M662"/>
      <c r="N662"/>
      <c r="O662"/>
      <c r="P662"/>
      <c r="Q662"/>
      <c r="R662"/>
      <c r="S662"/>
      <c r="T662"/>
      <c r="U662"/>
      <c r="V662"/>
      <c r="W662"/>
      <c r="X662"/>
      <c r="Y662"/>
      <c r="Z662"/>
      <c r="AA662"/>
      <c r="AB662"/>
      <c r="AC662"/>
      <c r="AD662"/>
    </row>
    <row r="663" spans="1:30">
      <c r="A663">
        <v>19</v>
      </c>
      <c r="B663">
        <v>1</v>
      </c>
      <c r="C663">
        <v>2</v>
      </c>
      <c r="D663">
        <v>1</v>
      </c>
      <c r="E663">
        <v>100</v>
      </c>
      <c r="F663">
        <v>1</v>
      </c>
      <c r="G663">
        <v>0</v>
      </c>
      <c r="H663">
        <v>0</v>
      </c>
      <c r="M663"/>
      <c r="N663"/>
      <c r="O663"/>
      <c r="P663"/>
      <c r="Q663"/>
      <c r="R663"/>
      <c r="S663"/>
      <c r="T663"/>
      <c r="U663"/>
      <c r="V663"/>
      <c r="W663"/>
      <c r="X663"/>
      <c r="Y663"/>
      <c r="Z663"/>
      <c r="AA663"/>
      <c r="AB663"/>
      <c r="AC663"/>
      <c r="AD663"/>
    </row>
    <row r="664" spans="1:30">
      <c r="A664">
        <v>19</v>
      </c>
      <c r="B664">
        <v>1</v>
      </c>
      <c r="C664">
        <v>2</v>
      </c>
      <c r="D664">
        <v>2</v>
      </c>
      <c r="E664">
        <v>100</v>
      </c>
      <c r="F664">
        <v>1</v>
      </c>
      <c r="G664">
        <v>0</v>
      </c>
      <c r="H664">
        <v>0</v>
      </c>
      <c r="M664"/>
      <c r="N664"/>
      <c r="O664"/>
      <c r="P664"/>
      <c r="Q664"/>
      <c r="R664"/>
      <c r="S664"/>
      <c r="T664"/>
      <c r="U664"/>
      <c r="V664"/>
      <c r="W664"/>
      <c r="X664"/>
      <c r="Y664"/>
      <c r="Z664"/>
      <c r="AA664"/>
      <c r="AB664"/>
      <c r="AC664"/>
      <c r="AD664"/>
    </row>
    <row r="665" spans="1:30">
      <c r="A665">
        <v>19</v>
      </c>
      <c r="B665">
        <v>1</v>
      </c>
      <c r="C665">
        <v>3</v>
      </c>
      <c r="D665">
        <v>1</v>
      </c>
      <c r="E665">
        <v>100</v>
      </c>
      <c r="F665">
        <v>1</v>
      </c>
      <c r="G665">
        <v>0</v>
      </c>
      <c r="H665">
        <v>0</v>
      </c>
      <c r="M665"/>
      <c r="N665"/>
      <c r="O665"/>
      <c r="P665"/>
      <c r="Q665"/>
      <c r="R665"/>
      <c r="S665"/>
      <c r="T665"/>
      <c r="U665"/>
      <c r="V665"/>
      <c r="W665"/>
      <c r="X665"/>
      <c r="Y665"/>
      <c r="Z665"/>
      <c r="AA665"/>
      <c r="AB665"/>
      <c r="AC665"/>
      <c r="AD665"/>
    </row>
    <row r="666" spans="1:30">
      <c r="A666">
        <v>19</v>
      </c>
      <c r="B666">
        <v>1</v>
      </c>
      <c r="C666">
        <v>3</v>
      </c>
      <c r="D666">
        <v>2</v>
      </c>
      <c r="E666">
        <v>100</v>
      </c>
      <c r="F666">
        <v>1</v>
      </c>
      <c r="G666">
        <v>0</v>
      </c>
      <c r="H666">
        <v>0</v>
      </c>
      <c r="M666"/>
      <c r="N666"/>
      <c r="O666"/>
      <c r="P666"/>
      <c r="Q666"/>
      <c r="R666"/>
      <c r="S666"/>
      <c r="T666"/>
      <c r="U666"/>
      <c r="V666"/>
      <c r="W666"/>
      <c r="X666"/>
      <c r="Y666"/>
      <c r="Z666"/>
      <c r="AA666"/>
      <c r="AB666"/>
      <c r="AC666"/>
      <c r="AD666"/>
    </row>
    <row r="667" spans="1:30">
      <c r="A667">
        <v>19</v>
      </c>
      <c r="B667">
        <v>1</v>
      </c>
      <c r="C667">
        <v>4</v>
      </c>
      <c r="D667">
        <v>1</v>
      </c>
      <c r="E667">
        <v>100</v>
      </c>
      <c r="F667">
        <v>1</v>
      </c>
      <c r="G667">
        <v>0</v>
      </c>
      <c r="H667">
        <v>0</v>
      </c>
      <c r="M667"/>
      <c r="N667"/>
      <c r="O667"/>
      <c r="P667"/>
      <c r="Q667"/>
      <c r="R667"/>
      <c r="S667"/>
      <c r="T667"/>
      <c r="U667"/>
      <c r="V667"/>
      <c r="W667"/>
      <c r="X667"/>
      <c r="Y667"/>
      <c r="Z667"/>
      <c r="AA667"/>
      <c r="AB667"/>
      <c r="AC667"/>
      <c r="AD667"/>
    </row>
    <row r="668" spans="1:30">
      <c r="A668">
        <v>19</v>
      </c>
      <c r="B668">
        <v>1</v>
      </c>
      <c r="C668">
        <v>4</v>
      </c>
      <c r="D668">
        <v>2</v>
      </c>
      <c r="E668">
        <v>100</v>
      </c>
      <c r="F668">
        <v>1</v>
      </c>
      <c r="G668">
        <v>0</v>
      </c>
      <c r="H668">
        <v>0</v>
      </c>
      <c r="M668"/>
      <c r="N668"/>
      <c r="O668"/>
      <c r="P668"/>
      <c r="Q668"/>
      <c r="R668"/>
      <c r="S668"/>
      <c r="T668"/>
      <c r="U668"/>
      <c r="V668"/>
      <c r="W668"/>
      <c r="X668"/>
      <c r="Y668"/>
      <c r="Z668"/>
      <c r="AA668"/>
      <c r="AB668"/>
      <c r="AC668"/>
      <c r="AD668"/>
    </row>
    <row r="669" spans="1:30">
      <c r="A669">
        <v>19</v>
      </c>
      <c r="B669">
        <v>1</v>
      </c>
      <c r="C669">
        <v>5</v>
      </c>
      <c r="D669">
        <v>1</v>
      </c>
      <c r="E669">
        <v>100</v>
      </c>
      <c r="F669">
        <v>2</v>
      </c>
      <c r="G669">
        <v>1</v>
      </c>
      <c r="H669">
        <v>0</v>
      </c>
      <c r="M669"/>
      <c r="N669"/>
      <c r="O669"/>
      <c r="P669"/>
      <c r="Q669"/>
      <c r="R669"/>
      <c r="S669"/>
      <c r="T669"/>
      <c r="U669"/>
      <c r="V669"/>
      <c r="W669"/>
      <c r="X669"/>
      <c r="Y669"/>
      <c r="Z669"/>
      <c r="AA669"/>
      <c r="AB669"/>
      <c r="AC669"/>
      <c r="AD669"/>
    </row>
    <row r="670" spans="1:30">
      <c r="A670">
        <v>19</v>
      </c>
      <c r="B670">
        <v>2</v>
      </c>
      <c r="C670">
        <v>1</v>
      </c>
      <c r="D670">
        <v>1</v>
      </c>
      <c r="E670">
        <v>100</v>
      </c>
      <c r="F670">
        <v>1</v>
      </c>
      <c r="G670">
        <v>0</v>
      </c>
      <c r="H670">
        <v>0</v>
      </c>
      <c r="M670"/>
      <c r="N670"/>
      <c r="O670"/>
      <c r="P670"/>
      <c r="Q670"/>
      <c r="R670"/>
      <c r="S670"/>
      <c r="T670"/>
      <c r="U670"/>
      <c r="V670"/>
      <c r="W670"/>
      <c r="X670"/>
      <c r="Y670"/>
      <c r="Z670"/>
      <c r="AA670"/>
      <c r="AB670"/>
      <c r="AC670"/>
      <c r="AD670"/>
    </row>
    <row r="671" spans="1:30">
      <c r="A671">
        <v>19</v>
      </c>
      <c r="B671">
        <v>2</v>
      </c>
      <c r="C671">
        <v>1</v>
      </c>
      <c r="D671">
        <v>2</v>
      </c>
      <c r="E671">
        <v>100</v>
      </c>
      <c r="F671">
        <v>1</v>
      </c>
      <c r="G671">
        <v>0</v>
      </c>
      <c r="H671">
        <v>0</v>
      </c>
      <c r="M671"/>
      <c r="N671"/>
      <c r="O671"/>
      <c r="P671"/>
      <c r="Q671"/>
      <c r="R671"/>
      <c r="S671"/>
      <c r="T671"/>
      <c r="U671"/>
      <c r="V671"/>
      <c r="W671"/>
      <c r="X671"/>
      <c r="Y671"/>
      <c r="Z671"/>
      <c r="AA671"/>
      <c r="AB671"/>
      <c r="AC671"/>
      <c r="AD671"/>
    </row>
    <row r="672" spans="1:30">
      <c r="A672">
        <v>19</v>
      </c>
      <c r="B672">
        <v>2</v>
      </c>
      <c r="C672">
        <v>2</v>
      </c>
      <c r="D672">
        <v>1</v>
      </c>
      <c r="E672">
        <v>100</v>
      </c>
      <c r="F672">
        <v>1</v>
      </c>
      <c r="G672">
        <v>0</v>
      </c>
      <c r="H672">
        <v>0</v>
      </c>
      <c r="M672"/>
      <c r="N672"/>
      <c r="O672"/>
      <c r="P672"/>
      <c r="Q672"/>
      <c r="R672"/>
      <c r="S672"/>
      <c r="T672"/>
      <c r="U672"/>
      <c r="V672"/>
      <c r="W672"/>
      <c r="X672"/>
      <c r="Y672"/>
      <c r="Z672"/>
      <c r="AA672"/>
      <c r="AB672"/>
      <c r="AC672"/>
      <c r="AD672"/>
    </row>
    <row r="673" spans="1:30">
      <c r="A673">
        <v>19</v>
      </c>
      <c r="B673">
        <v>2</v>
      </c>
      <c r="C673">
        <v>2</v>
      </c>
      <c r="D673">
        <v>2</v>
      </c>
      <c r="E673">
        <v>100</v>
      </c>
      <c r="F673">
        <v>1</v>
      </c>
      <c r="G673">
        <v>0</v>
      </c>
      <c r="H673">
        <v>0</v>
      </c>
      <c r="M673"/>
      <c r="N673"/>
      <c r="O673"/>
      <c r="P673"/>
      <c r="Q673"/>
      <c r="R673"/>
      <c r="S673"/>
      <c r="T673"/>
      <c r="U673"/>
      <c r="V673"/>
      <c r="W673"/>
      <c r="X673"/>
      <c r="Y673"/>
      <c r="Z673"/>
      <c r="AA673"/>
      <c r="AB673"/>
      <c r="AC673"/>
      <c r="AD673"/>
    </row>
    <row r="674" spans="1:30">
      <c r="A674">
        <v>19</v>
      </c>
      <c r="B674">
        <v>2</v>
      </c>
      <c r="C674">
        <v>3</v>
      </c>
      <c r="D674">
        <v>1</v>
      </c>
      <c r="E674">
        <v>100</v>
      </c>
      <c r="F674">
        <v>1</v>
      </c>
      <c r="G674">
        <v>0</v>
      </c>
      <c r="H674">
        <v>0</v>
      </c>
      <c r="M674"/>
      <c r="N674"/>
      <c r="O674"/>
      <c r="P674"/>
      <c r="Q674"/>
      <c r="R674"/>
      <c r="S674"/>
      <c r="T674"/>
      <c r="U674"/>
      <c r="V674"/>
      <c r="W674"/>
      <c r="X674"/>
      <c r="Y674"/>
      <c r="Z674"/>
      <c r="AA674"/>
      <c r="AB674"/>
      <c r="AC674"/>
      <c r="AD674"/>
    </row>
    <row r="675" spans="1:30">
      <c r="A675">
        <v>19</v>
      </c>
      <c r="B675">
        <v>2</v>
      </c>
      <c r="C675">
        <v>3</v>
      </c>
      <c r="D675">
        <v>2</v>
      </c>
      <c r="E675">
        <v>100</v>
      </c>
      <c r="F675">
        <v>1</v>
      </c>
      <c r="G675">
        <v>0</v>
      </c>
      <c r="H675">
        <v>0</v>
      </c>
      <c r="M675"/>
      <c r="N675"/>
      <c r="O675"/>
      <c r="P675"/>
      <c r="Q675"/>
      <c r="R675"/>
      <c r="S675"/>
      <c r="T675"/>
      <c r="U675"/>
      <c r="V675"/>
      <c r="W675"/>
      <c r="X675"/>
      <c r="Y675"/>
      <c r="Z675"/>
      <c r="AA675"/>
      <c r="AB675"/>
      <c r="AC675"/>
      <c r="AD675"/>
    </row>
    <row r="676" spans="1:30">
      <c r="A676">
        <v>19</v>
      </c>
      <c r="B676">
        <v>2</v>
      </c>
      <c r="C676">
        <v>4</v>
      </c>
      <c r="D676">
        <v>1</v>
      </c>
      <c r="E676">
        <v>100</v>
      </c>
      <c r="F676">
        <v>1</v>
      </c>
      <c r="G676">
        <v>0</v>
      </c>
      <c r="H676">
        <v>0</v>
      </c>
      <c r="M676"/>
      <c r="N676"/>
      <c r="O676"/>
      <c r="P676"/>
      <c r="Q676"/>
      <c r="R676"/>
      <c r="S676"/>
      <c r="T676"/>
      <c r="U676"/>
      <c r="V676"/>
      <c r="W676"/>
      <c r="X676"/>
      <c r="Y676"/>
      <c r="Z676"/>
      <c r="AA676"/>
      <c r="AB676"/>
      <c r="AC676"/>
      <c r="AD676"/>
    </row>
    <row r="677" spans="1:30">
      <c r="A677">
        <v>19</v>
      </c>
      <c r="B677">
        <v>2</v>
      </c>
      <c r="C677">
        <v>4</v>
      </c>
      <c r="D677">
        <v>2</v>
      </c>
      <c r="E677">
        <v>100</v>
      </c>
      <c r="F677">
        <v>1</v>
      </c>
      <c r="G677">
        <v>0</v>
      </c>
      <c r="H677">
        <v>0</v>
      </c>
      <c r="M677"/>
      <c r="N677"/>
      <c r="O677"/>
      <c r="P677"/>
      <c r="Q677"/>
      <c r="R677"/>
      <c r="S677"/>
      <c r="T677"/>
      <c r="U677"/>
      <c r="V677"/>
      <c r="W677"/>
      <c r="X677"/>
      <c r="Y677"/>
      <c r="Z677"/>
      <c r="AA677"/>
      <c r="AB677"/>
      <c r="AC677"/>
      <c r="AD677"/>
    </row>
    <row r="678" spans="1:30">
      <c r="A678">
        <v>19</v>
      </c>
      <c r="B678">
        <v>2</v>
      </c>
      <c r="C678">
        <v>5</v>
      </c>
      <c r="D678">
        <v>1</v>
      </c>
      <c r="E678">
        <v>100</v>
      </c>
      <c r="F678">
        <v>2</v>
      </c>
      <c r="G678">
        <v>1</v>
      </c>
      <c r="H678">
        <v>0</v>
      </c>
      <c r="M678"/>
      <c r="N678"/>
      <c r="O678"/>
      <c r="P678"/>
      <c r="Q678"/>
      <c r="R678"/>
      <c r="S678"/>
      <c r="T678"/>
      <c r="U678"/>
      <c r="V678"/>
      <c r="W678"/>
      <c r="X678"/>
      <c r="Y678"/>
      <c r="Z678"/>
      <c r="AA678"/>
      <c r="AB678"/>
      <c r="AC678"/>
      <c r="AD678"/>
    </row>
    <row r="679" spans="1:30">
      <c r="A679">
        <v>19</v>
      </c>
      <c r="B679">
        <v>3</v>
      </c>
      <c r="C679">
        <v>1</v>
      </c>
      <c r="D679">
        <v>1</v>
      </c>
      <c r="E679">
        <v>100</v>
      </c>
      <c r="F679">
        <v>1</v>
      </c>
      <c r="G679">
        <v>0</v>
      </c>
      <c r="H679">
        <v>0</v>
      </c>
      <c r="J679" s="23" t="s">
        <v>496</v>
      </c>
      <c r="M679"/>
      <c r="N679"/>
      <c r="O679"/>
      <c r="P679"/>
      <c r="Q679"/>
      <c r="R679"/>
      <c r="S679"/>
      <c r="T679"/>
      <c r="U679"/>
      <c r="V679"/>
      <c r="W679"/>
      <c r="X679"/>
      <c r="Y679"/>
      <c r="Z679"/>
      <c r="AA679"/>
      <c r="AB679"/>
      <c r="AC679"/>
      <c r="AD679"/>
    </row>
    <row r="680" spans="1:30">
      <c r="A680">
        <v>19</v>
      </c>
      <c r="B680">
        <v>3</v>
      </c>
      <c r="C680">
        <v>1</v>
      </c>
      <c r="D680">
        <v>2</v>
      </c>
      <c r="E680">
        <v>100</v>
      </c>
      <c r="F680">
        <v>1</v>
      </c>
      <c r="G680">
        <v>0</v>
      </c>
      <c r="H680">
        <v>0</v>
      </c>
      <c r="J680" s="23" t="s">
        <v>491</v>
      </c>
      <c r="M680"/>
      <c r="N680"/>
      <c r="O680"/>
      <c r="P680"/>
      <c r="Q680"/>
      <c r="R680"/>
      <c r="S680"/>
      <c r="T680"/>
      <c r="U680"/>
      <c r="V680"/>
      <c r="W680"/>
      <c r="X680"/>
      <c r="Y680"/>
      <c r="Z680"/>
      <c r="AA680"/>
      <c r="AB680"/>
      <c r="AC680"/>
      <c r="AD680"/>
    </row>
    <row r="681" spans="1:30">
      <c r="A681">
        <v>19</v>
      </c>
      <c r="B681">
        <v>3</v>
      </c>
      <c r="C681">
        <v>2</v>
      </c>
      <c r="D681">
        <v>1</v>
      </c>
      <c r="E681">
        <v>100</v>
      </c>
      <c r="F681">
        <v>1</v>
      </c>
      <c r="G681">
        <v>0</v>
      </c>
      <c r="H681">
        <v>0</v>
      </c>
      <c r="M681"/>
      <c r="N681"/>
      <c r="O681"/>
      <c r="P681"/>
      <c r="Q681"/>
      <c r="R681"/>
      <c r="S681"/>
      <c r="T681"/>
      <c r="U681"/>
      <c r="V681"/>
      <c r="W681"/>
      <c r="X681"/>
      <c r="Y681"/>
      <c r="Z681"/>
      <c r="AA681"/>
      <c r="AB681"/>
      <c r="AC681"/>
      <c r="AD681"/>
    </row>
    <row r="682" spans="1:30">
      <c r="A682">
        <v>19</v>
      </c>
      <c r="B682">
        <v>3</v>
      </c>
      <c r="C682">
        <v>2</v>
      </c>
      <c r="D682">
        <v>2</v>
      </c>
      <c r="E682">
        <v>100</v>
      </c>
      <c r="F682">
        <v>1</v>
      </c>
      <c r="G682">
        <v>0</v>
      </c>
      <c r="H682">
        <v>0</v>
      </c>
      <c r="M682"/>
      <c r="N682"/>
      <c r="O682"/>
      <c r="P682"/>
      <c r="Q682"/>
      <c r="R682"/>
      <c r="S682"/>
      <c r="T682"/>
      <c r="U682"/>
      <c r="V682"/>
      <c r="W682"/>
      <c r="X682"/>
      <c r="Y682"/>
      <c r="Z682"/>
      <c r="AA682"/>
      <c r="AB682"/>
      <c r="AC682"/>
      <c r="AD682"/>
    </row>
    <row r="683" spans="1:30">
      <c r="A683">
        <v>19</v>
      </c>
      <c r="B683">
        <v>3</v>
      </c>
      <c r="C683">
        <v>3</v>
      </c>
      <c r="D683">
        <v>1</v>
      </c>
      <c r="E683">
        <v>100</v>
      </c>
      <c r="F683">
        <v>1</v>
      </c>
      <c r="G683">
        <v>0</v>
      </c>
      <c r="H683">
        <v>0</v>
      </c>
      <c r="M683"/>
      <c r="N683"/>
      <c r="O683"/>
      <c r="P683"/>
      <c r="Q683"/>
      <c r="R683"/>
      <c r="S683"/>
      <c r="T683"/>
      <c r="U683"/>
      <c r="V683"/>
      <c r="W683"/>
      <c r="X683"/>
      <c r="Y683"/>
      <c r="Z683"/>
      <c r="AA683"/>
      <c r="AB683"/>
      <c r="AC683"/>
      <c r="AD683"/>
    </row>
    <row r="684" spans="1:30">
      <c r="A684">
        <v>19</v>
      </c>
      <c r="B684">
        <v>3</v>
      </c>
      <c r="C684">
        <v>3</v>
      </c>
      <c r="D684">
        <v>2</v>
      </c>
      <c r="E684">
        <v>100</v>
      </c>
      <c r="F684">
        <v>1</v>
      </c>
      <c r="G684">
        <v>0</v>
      </c>
      <c r="H684">
        <v>0</v>
      </c>
      <c r="M684"/>
      <c r="N684"/>
      <c r="O684"/>
      <c r="P684"/>
      <c r="Q684"/>
      <c r="R684"/>
      <c r="S684"/>
      <c r="T684"/>
      <c r="U684"/>
      <c r="V684"/>
      <c r="W684"/>
      <c r="X684"/>
      <c r="Y684"/>
      <c r="Z684"/>
      <c r="AA684"/>
      <c r="AB684"/>
      <c r="AC684"/>
      <c r="AD684"/>
    </row>
    <row r="685" spans="1:30">
      <c r="A685">
        <v>19</v>
      </c>
      <c r="B685">
        <v>3</v>
      </c>
      <c r="C685">
        <v>4</v>
      </c>
      <c r="D685">
        <v>1</v>
      </c>
      <c r="E685">
        <v>100</v>
      </c>
      <c r="F685">
        <v>1</v>
      </c>
      <c r="G685">
        <v>0</v>
      </c>
      <c r="H685">
        <v>0</v>
      </c>
      <c r="M685"/>
      <c r="N685"/>
      <c r="O685"/>
      <c r="P685"/>
      <c r="Q685"/>
      <c r="R685"/>
      <c r="S685"/>
      <c r="T685"/>
      <c r="U685"/>
      <c r="V685"/>
      <c r="W685"/>
      <c r="X685"/>
      <c r="Y685"/>
      <c r="Z685"/>
      <c r="AA685"/>
      <c r="AB685"/>
      <c r="AC685"/>
      <c r="AD685"/>
    </row>
    <row r="686" spans="1:30">
      <c r="A686">
        <v>19</v>
      </c>
      <c r="B686">
        <v>3</v>
      </c>
      <c r="C686">
        <v>4</v>
      </c>
      <c r="D686">
        <v>2</v>
      </c>
      <c r="E686">
        <v>100</v>
      </c>
      <c r="F686">
        <v>1</v>
      </c>
      <c r="G686">
        <v>0</v>
      </c>
      <c r="H686">
        <v>0</v>
      </c>
      <c r="J686" s="23" t="s">
        <v>492</v>
      </c>
      <c r="M686"/>
      <c r="N686"/>
      <c r="O686"/>
      <c r="P686"/>
      <c r="Q686"/>
      <c r="R686"/>
      <c r="S686"/>
      <c r="T686"/>
      <c r="U686"/>
      <c r="V686"/>
      <c r="W686"/>
      <c r="X686"/>
      <c r="Y686"/>
      <c r="Z686"/>
      <c r="AA686"/>
      <c r="AB686"/>
      <c r="AC686"/>
      <c r="AD686"/>
    </row>
    <row r="687" spans="1:30">
      <c r="A687">
        <v>19</v>
      </c>
      <c r="B687">
        <v>3</v>
      </c>
      <c r="C687">
        <v>5</v>
      </c>
      <c r="D687">
        <v>1</v>
      </c>
      <c r="E687">
        <v>100</v>
      </c>
      <c r="F687">
        <v>2</v>
      </c>
      <c r="G687">
        <v>1</v>
      </c>
      <c r="H687">
        <v>0</v>
      </c>
      <c r="M687"/>
      <c r="N687"/>
      <c r="O687"/>
      <c r="P687"/>
      <c r="Q687"/>
      <c r="R687"/>
      <c r="S687"/>
      <c r="T687"/>
      <c r="U687"/>
      <c r="V687"/>
      <c r="W687"/>
      <c r="X687"/>
      <c r="Y687"/>
      <c r="Z687"/>
      <c r="AA687"/>
      <c r="AB687"/>
      <c r="AC687"/>
      <c r="AD687"/>
    </row>
    <row r="688" spans="1:30">
      <c r="A688">
        <v>19</v>
      </c>
      <c r="B688">
        <v>4</v>
      </c>
      <c r="C688">
        <v>1</v>
      </c>
      <c r="D688">
        <v>1</v>
      </c>
      <c r="E688">
        <v>100</v>
      </c>
      <c r="F688">
        <v>1</v>
      </c>
      <c r="G688">
        <v>0</v>
      </c>
      <c r="H688">
        <v>0</v>
      </c>
      <c r="M688"/>
      <c r="N688"/>
      <c r="O688"/>
      <c r="P688"/>
      <c r="Q688"/>
      <c r="R688"/>
      <c r="S688"/>
      <c r="T688"/>
      <c r="U688"/>
      <c r="V688"/>
      <c r="W688"/>
      <c r="X688"/>
      <c r="Y688"/>
      <c r="Z688"/>
      <c r="AA688"/>
      <c r="AB688"/>
      <c r="AC688"/>
      <c r="AD688"/>
    </row>
    <row r="689" spans="1:30">
      <c r="A689">
        <v>19</v>
      </c>
      <c r="B689">
        <v>4</v>
      </c>
      <c r="C689">
        <v>1</v>
      </c>
      <c r="D689">
        <v>2</v>
      </c>
      <c r="E689">
        <v>100</v>
      </c>
      <c r="F689">
        <v>1</v>
      </c>
      <c r="G689">
        <v>0</v>
      </c>
      <c r="H689">
        <v>0</v>
      </c>
      <c r="M689"/>
      <c r="N689"/>
      <c r="O689"/>
      <c r="P689"/>
      <c r="Q689"/>
      <c r="R689"/>
      <c r="S689"/>
      <c r="T689"/>
      <c r="U689"/>
      <c r="V689"/>
      <c r="W689"/>
      <c r="X689"/>
      <c r="Y689"/>
      <c r="Z689"/>
      <c r="AA689"/>
      <c r="AB689"/>
      <c r="AC689"/>
      <c r="AD689"/>
    </row>
    <row r="690" spans="1:30">
      <c r="A690">
        <v>19</v>
      </c>
      <c r="B690">
        <v>4</v>
      </c>
      <c r="C690">
        <v>2</v>
      </c>
      <c r="D690">
        <v>1</v>
      </c>
      <c r="E690">
        <v>100</v>
      </c>
      <c r="F690">
        <v>1</v>
      </c>
      <c r="G690">
        <v>0</v>
      </c>
      <c r="H690">
        <v>0</v>
      </c>
      <c r="M690"/>
      <c r="N690"/>
      <c r="O690"/>
      <c r="P690"/>
      <c r="Q690"/>
      <c r="R690"/>
      <c r="S690"/>
      <c r="T690"/>
      <c r="U690"/>
      <c r="V690"/>
      <c r="W690"/>
      <c r="X690"/>
      <c r="Y690"/>
      <c r="Z690"/>
      <c r="AA690"/>
      <c r="AB690"/>
      <c r="AC690"/>
      <c r="AD690"/>
    </row>
    <row r="691" spans="1:30">
      <c r="A691">
        <v>19</v>
      </c>
      <c r="B691">
        <v>4</v>
      </c>
      <c r="C691">
        <v>2</v>
      </c>
      <c r="D691">
        <v>2</v>
      </c>
      <c r="E691">
        <v>100</v>
      </c>
      <c r="F691">
        <v>1</v>
      </c>
      <c r="G691">
        <v>0</v>
      </c>
      <c r="H691">
        <v>0</v>
      </c>
      <c r="M691"/>
      <c r="N691"/>
      <c r="O691"/>
      <c r="P691"/>
      <c r="Q691"/>
      <c r="R691"/>
      <c r="S691"/>
      <c r="T691"/>
      <c r="U691"/>
      <c r="V691"/>
      <c r="W691"/>
      <c r="X691"/>
      <c r="Y691"/>
      <c r="Z691"/>
      <c r="AA691"/>
      <c r="AB691"/>
      <c r="AC691"/>
      <c r="AD691"/>
    </row>
    <row r="692" spans="1:30">
      <c r="A692">
        <v>19</v>
      </c>
      <c r="B692">
        <v>4</v>
      </c>
      <c r="C692">
        <v>3</v>
      </c>
      <c r="D692">
        <v>1</v>
      </c>
      <c r="E692">
        <v>100</v>
      </c>
      <c r="F692">
        <v>1</v>
      </c>
      <c r="G692">
        <v>0</v>
      </c>
      <c r="H692">
        <v>0</v>
      </c>
      <c r="M692"/>
      <c r="N692"/>
      <c r="O692"/>
      <c r="P692"/>
      <c r="Q692"/>
      <c r="R692"/>
      <c r="S692"/>
      <c r="T692"/>
      <c r="U692"/>
      <c r="V692"/>
      <c r="W692"/>
      <c r="X692"/>
      <c r="Y692"/>
      <c r="Z692"/>
      <c r="AA692"/>
      <c r="AB692"/>
      <c r="AC692"/>
      <c r="AD692"/>
    </row>
    <row r="693" spans="1:30">
      <c r="A693">
        <v>19</v>
      </c>
      <c r="B693">
        <v>4</v>
      </c>
      <c r="C693">
        <v>3</v>
      </c>
      <c r="D693">
        <v>2</v>
      </c>
      <c r="E693">
        <v>100</v>
      </c>
      <c r="F693">
        <v>1</v>
      </c>
      <c r="G693">
        <v>0</v>
      </c>
      <c r="H693">
        <v>0</v>
      </c>
      <c r="M693"/>
      <c r="N693"/>
      <c r="O693"/>
      <c r="P693"/>
      <c r="Q693"/>
      <c r="R693"/>
      <c r="S693"/>
      <c r="T693"/>
      <c r="U693"/>
      <c r="V693"/>
      <c r="W693"/>
      <c r="X693"/>
      <c r="Y693"/>
      <c r="Z693"/>
      <c r="AA693"/>
      <c r="AB693"/>
      <c r="AC693"/>
      <c r="AD693"/>
    </row>
    <row r="694" spans="1:30">
      <c r="A694">
        <v>19</v>
      </c>
      <c r="B694">
        <v>4</v>
      </c>
      <c r="C694">
        <v>4</v>
      </c>
      <c r="D694">
        <v>1</v>
      </c>
      <c r="E694">
        <v>100</v>
      </c>
      <c r="F694">
        <v>1</v>
      </c>
      <c r="G694">
        <v>0</v>
      </c>
      <c r="H694">
        <v>0</v>
      </c>
      <c r="M694"/>
      <c r="N694"/>
      <c r="O694"/>
      <c r="P694"/>
      <c r="Q694"/>
      <c r="R694"/>
      <c r="S694"/>
      <c r="T694"/>
      <c r="U694"/>
      <c r="V694"/>
      <c r="W694"/>
      <c r="X694"/>
      <c r="Y694"/>
      <c r="Z694"/>
      <c r="AA694"/>
      <c r="AB694"/>
      <c r="AC694"/>
      <c r="AD694"/>
    </row>
    <row r="695" spans="1:30">
      <c r="A695">
        <v>19</v>
      </c>
      <c r="B695">
        <v>4</v>
      </c>
      <c r="C695">
        <v>4</v>
      </c>
      <c r="D695">
        <v>2</v>
      </c>
      <c r="E695">
        <v>100</v>
      </c>
      <c r="F695">
        <v>1</v>
      </c>
      <c r="G695">
        <v>0</v>
      </c>
      <c r="H695">
        <v>0</v>
      </c>
      <c r="M695"/>
      <c r="N695"/>
      <c r="O695"/>
      <c r="P695"/>
      <c r="Q695"/>
      <c r="R695"/>
      <c r="S695"/>
      <c r="T695"/>
      <c r="U695"/>
      <c r="V695"/>
      <c r="W695"/>
      <c r="X695"/>
      <c r="Y695"/>
      <c r="Z695"/>
      <c r="AA695"/>
      <c r="AB695"/>
      <c r="AC695"/>
      <c r="AD695"/>
    </row>
    <row r="696" spans="1:30">
      <c r="A696">
        <v>19</v>
      </c>
      <c r="B696">
        <v>4</v>
      </c>
      <c r="C696">
        <v>5</v>
      </c>
      <c r="D696">
        <v>1</v>
      </c>
      <c r="E696">
        <v>100</v>
      </c>
      <c r="F696">
        <v>2</v>
      </c>
      <c r="G696">
        <v>1</v>
      </c>
      <c r="H696">
        <v>0</v>
      </c>
      <c r="J696" s="23" t="s">
        <v>493</v>
      </c>
      <c r="M696"/>
      <c r="N696"/>
      <c r="O696"/>
      <c r="P696"/>
      <c r="Q696"/>
      <c r="R696"/>
      <c r="S696"/>
      <c r="T696"/>
      <c r="U696"/>
      <c r="V696"/>
      <c r="W696"/>
      <c r="X696"/>
      <c r="Y696"/>
      <c r="Z696"/>
      <c r="AA696"/>
      <c r="AB696"/>
      <c r="AC696"/>
      <c r="AD696"/>
    </row>
    <row r="697" spans="1:30">
      <c r="A697">
        <v>19</v>
      </c>
      <c r="B697">
        <v>5</v>
      </c>
      <c r="C697">
        <v>1</v>
      </c>
      <c r="D697">
        <v>1</v>
      </c>
      <c r="E697">
        <v>100</v>
      </c>
      <c r="F697">
        <v>1</v>
      </c>
      <c r="G697">
        <v>0</v>
      </c>
      <c r="H697">
        <v>0</v>
      </c>
      <c r="M697"/>
      <c r="N697"/>
      <c r="O697"/>
      <c r="P697"/>
      <c r="Q697"/>
      <c r="R697"/>
      <c r="S697"/>
      <c r="T697"/>
      <c r="U697"/>
      <c r="V697"/>
      <c r="W697"/>
      <c r="X697"/>
      <c r="Y697"/>
      <c r="Z697"/>
      <c r="AA697"/>
      <c r="AB697"/>
      <c r="AC697"/>
      <c r="AD697"/>
    </row>
    <row r="698" spans="1:30">
      <c r="A698">
        <v>19</v>
      </c>
      <c r="B698">
        <v>5</v>
      </c>
      <c r="C698">
        <v>1</v>
      </c>
      <c r="D698">
        <v>2</v>
      </c>
      <c r="E698">
        <v>100</v>
      </c>
      <c r="F698">
        <v>1</v>
      </c>
      <c r="G698">
        <v>0</v>
      </c>
      <c r="H698">
        <v>0</v>
      </c>
      <c r="M698"/>
      <c r="N698"/>
      <c r="O698"/>
      <c r="P698"/>
      <c r="Q698"/>
      <c r="R698"/>
      <c r="S698"/>
      <c r="T698"/>
      <c r="U698"/>
      <c r="V698"/>
      <c r="W698"/>
      <c r="X698"/>
      <c r="Y698"/>
      <c r="Z698"/>
      <c r="AA698"/>
      <c r="AB698"/>
      <c r="AC698"/>
      <c r="AD698"/>
    </row>
    <row r="699" spans="1:30">
      <c r="A699">
        <v>19</v>
      </c>
      <c r="B699">
        <v>5</v>
      </c>
      <c r="C699">
        <v>2</v>
      </c>
      <c r="D699">
        <v>1</v>
      </c>
      <c r="E699">
        <v>100</v>
      </c>
      <c r="F699">
        <v>1</v>
      </c>
      <c r="G699">
        <v>0</v>
      </c>
      <c r="H699">
        <v>0</v>
      </c>
      <c r="M699"/>
      <c r="N699"/>
      <c r="O699"/>
      <c r="P699"/>
      <c r="Q699"/>
      <c r="R699"/>
      <c r="S699"/>
      <c r="T699"/>
      <c r="U699"/>
      <c r="V699"/>
      <c r="W699"/>
      <c r="X699"/>
      <c r="Y699"/>
      <c r="Z699"/>
      <c r="AA699"/>
      <c r="AB699"/>
      <c r="AC699"/>
      <c r="AD699"/>
    </row>
    <row r="700" spans="1:30">
      <c r="A700">
        <v>19</v>
      </c>
      <c r="B700">
        <v>5</v>
      </c>
      <c r="C700">
        <v>2</v>
      </c>
      <c r="D700">
        <v>2</v>
      </c>
      <c r="E700">
        <v>100</v>
      </c>
      <c r="F700">
        <v>1</v>
      </c>
      <c r="G700">
        <v>0</v>
      </c>
      <c r="H700">
        <v>0</v>
      </c>
      <c r="M700"/>
      <c r="N700"/>
      <c r="O700"/>
      <c r="P700"/>
      <c r="Q700"/>
      <c r="R700"/>
      <c r="S700"/>
      <c r="T700"/>
      <c r="U700"/>
      <c r="V700"/>
      <c r="W700"/>
      <c r="X700"/>
      <c r="Y700"/>
      <c r="Z700"/>
      <c r="AA700"/>
      <c r="AB700"/>
      <c r="AC700"/>
      <c r="AD700"/>
    </row>
    <row r="701" spans="1:30">
      <c r="A701">
        <v>19</v>
      </c>
      <c r="B701">
        <v>5</v>
      </c>
      <c r="C701">
        <v>3</v>
      </c>
      <c r="D701">
        <v>1</v>
      </c>
      <c r="E701">
        <v>100</v>
      </c>
      <c r="F701">
        <v>1</v>
      </c>
      <c r="G701">
        <v>0</v>
      </c>
      <c r="H701">
        <v>0</v>
      </c>
      <c r="M701"/>
      <c r="N701"/>
      <c r="O701"/>
      <c r="P701"/>
      <c r="Q701"/>
      <c r="R701"/>
      <c r="S701"/>
      <c r="T701"/>
      <c r="U701"/>
      <c r="V701"/>
      <c r="W701"/>
      <c r="X701"/>
      <c r="Y701"/>
      <c r="Z701"/>
      <c r="AA701"/>
      <c r="AB701"/>
      <c r="AC701"/>
      <c r="AD701"/>
    </row>
    <row r="702" spans="1:30">
      <c r="A702">
        <v>19</v>
      </c>
      <c r="B702">
        <v>5</v>
      </c>
      <c r="C702">
        <v>3</v>
      </c>
      <c r="D702">
        <v>2</v>
      </c>
      <c r="E702">
        <v>100</v>
      </c>
      <c r="F702">
        <v>1</v>
      </c>
      <c r="G702">
        <v>0</v>
      </c>
      <c r="H702">
        <v>0</v>
      </c>
      <c r="M702"/>
      <c r="N702"/>
      <c r="O702"/>
      <c r="P702"/>
      <c r="Q702"/>
      <c r="R702"/>
      <c r="S702"/>
      <c r="T702"/>
      <c r="U702"/>
      <c r="V702"/>
      <c r="W702"/>
      <c r="X702"/>
      <c r="Y702"/>
      <c r="Z702"/>
      <c r="AA702"/>
      <c r="AB702"/>
      <c r="AC702"/>
      <c r="AD702"/>
    </row>
    <row r="703" spans="1:30">
      <c r="A703">
        <v>19</v>
      </c>
      <c r="B703">
        <v>5</v>
      </c>
      <c r="C703">
        <v>4</v>
      </c>
      <c r="D703">
        <v>1</v>
      </c>
      <c r="E703">
        <v>100</v>
      </c>
      <c r="F703">
        <v>1</v>
      </c>
      <c r="G703">
        <v>0</v>
      </c>
      <c r="H703">
        <v>0</v>
      </c>
      <c r="M703"/>
      <c r="N703"/>
      <c r="O703"/>
      <c r="P703"/>
      <c r="Q703"/>
      <c r="R703"/>
      <c r="S703"/>
      <c r="T703"/>
      <c r="U703"/>
      <c r="V703"/>
      <c r="W703"/>
      <c r="X703"/>
      <c r="Y703"/>
      <c r="Z703"/>
      <c r="AA703"/>
      <c r="AB703"/>
      <c r="AC703"/>
      <c r="AD703"/>
    </row>
    <row r="704" spans="1:30">
      <c r="A704">
        <v>19</v>
      </c>
      <c r="B704">
        <v>5</v>
      </c>
      <c r="C704">
        <v>4</v>
      </c>
      <c r="D704">
        <v>2</v>
      </c>
      <c r="E704">
        <v>100</v>
      </c>
      <c r="F704">
        <v>1</v>
      </c>
      <c r="G704">
        <v>0</v>
      </c>
      <c r="H704">
        <v>0</v>
      </c>
      <c r="M704"/>
      <c r="N704"/>
      <c r="O704"/>
      <c r="P704"/>
      <c r="Q704"/>
      <c r="R704"/>
      <c r="S704"/>
      <c r="T704"/>
      <c r="U704"/>
      <c r="V704"/>
      <c r="W704"/>
      <c r="X704"/>
      <c r="Y704"/>
      <c r="Z704"/>
      <c r="AA704"/>
      <c r="AB704"/>
      <c r="AC704"/>
      <c r="AD704"/>
    </row>
    <row r="705" spans="1:30">
      <c r="A705">
        <v>19</v>
      </c>
      <c r="B705">
        <v>5</v>
      </c>
      <c r="C705">
        <v>5</v>
      </c>
      <c r="D705">
        <v>1</v>
      </c>
      <c r="E705">
        <v>100</v>
      </c>
      <c r="F705">
        <v>2</v>
      </c>
      <c r="G705">
        <v>1</v>
      </c>
      <c r="H705">
        <v>0</v>
      </c>
      <c r="M705"/>
      <c r="N705"/>
      <c r="O705"/>
      <c r="P705"/>
      <c r="Q705"/>
      <c r="R705"/>
      <c r="S705"/>
      <c r="T705"/>
      <c r="U705"/>
      <c r="V705"/>
      <c r="W705"/>
      <c r="X705"/>
      <c r="Y705"/>
      <c r="Z705"/>
      <c r="AA705"/>
      <c r="AB705"/>
      <c r="AC705"/>
      <c r="AD705"/>
    </row>
    <row r="706" spans="1:30">
      <c r="A706">
        <v>20</v>
      </c>
      <c r="B706">
        <v>1</v>
      </c>
      <c r="C706">
        <v>1</v>
      </c>
      <c r="D706">
        <v>1</v>
      </c>
      <c r="E706">
        <v>100</v>
      </c>
      <c r="F706">
        <v>1</v>
      </c>
      <c r="G706">
        <v>0</v>
      </c>
      <c r="H706">
        <v>0</v>
      </c>
      <c r="M706"/>
      <c r="N706"/>
      <c r="O706"/>
      <c r="P706"/>
      <c r="Q706"/>
      <c r="R706"/>
      <c r="S706"/>
      <c r="T706"/>
      <c r="U706"/>
      <c r="V706"/>
      <c r="W706"/>
      <c r="X706"/>
      <c r="Y706"/>
      <c r="Z706"/>
      <c r="AA706"/>
      <c r="AB706"/>
      <c r="AC706"/>
      <c r="AD706"/>
    </row>
    <row r="707" spans="1:30">
      <c r="A707">
        <v>20</v>
      </c>
      <c r="B707">
        <v>1</v>
      </c>
      <c r="C707">
        <v>1</v>
      </c>
      <c r="D707">
        <v>2</v>
      </c>
      <c r="E707">
        <v>100</v>
      </c>
      <c r="F707">
        <v>1</v>
      </c>
      <c r="G707">
        <v>0</v>
      </c>
      <c r="H707">
        <v>0</v>
      </c>
      <c r="M707"/>
      <c r="N707"/>
      <c r="O707"/>
      <c r="P707"/>
      <c r="Q707"/>
      <c r="R707"/>
      <c r="S707"/>
      <c r="T707"/>
      <c r="U707"/>
      <c r="V707"/>
      <c r="W707"/>
      <c r="X707"/>
      <c r="Y707"/>
      <c r="Z707"/>
      <c r="AA707"/>
      <c r="AB707"/>
      <c r="AC707"/>
      <c r="AD707"/>
    </row>
    <row r="708" spans="1:30">
      <c r="A708">
        <v>20</v>
      </c>
      <c r="B708">
        <v>1</v>
      </c>
      <c r="C708">
        <v>2</v>
      </c>
      <c r="D708">
        <v>1</v>
      </c>
      <c r="E708">
        <v>100</v>
      </c>
      <c r="F708">
        <v>1</v>
      </c>
      <c r="G708">
        <v>0</v>
      </c>
      <c r="H708">
        <v>0</v>
      </c>
      <c r="M708"/>
      <c r="N708"/>
      <c r="O708"/>
      <c r="P708"/>
      <c r="Q708"/>
      <c r="R708"/>
      <c r="S708"/>
      <c r="T708"/>
      <c r="U708"/>
      <c r="V708"/>
      <c r="W708"/>
      <c r="X708"/>
      <c r="Y708"/>
      <c r="Z708"/>
      <c r="AA708"/>
      <c r="AB708"/>
      <c r="AC708"/>
      <c r="AD708"/>
    </row>
    <row r="709" spans="1:30">
      <c r="A709">
        <v>20</v>
      </c>
      <c r="B709">
        <v>1</v>
      </c>
      <c r="C709">
        <v>2</v>
      </c>
      <c r="D709">
        <v>2</v>
      </c>
      <c r="E709">
        <v>100</v>
      </c>
      <c r="F709">
        <v>1</v>
      </c>
      <c r="G709">
        <v>0</v>
      </c>
      <c r="H709">
        <v>0</v>
      </c>
      <c r="M709"/>
      <c r="N709"/>
      <c r="O709"/>
      <c r="P709"/>
      <c r="Q709"/>
      <c r="R709"/>
      <c r="S709"/>
      <c r="T709"/>
      <c r="U709"/>
      <c r="V709"/>
      <c r="W709"/>
      <c r="X709"/>
      <c r="Y709"/>
      <c r="Z709"/>
      <c r="AA709"/>
      <c r="AB709"/>
      <c r="AC709"/>
      <c r="AD709"/>
    </row>
    <row r="710" spans="1:30">
      <c r="A710">
        <v>20</v>
      </c>
      <c r="B710">
        <v>1</v>
      </c>
      <c r="C710">
        <v>3</v>
      </c>
      <c r="D710">
        <v>1</v>
      </c>
      <c r="E710">
        <v>100</v>
      </c>
      <c r="F710">
        <v>1</v>
      </c>
      <c r="G710">
        <v>0</v>
      </c>
      <c r="H710">
        <v>0</v>
      </c>
      <c r="J710" s="23" t="s">
        <v>317</v>
      </c>
      <c r="M710"/>
      <c r="N710"/>
      <c r="O710"/>
      <c r="P710"/>
      <c r="Q710"/>
      <c r="R710"/>
      <c r="S710"/>
      <c r="T710"/>
      <c r="U710"/>
      <c r="V710"/>
      <c r="W710"/>
      <c r="X710"/>
      <c r="Y710"/>
      <c r="Z710"/>
      <c r="AA710"/>
      <c r="AB710"/>
      <c r="AC710"/>
      <c r="AD710"/>
    </row>
    <row r="711" spans="1:30">
      <c r="A711">
        <v>20</v>
      </c>
      <c r="B711">
        <v>1</v>
      </c>
      <c r="C711">
        <v>3</v>
      </c>
      <c r="D711">
        <v>2</v>
      </c>
      <c r="E711">
        <v>100</v>
      </c>
      <c r="F711">
        <v>1</v>
      </c>
      <c r="G711">
        <v>0</v>
      </c>
      <c r="H711">
        <v>0</v>
      </c>
      <c r="J711" s="23" t="s">
        <v>491</v>
      </c>
      <c r="M711"/>
      <c r="N711"/>
      <c r="O711"/>
      <c r="P711"/>
      <c r="Q711"/>
      <c r="R711"/>
      <c r="S711"/>
      <c r="T711"/>
      <c r="U711"/>
      <c r="V711"/>
      <c r="W711"/>
      <c r="X711"/>
      <c r="Y711"/>
      <c r="Z711"/>
      <c r="AA711"/>
      <c r="AB711"/>
      <c r="AC711"/>
      <c r="AD711"/>
    </row>
    <row r="712" spans="1:30">
      <c r="A712">
        <v>20</v>
      </c>
      <c r="B712">
        <v>1</v>
      </c>
      <c r="C712">
        <v>4</v>
      </c>
      <c r="D712">
        <v>1</v>
      </c>
      <c r="E712">
        <v>100</v>
      </c>
      <c r="F712">
        <v>1</v>
      </c>
      <c r="G712">
        <v>0</v>
      </c>
      <c r="H712">
        <v>0</v>
      </c>
      <c r="M712"/>
      <c r="N712"/>
      <c r="O712"/>
      <c r="P712"/>
      <c r="Q712"/>
      <c r="R712"/>
      <c r="S712"/>
      <c r="T712"/>
      <c r="U712"/>
      <c r="V712"/>
      <c r="W712"/>
      <c r="X712"/>
      <c r="Y712"/>
      <c r="Z712"/>
      <c r="AA712"/>
      <c r="AB712"/>
      <c r="AC712"/>
      <c r="AD712"/>
    </row>
    <row r="713" spans="1:30">
      <c r="A713">
        <v>20</v>
      </c>
      <c r="B713">
        <v>1</v>
      </c>
      <c r="C713">
        <v>4</v>
      </c>
      <c r="D713">
        <v>2</v>
      </c>
      <c r="E713">
        <v>100</v>
      </c>
      <c r="F713">
        <v>1</v>
      </c>
      <c r="G713">
        <v>0</v>
      </c>
      <c r="H713">
        <v>0</v>
      </c>
      <c r="M713"/>
      <c r="N713"/>
      <c r="O713"/>
      <c r="P713"/>
      <c r="Q713"/>
      <c r="R713"/>
      <c r="S713"/>
      <c r="T713"/>
      <c r="U713"/>
      <c r="V713"/>
      <c r="W713"/>
      <c r="X713"/>
      <c r="Y713"/>
      <c r="Z713"/>
      <c r="AA713"/>
      <c r="AB713"/>
      <c r="AC713"/>
      <c r="AD713"/>
    </row>
    <row r="714" spans="1:30">
      <c r="A714">
        <v>20</v>
      </c>
      <c r="B714">
        <v>1</v>
      </c>
      <c r="C714">
        <v>5</v>
      </c>
      <c r="D714">
        <v>1</v>
      </c>
      <c r="E714">
        <v>100</v>
      </c>
      <c r="F714">
        <v>2</v>
      </c>
      <c r="G714">
        <v>1</v>
      </c>
      <c r="H714">
        <v>0</v>
      </c>
      <c r="M714"/>
      <c r="N714"/>
      <c r="O714"/>
      <c r="P714"/>
      <c r="Q714"/>
      <c r="R714"/>
      <c r="S714"/>
      <c r="T714"/>
      <c r="U714"/>
      <c r="V714"/>
      <c r="W714"/>
      <c r="X714"/>
      <c r="Y714"/>
      <c r="Z714"/>
      <c r="AA714"/>
      <c r="AB714"/>
      <c r="AC714"/>
      <c r="AD714"/>
    </row>
    <row r="715" spans="1:30">
      <c r="A715">
        <v>20</v>
      </c>
      <c r="B715">
        <v>2</v>
      </c>
      <c r="C715">
        <v>1</v>
      </c>
      <c r="D715">
        <v>1</v>
      </c>
      <c r="E715">
        <v>100</v>
      </c>
      <c r="F715">
        <v>1</v>
      </c>
      <c r="G715">
        <v>0</v>
      </c>
      <c r="H715">
        <v>0</v>
      </c>
      <c r="M715"/>
      <c r="N715"/>
      <c r="O715"/>
      <c r="P715"/>
      <c r="Q715"/>
      <c r="R715"/>
      <c r="S715"/>
      <c r="T715"/>
      <c r="U715"/>
      <c r="V715"/>
      <c r="W715"/>
      <c r="X715"/>
      <c r="Y715"/>
      <c r="Z715"/>
      <c r="AA715"/>
      <c r="AB715"/>
      <c r="AC715"/>
      <c r="AD715"/>
    </row>
    <row r="716" spans="1:30">
      <c r="A716">
        <v>20</v>
      </c>
      <c r="B716">
        <v>2</v>
      </c>
      <c r="C716">
        <v>1</v>
      </c>
      <c r="D716">
        <v>2</v>
      </c>
      <c r="E716">
        <v>100</v>
      </c>
      <c r="F716">
        <v>1</v>
      </c>
      <c r="G716">
        <v>0</v>
      </c>
      <c r="H716">
        <v>0</v>
      </c>
      <c r="M716"/>
      <c r="N716"/>
      <c r="O716"/>
      <c r="P716"/>
      <c r="Q716"/>
      <c r="R716"/>
      <c r="S716"/>
      <c r="T716"/>
      <c r="U716"/>
      <c r="V716"/>
      <c r="W716"/>
      <c r="X716"/>
      <c r="Y716"/>
      <c r="Z716"/>
      <c r="AA716"/>
      <c r="AB716"/>
      <c r="AC716"/>
      <c r="AD716"/>
    </row>
    <row r="717" spans="1:30">
      <c r="A717">
        <v>20</v>
      </c>
      <c r="B717">
        <v>2</v>
      </c>
      <c r="C717">
        <v>2</v>
      </c>
      <c r="D717">
        <v>1</v>
      </c>
      <c r="E717">
        <v>100</v>
      </c>
      <c r="F717">
        <v>1</v>
      </c>
      <c r="G717">
        <v>0</v>
      </c>
      <c r="H717">
        <v>0</v>
      </c>
      <c r="J717" s="23" t="s">
        <v>492</v>
      </c>
      <c r="M717"/>
      <c r="N717"/>
      <c r="O717"/>
      <c r="P717"/>
      <c r="Q717"/>
      <c r="R717"/>
      <c r="S717"/>
      <c r="T717"/>
      <c r="U717"/>
      <c r="V717"/>
      <c r="W717"/>
      <c r="X717"/>
      <c r="Y717"/>
      <c r="Z717"/>
      <c r="AA717"/>
      <c r="AB717"/>
      <c r="AC717"/>
      <c r="AD717"/>
    </row>
    <row r="718" spans="1:30">
      <c r="A718">
        <v>20</v>
      </c>
      <c r="B718">
        <v>2</v>
      </c>
      <c r="C718">
        <v>2</v>
      </c>
      <c r="D718">
        <v>2</v>
      </c>
      <c r="E718">
        <v>100</v>
      </c>
      <c r="F718">
        <v>1</v>
      </c>
      <c r="G718">
        <v>0</v>
      </c>
      <c r="H718">
        <v>0</v>
      </c>
      <c r="M718"/>
      <c r="N718"/>
      <c r="O718"/>
      <c r="P718"/>
      <c r="Q718"/>
      <c r="R718"/>
      <c r="S718"/>
      <c r="T718"/>
      <c r="U718"/>
      <c r="V718"/>
      <c r="W718"/>
      <c r="X718"/>
      <c r="Y718"/>
      <c r="Z718"/>
      <c r="AA718"/>
      <c r="AB718"/>
      <c r="AC718"/>
      <c r="AD718"/>
    </row>
    <row r="719" spans="1:30">
      <c r="A719">
        <v>20</v>
      </c>
      <c r="B719">
        <v>2</v>
      </c>
      <c r="C719">
        <v>3</v>
      </c>
      <c r="D719">
        <v>1</v>
      </c>
      <c r="E719">
        <v>100</v>
      </c>
      <c r="F719">
        <v>1</v>
      </c>
      <c r="G719">
        <v>0</v>
      </c>
      <c r="H719">
        <v>0</v>
      </c>
      <c r="M719"/>
      <c r="N719"/>
      <c r="O719"/>
      <c r="P719"/>
      <c r="Q719"/>
      <c r="R719"/>
      <c r="S719"/>
      <c r="T719"/>
      <c r="U719"/>
      <c r="V719"/>
      <c r="W719"/>
      <c r="X719"/>
      <c r="Y719"/>
      <c r="Z719"/>
      <c r="AA719"/>
      <c r="AB719"/>
      <c r="AC719"/>
      <c r="AD719"/>
    </row>
    <row r="720" spans="1:30">
      <c r="A720">
        <v>20</v>
      </c>
      <c r="B720">
        <v>2</v>
      </c>
      <c r="C720">
        <v>3</v>
      </c>
      <c r="D720">
        <v>2</v>
      </c>
      <c r="E720">
        <v>100</v>
      </c>
      <c r="F720">
        <v>1</v>
      </c>
      <c r="G720">
        <v>0</v>
      </c>
      <c r="H720">
        <v>0</v>
      </c>
      <c r="M720"/>
      <c r="N720"/>
      <c r="O720"/>
      <c r="P720"/>
      <c r="Q720"/>
      <c r="R720"/>
      <c r="S720"/>
      <c r="T720"/>
      <c r="U720"/>
      <c r="V720"/>
      <c r="W720"/>
      <c r="X720"/>
      <c r="Y720"/>
      <c r="Z720"/>
      <c r="AA720"/>
      <c r="AB720"/>
      <c r="AC720"/>
      <c r="AD720"/>
    </row>
    <row r="721" spans="1:30">
      <c r="A721">
        <v>20</v>
      </c>
      <c r="B721">
        <v>2</v>
      </c>
      <c r="C721">
        <v>4</v>
      </c>
      <c r="D721">
        <v>1</v>
      </c>
      <c r="E721">
        <v>100</v>
      </c>
      <c r="F721">
        <v>1</v>
      </c>
      <c r="G721">
        <v>0</v>
      </c>
      <c r="H721">
        <v>0</v>
      </c>
      <c r="M721"/>
      <c r="N721"/>
      <c r="O721"/>
      <c r="P721"/>
      <c r="Q721"/>
      <c r="R721"/>
      <c r="S721"/>
      <c r="T721"/>
      <c r="U721"/>
      <c r="V721"/>
      <c r="W721"/>
      <c r="X721"/>
      <c r="Y721"/>
      <c r="Z721"/>
      <c r="AA721"/>
      <c r="AB721"/>
      <c r="AC721"/>
      <c r="AD721"/>
    </row>
    <row r="722" spans="1:30">
      <c r="A722">
        <v>20</v>
      </c>
      <c r="B722">
        <v>2</v>
      </c>
      <c r="C722">
        <v>4</v>
      </c>
      <c r="D722">
        <v>2</v>
      </c>
      <c r="E722">
        <v>100</v>
      </c>
      <c r="F722">
        <v>1</v>
      </c>
      <c r="G722">
        <v>0</v>
      </c>
      <c r="H722">
        <v>0</v>
      </c>
      <c r="M722"/>
      <c r="N722"/>
      <c r="O722"/>
      <c r="P722"/>
      <c r="Q722"/>
      <c r="R722"/>
      <c r="S722"/>
      <c r="T722"/>
      <c r="U722"/>
      <c r="V722"/>
      <c r="W722"/>
      <c r="X722"/>
      <c r="Y722"/>
      <c r="Z722"/>
      <c r="AA722"/>
      <c r="AB722"/>
      <c r="AC722"/>
      <c r="AD722"/>
    </row>
    <row r="723" spans="1:30">
      <c r="A723">
        <v>20</v>
      </c>
      <c r="B723">
        <v>2</v>
      </c>
      <c r="C723">
        <v>5</v>
      </c>
      <c r="D723">
        <v>1</v>
      </c>
      <c r="E723">
        <v>100</v>
      </c>
      <c r="F723">
        <v>2</v>
      </c>
      <c r="G723">
        <v>1</v>
      </c>
      <c r="H723">
        <v>0</v>
      </c>
      <c r="M723"/>
      <c r="N723"/>
      <c r="O723"/>
      <c r="P723"/>
      <c r="Q723"/>
      <c r="R723"/>
      <c r="S723"/>
      <c r="T723"/>
      <c r="U723"/>
      <c r="V723"/>
      <c r="W723"/>
      <c r="X723"/>
      <c r="Y723"/>
      <c r="Z723"/>
      <c r="AA723"/>
      <c r="AB723"/>
      <c r="AC723"/>
      <c r="AD723"/>
    </row>
    <row r="724" spans="1:30">
      <c r="A724">
        <v>20</v>
      </c>
      <c r="B724">
        <v>3</v>
      </c>
      <c r="C724">
        <v>1</v>
      </c>
      <c r="D724">
        <v>1</v>
      </c>
      <c r="E724">
        <v>100</v>
      </c>
      <c r="F724">
        <v>1</v>
      </c>
      <c r="G724">
        <v>0</v>
      </c>
      <c r="H724">
        <v>0</v>
      </c>
      <c r="M724"/>
      <c r="N724"/>
      <c r="O724"/>
      <c r="P724"/>
      <c r="Q724"/>
      <c r="R724"/>
      <c r="S724"/>
      <c r="T724"/>
      <c r="U724"/>
      <c r="V724"/>
      <c r="W724"/>
      <c r="X724"/>
      <c r="Y724"/>
      <c r="Z724"/>
      <c r="AA724"/>
      <c r="AB724"/>
      <c r="AC724"/>
      <c r="AD724"/>
    </row>
    <row r="725" spans="1:30">
      <c r="A725">
        <v>20</v>
      </c>
      <c r="B725">
        <v>3</v>
      </c>
      <c r="C725">
        <v>1</v>
      </c>
      <c r="D725">
        <v>2</v>
      </c>
      <c r="E725">
        <v>100</v>
      </c>
      <c r="F725">
        <v>1</v>
      </c>
      <c r="G725">
        <v>0</v>
      </c>
      <c r="H725">
        <v>0</v>
      </c>
      <c r="M725"/>
      <c r="N725"/>
      <c r="O725"/>
      <c r="P725"/>
      <c r="Q725"/>
      <c r="R725"/>
      <c r="S725"/>
      <c r="T725"/>
      <c r="U725"/>
      <c r="V725"/>
      <c r="W725"/>
      <c r="X725"/>
      <c r="Y725"/>
      <c r="Z725"/>
      <c r="AA725"/>
      <c r="AB725"/>
      <c r="AC725"/>
      <c r="AD725"/>
    </row>
    <row r="726" spans="1:30">
      <c r="A726">
        <v>20</v>
      </c>
      <c r="B726">
        <v>3</v>
      </c>
      <c r="C726">
        <v>2</v>
      </c>
      <c r="D726">
        <v>1</v>
      </c>
      <c r="E726">
        <v>100</v>
      </c>
      <c r="F726">
        <v>1</v>
      </c>
      <c r="G726">
        <v>0</v>
      </c>
      <c r="H726">
        <v>0</v>
      </c>
      <c r="M726"/>
      <c r="N726"/>
      <c r="O726"/>
      <c r="P726"/>
      <c r="Q726"/>
      <c r="R726"/>
      <c r="S726"/>
      <c r="T726"/>
      <c r="U726"/>
      <c r="V726"/>
      <c r="W726"/>
      <c r="X726"/>
      <c r="Y726"/>
      <c r="Z726"/>
      <c r="AA726"/>
      <c r="AB726"/>
      <c r="AC726"/>
      <c r="AD726"/>
    </row>
    <row r="727" spans="1:30">
      <c r="A727">
        <v>20</v>
      </c>
      <c r="B727">
        <v>3</v>
      </c>
      <c r="C727">
        <v>2</v>
      </c>
      <c r="D727">
        <v>2</v>
      </c>
      <c r="E727">
        <v>100</v>
      </c>
      <c r="F727">
        <v>1</v>
      </c>
      <c r="G727">
        <v>0</v>
      </c>
      <c r="H727">
        <v>0</v>
      </c>
      <c r="J727" s="23" t="s">
        <v>493</v>
      </c>
      <c r="M727"/>
      <c r="N727"/>
      <c r="O727"/>
      <c r="P727"/>
      <c r="Q727"/>
      <c r="R727"/>
      <c r="S727"/>
      <c r="T727"/>
      <c r="U727"/>
      <c r="V727"/>
      <c r="W727"/>
      <c r="X727"/>
      <c r="Y727"/>
      <c r="Z727"/>
      <c r="AA727"/>
      <c r="AB727"/>
      <c r="AC727"/>
      <c r="AD727"/>
    </row>
    <row r="728" spans="1:30">
      <c r="A728">
        <v>20</v>
      </c>
      <c r="B728">
        <v>3</v>
      </c>
      <c r="C728">
        <v>3</v>
      </c>
      <c r="D728">
        <v>1</v>
      </c>
      <c r="E728">
        <v>100</v>
      </c>
      <c r="F728">
        <v>1</v>
      </c>
      <c r="G728">
        <v>0</v>
      </c>
      <c r="H728">
        <v>0</v>
      </c>
      <c r="M728"/>
      <c r="N728"/>
      <c r="O728"/>
      <c r="P728"/>
      <c r="Q728"/>
      <c r="R728"/>
      <c r="S728"/>
      <c r="T728"/>
      <c r="U728"/>
      <c r="V728"/>
      <c r="W728"/>
      <c r="X728"/>
      <c r="Y728"/>
      <c r="Z728"/>
      <c r="AA728"/>
      <c r="AB728"/>
      <c r="AC728"/>
      <c r="AD728"/>
    </row>
    <row r="729" spans="1:30">
      <c r="A729">
        <v>20</v>
      </c>
      <c r="B729">
        <v>3</v>
      </c>
      <c r="C729">
        <v>3</v>
      </c>
      <c r="D729">
        <v>2</v>
      </c>
      <c r="E729">
        <v>100</v>
      </c>
      <c r="F729">
        <v>1</v>
      </c>
      <c r="G729">
        <v>0</v>
      </c>
      <c r="H729">
        <v>0</v>
      </c>
      <c r="M729"/>
      <c r="N729"/>
      <c r="O729"/>
      <c r="P729"/>
      <c r="Q729"/>
      <c r="R729"/>
      <c r="S729"/>
      <c r="T729"/>
      <c r="U729"/>
      <c r="V729"/>
      <c r="W729"/>
      <c r="X729"/>
      <c r="Y729"/>
      <c r="Z729"/>
      <c r="AA729"/>
      <c r="AB729"/>
      <c r="AC729"/>
      <c r="AD729"/>
    </row>
    <row r="730" spans="1:30">
      <c r="A730">
        <v>20</v>
      </c>
      <c r="B730">
        <v>3</v>
      </c>
      <c r="C730">
        <v>4</v>
      </c>
      <c r="D730">
        <v>1</v>
      </c>
      <c r="E730">
        <v>100</v>
      </c>
      <c r="F730">
        <v>1</v>
      </c>
      <c r="G730">
        <v>0</v>
      </c>
      <c r="H730">
        <v>0</v>
      </c>
      <c r="M730"/>
      <c r="N730"/>
      <c r="O730"/>
      <c r="P730"/>
      <c r="Q730"/>
      <c r="R730"/>
      <c r="S730"/>
      <c r="T730"/>
      <c r="U730"/>
      <c r="V730"/>
      <c r="W730"/>
      <c r="X730"/>
      <c r="Y730"/>
      <c r="Z730"/>
      <c r="AA730"/>
      <c r="AB730"/>
      <c r="AC730"/>
      <c r="AD730"/>
    </row>
    <row r="731" spans="1:30">
      <c r="A731">
        <v>20</v>
      </c>
      <c r="B731">
        <v>3</v>
      </c>
      <c r="C731">
        <v>4</v>
      </c>
      <c r="D731">
        <v>2</v>
      </c>
      <c r="E731">
        <v>100</v>
      </c>
      <c r="F731">
        <v>1</v>
      </c>
      <c r="G731">
        <v>0</v>
      </c>
      <c r="H731">
        <v>0</v>
      </c>
      <c r="M731"/>
      <c r="N731"/>
      <c r="O731"/>
      <c r="P731"/>
      <c r="Q731"/>
      <c r="R731"/>
      <c r="S731"/>
      <c r="T731"/>
      <c r="U731"/>
      <c r="V731"/>
      <c r="W731"/>
      <c r="X731"/>
      <c r="Y731"/>
      <c r="Z731"/>
      <c r="AA731"/>
      <c r="AB731"/>
      <c r="AC731"/>
      <c r="AD731"/>
    </row>
    <row r="732" spans="1:30">
      <c r="A732">
        <v>20</v>
      </c>
      <c r="B732">
        <v>3</v>
      </c>
      <c r="C732">
        <v>5</v>
      </c>
      <c r="D732">
        <v>1</v>
      </c>
      <c r="E732">
        <v>100</v>
      </c>
      <c r="F732">
        <v>2</v>
      </c>
      <c r="G732">
        <v>1</v>
      </c>
      <c r="H732">
        <v>0</v>
      </c>
      <c r="M732"/>
      <c r="N732"/>
      <c r="O732"/>
      <c r="P732"/>
      <c r="Q732"/>
      <c r="R732"/>
      <c r="S732"/>
      <c r="T732"/>
      <c r="U732"/>
      <c r="V732"/>
      <c r="W732"/>
      <c r="X732"/>
      <c r="Y732"/>
      <c r="Z732"/>
      <c r="AA732"/>
      <c r="AB732"/>
      <c r="AC732"/>
      <c r="AD732"/>
    </row>
    <row r="733" spans="1:30">
      <c r="A733">
        <v>20</v>
      </c>
      <c r="B733">
        <v>4</v>
      </c>
      <c r="C733">
        <v>1</v>
      </c>
      <c r="D733">
        <v>1</v>
      </c>
      <c r="E733">
        <v>100</v>
      </c>
      <c r="F733">
        <v>1</v>
      </c>
      <c r="G733">
        <v>0</v>
      </c>
      <c r="H733">
        <v>0</v>
      </c>
      <c r="M733"/>
      <c r="N733"/>
      <c r="O733"/>
      <c r="P733"/>
      <c r="Q733"/>
      <c r="R733"/>
      <c r="S733"/>
      <c r="T733"/>
      <c r="U733"/>
      <c r="V733"/>
      <c r="W733"/>
      <c r="X733"/>
      <c r="Y733"/>
      <c r="Z733"/>
      <c r="AA733"/>
      <c r="AB733"/>
      <c r="AC733"/>
      <c r="AD733"/>
    </row>
    <row r="734" spans="1:30">
      <c r="A734">
        <v>20</v>
      </c>
      <c r="B734">
        <v>4</v>
      </c>
      <c r="C734">
        <v>1</v>
      </c>
      <c r="D734">
        <v>2</v>
      </c>
      <c r="E734">
        <v>100</v>
      </c>
      <c r="F734">
        <v>1</v>
      </c>
      <c r="G734">
        <v>0</v>
      </c>
      <c r="H734">
        <v>0</v>
      </c>
      <c r="M734"/>
      <c r="N734"/>
      <c r="O734"/>
      <c r="P734"/>
      <c r="Q734"/>
      <c r="R734"/>
      <c r="S734"/>
      <c r="T734"/>
      <c r="U734"/>
      <c r="V734"/>
      <c r="W734"/>
      <c r="X734"/>
      <c r="Y734"/>
      <c r="Z734"/>
      <c r="AA734"/>
      <c r="AB734"/>
      <c r="AC734"/>
      <c r="AD734"/>
    </row>
    <row r="735" spans="1:30">
      <c r="A735">
        <v>20</v>
      </c>
      <c r="B735">
        <v>4</v>
      </c>
      <c r="C735">
        <v>2</v>
      </c>
      <c r="D735">
        <v>1</v>
      </c>
      <c r="E735">
        <v>100</v>
      </c>
      <c r="F735">
        <v>1</v>
      </c>
      <c r="G735">
        <v>0</v>
      </c>
      <c r="H735">
        <v>0</v>
      </c>
      <c r="M735"/>
      <c r="N735"/>
      <c r="O735"/>
      <c r="P735"/>
      <c r="Q735"/>
      <c r="R735"/>
      <c r="S735"/>
      <c r="T735"/>
      <c r="U735"/>
      <c r="V735"/>
      <c r="W735"/>
      <c r="X735"/>
      <c r="Y735"/>
      <c r="Z735"/>
      <c r="AA735"/>
      <c r="AB735"/>
      <c r="AC735"/>
      <c r="AD735"/>
    </row>
    <row r="736" spans="1:30">
      <c r="A736">
        <v>20</v>
      </c>
      <c r="B736">
        <v>4</v>
      </c>
      <c r="C736">
        <v>2</v>
      </c>
      <c r="D736">
        <v>2</v>
      </c>
      <c r="E736">
        <v>100</v>
      </c>
      <c r="F736">
        <v>1</v>
      </c>
      <c r="G736">
        <v>0</v>
      </c>
      <c r="H736">
        <v>0</v>
      </c>
      <c r="M736"/>
      <c r="N736"/>
      <c r="O736"/>
      <c r="P736"/>
      <c r="Q736"/>
      <c r="R736"/>
      <c r="S736"/>
      <c r="T736"/>
      <c r="U736"/>
      <c r="V736"/>
      <c r="W736"/>
      <c r="X736"/>
      <c r="Y736"/>
      <c r="Z736"/>
      <c r="AA736"/>
      <c r="AB736"/>
      <c r="AC736"/>
      <c r="AD736"/>
    </row>
    <row r="737" spans="1:30">
      <c r="A737">
        <v>20</v>
      </c>
      <c r="B737">
        <v>4</v>
      </c>
      <c r="C737">
        <v>3</v>
      </c>
      <c r="D737">
        <v>1</v>
      </c>
      <c r="E737">
        <v>100</v>
      </c>
      <c r="F737">
        <v>1</v>
      </c>
      <c r="G737">
        <v>0</v>
      </c>
      <c r="H737">
        <v>0</v>
      </c>
      <c r="M737"/>
      <c r="N737"/>
      <c r="O737"/>
      <c r="P737"/>
      <c r="Q737"/>
      <c r="R737"/>
      <c r="S737"/>
      <c r="T737"/>
      <c r="U737"/>
      <c r="V737"/>
      <c r="W737"/>
      <c r="X737"/>
      <c r="Y737"/>
      <c r="Z737"/>
      <c r="AA737"/>
      <c r="AB737"/>
      <c r="AC737"/>
      <c r="AD737"/>
    </row>
    <row r="738" spans="1:30">
      <c r="A738">
        <v>20</v>
      </c>
      <c r="B738">
        <v>4</v>
      </c>
      <c r="C738">
        <v>3</v>
      </c>
      <c r="D738">
        <v>2</v>
      </c>
      <c r="E738">
        <v>100</v>
      </c>
      <c r="F738">
        <v>1</v>
      </c>
      <c r="G738">
        <v>0</v>
      </c>
      <c r="H738">
        <v>0</v>
      </c>
      <c r="M738"/>
      <c r="N738"/>
      <c r="O738"/>
      <c r="P738"/>
      <c r="Q738"/>
      <c r="R738"/>
      <c r="S738"/>
      <c r="T738"/>
      <c r="U738"/>
      <c r="V738"/>
      <c r="W738"/>
      <c r="X738"/>
      <c r="Y738"/>
      <c r="Z738"/>
      <c r="AA738"/>
      <c r="AB738"/>
      <c r="AC738"/>
      <c r="AD738"/>
    </row>
    <row r="739" spans="1:30">
      <c r="A739">
        <v>20</v>
      </c>
      <c r="B739">
        <v>4</v>
      </c>
      <c r="C739">
        <v>4</v>
      </c>
      <c r="D739">
        <v>1</v>
      </c>
      <c r="E739">
        <v>100</v>
      </c>
      <c r="F739">
        <v>1</v>
      </c>
      <c r="G739">
        <v>0</v>
      </c>
      <c r="H739">
        <v>0</v>
      </c>
      <c r="M739"/>
      <c r="N739"/>
      <c r="O739"/>
      <c r="P739"/>
      <c r="Q739"/>
      <c r="R739"/>
      <c r="S739"/>
      <c r="T739"/>
      <c r="U739"/>
      <c r="V739"/>
      <c r="W739"/>
      <c r="X739"/>
      <c r="Y739"/>
      <c r="Z739"/>
      <c r="AA739"/>
      <c r="AB739"/>
      <c r="AC739"/>
      <c r="AD739"/>
    </row>
    <row r="740" spans="1:30">
      <c r="A740">
        <v>20</v>
      </c>
      <c r="B740">
        <v>4</v>
      </c>
      <c r="C740">
        <v>4</v>
      </c>
      <c r="D740">
        <v>2</v>
      </c>
      <c r="E740">
        <v>100</v>
      </c>
      <c r="F740">
        <v>1</v>
      </c>
      <c r="G740">
        <v>0</v>
      </c>
      <c r="H740">
        <v>0</v>
      </c>
      <c r="M740"/>
      <c r="N740"/>
      <c r="O740"/>
      <c r="P740"/>
      <c r="Q740"/>
      <c r="R740"/>
      <c r="S740"/>
      <c r="T740"/>
      <c r="U740"/>
      <c r="V740"/>
      <c r="W740"/>
      <c r="X740"/>
      <c r="Y740"/>
      <c r="Z740"/>
      <c r="AA740"/>
      <c r="AB740"/>
      <c r="AC740"/>
      <c r="AD740"/>
    </row>
    <row r="741" spans="1:30">
      <c r="A741">
        <v>20</v>
      </c>
      <c r="B741">
        <v>4</v>
      </c>
      <c r="C741">
        <v>5</v>
      </c>
      <c r="D741">
        <v>1</v>
      </c>
      <c r="E741">
        <v>100</v>
      </c>
      <c r="F741">
        <v>2</v>
      </c>
      <c r="G741">
        <v>1</v>
      </c>
      <c r="H741">
        <v>0</v>
      </c>
      <c r="J741" s="23" t="s">
        <v>494</v>
      </c>
      <c r="M741"/>
      <c r="N741"/>
      <c r="O741"/>
      <c r="P741"/>
      <c r="Q741"/>
      <c r="R741"/>
      <c r="S741"/>
      <c r="T741"/>
      <c r="U741"/>
      <c r="V741"/>
      <c r="W741"/>
      <c r="X741"/>
      <c r="Y741"/>
      <c r="Z741"/>
      <c r="AA741"/>
      <c r="AB741"/>
      <c r="AC741"/>
      <c r="AD741"/>
    </row>
    <row r="742" spans="1:30">
      <c r="A742">
        <v>20</v>
      </c>
      <c r="B742">
        <v>5</v>
      </c>
      <c r="C742">
        <v>1</v>
      </c>
      <c r="D742">
        <v>1</v>
      </c>
      <c r="E742">
        <v>100</v>
      </c>
      <c r="F742">
        <v>1</v>
      </c>
      <c r="G742">
        <v>0</v>
      </c>
      <c r="H742">
        <v>0</v>
      </c>
      <c r="J742" s="23" t="s">
        <v>491</v>
      </c>
      <c r="M742"/>
      <c r="N742"/>
      <c r="O742"/>
      <c r="P742"/>
      <c r="Q742"/>
      <c r="R742"/>
      <c r="S742"/>
      <c r="T742"/>
      <c r="U742"/>
      <c r="V742"/>
      <c r="W742"/>
      <c r="X742"/>
      <c r="Y742"/>
      <c r="Z742"/>
      <c r="AA742"/>
      <c r="AB742"/>
      <c r="AC742"/>
      <c r="AD742"/>
    </row>
    <row r="743" spans="1:30">
      <c r="A743">
        <v>20</v>
      </c>
      <c r="B743">
        <v>5</v>
      </c>
      <c r="C743">
        <v>1</v>
      </c>
      <c r="D743">
        <v>2</v>
      </c>
      <c r="E743">
        <v>100</v>
      </c>
      <c r="F743">
        <v>1</v>
      </c>
      <c r="G743">
        <v>0</v>
      </c>
      <c r="H743">
        <v>0</v>
      </c>
      <c r="M743"/>
      <c r="N743"/>
      <c r="O743"/>
      <c r="P743"/>
      <c r="Q743"/>
      <c r="R743"/>
      <c r="S743"/>
      <c r="T743"/>
      <c r="U743"/>
      <c r="V743"/>
      <c r="W743"/>
      <c r="X743"/>
      <c r="Y743"/>
      <c r="Z743"/>
      <c r="AA743"/>
      <c r="AB743"/>
      <c r="AC743"/>
      <c r="AD743"/>
    </row>
    <row r="744" spans="1:30">
      <c r="A744">
        <v>20</v>
      </c>
      <c r="B744">
        <v>5</v>
      </c>
      <c r="C744">
        <v>2</v>
      </c>
      <c r="D744">
        <v>1</v>
      </c>
      <c r="E744">
        <v>100</v>
      </c>
      <c r="F744">
        <v>1</v>
      </c>
      <c r="G744">
        <v>0</v>
      </c>
      <c r="H744">
        <v>0</v>
      </c>
      <c r="M744"/>
      <c r="N744"/>
      <c r="O744"/>
      <c r="P744"/>
      <c r="Q744"/>
      <c r="R744"/>
      <c r="S744"/>
      <c r="T744"/>
      <c r="U744"/>
      <c r="V744"/>
      <c r="W744"/>
      <c r="X744"/>
      <c r="Y744"/>
      <c r="Z744"/>
      <c r="AA744"/>
      <c r="AB744"/>
      <c r="AC744"/>
      <c r="AD744"/>
    </row>
    <row r="745" spans="1:30">
      <c r="A745">
        <v>20</v>
      </c>
      <c r="B745">
        <v>5</v>
      </c>
      <c r="C745">
        <v>2</v>
      </c>
      <c r="D745">
        <v>2</v>
      </c>
      <c r="E745">
        <v>100</v>
      </c>
      <c r="F745">
        <v>1</v>
      </c>
      <c r="G745">
        <v>0</v>
      </c>
      <c r="H745">
        <v>0</v>
      </c>
      <c r="M745"/>
      <c r="N745"/>
      <c r="O745"/>
      <c r="P745"/>
      <c r="Q745"/>
      <c r="R745"/>
      <c r="S745"/>
      <c r="T745"/>
      <c r="U745"/>
      <c r="V745"/>
      <c r="W745"/>
      <c r="X745"/>
      <c r="Y745"/>
      <c r="Z745"/>
      <c r="AA745"/>
      <c r="AB745"/>
      <c r="AC745"/>
      <c r="AD745"/>
    </row>
    <row r="746" spans="1:30">
      <c r="A746">
        <v>20</v>
      </c>
      <c r="B746">
        <v>5</v>
      </c>
      <c r="C746">
        <v>3</v>
      </c>
      <c r="D746">
        <v>1</v>
      </c>
      <c r="E746">
        <v>100</v>
      </c>
      <c r="F746">
        <v>1</v>
      </c>
      <c r="G746">
        <v>0</v>
      </c>
      <c r="H746">
        <v>0</v>
      </c>
      <c r="M746"/>
      <c r="N746"/>
      <c r="O746"/>
      <c r="P746"/>
      <c r="Q746"/>
      <c r="R746"/>
      <c r="S746"/>
      <c r="T746"/>
      <c r="U746"/>
      <c r="V746"/>
      <c r="W746"/>
      <c r="X746"/>
      <c r="Y746"/>
      <c r="Z746"/>
      <c r="AA746"/>
      <c r="AB746"/>
      <c r="AC746"/>
      <c r="AD746"/>
    </row>
    <row r="747" spans="1:30">
      <c r="A747">
        <v>20</v>
      </c>
      <c r="B747">
        <v>5</v>
      </c>
      <c r="C747">
        <v>3</v>
      </c>
      <c r="D747">
        <v>2</v>
      </c>
      <c r="E747">
        <v>100</v>
      </c>
      <c r="F747">
        <v>1</v>
      </c>
      <c r="G747">
        <v>0</v>
      </c>
      <c r="H747">
        <v>0</v>
      </c>
      <c r="M747"/>
      <c r="N747"/>
      <c r="O747"/>
      <c r="P747"/>
      <c r="Q747"/>
      <c r="R747"/>
      <c r="S747"/>
      <c r="T747"/>
      <c r="U747"/>
      <c r="V747"/>
      <c r="W747"/>
      <c r="X747"/>
      <c r="Y747"/>
      <c r="Z747"/>
      <c r="AA747"/>
      <c r="AB747"/>
      <c r="AC747"/>
      <c r="AD747"/>
    </row>
    <row r="748" spans="1:30">
      <c r="A748">
        <v>20</v>
      </c>
      <c r="B748">
        <v>5</v>
      </c>
      <c r="C748">
        <v>4</v>
      </c>
      <c r="D748">
        <v>1</v>
      </c>
      <c r="E748">
        <v>100</v>
      </c>
      <c r="F748">
        <v>1</v>
      </c>
      <c r="G748">
        <v>0</v>
      </c>
      <c r="H748">
        <v>0</v>
      </c>
      <c r="J748" s="23" t="s">
        <v>492</v>
      </c>
      <c r="M748"/>
      <c r="N748"/>
      <c r="O748"/>
      <c r="P748"/>
      <c r="Q748"/>
      <c r="R748"/>
      <c r="S748"/>
      <c r="T748"/>
      <c r="U748"/>
      <c r="V748"/>
      <c r="W748"/>
      <c r="X748"/>
      <c r="Y748"/>
      <c r="Z748"/>
      <c r="AA748"/>
      <c r="AB748"/>
      <c r="AC748"/>
      <c r="AD748"/>
    </row>
    <row r="749" spans="1:30">
      <c r="A749">
        <v>20</v>
      </c>
      <c r="B749">
        <v>5</v>
      </c>
      <c r="C749">
        <v>4</v>
      </c>
      <c r="D749">
        <v>2</v>
      </c>
      <c r="E749">
        <v>100</v>
      </c>
      <c r="F749">
        <v>1</v>
      </c>
      <c r="G749">
        <v>0</v>
      </c>
      <c r="H749">
        <v>0</v>
      </c>
      <c r="M749"/>
      <c r="N749"/>
      <c r="O749"/>
      <c r="P749"/>
      <c r="Q749"/>
      <c r="R749"/>
      <c r="S749"/>
      <c r="T749"/>
      <c r="U749"/>
      <c r="V749"/>
      <c r="W749"/>
      <c r="X749"/>
      <c r="Y749"/>
      <c r="Z749"/>
      <c r="AA749"/>
      <c r="AB749"/>
      <c r="AC749"/>
      <c r="AD749"/>
    </row>
    <row r="750" spans="1:30">
      <c r="A750">
        <v>20</v>
      </c>
      <c r="B750">
        <v>5</v>
      </c>
      <c r="C750">
        <v>5</v>
      </c>
      <c r="D750">
        <v>1</v>
      </c>
      <c r="E750">
        <v>100</v>
      </c>
      <c r="F750">
        <v>2</v>
      </c>
      <c r="G750">
        <v>1</v>
      </c>
      <c r="H750">
        <v>0</v>
      </c>
      <c r="M750"/>
      <c r="N750"/>
      <c r="O750"/>
      <c r="P750"/>
      <c r="Q750"/>
      <c r="R750"/>
      <c r="S750"/>
      <c r="T750"/>
      <c r="U750"/>
      <c r="V750"/>
      <c r="W750"/>
      <c r="X750"/>
      <c r="Y750"/>
      <c r="Z750"/>
      <c r="AA750"/>
      <c r="AB750"/>
      <c r="AC750"/>
      <c r="AD750"/>
    </row>
    <row r="751" spans="1:30">
      <c r="A751">
        <v>21</v>
      </c>
      <c r="B751">
        <v>1</v>
      </c>
      <c r="C751">
        <v>1</v>
      </c>
      <c r="D751">
        <v>1</v>
      </c>
      <c r="E751">
        <v>100</v>
      </c>
      <c r="F751">
        <v>1</v>
      </c>
      <c r="G751">
        <v>0</v>
      </c>
      <c r="H751">
        <v>0</v>
      </c>
      <c r="M751"/>
      <c r="N751"/>
      <c r="O751"/>
      <c r="P751"/>
      <c r="Q751"/>
      <c r="R751"/>
      <c r="S751"/>
      <c r="T751"/>
      <c r="U751"/>
      <c r="V751"/>
      <c r="W751"/>
      <c r="X751"/>
      <c r="Y751"/>
      <c r="Z751"/>
      <c r="AA751"/>
      <c r="AB751"/>
      <c r="AC751"/>
      <c r="AD751"/>
    </row>
    <row r="752" spans="1:30">
      <c r="A752">
        <v>21</v>
      </c>
      <c r="B752">
        <v>1</v>
      </c>
      <c r="C752">
        <v>1</v>
      </c>
      <c r="D752">
        <v>2</v>
      </c>
      <c r="E752">
        <v>100</v>
      </c>
      <c r="F752">
        <v>1</v>
      </c>
      <c r="G752">
        <v>0</v>
      </c>
      <c r="H752">
        <v>0</v>
      </c>
      <c r="M752"/>
      <c r="N752"/>
      <c r="O752"/>
      <c r="P752"/>
      <c r="Q752"/>
      <c r="R752"/>
      <c r="S752"/>
      <c r="T752"/>
      <c r="U752"/>
      <c r="V752"/>
      <c r="W752"/>
      <c r="X752"/>
      <c r="Y752"/>
      <c r="Z752"/>
      <c r="AA752"/>
      <c r="AB752"/>
      <c r="AC752"/>
      <c r="AD752"/>
    </row>
    <row r="753" spans="1:30">
      <c r="A753">
        <v>21</v>
      </c>
      <c r="B753">
        <v>1</v>
      </c>
      <c r="C753">
        <v>2</v>
      </c>
      <c r="D753">
        <v>1</v>
      </c>
      <c r="E753">
        <v>100</v>
      </c>
      <c r="F753">
        <v>1</v>
      </c>
      <c r="G753">
        <v>0</v>
      </c>
      <c r="H753">
        <v>0</v>
      </c>
      <c r="M753"/>
      <c r="N753"/>
      <c r="O753"/>
      <c r="P753"/>
      <c r="Q753"/>
      <c r="R753"/>
      <c r="S753"/>
      <c r="T753"/>
      <c r="U753"/>
      <c r="V753"/>
      <c r="W753"/>
      <c r="X753"/>
      <c r="Y753"/>
      <c r="Z753"/>
      <c r="AA753"/>
      <c r="AB753"/>
      <c r="AC753"/>
      <c r="AD753"/>
    </row>
    <row r="754" spans="1:30">
      <c r="A754">
        <v>21</v>
      </c>
      <c r="B754">
        <v>1</v>
      </c>
      <c r="C754">
        <v>2</v>
      </c>
      <c r="D754">
        <v>2</v>
      </c>
      <c r="E754">
        <v>100</v>
      </c>
      <c r="F754">
        <v>1</v>
      </c>
      <c r="G754">
        <v>0</v>
      </c>
      <c r="H754">
        <v>0</v>
      </c>
      <c r="M754"/>
      <c r="N754"/>
      <c r="O754"/>
      <c r="P754"/>
      <c r="Q754"/>
      <c r="R754"/>
      <c r="S754"/>
      <c r="T754"/>
      <c r="U754"/>
      <c r="V754"/>
      <c r="W754"/>
      <c r="X754"/>
      <c r="Y754"/>
      <c r="Z754"/>
      <c r="AA754"/>
      <c r="AB754"/>
      <c r="AC754"/>
      <c r="AD754"/>
    </row>
    <row r="755" spans="1:30">
      <c r="A755">
        <v>21</v>
      </c>
      <c r="B755">
        <v>1</v>
      </c>
      <c r="C755">
        <v>3</v>
      </c>
      <c r="D755">
        <v>1</v>
      </c>
      <c r="E755">
        <v>100</v>
      </c>
      <c r="F755">
        <v>1</v>
      </c>
      <c r="G755">
        <v>0</v>
      </c>
      <c r="H755">
        <v>0</v>
      </c>
      <c r="M755"/>
      <c r="N755"/>
      <c r="O755"/>
      <c r="P755"/>
      <c r="Q755"/>
      <c r="R755"/>
      <c r="S755"/>
      <c r="T755"/>
      <c r="U755"/>
      <c r="V755"/>
      <c r="W755"/>
      <c r="X755"/>
      <c r="Y755"/>
      <c r="Z755"/>
      <c r="AA755"/>
      <c r="AB755"/>
      <c r="AC755"/>
      <c r="AD755"/>
    </row>
    <row r="756" spans="1:30">
      <c r="A756">
        <v>21</v>
      </c>
      <c r="B756">
        <v>1</v>
      </c>
      <c r="C756">
        <v>3</v>
      </c>
      <c r="D756">
        <v>2</v>
      </c>
      <c r="E756">
        <v>100</v>
      </c>
      <c r="F756">
        <v>1</v>
      </c>
      <c r="G756">
        <v>0</v>
      </c>
      <c r="H756">
        <v>0</v>
      </c>
      <c r="M756"/>
      <c r="N756"/>
      <c r="O756"/>
      <c r="P756"/>
      <c r="Q756"/>
      <c r="R756"/>
      <c r="S756"/>
      <c r="T756"/>
      <c r="U756"/>
      <c r="V756"/>
      <c r="W756"/>
      <c r="X756"/>
      <c r="Y756"/>
      <c r="Z756"/>
      <c r="AA756"/>
      <c r="AB756"/>
      <c r="AC756"/>
      <c r="AD756"/>
    </row>
    <row r="757" spans="1:30">
      <c r="A757">
        <v>21</v>
      </c>
      <c r="B757">
        <v>1</v>
      </c>
      <c r="C757">
        <v>4</v>
      </c>
      <c r="D757">
        <v>1</v>
      </c>
      <c r="E757">
        <v>100</v>
      </c>
      <c r="F757">
        <v>1</v>
      </c>
      <c r="G757">
        <v>0</v>
      </c>
      <c r="H757">
        <v>0</v>
      </c>
      <c r="M757"/>
      <c r="N757"/>
      <c r="O757"/>
      <c r="P757"/>
      <c r="Q757"/>
      <c r="R757"/>
      <c r="S757"/>
      <c r="T757"/>
      <c r="U757"/>
      <c r="V757"/>
      <c r="W757"/>
      <c r="X757"/>
      <c r="Y757"/>
      <c r="Z757"/>
      <c r="AA757"/>
      <c r="AB757"/>
      <c r="AC757"/>
      <c r="AD757"/>
    </row>
    <row r="758" spans="1:30">
      <c r="A758">
        <v>21</v>
      </c>
      <c r="B758">
        <v>1</v>
      </c>
      <c r="C758">
        <v>4</v>
      </c>
      <c r="D758">
        <v>2</v>
      </c>
      <c r="E758">
        <v>100</v>
      </c>
      <c r="F758">
        <v>1</v>
      </c>
      <c r="G758">
        <v>0</v>
      </c>
      <c r="H758">
        <v>0</v>
      </c>
      <c r="J758" s="23" t="s">
        <v>493</v>
      </c>
      <c r="M758"/>
      <c r="N758"/>
      <c r="O758"/>
      <c r="P758"/>
      <c r="Q758"/>
      <c r="R758"/>
      <c r="S758"/>
      <c r="T758"/>
      <c r="U758"/>
      <c r="V758"/>
      <c r="W758"/>
      <c r="X758"/>
      <c r="Y758"/>
      <c r="Z758"/>
      <c r="AA758"/>
      <c r="AB758"/>
      <c r="AC758"/>
      <c r="AD758"/>
    </row>
    <row r="759" spans="1:30">
      <c r="A759">
        <v>21</v>
      </c>
      <c r="B759">
        <v>1</v>
      </c>
      <c r="C759">
        <v>5</v>
      </c>
      <c r="D759">
        <v>1</v>
      </c>
      <c r="E759">
        <v>100</v>
      </c>
      <c r="F759">
        <v>2</v>
      </c>
      <c r="G759">
        <v>1</v>
      </c>
      <c r="H759">
        <v>0</v>
      </c>
      <c r="M759"/>
      <c r="N759"/>
      <c r="O759"/>
      <c r="P759"/>
      <c r="Q759"/>
      <c r="R759"/>
      <c r="S759"/>
      <c r="T759"/>
      <c r="U759"/>
      <c r="V759"/>
      <c r="W759"/>
      <c r="X759"/>
      <c r="Y759"/>
      <c r="Z759"/>
      <c r="AA759"/>
      <c r="AB759"/>
      <c r="AC759"/>
      <c r="AD759"/>
    </row>
    <row r="760" spans="1:30">
      <c r="A760">
        <v>21</v>
      </c>
      <c r="B760">
        <v>2</v>
      </c>
      <c r="C760">
        <v>1</v>
      </c>
      <c r="D760">
        <v>1</v>
      </c>
      <c r="E760">
        <v>100</v>
      </c>
      <c r="F760">
        <v>1</v>
      </c>
      <c r="G760">
        <v>0</v>
      </c>
      <c r="H760">
        <v>0</v>
      </c>
      <c r="M760"/>
      <c r="N760"/>
      <c r="O760"/>
      <c r="P760"/>
      <c r="Q760"/>
      <c r="R760"/>
      <c r="S760"/>
      <c r="T760"/>
      <c r="U760"/>
      <c r="V760"/>
      <c r="W760"/>
      <c r="X760"/>
      <c r="Y760"/>
      <c r="Z760"/>
      <c r="AA760"/>
      <c r="AB760"/>
      <c r="AC760"/>
      <c r="AD760"/>
    </row>
    <row r="761" spans="1:30">
      <c r="A761">
        <v>21</v>
      </c>
      <c r="B761">
        <v>2</v>
      </c>
      <c r="C761">
        <v>1</v>
      </c>
      <c r="D761">
        <v>2</v>
      </c>
      <c r="E761">
        <v>100</v>
      </c>
      <c r="F761">
        <v>1</v>
      </c>
      <c r="G761">
        <v>0</v>
      </c>
      <c r="H761">
        <v>0</v>
      </c>
      <c r="M761"/>
      <c r="N761"/>
      <c r="O761"/>
      <c r="P761"/>
      <c r="Q761"/>
      <c r="R761"/>
      <c r="S761"/>
      <c r="T761"/>
      <c r="U761"/>
      <c r="V761"/>
      <c r="W761"/>
      <c r="X761"/>
      <c r="Y761"/>
      <c r="Z761"/>
      <c r="AA761"/>
      <c r="AB761"/>
      <c r="AC761"/>
      <c r="AD761"/>
    </row>
    <row r="762" spans="1:30">
      <c r="A762">
        <v>21</v>
      </c>
      <c r="B762">
        <v>2</v>
      </c>
      <c r="C762">
        <v>2</v>
      </c>
      <c r="D762">
        <v>1</v>
      </c>
      <c r="E762">
        <v>100</v>
      </c>
      <c r="F762">
        <v>1</v>
      </c>
      <c r="G762">
        <v>0</v>
      </c>
      <c r="H762">
        <v>0</v>
      </c>
      <c r="M762"/>
      <c r="N762"/>
      <c r="O762"/>
      <c r="P762"/>
      <c r="Q762"/>
      <c r="R762"/>
      <c r="S762"/>
      <c r="T762"/>
      <c r="U762"/>
      <c r="V762"/>
      <c r="W762"/>
      <c r="X762"/>
      <c r="Y762"/>
      <c r="Z762"/>
      <c r="AA762"/>
      <c r="AB762"/>
      <c r="AC762"/>
      <c r="AD762"/>
    </row>
    <row r="763" spans="1:30">
      <c r="A763">
        <v>21</v>
      </c>
      <c r="B763">
        <v>2</v>
      </c>
      <c r="C763">
        <v>2</v>
      </c>
      <c r="D763">
        <v>2</v>
      </c>
      <c r="E763">
        <v>100</v>
      </c>
      <c r="F763">
        <v>1</v>
      </c>
      <c r="G763">
        <v>0</v>
      </c>
      <c r="H763">
        <v>0</v>
      </c>
      <c r="M763"/>
      <c r="N763"/>
      <c r="O763"/>
      <c r="P763"/>
      <c r="Q763"/>
      <c r="R763"/>
      <c r="S763"/>
      <c r="T763"/>
      <c r="U763"/>
      <c r="V763"/>
      <c r="W763"/>
      <c r="X763"/>
      <c r="Y763"/>
      <c r="Z763"/>
      <c r="AA763"/>
      <c r="AB763"/>
      <c r="AC763"/>
      <c r="AD763"/>
    </row>
    <row r="764" spans="1:30">
      <c r="A764">
        <v>21</v>
      </c>
      <c r="B764">
        <v>2</v>
      </c>
      <c r="C764">
        <v>3</v>
      </c>
      <c r="D764">
        <v>1</v>
      </c>
      <c r="E764">
        <v>100</v>
      </c>
      <c r="F764">
        <v>1</v>
      </c>
      <c r="G764">
        <v>0</v>
      </c>
      <c r="H764">
        <v>0</v>
      </c>
      <c r="M764"/>
      <c r="N764"/>
      <c r="O764"/>
      <c r="P764"/>
      <c r="Q764"/>
      <c r="R764"/>
      <c r="S764"/>
      <c r="T764"/>
      <c r="U764"/>
      <c r="V764"/>
      <c r="W764"/>
      <c r="X764"/>
      <c r="Y764"/>
      <c r="Z764"/>
      <c r="AA764"/>
      <c r="AB764"/>
      <c r="AC764"/>
      <c r="AD764"/>
    </row>
    <row r="765" spans="1:30">
      <c r="A765">
        <v>21</v>
      </c>
      <c r="B765">
        <v>2</v>
      </c>
      <c r="C765">
        <v>3</v>
      </c>
      <c r="D765">
        <v>2</v>
      </c>
      <c r="E765">
        <v>100</v>
      </c>
      <c r="F765">
        <v>1</v>
      </c>
      <c r="G765">
        <v>0</v>
      </c>
      <c r="H765">
        <v>0</v>
      </c>
      <c r="M765"/>
      <c r="N765"/>
      <c r="O765"/>
      <c r="P765"/>
      <c r="Q765"/>
      <c r="R765"/>
      <c r="S765"/>
      <c r="T765"/>
      <c r="U765"/>
      <c r="V765"/>
      <c r="W765"/>
      <c r="X765"/>
      <c r="Y765"/>
      <c r="Z765"/>
      <c r="AA765"/>
      <c r="AB765"/>
      <c r="AC765"/>
      <c r="AD765"/>
    </row>
    <row r="766" spans="1:30">
      <c r="A766">
        <v>21</v>
      </c>
      <c r="B766">
        <v>2</v>
      </c>
      <c r="C766">
        <v>4</v>
      </c>
      <c r="D766">
        <v>1</v>
      </c>
      <c r="E766">
        <v>100</v>
      </c>
      <c r="F766">
        <v>1</v>
      </c>
      <c r="G766">
        <v>0</v>
      </c>
      <c r="H766">
        <v>0</v>
      </c>
      <c r="M766"/>
      <c r="N766"/>
      <c r="O766"/>
      <c r="P766"/>
      <c r="Q766"/>
      <c r="R766"/>
      <c r="S766"/>
      <c r="T766"/>
      <c r="U766"/>
      <c r="V766"/>
      <c r="W766"/>
      <c r="X766"/>
      <c r="Y766"/>
      <c r="Z766"/>
      <c r="AA766"/>
      <c r="AB766"/>
      <c r="AC766"/>
      <c r="AD766"/>
    </row>
    <row r="767" spans="1:30">
      <c r="A767">
        <v>21</v>
      </c>
      <c r="B767">
        <v>2</v>
      </c>
      <c r="C767">
        <v>4</v>
      </c>
      <c r="D767">
        <v>2</v>
      </c>
      <c r="E767">
        <v>100</v>
      </c>
      <c r="F767">
        <v>1</v>
      </c>
      <c r="G767">
        <v>0</v>
      </c>
      <c r="H767">
        <v>0</v>
      </c>
      <c r="M767"/>
      <c r="N767"/>
      <c r="O767"/>
      <c r="P767"/>
      <c r="Q767"/>
      <c r="R767"/>
      <c r="S767"/>
      <c r="T767"/>
      <c r="U767"/>
      <c r="V767"/>
      <c r="W767"/>
      <c r="X767"/>
      <c r="Y767"/>
      <c r="Z767"/>
      <c r="AA767"/>
      <c r="AB767"/>
      <c r="AC767"/>
      <c r="AD767"/>
    </row>
    <row r="768" spans="1:30">
      <c r="A768">
        <v>21</v>
      </c>
      <c r="B768">
        <v>2</v>
      </c>
      <c r="C768">
        <v>5</v>
      </c>
      <c r="D768">
        <v>1</v>
      </c>
      <c r="E768">
        <v>100</v>
      </c>
      <c r="F768">
        <v>2</v>
      </c>
      <c r="G768">
        <v>1</v>
      </c>
      <c r="H768">
        <v>0</v>
      </c>
      <c r="M768"/>
      <c r="N768"/>
      <c r="O768"/>
      <c r="P768"/>
      <c r="Q768"/>
      <c r="R768"/>
      <c r="S768"/>
      <c r="T768"/>
      <c r="U768"/>
      <c r="V768"/>
      <c r="W768"/>
      <c r="X768"/>
      <c r="Y768"/>
      <c r="Z768"/>
      <c r="AA768"/>
      <c r="AB768"/>
      <c r="AC768"/>
      <c r="AD768"/>
    </row>
    <row r="769" spans="1:30">
      <c r="A769">
        <v>21</v>
      </c>
      <c r="B769">
        <v>3</v>
      </c>
      <c r="C769">
        <v>1</v>
      </c>
      <c r="D769">
        <v>1</v>
      </c>
      <c r="E769">
        <v>100</v>
      </c>
      <c r="F769">
        <v>1</v>
      </c>
      <c r="G769">
        <v>0</v>
      </c>
      <c r="H769">
        <v>0</v>
      </c>
      <c r="M769"/>
      <c r="N769"/>
      <c r="O769"/>
      <c r="P769"/>
      <c r="Q769"/>
      <c r="R769"/>
      <c r="S769"/>
      <c r="T769"/>
      <c r="U769"/>
      <c r="V769"/>
      <c r="W769"/>
      <c r="X769"/>
      <c r="Y769"/>
      <c r="Z769"/>
      <c r="AA769"/>
      <c r="AB769"/>
      <c r="AC769"/>
      <c r="AD769"/>
    </row>
    <row r="770" spans="1:30">
      <c r="A770">
        <v>21</v>
      </c>
      <c r="B770">
        <v>3</v>
      </c>
      <c r="C770">
        <v>1</v>
      </c>
      <c r="D770">
        <v>2</v>
      </c>
      <c r="E770">
        <v>100</v>
      </c>
      <c r="F770">
        <v>1</v>
      </c>
      <c r="G770">
        <v>0</v>
      </c>
      <c r="H770">
        <v>0</v>
      </c>
      <c r="M770"/>
      <c r="N770"/>
      <c r="O770"/>
      <c r="P770"/>
      <c r="Q770"/>
      <c r="R770"/>
      <c r="S770"/>
      <c r="T770"/>
      <c r="U770"/>
      <c r="V770"/>
      <c r="W770"/>
      <c r="X770"/>
      <c r="Y770"/>
      <c r="Z770"/>
      <c r="AA770"/>
      <c r="AB770"/>
      <c r="AC770"/>
      <c r="AD770"/>
    </row>
    <row r="771" spans="1:30">
      <c r="A771">
        <v>21</v>
      </c>
      <c r="B771">
        <v>3</v>
      </c>
      <c r="C771">
        <v>2</v>
      </c>
      <c r="D771">
        <v>1</v>
      </c>
      <c r="E771">
        <v>100</v>
      </c>
      <c r="F771">
        <v>1</v>
      </c>
      <c r="G771">
        <v>0</v>
      </c>
      <c r="H771">
        <v>0</v>
      </c>
      <c r="M771"/>
      <c r="N771"/>
      <c r="O771"/>
      <c r="P771"/>
      <c r="Q771"/>
      <c r="R771"/>
      <c r="S771"/>
      <c r="T771"/>
      <c r="U771"/>
      <c r="V771"/>
      <c r="W771"/>
      <c r="X771"/>
      <c r="Y771"/>
      <c r="Z771"/>
      <c r="AA771"/>
      <c r="AB771"/>
      <c r="AC771"/>
      <c r="AD771"/>
    </row>
    <row r="772" spans="1:30">
      <c r="A772">
        <v>21</v>
      </c>
      <c r="B772">
        <v>3</v>
      </c>
      <c r="C772">
        <v>2</v>
      </c>
      <c r="D772">
        <v>2</v>
      </c>
      <c r="E772">
        <v>100</v>
      </c>
      <c r="F772">
        <v>1</v>
      </c>
      <c r="G772">
        <v>0</v>
      </c>
      <c r="H772">
        <v>0</v>
      </c>
      <c r="J772" s="23" t="s">
        <v>495</v>
      </c>
      <c r="M772"/>
      <c r="N772"/>
      <c r="O772"/>
      <c r="P772"/>
      <c r="Q772"/>
      <c r="R772"/>
      <c r="S772"/>
      <c r="T772"/>
      <c r="U772"/>
      <c r="V772"/>
      <c r="W772"/>
      <c r="X772"/>
      <c r="Y772"/>
      <c r="Z772"/>
      <c r="AA772"/>
      <c r="AB772"/>
      <c r="AC772"/>
      <c r="AD772"/>
    </row>
    <row r="773" spans="1:30">
      <c r="A773">
        <v>21</v>
      </c>
      <c r="B773">
        <v>3</v>
      </c>
      <c r="C773">
        <v>3</v>
      </c>
      <c r="D773">
        <v>1</v>
      </c>
      <c r="E773">
        <v>100</v>
      </c>
      <c r="F773">
        <v>1</v>
      </c>
      <c r="G773">
        <v>0</v>
      </c>
      <c r="H773">
        <v>0</v>
      </c>
      <c r="J773" s="23" t="s">
        <v>491</v>
      </c>
      <c r="M773"/>
      <c r="N773"/>
      <c r="O773"/>
      <c r="P773"/>
      <c r="Q773"/>
      <c r="R773"/>
      <c r="S773"/>
      <c r="T773"/>
      <c r="U773"/>
      <c r="V773"/>
      <c r="W773"/>
      <c r="X773"/>
      <c r="Y773"/>
      <c r="Z773"/>
      <c r="AA773"/>
      <c r="AB773"/>
      <c r="AC773"/>
      <c r="AD773"/>
    </row>
    <row r="774" spans="1:30">
      <c r="A774">
        <v>21</v>
      </c>
      <c r="B774">
        <v>3</v>
      </c>
      <c r="C774">
        <v>3</v>
      </c>
      <c r="D774">
        <v>2</v>
      </c>
      <c r="E774">
        <v>100</v>
      </c>
      <c r="F774">
        <v>1</v>
      </c>
      <c r="G774">
        <v>0</v>
      </c>
      <c r="H774">
        <v>0</v>
      </c>
      <c r="M774"/>
      <c r="N774"/>
      <c r="O774"/>
      <c r="P774"/>
      <c r="Q774"/>
      <c r="R774"/>
      <c r="S774"/>
      <c r="T774"/>
      <c r="U774"/>
      <c r="V774"/>
      <c r="W774"/>
      <c r="X774"/>
      <c r="Y774"/>
      <c r="Z774"/>
      <c r="AA774"/>
      <c r="AB774"/>
      <c r="AC774"/>
      <c r="AD774"/>
    </row>
    <row r="775" spans="1:30">
      <c r="A775">
        <v>21</v>
      </c>
      <c r="B775">
        <v>3</v>
      </c>
      <c r="C775">
        <v>4</v>
      </c>
      <c r="D775">
        <v>1</v>
      </c>
      <c r="E775">
        <v>100</v>
      </c>
      <c r="F775">
        <v>1</v>
      </c>
      <c r="G775">
        <v>0</v>
      </c>
      <c r="H775">
        <v>0</v>
      </c>
      <c r="M775"/>
      <c r="N775"/>
      <c r="O775"/>
      <c r="P775"/>
      <c r="Q775"/>
      <c r="R775"/>
      <c r="S775"/>
      <c r="T775"/>
      <c r="U775"/>
      <c r="V775"/>
      <c r="W775"/>
      <c r="X775"/>
      <c r="Y775"/>
      <c r="Z775"/>
      <c r="AA775"/>
      <c r="AB775"/>
      <c r="AC775"/>
      <c r="AD775"/>
    </row>
    <row r="776" spans="1:30">
      <c r="A776">
        <v>21</v>
      </c>
      <c r="B776">
        <v>3</v>
      </c>
      <c r="C776">
        <v>4</v>
      </c>
      <c r="D776">
        <v>2</v>
      </c>
      <c r="E776">
        <v>100</v>
      </c>
      <c r="F776">
        <v>1</v>
      </c>
      <c r="G776">
        <v>0</v>
      </c>
      <c r="H776">
        <v>0</v>
      </c>
      <c r="M776"/>
      <c r="N776"/>
      <c r="O776"/>
      <c r="P776"/>
      <c r="Q776"/>
      <c r="R776"/>
      <c r="S776"/>
      <c r="T776"/>
      <c r="U776"/>
      <c r="V776"/>
      <c r="W776"/>
      <c r="X776"/>
      <c r="Y776"/>
      <c r="Z776"/>
      <c r="AA776"/>
      <c r="AB776"/>
      <c r="AC776"/>
      <c r="AD776"/>
    </row>
    <row r="777" spans="1:30">
      <c r="A777">
        <v>21</v>
      </c>
      <c r="B777">
        <v>3</v>
      </c>
      <c r="C777">
        <v>5</v>
      </c>
      <c r="D777">
        <v>1</v>
      </c>
      <c r="E777">
        <v>100</v>
      </c>
      <c r="F777">
        <v>2</v>
      </c>
      <c r="G777">
        <v>1</v>
      </c>
      <c r="H777">
        <v>0</v>
      </c>
      <c r="M777"/>
      <c r="N777"/>
      <c r="O777"/>
      <c r="P777"/>
      <c r="Q777"/>
      <c r="R777"/>
      <c r="S777"/>
      <c r="T777"/>
      <c r="U777"/>
      <c r="V777"/>
      <c r="W777"/>
      <c r="X777"/>
      <c r="Y777"/>
      <c r="Z777"/>
      <c r="AA777"/>
      <c r="AB777"/>
      <c r="AC777"/>
      <c r="AD777"/>
    </row>
    <row r="778" spans="1:30">
      <c r="A778">
        <v>21</v>
      </c>
      <c r="B778">
        <v>4</v>
      </c>
      <c r="C778">
        <v>1</v>
      </c>
      <c r="D778">
        <v>1</v>
      </c>
      <c r="E778">
        <v>100</v>
      </c>
      <c r="F778">
        <v>1</v>
      </c>
      <c r="G778">
        <v>0</v>
      </c>
      <c r="H778">
        <v>0</v>
      </c>
      <c r="M778"/>
      <c r="N778"/>
      <c r="O778"/>
      <c r="P778"/>
      <c r="Q778"/>
      <c r="R778"/>
      <c r="S778"/>
      <c r="T778"/>
      <c r="U778"/>
      <c r="V778"/>
      <c r="W778"/>
      <c r="X778"/>
      <c r="Y778"/>
      <c r="Z778"/>
      <c r="AA778"/>
      <c r="AB778"/>
      <c r="AC778"/>
      <c r="AD778"/>
    </row>
    <row r="779" spans="1:30">
      <c r="A779">
        <v>21</v>
      </c>
      <c r="B779">
        <v>4</v>
      </c>
      <c r="C779">
        <v>1</v>
      </c>
      <c r="D779">
        <v>2</v>
      </c>
      <c r="E779">
        <v>100</v>
      </c>
      <c r="F779">
        <v>1</v>
      </c>
      <c r="G779">
        <v>0</v>
      </c>
      <c r="H779">
        <v>0</v>
      </c>
      <c r="J779" s="23" t="s">
        <v>492</v>
      </c>
      <c r="M779"/>
      <c r="N779"/>
      <c r="O779"/>
      <c r="P779"/>
      <c r="Q779"/>
      <c r="R779"/>
      <c r="S779"/>
      <c r="T779"/>
      <c r="U779"/>
      <c r="V779"/>
      <c r="W779"/>
      <c r="X779"/>
      <c r="Y779"/>
      <c r="Z779"/>
      <c r="AA779"/>
      <c r="AB779"/>
      <c r="AC779"/>
      <c r="AD779"/>
    </row>
    <row r="780" spans="1:30">
      <c r="A780">
        <v>21</v>
      </c>
      <c r="B780">
        <v>4</v>
      </c>
      <c r="C780">
        <v>2</v>
      </c>
      <c r="D780">
        <v>1</v>
      </c>
      <c r="E780">
        <v>100</v>
      </c>
      <c r="F780">
        <v>1</v>
      </c>
      <c r="G780">
        <v>0</v>
      </c>
      <c r="H780">
        <v>0</v>
      </c>
      <c r="M780"/>
      <c r="N780"/>
      <c r="O780"/>
      <c r="P780"/>
      <c r="Q780"/>
      <c r="R780"/>
      <c r="S780"/>
      <c r="T780"/>
      <c r="U780"/>
      <c r="V780"/>
      <c r="W780"/>
      <c r="X780"/>
      <c r="Y780"/>
      <c r="Z780"/>
      <c r="AA780"/>
      <c r="AB780"/>
      <c r="AC780"/>
      <c r="AD780"/>
    </row>
    <row r="781" spans="1:30">
      <c r="A781">
        <v>21</v>
      </c>
      <c r="B781">
        <v>4</v>
      </c>
      <c r="C781">
        <v>2</v>
      </c>
      <c r="D781">
        <v>2</v>
      </c>
      <c r="E781">
        <v>100</v>
      </c>
      <c r="F781">
        <v>1</v>
      </c>
      <c r="G781">
        <v>0</v>
      </c>
      <c r="H781">
        <v>0</v>
      </c>
      <c r="M781"/>
      <c r="N781"/>
      <c r="O781"/>
      <c r="P781"/>
      <c r="Q781"/>
      <c r="R781"/>
      <c r="S781"/>
      <c r="T781"/>
      <c r="U781"/>
      <c r="V781"/>
      <c r="W781"/>
      <c r="X781"/>
      <c r="Y781"/>
      <c r="Z781"/>
      <c r="AA781"/>
      <c r="AB781"/>
      <c r="AC781"/>
      <c r="AD781"/>
    </row>
    <row r="782" spans="1:30">
      <c r="A782">
        <v>21</v>
      </c>
      <c r="B782">
        <v>4</v>
      </c>
      <c r="C782">
        <v>3</v>
      </c>
      <c r="D782">
        <v>1</v>
      </c>
      <c r="E782">
        <v>100</v>
      </c>
      <c r="F782">
        <v>1</v>
      </c>
      <c r="G782">
        <v>0</v>
      </c>
      <c r="H782">
        <v>0</v>
      </c>
      <c r="M782"/>
      <c r="N782"/>
      <c r="O782"/>
      <c r="P782"/>
      <c r="Q782"/>
      <c r="R782"/>
      <c r="S782"/>
      <c r="T782"/>
      <c r="U782"/>
      <c r="V782"/>
      <c r="W782"/>
      <c r="X782"/>
      <c r="Y782"/>
      <c r="Z782"/>
      <c r="AA782"/>
      <c r="AB782"/>
      <c r="AC782"/>
      <c r="AD782"/>
    </row>
    <row r="783" spans="1:30">
      <c r="A783">
        <v>21</v>
      </c>
      <c r="B783">
        <v>4</v>
      </c>
      <c r="C783">
        <v>3</v>
      </c>
      <c r="D783">
        <v>2</v>
      </c>
      <c r="E783">
        <v>100</v>
      </c>
      <c r="F783">
        <v>1</v>
      </c>
      <c r="G783">
        <v>0</v>
      </c>
      <c r="H783">
        <v>0</v>
      </c>
      <c r="M783"/>
      <c r="N783"/>
      <c r="O783"/>
      <c r="P783"/>
      <c r="Q783"/>
      <c r="R783"/>
      <c r="S783"/>
      <c r="T783"/>
      <c r="U783"/>
      <c r="V783"/>
      <c r="W783"/>
      <c r="X783"/>
      <c r="Y783"/>
      <c r="Z783"/>
      <c r="AA783"/>
      <c r="AB783"/>
      <c r="AC783"/>
      <c r="AD783"/>
    </row>
    <row r="784" spans="1:30">
      <c r="A784">
        <v>21</v>
      </c>
      <c r="B784">
        <v>4</v>
      </c>
      <c r="C784">
        <v>4</v>
      </c>
      <c r="D784">
        <v>1</v>
      </c>
      <c r="E784">
        <v>100</v>
      </c>
      <c r="F784">
        <v>1</v>
      </c>
      <c r="G784">
        <v>0</v>
      </c>
      <c r="H784">
        <v>0</v>
      </c>
      <c r="M784"/>
      <c r="N784"/>
      <c r="O784"/>
      <c r="P784"/>
      <c r="Q784"/>
      <c r="R784"/>
      <c r="S784"/>
      <c r="T784"/>
      <c r="U784"/>
      <c r="V784"/>
      <c r="W784"/>
      <c r="X784"/>
      <c r="Y784"/>
      <c r="Z784"/>
      <c r="AA784"/>
      <c r="AB784"/>
      <c r="AC784"/>
      <c r="AD784"/>
    </row>
    <row r="785" spans="1:30">
      <c r="A785">
        <v>21</v>
      </c>
      <c r="B785">
        <v>4</v>
      </c>
      <c r="C785">
        <v>4</v>
      </c>
      <c r="D785">
        <v>2</v>
      </c>
      <c r="E785">
        <v>100</v>
      </c>
      <c r="F785">
        <v>1</v>
      </c>
      <c r="G785">
        <v>0</v>
      </c>
      <c r="H785">
        <v>0</v>
      </c>
      <c r="M785"/>
      <c r="N785"/>
      <c r="O785"/>
      <c r="P785"/>
      <c r="Q785"/>
      <c r="R785"/>
      <c r="S785"/>
      <c r="T785"/>
      <c r="U785"/>
      <c r="V785"/>
      <c r="W785"/>
      <c r="X785"/>
      <c r="Y785"/>
      <c r="Z785"/>
      <c r="AA785"/>
      <c r="AB785"/>
      <c r="AC785"/>
      <c r="AD785"/>
    </row>
    <row r="786" spans="1:30">
      <c r="A786">
        <v>21</v>
      </c>
      <c r="B786">
        <v>4</v>
      </c>
      <c r="C786">
        <v>5</v>
      </c>
      <c r="D786">
        <v>1</v>
      </c>
      <c r="E786">
        <v>100</v>
      </c>
      <c r="F786">
        <v>2</v>
      </c>
      <c r="G786">
        <v>1</v>
      </c>
      <c r="H786">
        <v>0</v>
      </c>
      <c r="M786"/>
      <c r="N786"/>
      <c r="O786"/>
      <c r="P786"/>
      <c r="Q786"/>
      <c r="R786"/>
      <c r="S786"/>
      <c r="T786"/>
      <c r="U786"/>
      <c r="V786"/>
      <c r="W786"/>
      <c r="X786"/>
      <c r="Y786"/>
      <c r="Z786"/>
      <c r="AA786"/>
      <c r="AB786"/>
      <c r="AC786"/>
      <c r="AD786"/>
    </row>
    <row r="787" spans="1:30">
      <c r="A787">
        <v>21</v>
      </c>
      <c r="B787">
        <v>5</v>
      </c>
      <c r="C787">
        <v>1</v>
      </c>
      <c r="D787">
        <v>1</v>
      </c>
      <c r="E787">
        <v>100</v>
      </c>
      <c r="F787">
        <v>1</v>
      </c>
      <c r="G787">
        <v>0</v>
      </c>
      <c r="H787">
        <v>0</v>
      </c>
      <c r="M787"/>
      <c r="N787"/>
      <c r="O787"/>
      <c r="P787"/>
      <c r="Q787"/>
      <c r="R787"/>
      <c r="S787"/>
      <c r="T787"/>
      <c r="U787"/>
      <c r="V787"/>
      <c r="W787"/>
      <c r="X787"/>
      <c r="Y787"/>
      <c r="Z787"/>
      <c r="AA787"/>
      <c r="AB787"/>
      <c r="AC787"/>
      <c r="AD787"/>
    </row>
    <row r="788" spans="1:30">
      <c r="A788">
        <v>21</v>
      </c>
      <c r="B788">
        <v>5</v>
      </c>
      <c r="C788">
        <v>2</v>
      </c>
      <c r="D788">
        <v>1</v>
      </c>
      <c r="E788">
        <v>100</v>
      </c>
      <c r="F788">
        <v>1</v>
      </c>
      <c r="G788">
        <v>0</v>
      </c>
      <c r="H788">
        <v>0</v>
      </c>
      <c r="M788"/>
      <c r="N788"/>
      <c r="O788"/>
      <c r="P788"/>
      <c r="Q788"/>
      <c r="R788"/>
      <c r="S788"/>
      <c r="T788"/>
      <c r="U788"/>
      <c r="V788"/>
      <c r="W788"/>
      <c r="X788"/>
      <c r="Y788"/>
      <c r="Z788"/>
      <c r="AA788"/>
      <c r="AB788"/>
      <c r="AC788"/>
      <c r="AD788"/>
    </row>
    <row r="789" spans="1:30">
      <c r="A789">
        <v>21</v>
      </c>
      <c r="B789">
        <v>5</v>
      </c>
      <c r="C789">
        <v>3</v>
      </c>
      <c r="D789">
        <v>1</v>
      </c>
      <c r="E789">
        <v>100</v>
      </c>
      <c r="F789">
        <v>1</v>
      </c>
      <c r="G789">
        <v>0</v>
      </c>
      <c r="H789">
        <v>0</v>
      </c>
      <c r="J789" s="23" t="s">
        <v>493</v>
      </c>
      <c r="M789"/>
      <c r="N789"/>
      <c r="O789"/>
      <c r="P789"/>
      <c r="Q789"/>
      <c r="R789"/>
      <c r="S789"/>
      <c r="T789"/>
      <c r="U789"/>
      <c r="V789"/>
      <c r="W789"/>
      <c r="X789"/>
      <c r="Y789"/>
      <c r="Z789"/>
      <c r="AA789"/>
      <c r="AB789"/>
      <c r="AC789"/>
      <c r="AD789"/>
    </row>
    <row r="790" spans="1:30">
      <c r="A790">
        <v>21</v>
      </c>
      <c r="B790">
        <v>5</v>
      </c>
      <c r="C790">
        <v>4</v>
      </c>
      <c r="D790">
        <v>1</v>
      </c>
      <c r="E790">
        <v>100</v>
      </c>
      <c r="F790">
        <v>1</v>
      </c>
      <c r="G790">
        <v>0</v>
      </c>
      <c r="H790">
        <v>0</v>
      </c>
      <c r="M790"/>
      <c r="N790"/>
      <c r="O790"/>
      <c r="P790"/>
      <c r="Q790"/>
      <c r="R790"/>
      <c r="S790"/>
      <c r="T790"/>
      <c r="U790"/>
      <c r="V790"/>
      <c r="W790"/>
      <c r="X790"/>
      <c r="Y790"/>
      <c r="Z790"/>
      <c r="AA790"/>
      <c r="AB790"/>
      <c r="AC790"/>
      <c r="AD790"/>
    </row>
    <row r="791" spans="1:30">
      <c r="A791">
        <v>21</v>
      </c>
      <c r="B791">
        <v>5</v>
      </c>
      <c r="C791">
        <v>5</v>
      </c>
      <c r="D791">
        <v>1</v>
      </c>
      <c r="E791">
        <v>100</v>
      </c>
      <c r="F791">
        <v>1</v>
      </c>
      <c r="G791">
        <v>0</v>
      </c>
      <c r="H791">
        <v>0</v>
      </c>
      <c r="M791"/>
      <c r="N791"/>
      <c r="O791"/>
      <c r="P791"/>
      <c r="Q791"/>
      <c r="R791"/>
      <c r="S791"/>
      <c r="T791"/>
      <c r="U791"/>
      <c r="V791"/>
      <c r="W791"/>
      <c r="X791"/>
      <c r="Y791"/>
      <c r="Z791"/>
      <c r="AA791"/>
      <c r="AB791"/>
      <c r="AC791"/>
      <c r="AD791"/>
    </row>
    <row r="792" spans="1:30">
      <c r="A792">
        <v>22</v>
      </c>
      <c r="B792">
        <v>1</v>
      </c>
      <c r="C792">
        <v>1</v>
      </c>
      <c r="D792">
        <v>1</v>
      </c>
      <c r="E792">
        <v>100</v>
      </c>
      <c r="F792">
        <v>1</v>
      </c>
      <c r="G792">
        <v>0</v>
      </c>
      <c r="H792">
        <v>0</v>
      </c>
      <c r="M792"/>
      <c r="N792"/>
      <c r="O792"/>
      <c r="P792"/>
      <c r="Q792"/>
      <c r="R792"/>
      <c r="S792"/>
      <c r="T792"/>
      <c r="U792"/>
      <c r="V792"/>
      <c r="W792"/>
      <c r="X792"/>
      <c r="Y792"/>
      <c r="Z792"/>
      <c r="AA792"/>
      <c r="AB792"/>
      <c r="AC792"/>
      <c r="AD792"/>
    </row>
    <row r="793" spans="1:30">
      <c r="A793">
        <v>22</v>
      </c>
      <c r="B793">
        <v>1</v>
      </c>
      <c r="C793">
        <v>1</v>
      </c>
      <c r="D793">
        <v>2</v>
      </c>
      <c r="E793">
        <v>100</v>
      </c>
      <c r="F793">
        <v>1</v>
      </c>
      <c r="G793">
        <v>0</v>
      </c>
      <c r="H793">
        <v>0</v>
      </c>
      <c r="M793"/>
      <c r="N793"/>
      <c r="O793"/>
      <c r="P793"/>
      <c r="Q793"/>
      <c r="R793"/>
      <c r="S793"/>
      <c r="T793"/>
      <c r="U793"/>
      <c r="V793"/>
      <c r="W793"/>
      <c r="X793"/>
      <c r="Y793"/>
      <c r="Z793"/>
      <c r="AA793"/>
      <c r="AB793"/>
      <c r="AC793"/>
      <c r="AD793"/>
    </row>
    <row r="794" spans="1:30">
      <c r="A794">
        <v>22</v>
      </c>
      <c r="B794">
        <v>1</v>
      </c>
      <c r="C794">
        <v>2</v>
      </c>
      <c r="D794">
        <v>1</v>
      </c>
      <c r="E794">
        <v>100</v>
      </c>
      <c r="F794">
        <v>1</v>
      </c>
      <c r="G794">
        <v>0</v>
      </c>
      <c r="H794">
        <v>0</v>
      </c>
      <c r="M794"/>
      <c r="N794"/>
      <c r="O794"/>
      <c r="P794"/>
      <c r="Q794"/>
      <c r="R794"/>
      <c r="S794"/>
      <c r="T794"/>
      <c r="U794"/>
      <c r="V794"/>
      <c r="W794"/>
      <c r="X794"/>
      <c r="Y794"/>
      <c r="Z794"/>
      <c r="AA794"/>
      <c r="AB794"/>
      <c r="AC794"/>
      <c r="AD794"/>
    </row>
    <row r="795" spans="1:30">
      <c r="A795">
        <v>22</v>
      </c>
      <c r="B795">
        <v>1</v>
      </c>
      <c r="C795">
        <v>2</v>
      </c>
      <c r="D795">
        <v>2</v>
      </c>
      <c r="E795">
        <v>100</v>
      </c>
      <c r="F795">
        <v>1</v>
      </c>
      <c r="G795">
        <v>0</v>
      </c>
      <c r="H795">
        <v>0</v>
      </c>
      <c r="M795"/>
      <c r="N795"/>
      <c r="O795"/>
      <c r="P795"/>
      <c r="Q795"/>
      <c r="R795"/>
      <c r="S795"/>
      <c r="T795"/>
      <c r="U795"/>
      <c r="V795"/>
      <c r="W795"/>
      <c r="X795"/>
      <c r="Y795"/>
      <c r="Z795"/>
      <c r="AA795"/>
      <c r="AB795"/>
      <c r="AC795"/>
      <c r="AD795"/>
    </row>
    <row r="796" spans="1:30">
      <c r="A796">
        <v>22</v>
      </c>
      <c r="B796">
        <v>1</v>
      </c>
      <c r="C796">
        <v>3</v>
      </c>
      <c r="D796">
        <v>1</v>
      </c>
      <c r="E796">
        <v>100</v>
      </c>
      <c r="F796">
        <v>1</v>
      </c>
      <c r="G796">
        <v>0</v>
      </c>
      <c r="H796">
        <v>0</v>
      </c>
      <c r="M796"/>
      <c r="N796"/>
      <c r="O796"/>
      <c r="P796"/>
      <c r="Q796"/>
      <c r="R796"/>
      <c r="S796"/>
      <c r="T796"/>
      <c r="U796"/>
      <c r="V796"/>
      <c r="W796"/>
      <c r="X796"/>
      <c r="Y796"/>
      <c r="Z796"/>
      <c r="AA796"/>
      <c r="AB796"/>
      <c r="AC796"/>
      <c r="AD796"/>
    </row>
    <row r="797" spans="1:30">
      <c r="A797">
        <v>22</v>
      </c>
      <c r="B797">
        <v>1</v>
      </c>
      <c r="C797">
        <v>3</v>
      </c>
      <c r="D797">
        <v>2</v>
      </c>
      <c r="E797">
        <v>100</v>
      </c>
      <c r="F797">
        <v>1</v>
      </c>
      <c r="G797">
        <v>0</v>
      </c>
      <c r="H797">
        <v>0</v>
      </c>
      <c r="M797"/>
      <c r="N797"/>
      <c r="O797"/>
      <c r="P797"/>
      <c r="Q797"/>
      <c r="R797"/>
      <c r="S797"/>
      <c r="T797"/>
      <c r="U797"/>
      <c r="V797"/>
      <c r="W797"/>
      <c r="X797"/>
      <c r="Y797"/>
      <c r="Z797"/>
      <c r="AA797"/>
      <c r="AB797"/>
      <c r="AC797"/>
      <c r="AD797"/>
    </row>
    <row r="798" spans="1:30">
      <c r="A798">
        <v>22</v>
      </c>
      <c r="B798">
        <v>1</v>
      </c>
      <c r="C798">
        <v>4</v>
      </c>
      <c r="D798">
        <v>1</v>
      </c>
      <c r="E798">
        <v>100</v>
      </c>
      <c r="F798">
        <v>1</v>
      </c>
      <c r="G798">
        <v>0</v>
      </c>
      <c r="H798">
        <v>0</v>
      </c>
      <c r="M798"/>
      <c r="N798"/>
      <c r="O798"/>
      <c r="P798"/>
      <c r="Q798"/>
      <c r="R798"/>
      <c r="S798"/>
      <c r="T798"/>
      <c r="U798"/>
      <c r="V798"/>
      <c r="W798"/>
      <c r="X798"/>
      <c r="Y798"/>
      <c r="Z798"/>
      <c r="AA798"/>
      <c r="AB798"/>
      <c r="AC798"/>
      <c r="AD798"/>
    </row>
    <row r="799" spans="1:30">
      <c r="A799">
        <v>22</v>
      </c>
      <c r="B799">
        <v>1</v>
      </c>
      <c r="C799">
        <v>4</v>
      </c>
      <c r="D799">
        <v>2</v>
      </c>
      <c r="E799">
        <v>100</v>
      </c>
      <c r="F799">
        <v>1</v>
      </c>
      <c r="G799">
        <v>0</v>
      </c>
      <c r="H799">
        <v>0</v>
      </c>
      <c r="M799"/>
      <c r="N799"/>
      <c r="O799"/>
      <c r="P799"/>
      <c r="Q799"/>
      <c r="R799"/>
      <c r="S799"/>
      <c r="T799"/>
      <c r="U799"/>
      <c r="V799"/>
      <c r="W799"/>
      <c r="X799"/>
      <c r="Y799"/>
      <c r="Z799"/>
      <c r="AA799"/>
      <c r="AB799"/>
      <c r="AC799"/>
      <c r="AD799"/>
    </row>
    <row r="800" spans="1:30">
      <c r="A800">
        <v>22</v>
      </c>
      <c r="B800">
        <v>1</v>
      </c>
      <c r="C800">
        <v>5</v>
      </c>
      <c r="D800">
        <v>1</v>
      </c>
      <c r="E800">
        <v>100</v>
      </c>
      <c r="F800">
        <v>2</v>
      </c>
      <c r="G800">
        <v>1</v>
      </c>
      <c r="H800">
        <v>0</v>
      </c>
      <c r="M800"/>
      <c r="N800"/>
      <c r="O800"/>
      <c r="P800"/>
      <c r="Q800"/>
      <c r="R800"/>
      <c r="S800"/>
      <c r="T800"/>
      <c r="U800"/>
      <c r="V800"/>
      <c r="W800"/>
      <c r="X800"/>
      <c r="Y800"/>
      <c r="Z800"/>
      <c r="AA800"/>
      <c r="AB800"/>
      <c r="AC800"/>
      <c r="AD800"/>
    </row>
    <row r="801" spans="1:30">
      <c r="A801">
        <v>22</v>
      </c>
      <c r="B801">
        <v>2</v>
      </c>
      <c r="C801">
        <v>1</v>
      </c>
      <c r="D801">
        <v>1</v>
      </c>
      <c r="E801">
        <v>100</v>
      </c>
      <c r="F801">
        <v>1</v>
      </c>
      <c r="G801">
        <v>0</v>
      </c>
      <c r="H801">
        <v>0</v>
      </c>
      <c r="M801"/>
      <c r="N801"/>
      <c r="O801"/>
      <c r="P801"/>
      <c r="Q801"/>
      <c r="R801"/>
      <c r="S801"/>
      <c r="T801"/>
      <c r="U801"/>
      <c r="V801"/>
      <c r="W801"/>
      <c r="X801"/>
      <c r="Y801"/>
      <c r="Z801"/>
      <c r="AA801"/>
      <c r="AB801"/>
      <c r="AC801"/>
      <c r="AD801"/>
    </row>
    <row r="802" spans="1:30">
      <c r="A802">
        <v>22</v>
      </c>
      <c r="B802">
        <v>2</v>
      </c>
      <c r="C802">
        <v>1</v>
      </c>
      <c r="D802">
        <v>2</v>
      </c>
      <c r="E802">
        <v>100</v>
      </c>
      <c r="F802">
        <v>1</v>
      </c>
      <c r="G802">
        <v>0</v>
      </c>
      <c r="H802">
        <v>0</v>
      </c>
      <c r="M802"/>
      <c r="N802"/>
      <c r="O802"/>
      <c r="P802"/>
      <c r="Q802"/>
      <c r="R802"/>
      <c r="S802"/>
      <c r="T802"/>
      <c r="U802"/>
      <c r="V802"/>
      <c r="W802"/>
      <c r="X802"/>
      <c r="Y802"/>
      <c r="Z802"/>
      <c r="AA802"/>
      <c r="AB802"/>
      <c r="AC802"/>
      <c r="AD802"/>
    </row>
    <row r="803" spans="1:30">
      <c r="A803">
        <v>22</v>
      </c>
      <c r="B803">
        <v>2</v>
      </c>
      <c r="C803">
        <v>2</v>
      </c>
      <c r="D803">
        <v>1</v>
      </c>
      <c r="E803">
        <v>100</v>
      </c>
      <c r="F803">
        <v>1</v>
      </c>
      <c r="G803">
        <v>0</v>
      </c>
      <c r="H803">
        <v>0</v>
      </c>
      <c r="J803" s="23" t="s">
        <v>480</v>
      </c>
      <c r="M803"/>
      <c r="N803"/>
      <c r="O803"/>
      <c r="P803"/>
      <c r="Q803"/>
      <c r="R803"/>
      <c r="S803"/>
      <c r="T803"/>
      <c r="U803"/>
      <c r="V803"/>
      <c r="W803"/>
      <c r="X803"/>
      <c r="Y803"/>
      <c r="Z803"/>
      <c r="AA803"/>
      <c r="AB803"/>
      <c r="AC803"/>
      <c r="AD803"/>
    </row>
    <row r="804" spans="1:30">
      <c r="A804">
        <v>22</v>
      </c>
      <c r="B804">
        <v>2</v>
      </c>
      <c r="C804">
        <v>2</v>
      </c>
      <c r="D804">
        <v>2</v>
      </c>
      <c r="E804">
        <v>100</v>
      </c>
      <c r="F804">
        <v>1</v>
      </c>
      <c r="G804">
        <v>0</v>
      </c>
      <c r="H804">
        <v>0</v>
      </c>
      <c r="J804" s="23" t="s">
        <v>491</v>
      </c>
      <c r="M804"/>
      <c r="N804"/>
      <c r="O804"/>
      <c r="P804"/>
      <c r="Q804"/>
      <c r="R804"/>
      <c r="S804"/>
      <c r="T804"/>
      <c r="U804"/>
      <c r="V804"/>
      <c r="W804"/>
      <c r="X804"/>
      <c r="Y804"/>
      <c r="Z804"/>
      <c r="AA804"/>
      <c r="AB804"/>
      <c r="AC804"/>
      <c r="AD804"/>
    </row>
    <row r="805" spans="1:30">
      <c r="A805">
        <v>22</v>
      </c>
      <c r="B805">
        <v>2</v>
      </c>
      <c r="C805">
        <v>3</v>
      </c>
      <c r="D805">
        <v>1</v>
      </c>
      <c r="E805">
        <v>100</v>
      </c>
      <c r="F805">
        <v>1</v>
      </c>
      <c r="G805">
        <v>0</v>
      </c>
      <c r="H805">
        <v>0</v>
      </c>
      <c r="M805"/>
      <c r="N805"/>
      <c r="O805"/>
      <c r="P805"/>
      <c r="Q805"/>
      <c r="R805"/>
      <c r="S805"/>
      <c r="T805"/>
      <c r="U805"/>
      <c r="V805"/>
      <c r="W805"/>
      <c r="X805"/>
      <c r="Y805"/>
      <c r="Z805"/>
      <c r="AA805"/>
      <c r="AB805"/>
      <c r="AC805"/>
      <c r="AD805"/>
    </row>
    <row r="806" spans="1:30">
      <c r="A806">
        <v>22</v>
      </c>
      <c r="B806">
        <v>2</v>
      </c>
      <c r="C806">
        <v>3</v>
      </c>
      <c r="D806">
        <v>2</v>
      </c>
      <c r="E806">
        <v>100</v>
      </c>
      <c r="F806">
        <v>1</v>
      </c>
      <c r="G806">
        <v>0</v>
      </c>
      <c r="H806">
        <v>0</v>
      </c>
      <c r="M806"/>
      <c r="N806"/>
      <c r="O806"/>
      <c r="P806"/>
      <c r="Q806"/>
      <c r="R806"/>
      <c r="S806"/>
      <c r="T806"/>
      <c r="U806"/>
      <c r="V806"/>
      <c r="W806"/>
      <c r="X806"/>
      <c r="Y806"/>
      <c r="Z806"/>
      <c r="AA806"/>
      <c r="AB806"/>
      <c r="AC806"/>
      <c r="AD806"/>
    </row>
    <row r="807" spans="1:30">
      <c r="A807">
        <v>22</v>
      </c>
      <c r="B807">
        <v>2</v>
      </c>
      <c r="C807">
        <v>4</v>
      </c>
      <c r="D807">
        <v>1</v>
      </c>
      <c r="E807">
        <v>100</v>
      </c>
      <c r="F807">
        <v>1</v>
      </c>
      <c r="G807">
        <v>0</v>
      </c>
      <c r="H807">
        <v>0</v>
      </c>
      <c r="M807"/>
      <c r="N807"/>
      <c r="O807"/>
      <c r="P807"/>
      <c r="Q807"/>
      <c r="R807"/>
      <c r="S807"/>
      <c r="T807"/>
      <c r="U807"/>
      <c r="V807"/>
      <c r="W807"/>
      <c r="X807"/>
      <c r="Y807"/>
      <c r="Z807"/>
      <c r="AA807"/>
      <c r="AB807"/>
      <c r="AC807"/>
      <c r="AD807"/>
    </row>
    <row r="808" spans="1:30">
      <c r="A808">
        <v>22</v>
      </c>
      <c r="B808">
        <v>2</v>
      </c>
      <c r="C808">
        <v>4</v>
      </c>
      <c r="D808">
        <v>2</v>
      </c>
      <c r="E808">
        <v>100</v>
      </c>
      <c r="F808">
        <v>1</v>
      </c>
      <c r="G808">
        <v>0</v>
      </c>
      <c r="H808">
        <v>0</v>
      </c>
      <c r="M808"/>
      <c r="N808"/>
      <c r="O808"/>
      <c r="P808"/>
      <c r="Q808"/>
      <c r="R808"/>
      <c r="S808"/>
      <c r="T808"/>
      <c r="U808"/>
      <c r="V808"/>
      <c r="W808"/>
      <c r="X808"/>
      <c r="Y808"/>
      <c r="Z808"/>
      <c r="AA808"/>
      <c r="AB808"/>
      <c r="AC808"/>
      <c r="AD808"/>
    </row>
    <row r="809" spans="1:30">
      <c r="A809">
        <v>22</v>
      </c>
      <c r="B809">
        <v>2</v>
      </c>
      <c r="C809">
        <v>5</v>
      </c>
      <c r="D809">
        <v>1</v>
      </c>
      <c r="E809">
        <v>100</v>
      </c>
      <c r="F809">
        <v>2</v>
      </c>
      <c r="G809">
        <v>1</v>
      </c>
      <c r="H809">
        <v>0</v>
      </c>
      <c r="M809"/>
      <c r="N809"/>
      <c r="O809"/>
      <c r="P809"/>
      <c r="Q809"/>
      <c r="R809"/>
      <c r="S809"/>
      <c r="T809"/>
      <c r="U809"/>
      <c r="V809"/>
      <c r="W809"/>
      <c r="X809"/>
      <c r="Y809"/>
      <c r="Z809"/>
      <c r="AA809"/>
      <c r="AB809"/>
      <c r="AC809"/>
      <c r="AD809"/>
    </row>
    <row r="810" spans="1:30">
      <c r="A810">
        <v>22</v>
      </c>
      <c r="B810">
        <v>3</v>
      </c>
      <c r="C810">
        <v>1</v>
      </c>
      <c r="D810">
        <v>1</v>
      </c>
      <c r="E810">
        <v>100</v>
      </c>
      <c r="F810">
        <v>1</v>
      </c>
      <c r="G810">
        <v>0</v>
      </c>
      <c r="H810">
        <v>0</v>
      </c>
      <c r="M810"/>
      <c r="N810"/>
      <c r="O810"/>
      <c r="P810"/>
      <c r="Q810"/>
      <c r="R810"/>
      <c r="S810"/>
      <c r="T810"/>
      <c r="U810"/>
      <c r="V810"/>
      <c r="W810"/>
      <c r="X810"/>
      <c r="Y810"/>
      <c r="Z810"/>
      <c r="AA810"/>
      <c r="AB810"/>
      <c r="AC810"/>
      <c r="AD810"/>
    </row>
    <row r="811" spans="1:30">
      <c r="A811">
        <v>22</v>
      </c>
      <c r="B811">
        <v>3</v>
      </c>
      <c r="C811">
        <v>1</v>
      </c>
      <c r="D811">
        <v>2</v>
      </c>
      <c r="E811">
        <v>100</v>
      </c>
      <c r="F811">
        <v>1</v>
      </c>
      <c r="G811">
        <v>0</v>
      </c>
      <c r="H811">
        <v>0</v>
      </c>
      <c r="M811"/>
      <c r="N811"/>
      <c r="O811"/>
      <c r="P811"/>
      <c r="Q811"/>
      <c r="R811"/>
      <c r="S811"/>
      <c r="T811"/>
      <c r="U811"/>
      <c r="V811"/>
      <c r="W811"/>
      <c r="X811"/>
      <c r="Y811"/>
      <c r="Z811"/>
      <c r="AA811"/>
      <c r="AB811"/>
      <c r="AC811"/>
      <c r="AD811"/>
    </row>
    <row r="812" spans="1:30">
      <c r="A812">
        <v>22</v>
      </c>
      <c r="B812">
        <v>3</v>
      </c>
      <c r="C812">
        <v>2</v>
      </c>
      <c r="D812">
        <v>1</v>
      </c>
      <c r="E812">
        <v>100</v>
      </c>
      <c r="F812">
        <v>1</v>
      </c>
      <c r="G812">
        <v>0</v>
      </c>
      <c r="H812">
        <v>0</v>
      </c>
      <c r="J812" s="23" t="s">
        <v>492</v>
      </c>
      <c r="M812"/>
      <c r="N812"/>
      <c r="O812"/>
      <c r="P812"/>
      <c r="Q812"/>
      <c r="R812"/>
      <c r="S812"/>
      <c r="T812"/>
      <c r="U812"/>
      <c r="V812"/>
      <c r="W812"/>
      <c r="X812"/>
      <c r="Y812"/>
      <c r="Z812"/>
      <c r="AA812"/>
      <c r="AB812"/>
      <c r="AC812"/>
      <c r="AD812"/>
    </row>
    <row r="813" spans="1:30">
      <c r="A813">
        <v>22</v>
      </c>
      <c r="B813">
        <v>3</v>
      </c>
      <c r="C813">
        <v>2</v>
      </c>
      <c r="D813">
        <v>2</v>
      </c>
      <c r="E813">
        <v>100</v>
      </c>
      <c r="F813">
        <v>1</v>
      </c>
      <c r="G813">
        <v>0</v>
      </c>
      <c r="H813">
        <v>0</v>
      </c>
      <c r="M813"/>
      <c r="N813"/>
      <c r="O813"/>
      <c r="P813"/>
      <c r="Q813"/>
      <c r="R813"/>
      <c r="S813"/>
      <c r="T813"/>
      <c r="U813"/>
      <c r="V813"/>
      <c r="W813"/>
      <c r="X813"/>
      <c r="Y813"/>
      <c r="Z813"/>
      <c r="AA813"/>
      <c r="AB813"/>
      <c r="AC813"/>
      <c r="AD813"/>
    </row>
    <row r="814" spans="1:30">
      <c r="A814">
        <v>22</v>
      </c>
      <c r="B814">
        <v>3</v>
      </c>
      <c r="C814">
        <v>3</v>
      </c>
      <c r="D814">
        <v>1</v>
      </c>
      <c r="E814">
        <v>100</v>
      </c>
      <c r="F814">
        <v>1</v>
      </c>
      <c r="G814">
        <v>0</v>
      </c>
      <c r="H814">
        <v>0</v>
      </c>
      <c r="M814"/>
      <c r="N814"/>
      <c r="O814"/>
      <c r="P814"/>
      <c r="Q814"/>
      <c r="R814"/>
      <c r="S814"/>
      <c r="T814"/>
      <c r="U814"/>
      <c r="V814"/>
      <c r="W814"/>
      <c r="X814"/>
      <c r="Y814"/>
      <c r="Z814"/>
      <c r="AA814"/>
      <c r="AB814"/>
      <c r="AC814"/>
      <c r="AD814"/>
    </row>
    <row r="815" spans="1:30">
      <c r="A815">
        <v>22</v>
      </c>
      <c r="B815">
        <v>3</v>
      </c>
      <c r="C815">
        <v>3</v>
      </c>
      <c r="D815">
        <v>2</v>
      </c>
      <c r="E815">
        <v>100</v>
      </c>
      <c r="F815">
        <v>1</v>
      </c>
      <c r="G815">
        <v>0</v>
      </c>
      <c r="H815">
        <v>0</v>
      </c>
      <c r="M815"/>
      <c r="N815"/>
      <c r="O815"/>
      <c r="P815"/>
      <c r="Q815"/>
      <c r="R815"/>
      <c r="S815"/>
      <c r="T815"/>
      <c r="U815"/>
      <c r="V815"/>
      <c r="W815"/>
      <c r="X815"/>
      <c r="Y815"/>
      <c r="Z815"/>
      <c r="AA815"/>
      <c r="AB815"/>
      <c r="AC815"/>
      <c r="AD815"/>
    </row>
    <row r="816" spans="1:30">
      <c r="A816">
        <v>22</v>
      </c>
      <c r="B816">
        <v>3</v>
      </c>
      <c r="C816">
        <v>4</v>
      </c>
      <c r="D816">
        <v>1</v>
      </c>
      <c r="E816">
        <v>100</v>
      </c>
      <c r="F816">
        <v>1</v>
      </c>
      <c r="G816">
        <v>0</v>
      </c>
      <c r="H816">
        <v>0</v>
      </c>
      <c r="M816"/>
      <c r="N816"/>
      <c r="O816"/>
      <c r="P816"/>
      <c r="Q816"/>
      <c r="R816"/>
      <c r="S816"/>
      <c r="T816"/>
      <c r="U816"/>
      <c r="V816"/>
      <c r="W816"/>
      <c r="X816"/>
      <c r="Y816"/>
      <c r="Z816"/>
      <c r="AA816"/>
      <c r="AB816"/>
      <c r="AC816"/>
      <c r="AD816"/>
    </row>
    <row r="817" spans="1:30">
      <c r="A817">
        <v>22</v>
      </c>
      <c r="B817">
        <v>3</v>
      </c>
      <c r="C817">
        <v>4</v>
      </c>
      <c r="D817">
        <v>2</v>
      </c>
      <c r="E817">
        <v>100</v>
      </c>
      <c r="F817">
        <v>1</v>
      </c>
      <c r="G817">
        <v>0</v>
      </c>
      <c r="H817">
        <v>0</v>
      </c>
      <c r="M817"/>
      <c r="N817"/>
      <c r="O817"/>
      <c r="P817"/>
      <c r="Q817"/>
      <c r="R817"/>
      <c r="S817"/>
      <c r="T817"/>
      <c r="U817"/>
      <c r="V817"/>
      <c r="W817"/>
      <c r="X817"/>
      <c r="Y817"/>
      <c r="Z817"/>
      <c r="AA817"/>
      <c r="AB817"/>
      <c r="AC817"/>
      <c r="AD817"/>
    </row>
    <row r="818" spans="1:30">
      <c r="A818">
        <v>22</v>
      </c>
      <c r="B818">
        <v>3</v>
      </c>
      <c r="C818">
        <v>5</v>
      </c>
      <c r="D818">
        <v>1</v>
      </c>
      <c r="E818">
        <v>100</v>
      </c>
      <c r="F818">
        <v>2</v>
      </c>
      <c r="G818">
        <v>1</v>
      </c>
      <c r="H818">
        <v>0</v>
      </c>
      <c r="M818"/>
      <c r="N818"/>
      <c r="O818"/>
      <c r="P818"/>
      <c r="Q818"/>
      <c r="R818"/>
      <c r="S818"/>
      <c r="T818"/>
      <c r="U818"/>
      <c r="V818"/>
      <c r="W818"/>
      <c r="X818"/>
      <c r="Y818"/>
      <c r="Z818"/>
      <c r="AA818"/>
      <c r="AB818"/>
      <c r="AC818"/>
      <c r="AD818"/>
    </row>
    <row r="819" spans="1:30">
      <c r="A819">
        <v>22</v>
      </c>
      <c r="B819">
        <v>4</v>
      </c>
      <c r="C819">
        <v>1</v>
      </c>
      <c r="D819">
        <v>1</v>
      </c>
      <c r="E819">
        <v>100</v>
      </c>
      <c r="F819">
        <v>1</v>
      </c>
      <c r="G819">
        <v>0</v>
      </c>
      <c r="H819">
        <v>0</v>
      </c>
      <c r="M819"/>
      <c r="N819"/>
      <c r="O819"/>
      <c r="P819"/>
      <c r="Q819"/>
      <c r="R819"/>
      <c r="S819"/>
      <c r="T819"/>
      <c r="U819"/>
      <c r="V819"/>
      <c r="W819"/>
      <c r="X819"/>
      <c r="Y819"/>
      <c r="Z819"/>
      <c r="AA819"/>
      <c r="AB819"/>
      <c r="AC819"/>
      <c r="AD819"/>
    </row>
    <row r="820" spans="1:30">
      <c r="A820">
        <v>22</v>
      </c>
      <c r="B820">
        <v>4</v>
      </c>
      <c r="C820">
        <v>1</v>
      </c>
      <c r="D820">
        <v>2</v>
      </c>
      <c r="E820">
        <v>100</v>
      </c>
      <c r="F820">
        <v>1</v>
      </c>
      <c r="G820">
        <v>0</v>
      </c>
      <c r="H820">
        <v>0</v>
      </c>
      <c r="M820"/>
      <c r="N820"/>
      <c r="O820"/>
      <c r="P820"/>
      <c r="Q820"/>
      <c r="R820"/>
      <c r="S820"/>
      <c r="T820"/>
      <c r="U820"/>
      <c r="V820"/>
      <c r="W820"/>
      <c r="X820"/>
      <c r="Y820"/>
      <c r="Z820"/>
      <c r="AA820"/>
      <c r="AB820"/>
      <c r="AC820"/>
      <c r="AD820"/>
    </row>
    <row r="821" spans="1:30">
      <c r="A821">
        <v>22</v>
      </c>
      <c r="B821">
        <v>4</v>
      </c>
      <c r="C821">
        <v>2</v>
      </c>
      <c r="D821">
        <v>1</v>
      </c>
      <c r="E821">
        <v>100</v>
      </c>
      <c r="F821">
        <v>1</v>
      </c>
      <c r="G821">
        <v>0</v>
      </c>
      <c r="H821">
        <v>0</v>
      </c>
      <c r="J821" s="23" t="s">
        <v>493</v>
      </c>
      <c r="M821"/>
      <c r="N821"/>
      <c r="O821"/>
      <c r="P821"/>
      <c r="Q821"/>
      <c r="R821"/>
      <c r="S821"/>
      <c r="T821"/>
      <c r="U821"/>
      <c r="V821"/>
      <c r="W821"/>
      <c r="X821"/>
      <c r="Y821"/>
      <c r="Z821"/>
      <c r="AA821"/>
      <c r="AB821"/>
      <c r="AC821"/>
      <c r="AD821"/>
    </row>
    <row r="822" spans="1:30">
      <c r="A822">
        <v>22</v>
      </c>
      <c r="B822">
        <v>4</v>
      </c>
      <c r="C822">
        <v>2</v>
      </c>
      <c r="D822">
        <v>2</v>
      </c>
      <c r="E822">
        <v>100</v>
      </c>
      <c r="F822">
        <v>1</v>
      </c>
      <c r="G822">
        <v>0</v>
      </c>
      <c r="H822">
        <v>0</v>
      </c>
      <c r="M822"/>
      <c r="N822"/>
      <c r="O822"/>
      <c r="P822"/>
      <c r="Q822"/>
      <c r="R822"/>
      <c r="S822"/>
      <c r="T822"/>
      <c r="U822"/>
      <c r="V822"/>
      <c r="W822"/>
      <c r="X822"/>
      <c r="Y822"/>
      <c r="Z822"/>
      <c r="AA822"/>
      <c r="AB822"/>
      <c r="AC822"/>
      <c r="AD822"/>
    </row>
    <row r="823" spans="1:30">
      <c r="A823">
        <v>22</v>
      </c>
      <c r="B823">
        <v>4</v>
      </c>
      <c r="C823">
        <v>3</v>
      </c>
      <c r="D823">
        <v>1</v>
      </c>
      <c r="E823">
        <v>100</v>
      </c>
      <c r="F823">
        <v>1</v>
      </c>
      <c r="G823">
        <v>0</v>
      </c>
      <c r="H823">
        <v>0</v>
      </c>
      <c r="M823"/>
      <c r="N823"/>
      <c r="O823"/>
      <c r="P823"/>
      <c r="Q823"/>
      <c r="R823"/>
      <c r="S823"/>
      <c r="T823"/>
      <c r="U823"/>
      <c r="V823"/>
      <c r="W823"/>
      <c r="X823"/>
      <c r="Y823"/>
      <c r="Z823"/>
      <c r="AA823"/>
      <c r="AB823"/>
      <c r="AC823"/>
      <c r="AD823"/>
    </row>
    <row r="824" spans="1:30">
      <c r="A824">
        <v>22</v>
      </c>
      <c r="B824">
        <v>4</v>
      </c>
      <c r="C824">
        <v>3</v>
      </c>
      <c r="D824">
        <v>2</v>
      </c>
      <c r="E824">
        <v>100</v>
      </c>
      <c r="F824">
        <v>1</v>
      </c>
      <c r="G824">
        <v>0</v>
      </c>
      <c r="H824">
        <v>0</v>
      </c>
      <c r="M824"/>
      <c r="N824"/>
      <c r="O824"/>
      <c r="P824"/>
      <c r="Q824"/>
      <c r="R824"/>
      <c r="S824"/>
      <c r="T824"/>
      <c r="U824"/>
      <c r="V824"/>
      <c r="W824"/>
      <c r="X824"/>
      <c r="Y824"/>
      <c r="Z824"/>
      <c r="AA824"/>
      <c r="AB824"/>
      <c r="AC824"/>
      <c r="AD824"/>
    </row>
    <row r="825" spans="1:30">
      <c r="A825">
        <v>22</v>
      </c>
      <c r="B825">
        <v>4</v>
      </c>
      <c r="C825">
        <v>4</v>
      </c>
      <c r="D825">
        <v>1</v>
      </c>
      <c r="E825">
        <v>100</v>
      </c>
      <c r="F825">
        <v>1</v>
      </c>
      <c r="G825">
        <v>0</v>
      </c>
      <c r="H825">
        <v>0</v>
      </c>
      <c r="M825"/>
      <c r="N825"/>
      <c r="O825"/>
      <c r="P825"/>
      <c r="Q825"/>
      <c r="R825"/>
      <c r="S825"/>
      <c r="T825"/>
      <c r="U825"/>
      <c r="V825"/>
      <c r="W825"/>
      <c r="X825"/>
      <c r="Y825"/>
      <c r="Z825"/>
      <c r="AA825"/>
      <c r="AB825"/>
      <c r="AC825"/>
      <c r="AD825"/>
    </row>
    <row r="826" spans="1:30">
      <c r="A826">
        <v>22</v>
      </c>
      <c r="B826">
        <v>4</v>
      </c>
      <c r="C826">
        <v>4</v>
      </c>
      <c r="D826">
        <v>2</v>
      </c>
      <c r="E826">
        <v>100</v>
      </c>
      <c r="F826">
        <v>1</v>
      </c>
      <c r="G826">
        <v>0</v>
      </c>
      <c r="H826">
        <v>0</v>
      </c>
      <c r="M826"/>
      <c r="N826"/>
      <c r="O826"/>
      <c r="P826"/>
      <c r="Q826"/>
      <c r="R826"/>
      <c r="S826"/>
      <c r="T826"/>
      <c r="U826"/>
      <c r="V826"/>
      <c r="W826"/>
      <c r="X826"/>
      <c r="Y826"/>
      <c r="Z826"/>
      <c r="AA826"/>
      <c r="AB826"/>
      <c r="AC826"/>
      <c r="AD826"/>
    </row>
    <row r="827" spans="1:30">
      <c r="A827">
        <v>22</v>
      </c>
      <c r="B827">
        <v>4</v>
      </c>
      <c r="C827">
        <v>5</v>
      </c>
      <c r="D827">
        <v>1</v>
      </c>
      <c r="E827">
        <v>100</v>
      </c>
      <c r="F827">
        <v>2</v>
      </c>
      <c r="G827">
        <v>1</v>
      </c>
      <c r="H827">
        <v>0</v>
      </c>
      <c r="M827"/>
      <c r="N827"/>
      <c r="O827"/>
      <c r="P827"/>
      <c r="Q827"/>
      <c r="R827"/>
      <c r="S827"/>
      <c r="T827"/>
      <c r="U827"/>
      <c r="V827"/>
      <c r="W827"/>
      <c r="X827"/>
      <c r="Y827"/>
      <c r="Z827"/>
      <c r="AA827"/>
      <c r="AB827"/>
      <c r="AC827"/>
      <c r="AD827"/>
    </row>
    <row r="828" spans="1:30">
      <c r="A828">
        <v>22</v>
      </c>
      <c r="B828">
        <v>5</v>
      </c>
      <c r="C828">
        <v>1</v>
      </c>
      <c r="D828">
        <v>1</v>
      </c>
      <c r="E828">
        <v>100</v>
      </c>
      <c r="F828">
        <v>1</v>
      </c>
      <c r="G828">
        <v>0</v>
      </c>
      <c r="H828">
        <v>0</v>
      </c>
      <c r="M828"/>
      <c r="N828"/>
      <c r="O828"/>
      <c r="P828"/>
      <c r="Q828"/>
      <c r="R828"/>
      <c r="S828"/>
      <c r="T828"/>
      <c r="U828"/>
      <c r="V828"/>
      <c r="W828"/>
      <c r="X828"/>
      <c r="Y828"/>
      <c r="Z828"/>
      <c r="AA828"/>
      <c r="AB828"/>
      <c r="AC828"/>
      <c r="AD828"/>
    </row>
    <row r="829" spans="1:30">
      <c r="A829">
        <v>22</v>
      </c>
      <c r="B829">
        <v>5</v>
      </c>
      <c r="C829">
        <v>1</v>
      </c>
      <c r="D829">
        <v>2</v>
      </c>
      <c r="E829">
        <v>100</v>
      </c>
      <c r="F829">
        <v>1</v>
      </c>
      <c r="G829">
        <v>0</v>
      </c>
      <c r="H829">
        <v>0</v>
      </c>
      <c r="M829"/>
      <c r="N829"/>
      <c r="O829"/>
      <c r="P829"/>
      <c r="Q829"/>
      <c r="R829"/>
      <c r="S829"/>
      <c r="T829"/>
      <c r="U829"/>
      <c r="V829"/>
      <c r="W829"/>
      <c r="X829"/>
      <c r="Y829"/>
      <c r="Z829"/>
      <c r="AA829"/>
      <c r="AB829"/>
      <c r="AC829"/>
      <c r="AD829"/>
    </row>
    <row r="830" spans="1:30">
      <c r="A830">
        <v>22</v>
      </c>
      <c r="B830">
        <v>5</v>
      </c>
      <c r="C830">
        <v>2</v>
      </c>
      <c r="D830">
        <v>1</v>
      </c>
      <c r="E830">
        <v>100</v>
      </c>
      <c r="F830">
        <v>1</v>
      </c>
      <c r="G830">
        <v>0</v>
      </c>
      <c r="H830">
        <v>0</v>
      </c>
      <c r="M830"/>
      <c r="N830"/>
      <c r="O830"/>
      <c r="P830"/>
      <c r="Q830"/>
      <c r="R830"/>
      <c r="S830"/>
      <c r="T830"/>
      <c r="U830"/>
      <c r="V830"/>
      <c r="W830"/>
      <c r="X830"/>
      <c r="Y830"/>
      <c r="Z830"/>
      <c r="AA830"/>
      <c r="AB830"/>
      <c r="AC830"/>
      <c r="AD830"/>
    </row>
    <row r="831" spans="1:30">
      <c r="A831">
        <v>22</v>
      </c>
      <c r="B831">
        <v>5</v>
      </c>
      <c r="C831">
        <v>2</v>
      </c>
      <c r="D831">
        <v>2</v>
      </c>
      <c r="E831">
        <v>100</v>
      </c>
      <c r="F831">
        <v>1</v>
      </c>
      <c r="G831">
        <v>0</v>
      </c>
      <c r="H831">
        <v>0</v>
      </c>
      <c r="M831"/>
      <c r="N831"/>
      <c r="O831"/>
      <c r="P831"/>
      <c r="Q831"/>
      <c r="R831"/>
      <c r="S831"/>
      <c r="T831"/>
      <c r="U831"/>
      <c r="V831"/>
      <c r="W831"/>
      <c r="X831"/>
      <c r="Y831"/>
      <c r="Z831"/>
      <c r="AA831"/>
      <c r="AB831"/>
      <c r="AC831"/>
      <c r="AD831"/>
    </row>
    <row r="832" spans="1:30">
      <c r="A832">
        <v>22</v>
      </c>
      <c r="B832">
        <v>5</v>
      </c>
      <c r="C832">
        <v>3</v>
      </c>
      <c r="D832">
        <v>1</v>
      </c>
      <c r="E832">
        <v>100</v>
      </c>
      <c r="F832">
        <v>1</v>
      </c>
      <c r="G832">
        <v>0</v>
      </c>
      <c r="H832">
        <v>0</v>
      </c>
      <c r="M832"/>
      <c r="N832"/>
      <c r="O832"/>
      <c r="P832"/>
      <c r="Q832"/>
      <c r="R832"/>
      <c r="S832"/>
      <c r="T832"/>
      <c r="U832"/>
      <c r="V832"/>
      <c r="W832"/>
      <c r="X832"/>
      <c r="Y832"/>
      <c r="Z832"/>
      <c r="AA832"/>
      <c r="AB832"/>
      <c r="AC832"/>
      <c r="AD832"/>
    </row>
    <row r="833" spans="1:30">
      <c r="A833">
        <v>22</v>
      </c>
      <c r="B833">
        <v>5</v>
      </c>
      <c r="C833">
        <v>3</v>
      </c>
      <c r="D833">
        <v>2</v>
      </c>
      <c r="E833">
        <v>100</v>
      </c>
      <c r="F833">
        <v>1</v>
      </c>
      <c r="G833">
        <v>0</v>
      </c>
      <c r="H833">
        <v>0</v>
      </c>
      <c r="J833" s="23" t="s">
        <v>682</v>
      </c>
      <c r="M833"/>
      <c r="N833"/>
      <c r="O833"/>
      <c r="P833"/>
      <c r="Q833"/>
      <c r="R833"/>
      <c r="S833"/>
      <c r="T833"/>
      <c r="U833"/>
      <c r="V833"/>
      <c r="W833"/>
      <c r="X833"/>
      <c r="Y833"/>
      <c r="Z833"/>
      <c r="AA833"/>
      <c r="AB833"/>
      <c r="AC833"/>
      <c r="AD833"/>
    </row>
    <row r="834" spans="1:30">
      <c r="A834">
        <v>22</v>
      </c>
      <c r="B834">
        <v>5</v>
      </c>
      <c r="C834">
        <v>4</v>
      </c>
      <c r="D834">
        <v>1</v>
      </c>
      <c r="E834">
        <v>100</v>
      </c>
      <c r="F834">
        <v>1</v>
      </c>
      <c r="G834">
        <v>0</v>
      </c>
      <c r="H834">
        <v>0</v>
      </c>
      <c r="J834" s="23" t="s">
        <v>491</v>
      </c>
      <c r="M834"/>
      <c r="N834"/>
      <c r="O834"/>
      <c r="P834"/>
      <c r="Q834"/>
      <c r="R834"/>
      <c r="S834"/>
      <c r="T834"/>
      <c r="U834"/>
      <c r="V834"/>
      <c r="W834"/>
      <c r="X834"/>
      <c r="Y834"/>
      <c r="Z834"/>
      <c r="AA834"/>
      <c r="AB834"/>
      <c r="AC834"/>
      <c r="AD834"/>
    </row>
    <row r="835" spans="1:30">
      <c r="A835">
        <v>22</v>
      </c>
      <c r="B835">
        <v>5</v>
      </c>
      <c r="C835">
        <v>5</v>
      </c>
      <c r="D835">
        <v>1</v>
      </c>
      <c r="E835">
        <v>100</v>
      </c>
      <c r="F835">
        <v>2</v>
      </c>
      <c r="G835">
        <v>1</v>
      </c>
      <c r="H835">
        <v>0</v>
      </c>
      <c r="M835"/>
      <c r="N835"/>
      <c r="O835"/>
      <c r="P835"/>
      <c r="Q835"/>
      <c r="R835"/>
      <c r="S835"/>
      <c r="T835"/>
      <c r="U835"/>
      <c r="V835"/>
      <c r="W835"/>
      <c r="X835"/>
      <c r="Y835"/>
      <c r="Z835"/>
      <c r="AA835"/>
      <c r="AB835"/>
      <c r="AC835"/>
      <c r="AD835"/>
    </row>
    <row r="836" spans="1:30">
      <c r="A836">
        <v>100</v>
      </c>
      <c r="B836">
        <v>1</v>
      </c>
      <c r="C836">
        <v>1</v>
      </c>
      <c r="D836">
        <v>1</v>
      </c>
      <c r="E836">
        <v>7</v>
      </c>
      <c r="F836">
        <v>1</v>
      </c>
      <c r="G836">
        <v>0</v>
      </c>
      <c r="H836">
        <v>0</v>
      </c>
      <c r="M836"/>
      <c r="N836"/>
      <c r="O836"/>
      <c r="P836"/>
      <c r="Q836"/>
      <c r="R836"/>
      <c r="S836"/>
      <c r="T836"/>
      <c r="U836"/>
      <c r="V836"/>
      <c r="W836"/>
      <c r="X836"/>
      <c r="Y836"/>
      <c r="Z836"/>
      <c r="AA836"/>
      <c r="AB836"/>
      <c r="AC836"/>
      <c r="AD836"/>
    </row>
    <row r="837" spans="1:30">
      <c r="A837">
        <v>100</v>
      </c>
      <c r="B837">
        <v>1</v>
      </c>
      <c r="C837">
        <v>1</v>
      </c>
      <c r="D837">
        <v>2</v>
      </c>
      <c r="E837">
        <v>7</v>
      </c>
      <c r="F837">
        <v>1</v>
      </c>
      <c r="G837">
        <v>0</v>
      </c>
      <c r="H837">
        <v>0</v>
      </c>
      <c r="M837"/>
      <c r="N837"/>
      <c r="O837"/>
      <c r="P837"/>
      <c r="Q837"/>
      <c r="R837"/>
      <c r="S837"/>
      <c r="T837"/>
      <c r="U837"/>
      <c r="V837"/>
      <c r="W837"/>
      <c r="X837"/>
      <c r="Y837"/>
      <c r="Z837"/>
      <c r="AA837"/>
      <c r="AB837"/>
      <c r="AC837"/>
      <c r="AD837"/>
    </row>
    <row r="838" spans="1:30">
      <c r="A838">
        <v>100</v>
      </c>
      <c r="B838">
        <v>1</v>
      </c>
      <c r="C838">
        <v>1</v>
      </c>
      <c r="D838">
        <v>3</v>
      </c>
      <c r="E838">
        <v>6</v>
      </c>
      <c r="F838">
        <v>1</v>
      </c>
      <c r="G838">
        <v>0</v>
      </c>
      <c r="H838">
        <v>0</v>
      </c>
      <c r="M838"/>
      <c r="N838"/>
      <c r="O838"/>
      <c r="P838"/>
      <c r="Q838"/>
      <c r="R838"/>
      <c r="S838"/>
      <c r="T838"/>
      <c r="U838"/>
      <c r="V838"/>
      <c r="W838"/>
      <c r="X838"/>
      <c r="Y838"/>
      <c r="Z838"/>
      <c r="AA838"/>
      <c r="AB838"/>
      <c r="AC838"/>
      <c r="AD838"/>
    </row>
    <row r="839" spans="1:30">
      <c r="A839">
        <v>100</v>
      </c>
      <c r="B839">
        <v>1</v>
      </c>
      <c r="C839">
        <v>1</v>
      </c>
      <c r="D839">
        <v>4</v>
      </c>
      <c r="E839">
        <v>7</v>
      </c>
      <c r="F839">
        <v>1</v>
      </c>
      <c r="G839">
        <v>0</v>
      </c>
      <c r="H839">
        <v>0</v>
      </c>
      <c r="M839"/>
      <c r="N839"/>
      <c r="O839"/>
      <c r="P839"/>
      <c r="Q839"/>
      <c r="R839"/>
      <c r="S839"/>
      <c r="T839"/>
      <c r="U839"/>
      <c r="V839"/>
      <c r="W839"/>
      <c r="X839"/>
      <c r="Y839"/>
      <c r="Z839"/>
      <c r="AA839"/>
      <c r="AB839"/>
      <c r="AC839"/>
      <c r="AD839"/>
    </row>
    <row r="840" spans="1:30">
      <c r="A840">
        <v>100</v>
      </c>
      <c r="B840">
        <v>1</v>
      </c>
      <c r="C840">
        <v>1</v>
      </c>
      <c r="D840">
        <v>5</v>
      </c>
      <c r="E840">
        <v>7</v>
      </c>
      <c r="F840">
        <v>1</v>
      </c>
      <c r="G840">
        <v>0</v>
      </c>
      <c r="H840">
        <v>0</v>
      </c>
      <c r="M840"/>
      <c r="N840"/>
      <c r="O840"/>
      <c r="P840"/>
      <c r="Q840"/>
      <c r="R840"/>
      <c r="S840"/>
      <c r="T840"/>
      <c r="U840"/>
      <c r="V840"/>
      <c r="W840"/>
      <c r="X840"/>
      <c r="Y840"/>
      <c r="Z840"/>
      <c r="AA840"/>
      <c r="AB840"/>
      <c r="AC840"/>
      <c r="AD840"/>
    </row>
    <row r="841" spans="1:30">
      <c r="A841">
        <v>100</v>
      </c>
      <c r="B841">
        <v>1</v>
      </c>
      <c r="C841">
        <v>1</v>
      </c>
      <c r="D841">
        <v>6</v>
      </c>
      <c r="E841">
        <v>6</v>
      </c>
      <c r="F841">
        <v>1</v>
      </c>
      <c r="G841">
        <v>0</v>
      </c>
      <c r="H841">
        <v>0</v>
      </c>
      <c r="M841"/>
      <c r="N841"/>
      <c r="O841"/>
      <c r="P841"/>
      <c r="Q841"/>
      <c r="R841"/>
      <c r="S841"/>
      <c r="T841"/>
      <c r="U841"/>
      <c r="V841"/>
      <c r="W841"/>
      <c r="X841"/>
      <c r="Y841"/>
      <c r="Z841"/>
      <c r="AA841"/>
      <c r="AB841"/>
      <c r="AC841"/>
      <c r="AD841"/>
    </row>
    <row r="842" spans="1:30">
      <c r="A842">
        <v>100</v>
      </c>
      <c r="B842">
        <v>1</v>
      </c>
      <c r="C842">
        <v>1</v>
      </c>
      <c r="D842">
        <v>7</v>
      </c>
      <c r="E842">
        <v>7</v>
      </c>
      <c r="F842">
        <v>1</v>
      </c>
      <c r="G842">
        <v>0</v>
      </c>
      <c r="H842">
        <v>0</v>
      </c>
      <c r="M842"/>
      <c r="N842"/>
      <c r="O842"/>
      <c r="P842"/>
      <c r="Q842"/>
      <c r="R842"/>
      <c r="S842"/>
      <c r="T842"/>
      <c r="U842"/>
      <c r="V842"/>
      <c r="W842"/>
      <c r="X842"/>
      <c r="Y842"/>
      <c r="Z842"/>
      <c r="AA842"/>
      <c r="AB842"/>
      <c r="AC842"/>
      <c r="AD842"/>
    </row>
    <row r="843" spans="1:30">
      <c r="A843">
        <v>100</v>
      </c>
      <c r="B843">
        <v>1</v>
      </c>
      <c r="C843">
        <v>1</v>
      </c>
      <c r="D843">
        <v>8</v>
      </c>
      <c r="E843">
        <v>7</v>
      </c>
      <c r="F843">
        <v>1</v>
      </c>
      <c r="G843">
        <v>0</v>
      </c>
      <c r="H843">
        <v>0</v>
      </c>
      <c r="M843"/>
      <c r="N843"/>
      <c r="O843"/>
      <c r="P843"/>
      <c r="Q843"/>
      <c r="R843"/>
      <c r="S843"/>
      <c r="T843"/>
      <c r="U843"/>
      <c r="V843"/>
      <c r="W843"/>
      <c r="X843"/>
      <c r="Y843"/>
      <c r="Z843"/>
      <c r="AA843"/>
      <c r="AB843"/>
      <c r="AC843"/>
      <c r="AD843"/>
    </row>
    <row r="844" spans="1:30">
      <c r="A844">
        <v>100</v>
      </c>
      <c r="B844">
        <v>1</v>
      </c>
      <c r="C844">
        <v>1</v>
      </c>
      <c r="D844">
        <v>9</v>
      </c>
      <c r="E844">
        <v>6</v>
      </c>
      <c r="F844">
        <v>1</v>
      </c>
      <c r="G844">
        <v>0</v>
      </c>
      <c r="H844">
        <v>0</v>
      </c>
      <c r="J844" s="23" t="s">
        <v>492</v>
      </c>
      <c r="M844"/>
      <c r="N844"/>
      <c r="O844"/>
      <c r="P844"/>
      <c r="Q844"/>
      <c r="R844"/>
      <c r="S844"/>
      <c r="T844"/>
      <c r="U844"/>
      <c r="V844"/>
      <c r="W844"/>
      <c r="X844"/>
      <c r="Y844"/>
      <c r="Z844"/>
      <c r="AA844"/>
      <c r="AB844"/>
      <c r="AC844"/>
      <c r="AD844"/>
    </row>
    <row r="845" spans="1:30">
      <c r="A845">
        <v>100</v>
      </c>
      <c r="B845">
        <v>1</v>
      </c>
      <c r="C845">
        <v>1</v>
      </c>
      <c r="D845">
        <v>10</v>
      </c>
      <c r="E845">
        <v>5</v>
      </c>
      <c r="F845">
        <v>1</v>
      </c>
      <c r="G845">
        <v>0</v>
      </c>
      <c r="H845">
        <v>0</v>
      </c>
      <c r="M845"/>
      <c r="N845"/>
      <c r="O845"/>
      <c r="P845"/>
      <c r="Q845"/>
      <c r="R845"/>
      <c r="S845"/>
      <c r="T845"/>
      <c r="U845"/>
      <c r="V845"/>
      <c r="W845"/>
      <c r="X845"/>
      <c r="Y845"/>
      <c r="Z845"/>
      <c r="AA845"/>
      <c r="AB845"/>
      <c r="AC845"/>
      <c r="AD845"/>
    </row>
    <row r="846" spans="1:30">
      <c r="A846">
        <v>100</v>
      </c>
      <c r="B846">
        <v>1</v>
      </c>
      <c r="C846">
        <v>1</v>
      </c>
      <c r="D846">
        <v>11</v>
      </c>
      <c r="E846">
        <v>5</v>
      </c>
      <c r="F846">
        <v>1</v>
      </c>
      <c r="G846">
        <v>0</v>
      </c>
      <c r="H846">
        <v>0</v>
      </c>
      <c r="M846"/>
      <c r="N846"/>
      <c r="O846"/>
      <c r="P846"/>
      <c r="Q846"/>
      <c r="R846"/>
      <c r="S846"/>
      <c r="T846"/>
      <c r="U846"/>
      <c r="V846"/>
      <c r="W846"/>
      <c r="X846"/>
      <c r="Y846"/>
      <c r="Z846"/>
      <c r="AA846"/>
      <c r="AB846"/>
      <c r="AC846"/>
      <c r="AD846"/>
    </row>
    <row r="847" spans="1:30">
      <c r="A847">
        <v>100</v>
      </c>
      <c r="B847">
        <v>1</v>
      </c>
      <c r="C847">
        <v>1</v>
      </c>
      <c r="D847">
        <v>12</v>
      </c>
      <c r="E847">
        <v>5</v>
      </c>
      <c r="F847">
        <v>1</v>
      </c>
      <c r="G847">
        <v>0</v>
      </c>
      <c r="H847">
        <v>0</v>
      </c>
      <c r="M847"/>
      <c r="N847"/>
      <c r="O847"/>
      <c r="P847"/>
      <c r="Q847"/>
      <c r="R847"/>
      <c r="S847"/>
      <c r="T847"/>
      <c r="U847"/>
      <c r="V847"/>
      <c r="W847"/>
      <c r="X847"/>
      <c r="Y847"/>
      <c r="Z847"/>
      <c r="AA847"/>
      <c r="AB847"/>
      <c r="AC847"/>
      <c r="AD847"/>
    </row>
    <row r="848" spans="1:30">
      <c r="A848">
        <v>100</v>
      </c>
      <c r="B848">
        <v>1</v>
      </c>
      <c r="C848">
        <v>1</v>
      </c>
      <c r="D848">
        <v>13</v>
      </c>
      <c r="E848">
        <v>5</v>
      </c>
      <c r="F848">
        <v>1</v>
      </c>
      <c r="G848">
        <v>0</v>
      </c>
      <c r="H848">
        <v>0</v>
      </c>
      <c r="M848"/>
      <c r="N848"/>
      <c r="O848"/>
      <c r="P848"/>
      <c r="Q848"/>
      <c r="R848"/>
      <c r="S848"/>
      <c r="T848"/>
      <c r="U848"/>
      <c r="V848"/>
      <c r="W848"/>
      <c r="X848"/>
      <c r="Y848"/>
      <c r="Z848"/>
      <c r="AA848"/>
      <c r="AB848"/>
      <c r="AC848"/>
      <c r="AD848"/>
    </row>
    <row r="849" spans="1:30">
      <c r="A849">
        <v>100</v>
      </c>
      <c r="B849">
        <v>1</v>
      </c>
      <c r="C849">
        <v>1</v>
      </c>
      <c r="D849">
        <v>14</v>
      </c>
      <c r="E849">
        <v>5</v>
      </c>
      <c r="F849">
        <v>1</v>
      </c>
      <c r="G849">
        <v>0</v>
      </c>
      <c r="H849">
        <v>0</v>
      </c>
      <c r="M849"/>
      <c r="N849"/>
      <c r="O849"/>
      <c r="P849"/>
      <c r="Q849"/>
      <c r="R849"/>
      <c r="S849"/>
      <c r="T849"/>
      <c r="U849"/>
      <c r="V849"/>
      <c r="W849"/>
      <c r="X849"/>
      <c r="Y849"/>
      <c r="Z849"/>
      <c r="AA849"/>
      <c r="AB849"/>
      <c r="AC849"/>
      <c r="AD849"/>
    </row>
    <row r="850" spans="1:30">
      <c r="A850">
        <v>100</v>
      </c>
      <c r="B850">
        <v>1</v>
      </c>
      <c r="C850">
        <v>1</v>
      </c>
      <c r="D850">
        <v>15</v>
      </c>
      <c r="E850">
        <v>5</v>
      </c>
      <c r="F850">
        <v>1</v>
      </c>
      <c r="G850">
        <v>0</v>
      </c>
      <c r="H850">
        <v>0</v>
      </c>
      <c r="M850"/>
      <c r="N850"/>
      <c r="O850"/>
      <c r="P850"/>
      <c r="Q850"/>
      <c r="R850"/>
      <c r="S850"/>
      <c r="T850"/>
      <c r="U850"/>
      <c r="V850"/>
      <c r="W850"/>
      <c r="X850"/>
      <c r="Y850"/>
      <c r="Z850"/>
      <c r="AA850"/>
      <c r="AB850"/>
      <c r="AC850"/>
      <c r="AD850"/>
    </row>
    <row r="851" spans="1:30">
      <c r="A851">
        <v>100</v>
      </c>
      <c r="B851">
        <v>1</v>
      </c>
      <c r="C851">
        <v>1</v>
      </c>
      <c r="D851">
        <v>16</v>
      </c>
      <c r="E851">
        <v>4</v>
      </c>
      <c r="F851">
        <v>1</v>
      </c>
      <c r="G851">
        <v>0</v>
      </c>
      <c r="H851">
        <v>0</v>
      </c>
      <c r="M851"/>
      <c r="N851"/>
      <c r="O851"/>
      <c r="P851"/>
      <c r="Q851"/>
      <c r="R851"/>
      <c r="S851"/>
      <c r="T851"/>
      <c r="U851"/>
      <c r="V851"/>
      <c r="W851"/>
      <c r="X851"/>
      <c r="Y851"/>
      <c r="Z851"/>
      <c r="AA851"/>
      <c r="AB851"/>
      <c r="AC851"/>
      <c r="AD851"/>
    </row>
    <row r="852" spans="1:30">
      <c r="A852">
        <v>100</v>
      </c>
      <c r="B852">
        <v>1</v>
      </c>
      <c r="C852">
        <v>1</v>
      </c>
      <c r="D852">
        <v>17</v>
      </c>
      <c r="E852">
        <v>3</v>
      </c>
      <c r="F852">
        <v>1</v>
      </c>
      <c r="G852">
        <v>0</v>
      </c>
      <c r="H852">
        <v>0</v>
      </c>
      <c r="M852"/>
      <c r="N852"/>
      <c r="O852"/>
      <c r="P852"/>
      <c r="Q852"/>
      <c r="R852"/>
      <c r="S852"/>
      <c r="T852"/>
      <c r="U852"/>
      <c r="V852"/>
      <c r="W852"/>
      <c r="X852"/>
      <c r="Y852"/>
      <c r="Z852"/>
      <c r="AA852"/>
      <c r="AB852"/>
      <c r="AC852"/>
      <c r="AD852"/>
    </row>
    <row r="853" spans="1:30">
      <c r="A853">
        <v>100</v>
      </c>
      <c r="B853">
        <v>1</v>
      </c>
      <c r="C853">
        <v>1</v>
      </c>
      <c r="D853">
        <v>18</v>
      </c>
      <c r="E853">
        <v>3</v>
      </c>
      <c r="F853">
        <v>1</v>
      </c>
      <c r="G853">
        <v>0</v>
      </c>
      <c r="H853">
        <v>0</v>
      </c>
      <c r="M853"/>
      <c r="N853"/>
      <c r="O853"/>
      <c r="P853"/>
      <c r="Q853"/>
      <c r="R853"/>
      <c r="S853"/>
      <c r="T853"/>
      <c r="U853"/>
      <c r="V853"/>
      <c r="W853"/>
      <c r="X853"/>
      <c r="Y853"/>
      <c r="Z853"/>
      <c r="AA853"/>
      <c r="AB853"/>
      <c r="AC853"/>
      <c r="AD853"/>
    </row>
    <row r="854" spans="1:30">
      <c r="A854">
        <v>100</v>
      </c>
      <c r="B854">
        <v>1</v>
      </c>
      <c r="C854">
        <v>2</v>
      </c>
      <c r="D854">
        <v>1</v>
      </c>
      <c r="E854">
        <v>7</v>
      </c>
      <c r="F854">
        <v>1</v>
      </c>
      <c r="G854">
        <v>0</v>
      </c>
      <c r="H854">
        <v>0</v>
      </c>
      <c r="M854"/>
      <c r="N854"/>
      <c r="O854"/>
      <c r="P854"/>
      <c r="Q854"/>
      <c r="R854"/>
      <c r="S854"/>
      <c r="T854"/>
      <c r="U854"/>
      <c r="V854"/>
      <c r="W854"/>
      <c r="X854"/>
      <c r="Y854"/>
      <c r="Z854"/>
      <c r="AA854"/>
      <c r="AB854"/>
      <c r="AC854"/>
      <c r="AD854"/>
    </row>
    <row r="855" spans="1:30">
      <c r="A855">
        <v>100</v>
      </c>
      <c r="B855">
        <v>1</v>
      </c>
      <c r="C855">
        <v>2</v>
      </c>
      <c r="D855">
        <v>2</v>
      </c>
      <c r="E855">
        <v>7</v>
      </c>
      <c r="F855">
        <v>1</v>
      </c>
      <c r="G855">
        <v>0</v>
      </c>
      <c r="H855">
        <v>0</v>
      </c>
      <c r="J855" s="23" t="s">
        <v>493</v>
      </c>
      <c r="M855"/>
      <c r="N855"/>
      <c r="O855"/>
      <c r="P855"/>
      <c r="Q855"/>
      <c r="R855"/>
      <c r="S855"/>
      <c r="T855"/>
      <c r="U855"/>
      <c r="V855"/>
      <c r="W855"/>
      <c r="X855"/>
      <c r="Y855"/>
      <c r="Z855"/>
      <c r="AA855"/>
      <c r="AB855"/>
      <c r="AC855"/>
      <c r="AD855"/>
    </row>
    <row r="856" spans="1:30">
      <c r="A856">
        <v>100</v>
      </c>
      <c r="B856">
        <v>1</v>
      </c>
      <c r="C856">
        <v>2</v>
      </c>
      <c r="D856">
        <v>3</v>
      </c>
      <c r="E856">
        <v>6</v>
      </c>
      <c r="F856">
        <v>1</v>
      </c>
      <c r="G856">
        <v>0</v>
      </c>
      <c r="H856">
        <v>0</v>
      </c>
      <c r="M856"/>
      <c r="N856"/>
      <c r="O856"/>
      <c r="P856"/>
      <c r="Q856"/>
      <c r="R856"/>
      <c r="S856"/>
      <c r="T856"/>
      <c r="U856"/>
      <c r="V856"/>
      <c r="W856"/>
      <c r="X856"/>
      <c r="Y856"/>
      <c r="Z856"/>
      <c r="AA856"/>
      <c r="AB856"/>
      <c r="AC856"/>
      <c r="AD856"/>
    </row>
    <row r="857" spans="1:30">
      <c r="A857">
        <v>100</v>
      </c>
      <c r="B857">
        <v>1</v>
      </c>
      <c r="C857">
        <v>2</v>
      </c>
      <c r="D857">
        <v>4</v>
      </c>
      <c r="E857">
        <v>7</v>
      </c>
      <c r="F857">
        <v>1</v>
      </c>
      <c r="G857">
        <v>0</v>
      </c>
      <c r="H857">
        <v>0</v>
      </c>
      <c r="M857"/>
      <c r="N857"/>
      <c r="O857"/>
      <c r="P857"/>
      <c r="Q857"/>
      <c r="R857"/>
      <c r="S857"/>
      <c r="T857"/>
      <c r="U857"/>
      <c r="V857"/>
      <c r="W857"/>
      <c r="X857"/>
      <c r="Y857"/>
      <c r="Z857"/>
      <c r="AA857"/>
      <c r="AB857"/>
      <c r="AC857"/>
      <c r="AD857"/>
    </row>
    <row r="858" spans="1:30">
      <c r="A858">
        <v>100</v>
      </c>
      <c r="B858">
        <v>1</v>
      </c>
      <c r="C858">
        <v>2</v>
      </c>
      <c r="D858">
        <v>5</v>
      </c>
      <c r="E858">
        <v>7</v>
      </c>
      <c r="F858">
        <v>1</v>
      </c>
      <c r="G858">
        <v>0</v>
      </c>
      <c r="H858">
        <v>0</v>
      </c>
      <c r="M858"/>
      <c r="N858"/>
      <c r="O858"/>
      <c r="P858"/>
      <c r="Q858"/>
      <c r="R858"/>
      <c r="S858"/>
      <c r="T858"/>
      <c r="U858"/>
      <c r="V858"/>
      <c r="W858"/>
      <c r="X858"/>
      <c r="Y858"/>
      <c r="Z858"/>
      <c r="AA858"/>
      <c r="AB858"/>
      <c r="AC858"/>
      <c r="AD858"/>
    </row>
    <row r="859" spans="1:30">
      <c r="A859">
        <v>100</v>
      </c>
      <c r="B859">
        <v>1</v>
      </c>
      <c r="C859">
        <v>2</v>
      </c>
      <c r="D859">
        <v>6</v>
      </c>
      <c r="E859">
        <v>6</v>
      </c>
      <c r="F859">
        <v>1</v>
      </c>
      <c r="G859">
        <v>0</v>
      </c>
      <c r="H859">
        <v>0</v>
      </c>
      <c r="M859"/>
      <c r="N859"/>
      <c r="O859"/>
      <c r="P859"/>
      <c r="Q859"/>
      <c r="R859"/>
      <c r="S859"/>
      <c r="T859"/>
      <c r="U859"/>
      <c r="V859"/>
      <c r="W859"/>
      <c r="X859"/>
      <c r="Y859"/>
      <c r="Z859"/>
      <c r="AA859"/>
      <c r="AB859"/>
      <c r="AC859"/>
      <c r="AD859"/>
    </row>
    <row r="860" spans="1:30">
      <c r="A860">
        <v>100</v>
      </c>
      <c r="B860">
        <v>1</v>
      </c>
      <c r="C860">
        <v>2</v>
      </c>
      <c r="D860">
        <v>7</v>
      </c>
      <c r="E860">
        <v>7</v>
      </c>
      <c r="F860">
        <v>1</v>
      </c>
      <c r="G860">
        <v>0</v>
      </c>
      <c r="H860">
        <v>0</v>
      </c>
      <c r="M860"/>
      <c r="N860"/>
      <c r="O860"/>
      <c r="P860"/>
      <c r="Q860"/>
      <c r="R860"/>
      <c r="S860"/>
      <c r="T860"/>
      <c r="U860"/>
      <c r="V860"/>
      <c r="W860"/>
      <c r="X860"/>
      <c r="Y860"/>
      <c r="Z860"/>
      <c r="AA860"/>
      <c r="AB860"/>
      <c r="AC860"/>
      <c r="AD860"/>
    </row>
    <row r="861" spans="1:30">
      <c r="A861">
        <v>100</v>
      </c>
      <c r="B861">
        <v>1</v>
      </c>
      <c r="C861">
        <v>2</v>
      </c>
      <c r="D861">
        <v>8</v>
      </c>
      <c r="E861">
        <v>7</v>
      </c>
      <c r="F861">
        <v>1</v>
      </c>
      <c r="G861">
        <v>0</v>
      </c>
      <c r="H861">
        <v>0</v>
      </c>
      <c r="M861"/>
      <c r="N861"/>
      <c r="O861"/>
      <c r="P861"/>
      <c r="Q861"/>
      <c r="R861"/>
      <c r="S861"/>
      <c r="T861"/>
      <c r="U861"/>
      <c r="V861"/>
      <c r="W861"/>
      <c r="X861"/>
      <c r="Y861"/>
      <c r="Z861"/>
      <c r="AA861"/>
      <c r="AB861"/>
      <c r="AC861"/>
      <c r="AD861"/>
    </row>
    <row r="862" spans="1:30">
      <c r="A862">
        <v>100</v>
      </c>
      <c r="B862">
        <v>1</v>
      </c>
      <c r="C862">
        <v>2</v>
      </c>
      <c r="D862">
        <v>9</v>
      </c>
      <c r="E862">
        <v>6</v>
      </c>
      <c r="F862">
        <v>1</v>
      </c>
      <c r="G862">
        <v>0</v>
      </c>
      <c r="H862">
        <v>0</v>
      </c>
      <c r="M862"/>
      <c r="N862"/>
      <c r="O862"/>
      <c r="P862"/>
      <c r="Q862"/>
      <c r="R862"/>
      <c r="S862"/>
      <c r="T862"/>
      <c r="U862"/>
      <c r="V862"/>
      <c r="W862"/>
      <c r="X862"/>
      <c r="Y862"/>
      <c r="Z862"/>
      <c r="AA862"/>
      <c r="AB862"/>
      <c r="AC862"/>
      <c r="AD862"/>
    </row>
    <row r="863" spans="1:30">
      <c r="A863">
        <v>100</v>
      </c>
      <c r="B863">
        <v>1</v>
      </c>
      <c r="C863">
        <v>2</v>
      </c>
      <c r="D863">
        <v>10</v>
      </c>
      <c r="E863">
        <v>5</v>
      </c>
      <c r="F863">
        <v>1</v>
      </c>
      <c r="G863">
        <v>0</v>
      </c>
      <c r="H863">
        <v>0</v>
      </c>
      <c r="M863"/>
      <c r="N863"/>
      <c r="O863"/>
      <c r="P863"/>
      <c r="Q863"/>
      <c r="R863"/>
      <c r="S863"/>
      <c r="T863"/>
      <c r="U863"/>
      <c r="V863"/>
      <c r="W863"/>
      <c r="X863"/>
      <c r="Y863"/>
      <c r="Z863"/>
      <c r="AA863"/>
      <c r="AB863"/>
      <c r="AC863"/>
      <c r="AD863"/>
    </row>
    <row r="864" spans="1:30">
      <c r="A864">
        <v>100</v>
      </c>
      <c r="B864">
        <v>1</v>
      </c>
      <c r="C864">
        <v>2</v>
      </c>
      <c r="D864">
        <v>11</v>
      </c>
      <c r="E864">
        <v>5</v>
      </c>
      <c r="F864">
        <v>1</v>
      </c>
      <c r="G864">
        <v>0</v>
      </c>
      <c r="H864">
        <v>0</v>
      </c>
      <c r="M864"/>
      <c r="N864"/>
      <c r="O864"/>
      <c r="P864"/>
      <c r="Q864"/>
      <c r="R864"/>
      <c r="S864"/>
      <c r="T864"/>
      <c r="U864"/>
      <c r="V864"/>
      <c r="W864"/>
      <c r="X864"/>
      <c r="Y864"/>
      <c r="Z864"/>
      <c r="AA864"/>
      <c r="AB864"/>
      <c r="AC864"/>
      <c r="AD864"/>
    </row>
    <row r="865" spans="1:10">
      <c r="A865">
        <v>100</v>
      </c>
      <c r="B865">
        <v>1</v>
      </c>
      <c r="C865">
        <v>2</v>
      </c>
      <c r="D865">
        <v>12</v>
      </c>
      <c r="E865">
        <v>5</v>
      </c>
      <c r="F865">
        <v>1</v>
      </c>
      <c r="G865">
        <v>0</v>
      </c>
      <c r="H865">
        <v>0</v>
      </c>
      <c r="J865" s="23" t="s">
        <v>563</v>
      </c>
    </row>
    <row r="866" spans="1:10">
      <c r="A866">
        <v>100</v>
      </c>
      <c r="B866">
        <v>1</v>
      </c>
      <c r="C866">
        <v>2</v>
      </c>
      <c r="D866">
        <v>13</v>
      </c>
      <c r="E866">
        <v>5</v>
      </c>
      <c r="F866">
        <v>1</v>
      </c>
      <c r="G866">
        <v>0</v>
      </c>
      <c r="H866">
        <v>0</v>
      </c>
      <c r="J866" s="23" t="s">
        <v>491</v>
      </c>
    </row>
    <row r="867" spans="1:10">
      <c r="A867">
        <v>100</v>
      </c>
      <c r="B867">
        <v>1</v>
      </c>
      <c r="C867">
        <v>2</v>
      </c>
      <c r="D867">
        <v>14</v>
      </c>
      <c r="E867">
        <v>5</v>
      </c>
      <c r="F867">
        <v>1</v>
      </c>
      <c r="G867">
        <v>0</v>
      </c>
      <c r="H867">
        <v>0</v>
      </c>
    </row>
    <row r="868" spans="1:10">
      <c r="A868">
        <v>100</v>
      </c>
      <c r="B868">
        <v>1</v>
      </c>
      <c r="C868">
        <v>2</v>
      </c>
      <c r="D868">
        <v>15</v>
      </c>
      <c r="E868">
        <v>5</v>
      </c>
      <c r="F868">
        <v>1</v>
      </c>
      <c r="G868">
        <v>0</v>
      </c>
      <c r="H868">
        <v>0</v>
      </c>
    </row>
    <row r="869" spans="1:10">
      <c r="A869">
        <v>100</v>
      </c>
      <c r="B869">
        <v>1</v>
      </c>
      <c r="C869">
        <v>2</v>
      </c>
      <c r="D869">
        <v>16</v>
      </c>
      <c r="E869">
        <v>4</v>
      </c>
      <c r="F869">
        <v>1</v>
      </c>
      <c r="G869">
        <v>0</v>
      </c>
      <c r="H869">
        <v>0</v>
      </c>
    </row>
    <row r="870" spans="1:10">
      <c r="A870">
        <v>100</v>
      </c>
      <c r="B870">
        <v>1</v>
      </c>
      <c r="C870">
        <v>2</v>
      </c>
      <c r="D870">
        <v>17</v>
      </c>
      <c r="E870">
        <v>3</v>
      </c>
      <c r="F870">
        <v>1</v>
      </c>
      <c r="G870">
        <v>0</v>
      </c>
      <c r="H870">
        <v>0</v>
      </c>
    </row>
    <row r="871" spans="1:10">
      <c r="A871">
        <v>100</v>
      </c>
      <c r="B871">
        <v>1</v>
      </c>
      <c r="C871">
        <v>2</v>
      </c>
      <c r="D871">
        <v>18</v>
      </c>
      <c r="E871">
        <v>3</v>
      </c>
      <c r="F871">
        <v>1</v>
      </c>
      <c r="G871">
        <v>0</v>
      </c>
      <c r="H871">
        <v>0</v>
      </c>
    </row>
    <row r="872" spans="1:10">
      <c r="A872">
        <v>100</v>
      </c>
      <c r="B872">
        <v>1</v>
      </c>
      <c r="C872">
        <v>3</v>
      </c>
      <c r="D872">
        <v>1</v>
      </c>
      <c r="E872">
        <v>7</v>
      </c>
      <c r="F872">
        <v>1</v>
      </c>
      <c r="G872">
        <v>0</v>
      </c>
      <c r="H872">
        <v>0</v>
      </c>
    </row>
    <row r="873" spans="1:10">
      <c r="A873">
        <v>100</v>
      </c>
      <c r="B873">
        <v>1</v>
      </c>
      <c r="C873">
        <v>3</v>
      </c>
      <c r="D873">
        <v>2</v>
      </c>
      <c r="E873">
        <v>7</v>
      </c>
      <c r="F873">
        <v>1</v>
      </c>
      <c r="G873">
        <v>0</v>
      </c>
      <c r="H873">
        <v>0</v>
      </c>
      <c r="J873" s="23" t="s">
        <v>492</v>
      </c>
    </row>
    <row r="874" spans="1:10">
      <c r="A874">
        <v>100</v>
      </c>
      <c r="B874">
        <v>1</v>
      </c>
      <c r="C874">
        <v>3</v>
      </c>
      <c r="D874">
        <v>3</v>
      </c>
      <c r="E874">
        <v>6</v>
      </c>
      <c r="F874">
        <v>1</v>
      </c>
      <c r="G874">
        <v>0</v>
      </c>
      <c r="H874">
        <v>0</v>
      </c>
    </row>
    <row r="875" spans="1:10">
      <c r="A875">
        <v>100</v>
      </c>
      <c r="B875">
        <v>1</v>
      </c>
      <c r="C875">
        <v>3</v>
      </c>
      <c r="D875">
        <v>4</v>
      </c>
      <c r="E875">
        <v>7</v>
      </c>
      <c r="F875">
        <v>1</v>
      </c>
      <c r="G875">
        <v>0</v>
      </c>
      <c r="H875">
        <v>0</v>
      </c>
    </row>
    <row r="876" spans="1:10">
      <c r="A876">
        <v>100</v>
      </c>
      <c r="B876">
        <v>1</v>
      </c>
      <c r="C876">
        <v>3</v>
      </c>
      <c r="D876">
        <v>5</v>
      </c>
      <c r="E876">
        <v>7</v>
      </c>
      <c r="F876">
        <v>1</v>
      </c>
      <c r="G876">
        <v>0</v>
      </c>
      <c r="H876">
        <v>0</v>
      </c>
    </row>
    <row r="877" spans="1:10">
      <c r="A877">
        <v>100</v>
      </c>
      <c r="B877">
        <v>1</v>
      </c>
      <c r="C877">
        <v>3</v>
      </c>
      <c r="D877">
        <v>6</v>
      </c>
      <c r="E877">
        <v>6</v>
      </c>
      <c r="F877">
        <v>1</v>
      </c>
      <c r="G877">
        <v>0</v>
      </c>
      <c r="H877">
        <v>0</v>
      </c>
    </row>
    <row r="878" spans="1:10">
      <c r="A878">
        <v>100</v>
      </c>
      <c r="B878">
        <v>1</v>
      </c>
      <c r="C878">
        <v>3</v>
      </c>
      <c r="D878">
        <v>7</v>
      </c>
      <c r="E878">
        <v>7</v>
      </c>
      <c r="F878">
        <v>1</v>
      </c>
      <c r="G878">
        <v>0</v>
      </c>
      <c r="H878">
        <v>0</v>
      </c>
    </row>
    <row r="879" spans="1:10">
      <c r="A879">
        <v>100</v>
      </c>
      <c r="B879">
        <v>1</v>
      </c>
      <c r="C879">
        <v>3</v>
      </c>
      <c r="D879">
        <v>8</v>
      </c>
      <c r="E879">
        <v>7</v>
      </c>
      <c r="F879">
        <v>1</v>
      </c>
      <c r="G879">
        <v>0</v>
      </c>
      <c r="H879">
        <v>0</v>
      </c>
    </row>
    <row r="880" spans="1:10">
      <c r="A880">
        <v>100</v>
      </c>
      <c r="B880">
        <v>1</v>
      </c>
      <c r="C880">
        <v>3</v>
      </c>
      <c r="D880">
        <v>9</v>
      </c>
      <c r="E880">
        <v>6</v>
      </c>
      <c r="F880">
        <v>1</v>
      </c>
      <c r="G880">
        <v>0</v>
      </c>
      <c r="H880">
        <v>0</v>
      </c>
    </row>
    <row r="881" spans="1:30">
      <c r="A881">
        <v>100</v>
      </c>
      <c r="B881">
        <v>1</v>
      </c>
      <c r="C881">
        <v>3</v>
      </c>
      <c r="D881">
        <v>10</v>
      </c>
      <c r="E881">
        <v>7</v>
      </c>
      <c r="F881">
        <v>1</v>
      </c>
      <c r="G881">
        <v>0</v>
      </c>
      <c r="H881">
        <v>0</v>
      </c>
      <c r="J881" s="23" t="s">
        <v>493</v>
      </c>
    </row>
    <row r="882" spans="1:30">
      <c r="A882">
        <v>100</v>
      </c>
      <c r="B882">
        <v>1</v>
      </c>
      <c r="C882">
        <v>3</v>
      </c>
      <c r="D882">
        <v>11</v>
      </c>
      <c r="E882">
        <v>7</v>
      </c>
      <c r="F882">
        <v>1</v>
      </c>
      <c r="G882">
        <v>0</v>
      </c>
      <c r="H882">
        <v>0</v>
      </c>
    </row>
    <row r="883" spans="1:30">
      <c r="A883">
        <v>100</v>
      </c>
      <c r="B883">
        <v>1</v>
      </c>
      <c r="C883">
        <v>3</v>
      </c>
      <c r="D883">
        <v>12</v>
      </c>
      <c r="E883">
        <v>6</v>
      </c>
      <c r="F883">
        <v>1</v>
      </c>
      <c r="G883">
        <v>0</v>
      </c>
      <c r="H883">
        <v>0</v>
      </c>
    </row>
    <row r="884" spans="1:30">
      <c r="A884">
        <v>100</v>
      </c>
      <c r="B884">
        <v>1</v>
      </c>
      <c r="C884">
        <v>3</v>
      </c>
      <c r="D884">
        <v>13</v>
      </c>
      <c r="E884">
        <v>7</v>
      </c>
      <c r="F884">
        <v>1</v>
      </c>
      <c r="G884">
        <v>0</v>
      </c>
      <c r="H884">
        <v>0</v>
      </c>
    </row>
    <row r="885" spans="1:30">
      <c r="A885">
        <v>100</v>
      </c>
      <c r="B885">
        <v>1</v>
      </c>
      <c r="C885">
        <v>3</v>
      </c>
      <c r="D885">
        <v>14</v>
      </c>
      <c r="E885">
        <v>7</v>
      </c>
      <c r="F885">
        <v>1</v>
      </c>
      <c r="G885">
        <v>0</v>
      </c>
      <c r="H885">
        <v>0</v>
      </c>
    </row>
    <row r="886" spans="1:30">
      <c r="A886">
        <v>100</v>
      </c>
      <c r="B886">
        <v>1</v>
      </c>
      <c r="C886">
        <v>3</v>
      </c>
      <c r="D886">
        <v>15</v>
      </c>
      <c r="E886">
        <v>6</v>
      </c>
      <c r="F886">
        <v>1</v>
      </c>
      <c r="G886">
        <v>0</v>
      </c>
      <c r="H886">
        <v>0</v>
      </c>
    </row>
    <row r="887" spans="1:30">
      <c r="A887">
        <v>100</v>
      </c>
      <c r="B887">
        <v>1</v>
      </c>
      <c r="C887">
        <v>4</v>
      </c>
      <c r="D887">
        <v>1</v>
      </c>
      <c r="E887">
        <v>9</v>
      </c>
      <c r="F887">
        <v>2</v>
      </c>
      <c r="G887">
        <v>1</v>
      </c>
      <c r="H887">
        <v>0</v>
      </c>
    </row>
    <row r="888" spans="1:30">
      <c r="A888">
        <v>100</v>
      </c>
      <c r="B888">
        <v>1</v>
      </c>
      <c r="C888">
        <v>4</v>
      </c>
      <c r="D888">
        <v>2</v>
      </c>
      <c r="E888">
        <v>1</v>
      </c>
      <c r="F888">
        <v>2</v>
      </c>
      <c r="G888">
        <v>1</v>
      </c>
      <c r="H888">
        <v>0</v>
      </c>
    </row>
    <row r="889" spans="1:30">
      <c r="A889">
        <v>100</v>
      </c>
      <c r="B889">
        <v>1</v>
      </c>
      <c r="C889">
        <v>4</v>
      </c>
      <c r="D889">
        <v>3</v>
      </c>
      <c r="E889">
        <v>1</v>
      </c>
      <c r="F889">
        <v>2</v>
      </c>
      <c r="G889">
        <v>1</v>
      </c>
      <c r="H889">
        <v>0</v>
      </c>
    </row>
    <row r="890" spans="1:30">
      <c r="A890">
        <v>100</v>
      </c>
      <c r="B890">
        <v>1</v>
      </c>
      <c r="C890">
        <v>4</v>
      </c>
      <c r="D890">
        <v>4</v>
      </c>
      <c r="E890">
        <v>9</v>
      </c>
      <c r="F890">
        <v>2</v>
      </c>
      <c r="G890">
        <v>1</v>
      </c>
      <c r="H890">
        <v>0</v>
      </c>
    </row>
    <row r="891" spans="1:30">
      <c r="A891">
        <v>100</v>
      </c>
      <c r="B891">
        <v>1</v>
      </c>
      <c r="C891">
        <v>4</v>
      </c>
      <c r="D891">
        <v>5</v>
      </c>
      <c r="E891">
        <v>9</v>
      </c>
      <c r="F891">
        <v>2</v>
      </c>
      <c r="G891">
        <v>1</v>
      </c>
      <c r="H891">
        <v>0</v>
      </c>
    </row>
    <row r="892" spans="1:30">
      <c r="A892">
        <v>100</v>
      </c>
      <c r="B892">
        <v>1</v>
      </c>
      <c r="C892">
        <v>4</v>
      </c>
      <c r="D892">
        <v>6</v>
      </c>
      <c r="E892">
        <v>1</v>
      </c>
      <c r="F892">
        <v>2</v>
      </c>
      <c r="G892">
        <v>1</v>
      </c>
      <c r="H892">
        <v>0</v>
      </c>
      <c r="J892" s="23" t="s">
        <v>1105</v>
      </c>
      <c r="M892"/>
      <c r="N892"/>
      <c r="O892"/>
      <c r="P892"/>
      <c r="Q892"/>
      <c r="R892"/>
      <c r="S892"/>
      <c r="T892"/>
      <c r="U892"/>
      <c r="V892"/>
      <c r="W892"/>
      <c r="X892"/>
      <c r="Y892"/>
      <c r="Z892"/>
      <c r="AA892"/>
      <c r="AB892"/>
      <c r="AC892"/>
      <c r="AD892"/>
    </row>
    <row r="893" spans="1:30">
      <c r="A893">
        <v>100</v>
      </c>
      <c r="B893">
        <v>1</v>
      </c>
      <c r="C893">
        <v>4</v>
      </c>
      <c r="D893">
        <v>7</v>
      </c>
      <c r="E893">
        <v>1</v>
      </c>
      <c r="F893">
        <v>2</v>
      </c>
      <c r="G893">
        <v>1</v>
      </c>
      <c r="H893">
        <v>0</v>
      </c>
      <c r="J893" s="23" t="s">
        <v>491</v>
      </c>
      <c r="M893"/>
      <c r="N893"/>
      <c r="O893"/>
      <c r="P893"/>
      <c r="Q893"/>
      <c r="R893"/>
      <c r="S893"/>
      <c r="T893"/>
      <c r="U893"/>
      <c r="V893"/>
      <c r="W893"/>
      <c r="X893"/>
      <c r="Y893"/>
      <c r="Z893"/>
      <c r="AA893"/>
      <c r="AB893"/>
      <c r="AC893"/>
      <c r="AD893"/>
    </row>
    <row r="894" spans="1:30">
      <c r="A894">
        <v>100</v>
      </c>
      <c r="B894">
        <v>1</v>
      </c>
      <c r="C894">
        <v>4</v>
      </c>
      <c r="D894">
        <v>8</v>
      </c>
      <c r="E894">
        <v>9</v>
      </c>
      <c r="F894">
        <v>2</v>
      </c>
      <c r="G894">
        <v>1</v>
      </c>
      <c r="H894">
        <v>0</v>
      </c>
      <c r="M894"/>
      <c r="N894"/>
      <c r="O894"/>
      <c r="P894"/>
      <c r="Q894"/>
      <c r="R894"/>
      <c r="S894"/>
      <c r="T894"/>
      <c r="U894"/>
      <c r="V894"/>
      <c r="W894"/>
      <c r="X894"/>
      <c r="Y894"/>
      <c r="Z894"/>
      <c r="AA894"/>
      <c r="AB894"/>
      <c r="AC894"/>
      <c r="AD894"/>
    </row>
    <row r="895" spans="1:30">
      <c r="A895">
        <v>100</v>
      </c>
      <c r="B895">
        <v>1</v>
      </c>
      <c r="C895">
        <v>4</v>
      </c>
      <c r="D895">
        <v>9</v>
      </c>
      <c r="E895">
        <v>9</v>
      </c>
      <c r="F895">
        <v>2</v>
      </c>
      <c r="G895">
        <v>1</v>
      </c>
      <c r="H895">
        <v>0</v>
      </c>
      <c r="M895"/>
      <c r="N895"/>
      <c r="O895"/>
      <c r="P895"/>
      <c r="Q895"/>
      <c r="R895"/>
      <c r="S895"/>
      <c r="T895"/>
      <c r="U895"/>
      <c r="V895"/>
      <c r="W895"/>
      <c r="X895"/>
      <c r="Y895"/>
      <c r="Z895"/>
      <c r="AA895"/>
      <c r="AB895"/>
      <c r="AC895"/>
      <c r="AD895"/>
    </row>
    <row r="896" spans="1:30">
      <c r="A896">
        <v>100</v>
      </c>
      <c r="B896">
        <v>1</v>
      </c>
      <c r="C896">
        <v>4</v>
      </c>
      <c r="D896">
        <v>10</v>
      </c>
      <c r="E896">
        <v>1</v>
      </c>
      <c r="F896">
        <v>2</v>
      </c>
      <c r="G896">
        <v>1</v>
      </c>
      <c r="H896">
        <v>0</v>
      </c>
      <c r="M896"/>
      <c r="N896"/>
      <c r="O896"/>
      <c r="P896"/>
      <c r="Q896"/>
      <c r="R896"/>
      <c r="S896"/>
      <c r="T896"/>
      <c r="U896"/>
      <c r="V896"/>
      <c r="W896"/>
      <c r="X896"/>
      <c r="Y896"/>
      <c r="Z896"/>
      <c r="AA896"/>
      <c r="AB896"/>
      <c r="AC896"/>
      <c r="AD896"/>
    </row>
    <row r="897" spans="1:30">
      <c r="A897">
        <v>100</v>
      </c>
      <c r="B897">
        <v>1</v>
      </c>
      <c r="C897">
        <v>4</v>
      </c>
      <c r="D897">
        <v>11</v>
      </c>
      <c r="E897">
        <v>1</v>
      </c>
      <c r="F897">
        <v>2</v>
      </c>
      <c r="G897">
        <v>1</v>
      </c>
      <c r="H897">
        <v>0</v>
      </c>
      <c r="M897"/>
      <c r="N897"/>
      <c r="O897"/>
      <c r="P897"/>
      <c r="Q897"/>
      <c r="R897"/>
      <c r="S897"/>
      <c r="T897"/>
      <c r="U897"/>
      <c r="V897"/>
      <c r="W897"/>
      <c r="X897"/>
      <c r="Y897"/>
      <c r="Z897"/>
      <c r="AA897"/>
      <c r="AB897"/>
      <c r="AC897"/>
      <c r="AD897"/>
    </row>
    <row r="898" spans="1:30">
      <c r="A898">
        <v>100</v>
      </c>
      <c r="B898">
        <v>1</v>
      </c>
      <c r="C898">
        <v>4</v>
      </c>
      <c r="D898">
        <v>12</v>
      </c>
      <c r="E898">
        <v>9</v>
      </c>
      <c r="F898">
        <v>2</v>
      </c>
      <c r="G898">
        <v>1</v>
      </c>
      <c r="H898">
        <v>0</v>
      </c>
      <c r="M898"/>
      <c r="N898"/>
      <c r="O898"/>
      <c r="P898"/>
      <c r="Q898"/>
      <c r="R898"/>
      <c r="S898"/>
      <c r="T898"/>
      <c r="U898"/>
      <c r="V898"/>
      <c r="W898"/>
      <c r="X898"/>
      <c r="Y898"/>
      <c r="Z898"/>
      <c r="AA898"/>
      <c r="AB898"/>
      <c r="AC898"/>
      <c r="AD898"/>
    </row>
    <row r="899" spans="1:30">
      <c r="A899">
        <v>100</v>
      </c>
      <c r="B899">
        <v>1</v>
      </c>
      <c r="C899">
        <v>4</v>
      </c>
      <c r="D899">
        <v>13</v>
      </c>
      <c r="E899">
        <v>9</v>
      </c>
      <c r="F899">
        <v>2</v>
      </c>
      <c r="G899">
        <v>1</v>
      </c>
      <c r="H899">
        <v>0</v>
      </c>
      <c r="M899"/>
      <c r="N899"/>
      <c r="O899"/>
      <c r="P899"/>
      <c r="Q899"/>
      <c r="R899"/>
      <c r="S899"/>
      <c r="T899"/>
      <c r="U899"/>
      <c r="V899"/>
      <c r="W899"/>
      <c r="X899"/>
      <c r="Y899"/>
      <c r="Z899"/>
      <c r="AA899"/>
      <c r="AB899"/>
      <c r="AC899"/>
      <c r="AD899"/>
    </row>
    <row r="900" spans="1:30">
      <c r="A900">
        <v>100</v>
      </c>
      <c r="B900">
        <v>1</v>
      </c>
      <c r="C900">
        <v>4</v>
      </c>
      <c r="D900">
        <v>14</v>
      </c>
      <c r="E900">
        <v>1</v>
      </c>
      <c r="F900">
        <v>2</v>
      </c>
      <c r="G900">
        <v>1</v>
      </c>
      <c r="H900">
        <v>0</v>
      </c>
      <c r="M900"/>
      <c r="N900"/>
      <c r="O900"/>
      <c r="P900"/>
      <c r="Q900"/>
      <c r="R900"/>
      <c r="S900"/>
      <c r="T900"/>
      <c r="U900"/>
      <c r="V900"/>
      <c r="W900"/>
      <c r="X900"/>
      <c r="Y900"/>
      <c r="Z900"/>
      <c r="AA900"/>
      <c r="AB900"/>
      <c r="AC900"/>
      <c r="AD900"/>
    </row>
    <row r="901" spans="1:30">
      <c r="A901">
        <v>100</v>
      </c>
      <c r="B901">
        <v>1</v>
      </c>
      <c r="C901">
        <v>4</v>
      </c>
      <c r="D901">
        <v>15</v>
      </c>
      <c r="E901">
        <v>1</v>
      </c>
      <c r="F901">
        <v>2</v>
      </c>
      <c r="G901">
        <v>1</v>
      </c>
      <c r="H901">
        <v>0</v>
      </c>
      <c r="M901"/>
      <c r="N901"/>
      <c r="O901"/>
      <c r="P901"/>
      <c r="Q901"/>
      <c r="R901"/>
      <c r="S901"/>
      <c r="T901"/>
      <c r="U901"/>
      <c r="V901"/>
      <c r="W901"/>
      <c r="X901"/>
      <c r="Y901"/>
      <c r="Z901"/>
      <c r="AA901"/>
      <c r="AB901"/>
      <c r="AC901"/>
      <c r="AD901"/>
    </row>
    <row r="902" spans="1:30">
      <c r="A902">
        <v>100</v>
      </c>
      <c r="B902">
        <v>1</v>
      </c>
      <c r="C902">
        <v>4</v>
      </c>
      <c r="D902">
        <v>16</v>
      </c>
      <c r="E902">
        <v>9</v>
      </c>
      <c r="F902">
        <v>2</v>
      </c>
      <c r="G902">
        <v>1</v>
      </c>
      <c r="H902">
        <v>0</v>
      </c>
      <c r="M902"/>
      <c r="N902"/>
      <c r="O902"/>
      <c r="P902"/>
      <c r="Q902"/>
      <c r="R902"/>
      <c r="S902"/>
      <c r="T902"/>
      <c r="U902"/>
      <c r="V902"/>
      <c r="W902"/>
      <c r="X902"/>
      <c r="Y902"/>
      <c r="Z902"/>
      <c r="AA902"/>
      <c r="AB902"/>
      <c r="AC902"/>
      <c r="AD902"/>
    </row>
    <row r="903" spans="1:30">
      <c r="A903">
        <v>100</v>
      </c>
      <c r="B903">
        <v>1</v>
      </c>
      <c r="C903">
        <v>4</v>
      </c>
      <c r="D903">
        <v>17</v>
      </c>
      <c r="E903">
        <v>9</v>
      </c>
      <c r="F903">
        <v>2</v>
      </c>
      <c r="G903">
        <v>1</v>
      </c>
      <c r="H903">
        <v>0</v>
      </c>
      <c r="M903"/>
      <c r="N903"/>
      <c r="O903"/>
      <c r="P903"/>
      <c r="Q903"/>
      <c r="R903"/>
      <c r="S903"/>
      <c r="T903"/>
      <c r="U903"/>
      <c r="V903"/>
      <c r="W903"/>
      <c r="X903"/>
      <c r="Y903"/>
      <c r="Z903"/>
      <c r="AA903"/>
      <c r="AB903"/>
      <c r="AC903"/>
      <c r="AD903"/>
    </row>
    <row r="904" spans="1:30">
      <c r="A904">
        <v>100</v>
      </c>
      <c r="B904">
        <v>1</v>
      </c>
      <c r="C904">
        <v>4</v>
      </c>
      <c r="D904">
        <v>18</v>
      </c>
      <c r="E904">
        <v>1</v>
      </c>
      <c r="F904">
        <v>2</v>
      </c>
      <c r="G904">
        <v>1</v>
      </c>
      <c r="H904">
        <v>0</v>
      </c>
      <c r="J904" s="23" t="s">
        <v>492</v>
      </c>
      <c r="M904"/>
      <c r="N904"/>
      <c r="O904"/>
      <c r="P904"/>
      <c r="Q904"/>
      <c r="R904"/>
      <c r="S904"/>
      <c r="T904"/>
      <c r="U904"/>
      <c r="V904"/>
      <c r="W904"/>
      <c r="X904"/>
      <c r="Y904"/>
      <c r="Z904"/>
      <c r="AA904"/>
      <c r="AB904"/>
      <c r="AC904"/>
      <c r="AD904"/>
    </row>
    <row r="905" spans="1:30">
      <c r="A905">
        <v>100</v>
      </c>
      <c r="B905">
        <v>1</v>
      </c>
      <c r="C905">
        <v>4</v>
      </c>
      <c r="D905">
        <v>19</v>
      </c>
      <c r="E905">
        <v>1</v>
      </c>
      <c r="F905">
        <v>2</v>
      </c>
      <c r="G905">
        <v>1</v>
      </c>
      <c r="H905">
        <v>0</v>
      </c>
      <c r="M905"/>
      <c r="N905"/>
      <c r="O905"/>
      <c r="P905"/>
      <c r="Q905"/>
      <c r="R905"/>
      <c r="S905"/>
      <c r="T905"/>
      <c r="U905"/>
      <c r="V905"/>
      <c r="W905"/>
      <c r="X905"/>
      <c r="Y905"/>
      <c r="Z905"/>
      <c r="AA905"/>
      <c r="AB905"/>
      <c r="AC905"/>
      <c r="AD905"/>
    </row>
    <row r="906" spans="1:30">
      <c r="A906">
        <v>100</v>
      </c>
      <c r="B906">
        <v>1</v>
      </c>
      <c r="C906">
        <v>4</v>
      </c>
      <c r="D906">
        <v>20</v>
      </c>
      <c r="E906">
        <v>9</v>
      </c>
      <c r="F906">
        <v>2</v>
      </c>
      <c r="G906">
        <v>1</v>
      </c>
      <c r="H906">
        <v>0</v>
      </c>
      <c r="M906"/>
      <c r="N906"/>
      <c r="O906"/>
      <c r="P906"/>
      <c r="Q906"/>
      <c r="R906"/>
      <c r="S906"/>
      <c r="T906"/>
      <c r="U906"/>
      <c r="V906"/>
      <c r="W906"/>
      <c r="X906"/>
      <c r="Y906"/>
      <c r="Z906"/>
      <c r="AA906"/>
      <c r="AB906"/>
      <c r="AC906"/>
      <c r="AD906"/>
    </row>
    <row r="907" spans="1:30">
      <c r="A907">
        <v>1000</v>
      </c>
      <c r="B907">
        <v>1</v>
      </c>
      <c r="C907">
        <v>1</v>
      </c>
      <c r="D907">
        <v>1</v>
      </c>
      <c r="E907">
        <v>100</v>
      </c>
      <c r="F907">
        <v>2</v>
      </c>
      <c r="G907">
        <v>0</v>
      </c>
      <c r="H907">
        <v>0</v>
      </c>
      <c r="M907"/>
      <c r="N907"/>
      <c r="O907"/>
      <c r="P907"/>
      <c r="Q907"/>
      <c r="R907"/>
      <c r="S907"/>
      <c r="T907"/>
      <c r="U907"/>
      <c r="V907"/>
      <c r="W907"/>
      <c r="X907"/>
      <c r="Y907"/>
      <c r="Z907"/>
      <c r="AA907"/>
      <c r="AB907"/>
      <c r="AC907"/>
      <c r="AD907"/>
    </row>
    <row r="908" spans="1:30">
      <c r="A908">
        <v>1000</v>
      </c>
      <c r="B908">
        <v>2</v>
      </c>
      <c r="C908">
        <v>1</v>
      </c>
      <c r="D908">
        <v>1</v>
      </c>
      <c r="E908">
        <v>100</v>
      </c>
      <c r="F908">
        <v>1</v>
      </c>
      <c r="G908">
        <v>0</v>
      </c>
      <c r="H908">
        <v>0</v>
      </c>
      <c r="M908"/>
      <c r="N908"/>
      <c r="O908"/>
      <c r="P908"/>
      <c r="Q908"/>
      <c r="R908"/>
      <c r="S908"/>
      <c r="T908"/>
      <c r="U908"/>
      <c r="V908"/>
      <c r="W908"/>
      <c r="X908"/>
      <c r="Y908"/>
      <c r="Z908"/>
      <c r="AA908"/>
      <c r="AB908"/>
      <c r="AC908"/>
      <c r="AD908"/>
    </row>
    <row r="909" spans="1:30">
      <c r="A909">
        <v>1000</v>
      </c>
      <c r="B909">
        <v>3</v>
      </c>
      <c r="C909">
        <v>1</v>
      </c>
      <c r="D909">
        <v>1</v>
      </c>
      <c r="E909">
        <v>100</v>
      </c>
      <c r="F909">
        <v>1</v>
      </c>
      <c r="G909">
        <v>0</v>
      </c>
      <c r="H909">
        <v>0</v>
      </c>
      <c r="M909"/>
      <c r="N909"/>
      <c r="O909"/>
      <c r="P909"/>
      <c r="Q909"/>
      <c r="R909"/>
      <c r="S909"/>
      <c r="T909"/>
      <c r="U909"/>
      <c r="V909"/>
      <c r="W909"/>
      <c r="X909"/>
      <c r="Y909"/>
      <c r="Z909"/>
      <c r="AA909"/>
      <c r="AB909"/>
      <c r="AC909"/>
      <c r="AD909"/>
    </row>
    <row r="910" spans="1:30">
      <c r="A910">
        <v>10001</v>
      </c>
      <c r="B910">
        <v>1</v>
      </c>
      <c r="C910">
        <v>1</v>
      </c>
      <c r="D910">
        <v>1</v>
      </c>
      <c r="E910">
        <v>100</v>
      </c>
      <c r="F910">
        <v>1</v>
      </c>
      <c r="G910">
        <v>0</v>
      </c>
      <c r="H910">
        <v>0</v>
      </c>
      <c r="M910"/>
      <c r="N910"/>
      <c r="O910"/>
      <c r="P910"/>
      <c r="Q910"/>
      <c r="R910"/>
      <c r="S910"/>
      <c r="T910"/>
      <c r="U910"/>
      <c r="V910"/>
      <c r="W910"/>
      <c r="X910"/>
      <c r="Y910"/>
      <c r="Z910"/>
      <c r="AA910"/>
      <c r="AB910"/>
      <c r="AC910"/>
      <c r="AD910"/>
    </row>
    <row r="911" spans="1:30">
      <c r="A911">
        <v>10001</v>
      </c>
      <c r="B911">
        <v>1</v>
      </c>
      <c r="C911">
        <v>1</v>
      </c>
      <c r="D911">
        <v>2</v>
      </c>
      <c r="E911">
        <v>100</v>
      </c>
      <c r="F911">
        <v>1</v>
      </c>
      <c r="G911">
        <v>0</v>
      </c>
      <c r="H911">
        <v>0</v>
      </c>
      <c r="M911"/>
      <c r="N911"/>
      <c r="O911"/>
      <c r="P911"/>
      <c r="Q911"/>
      <c r="R911"/>
      <c r="S911"/>
      <c r="T911"/>
      <c r="U911"/>
      <c r="V911"/>
      <c r="W911"/>
      <c r="X911"/>
      <c r="Y911"/>
      <c r="Z911"/>
      <c r="AA911"/>
      <c r="AB911"/>
      <c r="AC911"/>
      <c r="AD911"/>
    </row>
    <row r="912" spans="1:30">
      <c r="A912">
        <v>10001</v>
      </c>
      <c r="B912">
        <v>1</v>
      </c>
      <c r="C912">
        <v>2</v>
      </c>
      <c r="D912">
        <v>1</v>
      </c>
      <c r="E912">
        <v>100</v>
      </c>
      <c r="F912">
        <v>1</v>
      </c>
      <c r="G912">
        <v>0</v>
      </c>
      <c r="H912">
        <v>0</v>
      </c>
      <c r="M912"/>
      <c r="N912"/>
      <c r="O912"/>
      <c r="P912"/>
      <c r="Q912"/>
      <c r="R912"/>
      <c r="S912"/>
      <c r="T912"/>
      <c r="U912"/>
      <c r="V912"/>
      <c r="W912"/>
      <c r="X912"/>
      <c r="Y912"/>
      <c r="Z912"/>
      <c r="AA912"/>
      <c r="AB912"/>
      <c r="AC912"/>
      <c r="AD912"/>
    </row>
    <row r="913" spans="1:30">
      <c r="A913">
        <v>10001</v>
      </c>
      <c r="B913">
        <v>1</v>
      </c>
      <c r="C913">
        <v>2</v>
      </c>
      <c r="D913">
        <v>2</v>
      </c>
      <c r="E913">
        <v>100</v>
      </c>
      <c r="F913">
        <v>1</v>
      </c>
      <c r="G913">
        <v>0</v>
      </c>
      <c r="H913">
        <v>0</v>
      </c>
      <c r="M913"/>
      <c r="N913"/>
      <c r="O913"/>
      <c r="P913"/>
      <c r="Q913"/>
      <c r="R913"/>
      <c r="S913"/>
      <c r="T913"/>
      <c r="U913"/>
      <c r="V913"/>
      <c r="W913"/>
      <c r="X913"/>
      <c r="Y913"/>
      <c r="Z913"/>
      <c r="AA913"/>
      <c r="AB913"/>
      <c r="AC913"/>
      <c r="AD913"/>
    </row>
    <row r="914" spans="1:30">
      <c r="A914">
        <v>10001</v>
      </c>
      <c r="B914">
        <v>1</v>
      </c>
      <c r="C914">
        <v>3</v>
      </c>
      <c r="D914">
        <v>1</v>
      </c>
      <c r="E914">
        <v>100</v>
      </c>
      <c r="F914">
        <v>1</v>
      </c>
      <c r="G914">
        <v>0</v>
      </c>
      <c r="H914">
        <v>0</v>
      </c>
      <c r="M914"/>
      <c r="N914"/>
      <c r="O914"/>
      <c r="P914"/>
      <c r="Q914"/>
      <c r="R914"/>
      <c r="S914"/>
      <c r="T914"/>
      <c r="U914"/>
      <c r="V914"/>
      <c r="W914"/>
      <c r="X914"/>
      <c r="Y914"/>
      <c r="Z914"/>
      <c r="AA914"/>
      <c r="AB914"/>
      <c r="AC914"/>
      <c r="AD914"/>
    </row>
    <row r="915" spans="1:30">
      <c r="A915">
        <v>10001</v>
      </c>
      <c r="B915">
        <v>1</v>
      </c>
      <c r="C915">
        <v>3</v>
      </c>
      <c r="D915">
        <v>2</v>
      </c>
      <c r="E915">
        <v>100</v>
      </c>
      <c r="F915">
        <v>1</v>
      </c>
      <c r="G915">
        <v>0</v>
      </c>
      <c r="H915">
        <v>0</v>
      </c>
      <c r="M915"/>
      <c r="N915"/>
      <c r="O915"/>
      <c r="P915"/>
      <c r="Q915"/>
      <c r="R915"/>
      <c r="S915"/>
      <c r="T915"/>
      <c r="U915"/>
      <c r="V915"/>
      <c r="W915"/>
      <c r="X915"/>
      <c r="Y915"/>
      <c r="Z915"/>
      <c r="AA915"/>
      <c r="AB915"/>
      <c r="AC915"/>
      <c r="AD915"/>
    </row>
    <row r="916" spans="1:30">
      <c r="A916">
        <v>10001</v>
      </c>
      <c r="B916">
        <v>1</v>
      </c>
      <c r="C916">
        <v>4</v>
      </c>
      <c r="D916">
        <v>1</v>
      </c>
      <c r="E916">
        <v>100</v>
      </c>
      <c r="F916">
        <v>2</v>
      </c>
      <c r="G916">
        <v>1</v>
      </c>
      <c r="H916">
        <v>0</v>
      </c>
      <c r="J916" s="23" t="s">
        <v>493</v>
      </c>
      <c r="M916"/>
      <c r="N916"/>
      <c r="O916"/>
      <c r="P916"/>
      <c r="Q916"/>
      <c r="R916"/>
      <c r="S916"/>
      <c r="T916"/>
      <c r="U916"/>
      <c r="V916"/>
      <c r="W916"/>
      <c r="X916"/>
      <c r="Y916"/>
      <c r="Z916"/>
      <c r="AA916"/>
      <c r="AB916"/>
      <c r="AC916"/>
      <c r="AD916"/>
    </row>
    <row r="917" spans="1:30">
      <c r="A917">
        <v>10001</v>
      </c>
      <c r="B917">
        <v>2</v>
      </c>
      <c r="C917">
        <v>1</v>
      </c>
      <c r="D917">
        <v>1</v>
      </c>
      <c r="E917">
        <v>100</v>
      </c>
      <c r="F917">
        <v>1</v>
      </c>
      <c r="G917">
        <v>0</v>
      </c>
      <c r="H917">
        <v>0</v>
      </c>
      <c r="M917"/>
      <c r="N917"/>
      <c r="O917"/>
      <c r="P917"/>
      <c r="Q917"/>
      <c r="R917"/>
      <c r="S917"/>
      <c r="T917"/>
      <c r="U917"/>
      <c r="V917"/>
      <c r="W917"/>
      <c r="X917"/>
      <c r="Y917"/>
      <c r="Z917"/>
      <c r="AA917"/>
      <c r="AB917"/>
      <c r="AC917"/>
      <c r="AD917"/>
    </row>
    <row r="918" spans="1:30">
      <c r="A918">
        <v>10001</v>
      </c>
      <c r="B918">
        <v>2</v>
      </c>
      <c r="C918">
        <v>1</v>
      </c>
      <c r="D918">
        <v>2</v>
      </c>
      <c r="E918">
        <v>100</v>
      </c>
      <c r="F918">
        <v>1</v>
      </c>
      <c r="G918">
        <v>0</v>
      </c>
      <c r="H918">
        <v>0</v>
      </c>
      <c r="M918"/>
      <c r="N918"/>
      <c r="O918"/>
      <c r="P918"/>
      <c r="Q918"/>
      <c r="R918"/>
      <c r="S918"/>
      <c r="T918"/>
      <c r="U918"/>
      <c r="V918"/>
      <c r="W918"/>
      <c r="X918"/>
      <c r="Y918"/>
      <c r="Z918"/>
      <c r="AA918"/>
      <c r="AB918"/>
      <c r="AC918"/>
      <c r="AD918"/>
    </row>
    <row r="919" spans="1:30">
      <c r="A919">
        <v>10001</v>
      </c>
      <c r="B919">
        <v>2</v>
      </c>
      <c r="C919">
        <v>1</v>
      </c>
      <c r="D919">
        <v>3</v>
      </c>
      <c r="E919">
        <v>100</v>
      </c>
      <c r="F919">
        <v>1</v>
      </c>
      <c r="G919">
        <v>0</v>
      </c>
      <c r="H919">
        <v>0</v>
      </c>
      <c r="M919"/>
      <c r="N919"/>
      <c r="O919"/>
      <c r="P919"/>
      <c r="Q919"/>
      <c r="R919"/>
      <c r="S919"/>
      <c r="T919"/>
      <c r="U919"/>
      <c r="V919"/>
      <c r="W919"/>
      <c r="X919"/>
      <c r="Y919"/>
      <c r="Z919"/>
      <c r="AA919"/>
      <c r="AB919"/>
      <c r="AC919"/>
      <c r="AD919"/>
    </row>
    <row r="920" spans="1:30">
      <c r="A920">
        <v>10001</v>
      </c>
      <c r="B920">
        <v>2</v>
      </c>
      <c r="C920">
        <v>2</v>
      </c>
      <c r="D920">
        <v>1</v>
      </c>
      <c r="E920">
        <v>100</v>
      </c>
      <c r="F920">
        <v>1</v>
      </c>
      <c r="G920">
        <v>0</v>
      </c>
      <c r="H920">
        <v>0</v>
      </c>
      <c r="M920"/>
      <c r="N920"/>
      <c r="O920"/>
      <c r="P920"/>
      <c r="Q920"/>
      <c r="R920"/>
      <c r="S920"/>
      <c r="T920"/>
      <c r="U920"/>
      <c r="V920"/>
      <c r="W920"/>
      <c r="X920"/>
      <c r="Y920"/>
      <c r="Z920"/>
      <c r="AA920"/>
      <c r="AB920"/>
      <c r="AC920"/>
      <c r="AD920"/>
    </row>
    <row r="921" spans="1:30">
      <c r="A921">
        <v>10001</v>
      </c>
      <c r="B921">
        <v>2</v>
      </c>
      <c r="C921">
        <v>2</v>
      </c>
      <c r="D921">
        <v>2</v>
      </c>
      <c r="E921">
        <v>100</v>
      </c>
      <c r="F921">
        <v>1</v>
      </c>
      <c r="G921">
        <v>0</v>
      </c>
      <c r="H921">
        <v>0</v>
      </c>
      <c r="M921"/>
      <c r="N921"/>
      <c r="O921"/>
      <c r="P921"/>
      <c r="Q921"/>
      <c r="R921"/>
      <c r="S921"/>
      <c r="T921"/>
      <c r="U921"/>
      <c r="V921"/>
      <c r="W921"/>
      <c r="X921"/>
      <c r="Y921"/>
      <c r="Z921"/>
      <c r="AA921"/>
      <c r="AB921"/>
      <c r="AC921"/>
      <c r="AD921"/>
    </row>
    <row r="922" spans="1:30">
      <c r="A922">
        <v>10001</v>
      </c>
      <c r="B922">
        <v>2</v>
      </c>
      <c r="C922">
        <v>2</v>
      </c>
      <c r="D922">
        <v>3</v>
      </c>
      <c r="E922">
        <v>100</v>
      </c>
      <c r="F922">
        <v>1</v>
      </c>
      <c r="G922">
        <v>0</v>
      </c>
      <c r="H922">
        <v>0</v>
      </c>
      <c r="M922"/>
      <c r="N922"/>
      <c r="O922"/>
      <c r="P922"/>
      <c r="Q922"/>
      <c r="R922"/>
      <c r="S922"/>
      <c r="T922"/>
      <c r="U922"/>
      <c r="V922"/>
      <c r="W922"/>
      <c r="X922"/>
      <c r="Y922"/>
      <c r="Z922"/>
      <c r="AA922"/>
      <c r="AB922"/>
      <c r="AC922"/>
      <c r="AD922"/>
    </row>
    <row r="923" spans="1:30">
      <c r="A923">
        <v>10001</v>
      </c>
      <c r="B923">
        <v>2</v>
      </c>
      <c r="C923">
        <v>3</v>
      </c>
      <c r="D923">
        <v>1</v>
      </c>
      <c r="E923">
        <v>100</v>
      </c>
      <c r="F923">
        <v>1</v>
      </c>
      <c r="G923">
        <v>0</v>
      </c>
      <c r="H923">
        <v>0</v>
      </c>
      <c r="M923"/>
      <c r="N923"/>
      <c r="O923"/>
      <c r="P923"/>
      <c r="Q923"/>
      <c r="R923"/>
      <c r="S923"/>
      <c r="T923"/>
      <c r="U923"/>
      <c r="V923"/>
      <c r="W923"/>
      <c r="X923"/>
      <c r="Y923"/>
      <c r="Z923"/>
      <c r="AA923"/>
      <c r="AB923"/>
      <c r="AC923"/>
      <c r="AD923"/>
    </row>
    <row r="924" spans="1:30">
      <c r="A924">
        <v>10001</v>
      </c>
      <c r="B924">
        <v>2</v>
      </c>
      <c r="C924">
        <v>3</v>
      </c>
      <c r="D924">
        <v>2</v>
      </c>
      <c r="E924">
        <v>100</v>
      </c>
      <c r="F924">
        <v>1</v>
      </c>
      <c r="G924">
        <v>0</v>
      </c>
      <c r="H924">
        <v>0</v>
      </c>
      <c r="M924"/>
      <c r="N924"/>
      <c r="O924"/>
      <c r="P924"/>
      <c r="Q924"/>
      <c r="R924"/>
      <c r="S924"/>
      <c r="T924"/>
      <c r="U924"/>
      <c r="V924"/>
      <c r="W924"/>
      <c r="X924"/>
      <c r="Y924"/>
      <c r="Z924"/>
      <c r="AA924"/>
      <c r="AB924"/>
      <c r="AC924"/>
      <c r="AD924"/>
    </row>
    <row r="925" spans="1:30">
      <c r="A925">
        <v>10001</v>
      </c>
      <c r="B925">
        <v>2</v>
      </c>
      <c r="C925">
        <v>3</v>
      </c>
      <c r="D925">
        <v>3</v>
      </c>
      <c r="E925">
        <v>100</v>
      </c>
      <c r="F925">
        <v>1</v>
      </c>
      <c r="G925">
        <v>0</v>
      </c>
      <c r="H925">
        <v>0</v>
      </c>
      <c r="M925"/>
      <c r="N925"/>
      <c r="O925"/>
      <c r="P925"/>
      <c r="Q925"/>
      <c r="R925"/>
      <c r="S925"/>
      <c r="T925"/>
      <c r="U925"/>
      <c r="V925"/>
      <c r="W925"/>
      <c r="X925"/>
      <c r="Y925"/>
      <c r="Z925"/>
      <c r="AA925"/>
      <c r="AB925"/>
      <c r="AC925"/>
      <c r="AD925"/>
    </row>
    <row r="926" spans="1:30">
      <c r="A926">
        <v>10001</v>
      </c>
      <c r="B926">
        <v>2</v>
      </c>
      <c r="C926">
        <v>4</v>
      </c>
      <c r="D926">
        <v>1</v>
      </c>
      <c r="E926">
        <v>100</v>
      </c>
      <c r="F926">
        <v>2</v>
      </c>
      <c r="G926">
        <v>1</v>
      </c>
      <c r="H926">
        <v>0</v>
      </c>
      <c r="M926"/>
      <c r="N926"/>
      <c r="O926"/>
      <c r="P926"/>
      <c r="Q926"/>
      <c r="R926"/>
      <c r="S926"/>
      <c r="T926"/>
      <c r="U926"/>
      <c r="V926"/>
      <c r="W926"/>
      <c r="X926"/>
      <c r="Y926"/>
      <c r="Z926"/>
      <c r="AA926"/>
      <c r="AB926"/>
      <c r="AC926"/>
      <c r="AD926"/>
    </row>
    <row r="927" spans="1:30">
      <c r="A927">
        <v>10001</v>
      </c>
      <c r="B927">
        <v>2</v>
      </c>
      <c r="C927">
        <v>4</v>
      </c>
      <c r="D927">
        <v>2</v>
      </c>
      <c r="E927">
        <v>100</v>
      </c>
      <c r="F927">
        <v>2</v>
      </c>
      <c r="G927">
        <v>1</v>
      </c>
      <c r="H927">
        <v>0</v>
      </c>
      <c r="M927"/>
      <c r="N927"/>
      <c r="O927"/>
      <c r="P927"/>
      <c r="Q927"/>
      <c r="R927"/>
      <c r="S927"/>
      <c r="T927"/>
      <c r="U927"/>
      <c r="V927"/>
      <c r="W927"/>
      <c r="X927"/>
      <c r="Y927"/>
      <c r="Z927"/>
      <c r="AA927"/>
      <c r="AB927"/>
      <c r="AC927"/>
      <c r="AD927"/>
    </row>
    <row r="928" spans="1:30">
      <c r="A928">
        <v>10001</v>
      </c>
      <c r="B928">
        <v>3</v>
      </c>
      <c r="C928">
        <v>1</v>
      </c>
      <c r="D928">
        <v>1</v>
      </c>
      <c r="E928">
        <v>100</v>
      </c>
      <c r="F928">
        <v>1</v>
      </c>
      <c r="G928">
        <v>0</v>
      </c>
      <c r="H928">
        <v>0</v>
      </c>
      <c r="J928" s="23" t="s">
        <v>1262</v>
      </c>
      <c r="M928"/>
      <c r="N928"/>
      <c r="O928"/>
      <c r="P928"/>
      <c r="Q928"/>
      <c r="R928"/>
      <c r="S928"/>
      <c r="T928"/>
      <c r="U928"/>
      <c r="V928"/>
      <c r="W928"/>
      <c r="X928"/>
      <c r="Y928"/>
      <c r="Z928"/>
      <c r="AA928"/>
      <c r="AB928"/>
      <c r="AC928"/>
      <c r="AD928"/>
    </row>
    <row r="929" spans="1:30">
      <c r="A929">
        <v>10001</v>
      </c>
      <c r="B929">
        <v>3</v>
      </c>
      <c r="C929">
        <v>1</v>
      </c>
      <c r="D929">
        <v>2</v>
      </c>
      <c r="E929">
        <v>100</v>
      </c>
      <c r="F929">
        <v>1</v>
      </c>
      <c r="G929">
        <v>0</v>
      </c>
      <c r="H929">
        <v>0</v>
      </c>
      <c r="J929" s="23" t="s">
        <v>491</v>
      </c>
      <c r="M929"/>
      <c r="N929"/>
      <c r="O929"/>
      <c r="P929"/>
      <c r="Q929"/>
      <c r="R929"/>
      <c r="S929"/>
      <c r="T929"/>
      <c r="U929"/>
      <c r="V929"/>
      <c r="W929"/>
      <c r="X929"/>
      <c r="Y929"/>
      <c r="Z929"/>
      <c r="AA929"/>
      <c r="AB929"/>
      <c r="AC929"/>
      <c r="AD929"/>
    </row>
    <row r="930" spans="1:30">
      <c r="A930">
        <v>10001</v>
      </c>
      <c r="B930">
        <v>3</v>
      </c>
      <c r="C930">
        <v>1</v>
      </c>
      <c r="D930">
        <v>3</v>
      </c>
      <c r="E930">
        <v>100</v>
      </c>
      <c r="F930">
        <v>1</v>
      </c>
      <c r="G930">
        <v>0</v>
      </c>
      <c r="H930">
        <v>0</v>
      </c>
      <c r="M930"/>
      <c r="N930"/>
      <c r="O930"/>
      <c r="P930"/>
      <c r="Q930"/>
      <c r="R930"/>
      <c r="S930"/>
      <c r="T930"/>
      <c r="U930"/>
      <c r="V930"/>
      <c r="W930"/>
      <c r="X930"/>
      <c r="Y930"/>
      <c r="Z930"/>
      <c r="AA930"/>
      <c r="AB930"/>
      <c r="AC930"/>
      <c r="AD930"/>
    </row>
    <row r="931" spans="1:30">
      <c r="A931">
        <v>10001</v>
      </c>
      <c r="B931">
        <v>3</v>
      </c>
      <c r="C931">
        <v>2</v>
      </c>
      <c r="D931">
        <v>1</v>
      </c>
      <c r="E931">
        <v>100</v>
      </c>
      <c r="F931">
        <v>1</v>
      </c>
      <c r="G931">
        <v>0</v>
      </c>
      <c r="H931">
        <v>0</v>
      </c>
      <c r="M931"/>
      <c r="N931"/>
      <c r="O931"/>
      <c r="P931"/>
      <c r="Q931"/>
      <c r="R931"/>
      <c r="S931"/>
      <c r="T931"/>
      <c r="U931"/>
      <c r="V931"/>
      <c r="W931"/>
      <c r="X931"/>
      <c r="Y931"/>
      <c r="Z931"/>
      <c r="AA931"/>
      <c r="AB931"/>
      <c r="AC931"/>
      <c r="AD931"/>
    </row>
    <row r="932" spans="1:30">
      <c r="A932">
        <v>10001</v>
      </c>
      <c r="B932">
        <v>3</v>
      </c>
      <c r="C932">
        <v>2</v>
      </c>
      <c r="D932">
        <v>2</v>
      </c>
      <c r="E932">
        <v>100</v>
      </c>
      <c r="F932">
        <v>1</v>
      </c>
      <c r="G932">
        <v>0</v>
      </c>
      <c r="H932">
        <v>0</v>
      </c>
      <c r="M932"/>
      <c r="N932"/>
      <c r="O932"/>
      <c r="P932"/>
      <c r="Q932"/>
      <c r="R932"/>
      <c r="S932"/>
      <c r="T932"/>
      <c r="U932"/>
      <c r="V932"/>
      <c r="W932"/>
      <c r="X932"/>
      <c r="Y932"/>
      <c r="Z932"/>
      <c r="AA932"/>
      <c r="AB932"/>
      <c r="AC932"/>
      <c r="AD932"/>
    </row>
    <row r="933" spans="1:30">
      <c r="A933">
        <v>10001</v>
      </c>
      <c r="B933">
        <v>3</v>
      </c>
      <c r="C933">
        <v>2</v>
      </c>
      <c r="D933">
        <v>3</v>
      </c>
      <c r="E933">
        <v>100</v>
      </c>
      <c r="F933">
        <v>1</v>
      </c>
      <c r="G933">
        <v>0</v>
      </c>
      <c r="H933">
        <v>0</v>
      </c>
      <c r="M933"/>
      <c r="N933"/>
      <c r="O933"/>
      <c r="P933"/>
      <c r="Q933"/>
      <c r="R933"/>
      <c r="S933"/>
      <c r="T933"/>
      <c r="U933"/>
      <c r="V933"/>
      <c r="W933"/>
      <c r="X933"/>
      <c r="Y933"/>
      <c r="Z933"/>
      <c r="AA933"/>
      <c r="AB933"/>
      <c r="AC933"/>
      <c r="AD933"/>
    </row>
    <row r="934" spans="1:30">
      <c r="A934">
        <v>10001</v>
      </c>
      <c r="B934">
        <v>3</v>
      </c>
      <c r="C934">
        <v>3</v>
      </c>
      <c r="D934">
        <v>1</v>
      </c>
      <c r="E934">
        <v>100</v>
      </c>
      <c r="F934">
        <v>1</v>
      </c>
      <c r="G934">
        <v>0</v>
      </c>
      <c r="H934">
        <v>0</v>
      </c>
      <c r="M934"/>
      <c r="N934"/>
      <c r="O934"/>
      <c r="P934"/>
      <c r="Q934"/>
      <c r="R934"/>
      <c r="S934"/>
      <c r="T934"/>
      <c r="U934"/>
      <c r="V934"/>
      <c r="W934"/>
      <c r="X934"/>
      <c r="Y934"/>
      <c r="Z934"/>
      <c r="AA934"/>
      <c r="AB934"/>
      <c r="AC934"/>
      <c r="AD934"/>
    </row>
    <row r="935" spans="1:30">
      <c r="A935">
        <v>10001</v>
      </c>
      <c r="B935">
        <v>3</v>
      </c>
      <c r="C935">
        <v>3</v>
      </c>
      <c r="D935">
        <v>2</v>
      </c>
      <c r="E935">
        <v>100</v>
      </c>
      <c r="F935">
        <v>1</v>
      </c>
      <c r="G935">
        <v>0</v>
      </c>
      <c r="H935">
        <v>0</v>
      </c>
      <c r="M935"/>
      <c r="N935"/>
      <c r="O935"/>
      <c r="P935"/>
      <c r="Q935"/>
      <c r="R935"/>
      <c r="S935"/>
      <c r="T935"/>
      <c r="U935"/>
      <c r="V935"/>
      <c r="W935"/>
      <c r="X935"/>
      <c r="Y935"/>
      <c r="Z935"/>
      <c r="AA935"/>
      <c r="AB935"/>
      <c r="AC935"/>
      <c r="AD935"/>
    </row>
    <row r="936" spans="1:30">
      <c r="A936">
        <v>10001</v>
      </c>
      <c r="B936">
        <v>3</v>
      </c>
      <c r="C936">
        <v>3</v>
      </c>
      <c r="D936">
        <v>3</v>
      </c>
      <c r="E936">
        <v>100</v>
      </c>
      <c r="F936">
        <v>1</v>
      </c>
      <c r="G936">
        <v>0</v>
      </c>
      <c r="H936">
        <v>0</v>
      </c>
      <c r="M936"/>
      <c r="N936"/>
      <c r="O936"/>
      <c r="P936"/>
      <c r="Q936"/>
      <c r="R936"/>
      <c r="S936"/>
      <c r="T936"/>
      <c r="U936"/>
      <c r="V936"/>
      <c r="W936"/>
      <c r="X936"/>
      <c r="Y936"/>
      <c r="Z936"/>
      <c r="AA936"/>
      <c r="AB936"/>
      <c r="AC936"/>
      <c r="AD936"/>
    </row>
    <row r="937" spans="1:30">
      <c r="A937">
        <v>10001</v>
      </c>
      <c r="B937">
        <v>3</v>
      </c>
      <c r="C937">
        <v>4</v>
      </c>
      <c r="D937">
        <v>1</v>
      </c>
      <c r="E937">
        <v>100</v>
      </c>
      <c r="F937">
        <v>2</v>
      </c>
      <c r="G937">
        <v>1</v>
      </c>
      <c r="H937">
        <v>0</v>
      </c>
      <c r="M937"/>
      <c r="N937"/>
      <c r="O937"/>
      <c r="P937"/>
      <c r="Q937"/>
      <c r="R937"/>
      <c r="S937"/>
      <c r="T937"/>
      <c r="U937"/>
      <c r="V937"/>
      <c r="W937"/>
      <c r="X937"/>
      <c r="Y937"/>
      <c r="Z937"/>
      <c r="AA937"/>
      <c r="AB937"/>
      <c r="AC937"/>
      <c r="AD937"/>
    </row>
    <row r="938" spans="1:30">
      <c r="A938">
        <v>10001</v>
      </c>
      <c r="B938">
        <v>3</v>
      </c>
      <c r="C938">
        <v>4</v>
      </c>
      <c r="D938">
        <v>2</v>
      </c>
      <c r="E938">
        <v>100</v>
      </c>
      <c r="F938">
        <v>2</v>
      </c>
      <c r="G938">
        <v>1</v>
      </c>
      <c r="H938">
        <v>0</v>
      </c>
      <c r="M938"/>
      <c r="N938"/>
      <c r="O938"/>
      <c r="P938"/>
      <c r="Q938"/>
      <c r="R938"/>
      <c r="S938"/>
      <c r="T938"/>
      <c r="U938"/>
      <c r="V938"/>
      <c r="W938"/>
      <c r="X938"/>
      <c r="Y938"/>
      <c r="Z938"/>
      <c r="AA938"/>
      <c r="AB938"/>
      <c r="AC938"/>
      <c r="AD938"/>
    </row>
    <row r="939" spans="1:30">
      <c r="A939">
        <v>10002</v>
      </c>
      <c r="B939">
        <v>1</v>
      </c>
      <c r="C939">
        <v>1</v>
      </c>
      <c r="D939">
        <v>1</v>
      </c>
      <c r="E939">
        <v>100</v>
      </c>
      <c r="F939">
        <v>1</v>
      </c>
      <c r="G939">
        <v>0</v>
      </c>
      <c r="H939">
        <v>0</v>
      </c>
      <c r="M939"/>
      <c r="N939"/>
      <c r="O939"/>
      <c r="P939"/>
      <c r="Q939"/>
      <c r="R939"/>
      <c r="S939"/>
      <c r="T939"/>
      <c r="U939"/>
      <c r="V939"/>
      <c r="W939"/>
      <c r="X939"/>
      <c r="Y939"/>
      <c r="Z939"/>
      <c r="AA939"/>
      <c r="AB939"/>
      <c r="AC939"/>
      <c r="AD939"/>
    </row>
    <row r="940" spans="1:30">
      <c r="A940">
        <v>10002</v>
      </c>
      <c r="B940">
        <v>1</v>
      </c>
      <c r="C940">
        <v>1</v>
      </c>
      <c r="D940">
        <v>2</v>
      </c>
      <c r="E940">
        <v>100</v>
      </c>
      <c r="F940">
        <v>1</v>
      </c>
      <c r="G940">
        <v>0</v>
      </c>
      <c r="H940">
        <v>0</v>
      </c>
      <c r="J940" s="23" t="s">
        <v>492</v>
      </c>
      <c r="M940"/>
      <c r="N940"/>
      <c r="O940"/>
      <c r="P940"/>
      <c r="Q940"/>
      <c r="R940"/>
      <c r="S940"/>
      <c r="T940"/>
      <c r="U940"/>
      <c r="V940"/>
      <c r="W940"/>
      <c r="X940"/>
      <c r="Y940"/>
      <c r="Z940"/>
      <c r="AA940"/>
      <c r="AB940"/>
      <c r="AC940"/>
      <c r="AD940"/>
    </row>
    <row r="941" spans="1:30">
      <c r="A941">
        <v>10002</v>
      </c>
      <c r="B941">
        <v>1</v>
      </c>
      <c r="C941">
        <v>2</v>
      </c>
      <c r="D941">
        <v>1</v>
      </c>
      <c r="E941">
        <v>100</v>
      </c>
      <c r="F941">
        <v>1</v>
      </c>
      <c r="G941">
        <v>0</v>
      </c>
      <c r="H941">
        <v>0</v>
      </c>
      <c r="M941"/>
      <c r="N941"/>
      <c r="O941"/>
      <c r="P941"/>
      <c r="Q941"/>
      <c r="R941"/>
      <c r="S941"/>
      <c r="T941"/>
      <c r="U941"/>
      <c r="V941"/>
      <c r="W941"/>
      <c r="X941"/>
      <c r="Y941"/>
      <c r="Z941"/>
      <c r="AA941"/>
      <c r="AB941"/>
      <c r="AC941"/>
      <c r="AD941"/>
    </row>
    <row r="942" spans="1:30">
      <c r="A942">
        <v>10002</v>
      </c>
      <c r="B942">
        <v>1</v>
      </c>
      <c r="C942">
        <v>2</v>
      </c>
      <c r="D942">
        <v>2</v>
      </c>
      <c r="E942">
        <v>100</v>
      </c>
      <c r="F942">
        <v>1</v>
      </c>
      <c r="G942">
        <v>0</v>
      </c>
      <c r="H942">
        <v>0</v>
      </c>
      <c r="M942"/>
      <c r="N942"/>
      <c r="O942"/>
      <c r="P942"/>
      <c r="Q942"/>
      <c r="R942"/>
      <c r="S942"/>
      <c r="T942"/>
      <c r="U942"/>
      <c r="V942"/>
      <c r="W942"/>
      <c r="X942"/>
      <c r="Y942"/>
      <c r="Z942"/>
      <c r="AA942"/>
      <c r="AB942"/>
      <c r="AC942"/>
      <c r="AD942"/>
    </row>
    <row r="943" spans="1:30">
      <c r="A943">
        <v>10002</v>
      </c>
      <c r="B943">
        <v>1</v>
      </c>
      <c r="C943">
        <v>3</v>
      </c>
      <c r="D943">
        <v>1</v>
      </c>
      <c r="E943">
        <v>100</v>
      </c>
      <c r="F943">
        <v>1</v>
      </c>
      <c r="G943">
        <v>0</v>
      </c>
      <c r="H943">
        <v>0</v>
      </c>
      <c r="M943"/>
      <c r="N943"/>
      <c r="O943"/>
      <c r="P943"/>
      <c r="Q943"/>
      <c r="R943"/>
      <c r="S943"/>
      <c r="T943"/>
      <c r="U943"/>
      <c r="V943"/>
      <c r="W943"/>
      <c r="X943"/>
      <c r="Y943"/>
      <c r="Z943"/>
      <c r="AA943"/>
      <c r="AB943"/>
      <c r="AC943"/>
      <c r="AD943"/>
    </row>
    <row r="944" spans="1:30">
      <c r="A944">
        <v>10002</v>
      </c>
      <c r="B944">
        <v>1</v>
      </c>
      <c r="C944">
        <v>3</v>
      </c>
      <c r="D944">
        <v>2</v>
      </c>
      <c r="E944">
        <v>100</v>
      </c>
      <c r="F944">
        <v>1</v>
      </c>
      <c r="G944">
        <v>0</v>
      </c>
      <c r="H944">
        <v>0</v>
      </c>
      <c r="M944"/>
      <c r="N944"/>
      <c r="O944"/>
      <c r="P944"/>
      <c r="Q944"/>
      <c r="R944"/>
      <c r="S944"/>
      <c r="T944"/>
      <c r="U944"/>
      <c r="V944"/>
      <c r="W944"/>
      <c r="X944"/>
      <c r="Y944"/>
      <c r="Z944"/>
      <c r="AA944"/>
      <c r="AB944"/>
      <c r="AC944"/>
      <c r="AD944"/>
    </row>
    <row r="945" spans="1:30">
      <c r="A945">
        <v>10002</v>
      </c>
      <c r="B945">
        <v>1</v>
      </c>
      <c r="C945">
        <v>4</v>
      </c>
      <c r="D945">
        <v>1</v>
      </c>
      <c r="E945">
        <v>100</v>
      </c>
      <c r="F945">
        <v>2</v>
      </c>
      <c r="G945">
        <v>1</v>
      </c>
      <c r="H945">
        <v>0</v>
      </c>
      <c r="M945"/>
      <c r="N945"/>
      <c r="O945"/>
      <c r="P945"/>
      <c r="Q945"/>
      <c r="R945"/>
      <c r="S945"/>
      <c r="T945"/>
      <c r="U945"/>
      <c r="V945"/>
      <c r="W945"/>
      <c r="X945"/>
      <c r="Y945"/>
      <c r="Z945"/>
      <c r="AA945"/>
      <c r="AB945"/>
      <c r="AC945"/>
      <c r="AD945"/>
    </row>
    <row r="946" spans="1:30">
      <c r="A946">
        <v>10002</v>
      </c>
      <c r="B946">
        <v>2</v>
      </c>
      <c r="C946">
        <v>1</v>
      </c>
      <c r="D946">
        <v>1</v>
      </c>
      <c r="E946">
        <v>100</v>
      </c>
      <c r="F946">
        <v>1</v>
      </c>
      <c r="G946">
        <v>0</v>
      </c>
      <c r="H946">
        <v>0</v>
      </c>
      <c r="M946"/>
      <c r="N946"/>
      <c r="O946"/>
      <c r="P946"/>
      <c r="Q946"/>
      <c r="R946"/>
      <c r="S946"/>
      <c r="T946"/>
      <c r="U946"/>
      <c r="V946"/>
      <c r="W946"/>
      <c r="X946"/>
      <c r="Y946"/>
      <c r="Z946"/>
      <c r="AA946"/>
      <c r="AB946"/>
      <c r="AC946"/>
      <c r="AD946"/>
    </row>
    <row r="947" spans="1:30">
      <c r="A947">
        <v>10002</v>
      </c>
      <c r="B947">
        <v>2</v>
      </c>
      <c r="C947">
        <v>1</v>
      </c>
      <c r="D947">
        <v>2</v>
      </c>
      <c r="E947">
        <v>100</v>
      </c>
      <c r="F947">
        <v>1</v>
      </c>
      <c r="G947">
        <v>0</v>
      </c>
      <c r="H947">
        <v>0</v>
      </c>
      <c r="M947"/>
      <c r="N947"/>
      <c r="O947"/>
      <c r="P947"/>
      <c r="Q947"/>
      <c r="R947"/>
      <c r="S947"/>
      <c r="T947"/>
      <c r="U947"/>
      <c r="V947"/>
      <c r="W947"/>
      <c r="X947"/>
      <c r="Y947"/>
      <c r="Z947"/>
      <c r="AA947"/>
      <c r="AB947"/>
      <c r="AC947"/>
      <c r="AD947"/>
    </row>
    <row r="948" spans="1:30">
      <c r="A948">
        <v>10002</v>
      </c>
      <c r="B948">
        <v>2</v>
      </c>
      <c r="C948">
        <v>1</v>
      </c>
      <c r="D948">
        <v>3</v>
      </c>
      <c r="E948">
        <v>100</v>
      </c>
      <c r="F948">
        <v>1</v>
      </c>
      <c r="G948">
        <v>0</v>
      </c>
      <c r="H948">
        <v>0</v>
      </c>
      <c r="M948"/>
      <c r="N948"/>
      <c r="O948"/>
      <c r="P948"/>
      <c r="Q948"/>
      <c r="R948"/>
      <c r="S948"/>
      <c r="T948"/>
      <c r="U948"/>
      <c r="V948"/>
      <c r="W948"/>
      <c r="X948"/>
      <c r="Y948"/>
      <c r="Z948"/>
      <c r="AA948"/>
      <c r="AB948"/>
      <c r="AC948"/>
      <c r="AD948"/>
    </row>
    <row r="949" spans="1:30">
      <c r="A949">
        <v>10002</v>
      </c>
      <c r="B949">
        <v>2</v>
      </c>
      <c r="C949">
        <v>2</v>
      </c>
      <c r="D949">
        <v>1</v>
      </c>
      <c r="E949">
        <v>100</v>
      </c>
      <c r="F949">
        <v>1</v>
      </c>
      <c r="G949">
        <v>0</v>
      </c>
      <c r="H949">
        <v>0</v>
      </c>
      <c r="M949"/>
      <c r="N949"/>
      <c r="O949"/>
      <c r="P949"/>
      <c r="Q949"/>
      <c r="R949"/>
      <c r="S949"/>
      <c r="T949"/>
      <c r="U949"/>
      <c r="V949"/>
      <c r="W949"/>
      <c r="X949"/>
      <c r="Y949"/>
      <c r="Z949"/>
      <c r="AA949"/>
      <c r="AB949"/>
      <c r="AC949"/>
      <c r="AD949"/>
    </row>
    <row r="950" spans="1:30">
      <c r="A950">
        <v>10002</v>
      </c>
      <c r="B950">
        <v>2</v>
      </c>
      <c r="C950">
        <v>2</v>
      </c>
      <c r="D950">
        <v>2</v>
      </c>
      <c r="E950">
        <v>100</v>
      </c>
      <c r="F950">
        <v>1</v>
      </c>
      <c r="G950">
        <v>0</v>
      </c>
      <c r="H950">
        <v>0</v>
      </c>
      <c r="M950"/>
      <c r="N950"/>
      <c r="O950"/>
      <c r="P950"/>
      <c r="Q950"/>
      <c r="R950"/>
      <c r="S950"/>
      <c r="T950"/>
      <c r="U950"/>
      <c r="V950"/>
      <c r="W950"/>
      <c r="X950"/>
      <c r="Y950"/>
      <c r="Z950"/>
      <c r="AA950"/>
      <c r="AB950"/>
      <c r="AC950"/>
      <c r="AD950"/>
    </row>
    <row r="951" spans="1:30">
      <c r="A951">
        <v>10002</v>
      </c>
      <c r="B951">
        <v>2</v>
      </c>
      <c r="C951">
        <v>2</v>
      </c>
      <c r="D951">
        <v>3</v>
      </c>
      <c r="E951">
        <v>100</v>
      </c>
      <c r="F951">
        <v>1</v>
      </c>
      <c r="G951">
        <v>0</v>
      </c>
      <c r="H951">
        <v>0</v>
      </c>
      <c r="M951"/>
      <c r="N951"/>
      <c r="O951"/>
      <c r="P951"/>
      <c r="Q951"/>
      <c r="R951"/>
      <c r="S951"/>
      <c r="T951"/>
      <c r="U951"/>
      <c r="V951"/>
      <c r="W951"/>
      <c r="X951"/>
      <c r="Y951"/>
      <c r="Z951"/>
      <c r="AA951"/>
      <c r="AB951"/>
      <c r="AC951"/>
      <c r="AD951"/>
    </row>
    <row r="952" spans="1:30">
      <c r="A952">
        <v>10002</v>
      </c>
      <c r="B952">
        <v>2</v>
      </c>
      <c r="C952">
        <v>3</v>
      </c>
      <c r="D952">
        <v>1</v>
      </c>
      <c r="E952">
        <v>100</v>
      </c>
      <c r="F952">
        <v>1</v>
      </c>
      <c r="G952">
        <v>0</v>
      </c>
      <c r="H952">
        <v>0</v>
      </c>
      <c r="J952" s="23" t="s">
        <v>493</v>
      </c>
      <c r="M952"/>
      <c r="N952"/>
      <c r="O952"/>
      <c r="P952"/>
      <c r="Q952"/>
      <c r="R952"/>
      <c r="S952"/>
      <c r="T952"/>
      <c r="U952"/>
      <c r="V952"/>
      <c r="W952"/>
      <c r="X952"/>
      <c r="Y952"/>
      <c r="Z952"/>
      <c r="AA952"/>
      <c r="AB952"/>
      <c r="AC952"/>
      <c r="AD952"/>
    </row>
    <row r="953" spans="1:30">
      <c r="A953">
        <v>10002</v>
      </c>
      <c r="B953">
        <v>2</v>
      </c>
      <c r="C953">
        <v>3</v>
      </c>
      <c r="D953">
        <v>2</v>
      </c>
      <c r="E953">
        <v>100</v>
      </c>
      <c r="F953">
        <v>1</v>
      </c>
      <c r="G953">
        <v>0</v>
      </c>
      <c r="H953">
        <v>0</v>
      </c>
      <c r="M953"/>
      <c r="N953"/>
      <c r="O953"/>
      <c r="P953"/>
      <c r="Q953"/>
      <c r="R953"/>
      <c r="S953"/>
      <c r="T953"/>
      <c r="U953"/>
      <c r="V953"/>
      <c r="W953"/>
      <c r="X953"/>
      <c r="Y953"/>
      <c r="Z953"/>
      <c r="AA953"/>
      <c r="AB953"/>
      <c r="AC953"/>
      <c r="AD953"/>
    </row>
    <row r="954" spans="1:30">
      <c r="A954">
        <v>10002</v>
      </c>
      <c r="B954">
        <v>2</v>
      </c>
      <c r="C954">
        <v>3</v>
      </c>
      <c r="D954">
        <v>3</v>
      </c>
      <c r="E954">
        <v>100</v>
      </c>
      <c r="F954">
        <v>1</v>
      </c>
      <c r="G954">
        <v>0</v>
      </c>
      <c r="H954">
        <v>0</v>
      </c>
      <c r="M954"/>
      <c r="N954"/>
      <c r="O954"/>
      <c r="P954"/>
      <c r="Q954"/>
      <c r="R954"/>
      <c r="S954"/>
      <c r="T954"/>
      <c r="U954"/>
      <c r="V954"/>
      <c r="W954"/>
      <c r="X954"/>
      <c r="Y954"/>
      <c r="Z954"/>
      <c r="AA954"/>
      <c r="AB954"/>
      <c r="AC954"/>
      <c r="AD954"/>
    </row>
    <row r="955" spans="1:30">
      <c r="A955">
        <v>10002</v>
      </c>
      <c r="B955">
        <v>2</v>
      </c>
      <c r="C955">
        <v>4</v>
      </c>
      <c r="D955">
        <v>1</v>
      </c>
      <c r="E955">
        <v>100</v>
      </c>
      <c r="F955">
        <v>2</v>
      </c>
      <c r="G955">
        <v>1</v>
      </c>
      <c r="H955">
        <v>0</v>
      </c>
      <c r="M955"/>
      <c r="N955"/>
      <c r="O955"/>
      <c r="P955"/>
      <c r="Q955"/>
      <c r="R955"/>
      <c r="S955"/>
      <c r="T955"/>
      <c r="U955"/>
      <c r="V955"/>
      <c r="W955"/>
      <c r="X955"/>
      <c r="Y955"/>
      <c r="Z955"/>
      <c r="AA955"/>
      <c r="AB955"/>
      <c r="AC955"/>
      <c r="AD955"/>
    </row>
    <row r="956" spans="1:30">
      <c r="A956">
        <v>10002</v>
      </c>
      <c r="B956">
        <v>2</v>
      </c>
      <c r="C956">
        <v>4</v>
      </c>
      <c r="D956">
        <v>2</v>
      </c>
      <c r="E956">
        <v>100</v>
      </c>
      <c r="F956">
        <v>2</v>
      </c>
      <c r="G956">
        <v>1</v>
      </c>
      <c r="H956">
        <v>0</v>
      </c>
      <c r="M956"/>
      <c r="N956"/>
      <c r="O956"/>
      <c r="P956"/>
      <c r="Q956"/>
      <c r="R956"/>
      <c r="S956"/>
      <c r="T956"/>
      <c r="U956"/>
      <c r="V956"/>
      <c r="W956"/>
      <c r="X956"/>
      <c r="Y956"/>
      <c r="Z956"/>
      <c r="AA956"/>
      <c r="AB956"/>
      <c r="AC956"/>
      <c r="AD956"/>
    </row>
    <row r="957" spans="1:30">
      <c r="A957">
        <v>10002</v>
      </c>
      <c r="B957">
        <v>3</v>
      </c>
      <c r="C957">
        <v>1</v>
      </c>
      <c r="D957">
        <v>1</v>
      </c>
      <c r="E957">
        <v>100</v>
      </c>
      <c r="F957">
        <v>1</v>
      </c>
      <c r="G957">
        <v>0</v>
      </c>
      <c r="H957">
        <v>0</v>
      </c>
      <c r="M957"/>
      <c r="N957"/>
      <c r="O957"/>
      <c r="P957"/>
      <c r="Q957"/>
      <c r="R957"/>
      <c r="S957"/>
      <c r="T957"/>
      <c r="U957"/>
      <c r="V957"/>
      <c r="W957"/>
      <c r="X957"/>
      <c r="Y957"/>
      <c r="Z957"/>
      <c r="AA957"/>
      <c r="AB957"/>
      <c r="AC957"/>
      <c r="AD957"/>
    </row>
    <row r="958" spans="1:30">
      <c r="A958">
        <v>10002</v>
      </c>
      <c r="B958">
        <v>3</v>
      </c>
      <c r="C958">
        <v>1</v>
      </c>
      <c r="D958">
        <v>2</v>
      </c>
      <c r="E958">
        <v>100</v>
      </c>
      <c r="F958">
        <v>1</v>
      </c>
      <c r="G958">
        <v>0</v>
      </c>
      <c r="H958">
        <v>0</v>
      </c>
      <c r="M958"/>
      <c r="N958"/>
      <c r="O958"/>
      <c r="P958"/>
      <c r="Q958"/>
      <c r="R958"/>
      <c r="S958"/>
      <c r="T958"/>
      <c r="U958"/>
      <c r="V958"/>
      <c r="W958"/>
      <c r="X958"/>
      <c r="Y958"/>
      <c r="Z958"/>
      <c r="AA958"/>
      <c r="AB958"/>
      <c r="AC958"/>
      <c r="AD958"/>
    </row>
    <row r="959" spans="1:30">
      <c r="A959">
        <v>10002</v>
      </c>
      <c r="B959">
        <v>3</v>
      </c>
      <c r="C959">
        <v>1</v>
      </c>
      <c r="D959">
        <v>3</v>
      </c>
      <c r="E959">
        <v>100</v>
      </c>
      <c r="F959">
        <v>1</v>
      </c>
      <c r="G959">
        <v>0</v>
      </c>
      <c r="H959">
        <v>0</v>
      </c>
      <c r="M959"/>
      <c r="N959"/>
      <c r="O959"/>
      <c r="P959"/>
      <c r="Q959"/>
      <c r="R959"/>
      <c r="S959"/>
      <c r="T959"/>
      <c r="U959"/>
      <c r="V959"/>
      <c r="W959"/>
      <c r="X959"/>
      <c r="Y959"/>
      <c r="Z959"/>
      <c r="AA959"/>
      <c r="AB959"/>
      <c r="AC959"/>
      <c r="AD959"/>
    </row>
    <row r="960" spans="1:30">
      <c r="A960">
        <v>10002</v>
      </c>
      <c r="B960">
        <v>3</v>
      </c>
      <c r="C960">
        <v>2</v>
      </c>
      <c r="D960">
        <v>1</v>
      </c>
      <c r="E960">
        <v>100</v>
      </c>
      <c r="F960">
        <v>1</v>
      </c>
      <c r="G960">
        <v>0</v>
      </c>
      <c r="H960">
        <v>0</v>
      </c>
      <c r="M960"/>
      <c r="N960"/>
      <c r="O960"/>
      <c r="P960"/>
      <c r="Q960"/>
      <c r="R960"/>
      <c r="S960"/>
      <c r="T960"/>
      <c r="U960"/>
      <c r="V960"/>
      <c r="W960"/>
      <c r="X960"/>
      <c r="Y960"/>
      <c r="Z960"/>
      <c r="AA960"/>
      <c r="AB960"/>
      <c r="AC960"/>
      <c r="AD960"/>
    </row>
    <row r="961" spans="1:30">
      <c r="A961">
        <v>10002</v>
      </c>
      <c r="B961">
        <v>3</v>
      </c>
      <c r="C961">
        <v>2</v>
      </c>
      <c r="D961">
        <v>2</v>
      </c>
      <c r="E961">
        <v>100</v>
      </c>
      <c r="F961">
        <v>1</v>
      </c>
      <c r="G961">
        <v>0</v>
      </c>
      <c r="H961">
        <v>0</v>
      </c>
      <c r="M961"/>
      <c r="N961"/>
      <c r="O961"/>
      <c r="P961"/>
      <c r="Q961"/>
      <c r="R961"/>
      <c r="S961"/>
      <c r="T961"/>
      <c r="U961"/>
      <c r="V961"/>
      <c r="W961"/>
      <c r="X961"/>
      <c r="Y961"/>
      <c r="Z961"/>
      <c r="AA961"/>
      <c r="AB961"/>
      <c r="AC961"/>
      <c r="AD961"/>
    </row>
    <row r="962" spans="1:30">
      <c r="A962">
        <v>10002</v>
      </c>
      <c r="B962">
        <v>3</v>
      </c>
      <c r="C962">
        <v>2</v>
      </c>
      <c r="D962">
        <v>3</v>
      </c>
      <c r="E962">
        <v>100</v>
      </c>
      <c r="F962">
        <v>1</v>
      </c>
      <c r="G962">
        <v>0</v>
      </c>
      <c r="H962">
        <v>0</v>
      </c>
      <c r="M962"/>
      <c r="N962"/>
      <c r="O962"/>
      <c r="P962"/>
      <c r="Q962"/>
      <c r="R962"/>
      <c r="S962"/>
      <c r="T962"/>
      <c r="U962"/>
      <c r="V962"/>
      <c r="W962"/>
      <c r="X962"/>
      <c r="Y962"/>
      <c r="Z962"/>
      <c r="AA962"/>
      <c r="AB962"/>
      <c r="AC962"/>
      <c r="AD962"/>
    </row>
    <row r="963" spans="1:30">
      <c r="A963">
        <v>10002</v>
      </c>
      <c r="B963">
        <v>3</v>
      </c>
      <c r="C963">
        <v>3</v>
      </c>
      <c r="D963">
        <v>1</v>
      </c>
      <c r="E963">
        <v>100</v>
      </c>
      <c r="F963">
        <v>1</v>
      </c>
      <c r="G963">
        <v>0</v>
      </c>
      <c r="H963">
        <v>0</v>
      </c>
      <c r="M963"/>
      <c r="N963"/>
      <c r="O963"/>
      <c r="P963"/>
      <c r="Q963"/>
      <c r="R963"/>
      <c r="S963"/>
      <c r="T963"/>
      <c r="U963"/>
      <c r="V963"/>
      <c r="W963"/>
      <c r="X963"/>
      <c r="Y963"/>
      <c r="Z963"/>
      <c r="AA963"/>
      <c r="AB963"/>
      <c r="AC963"/>
      <c r="AD963"/>
    </row>
    <row r="964" spans="1:30">
      <c r="A964">
        <v>10002</v>
      </c>
      <c r="B964">
        <v>3</v>
      </c>
      <c r="C964">
        <v>3</v>
      </c>
      <c r="D964">
        <v>2</v>
      </c>
      <c r="E964">
        <v>100</v>
      </c>
      <c r="F964">
        <v>1</v>
      </c>
      <c r="G964">
        <v>0</v>
      </c>
      <c r="H964">
        <v>0</v>
      </c>
      <c r="J964" s="23" t="s">
        <v>1273</v>
      </c>
      <c r="M964"/>
      <c r="N964"/>
      <c r="O964"/>
      <c r="P964"/>
      <c r="Q964"/>
      <c r="R964"/>
      <c r="S964"/>
      <c r="T964"/>
      <c r="U964"/>
      <c r="V964"/>
      <c r="W964"/>
      <c r="X964"/>
      <c r="Y964"/>
      <c r="Z964"/>
      <c r="AA964"/>
      <c r="AB964"/>
      <c r="AC964"/>
      <c r="AD964"/>
    </row>
    <row r="965" spans="1:30">
      <c r="A965">
        <v>10002</v>
      </c>
      <c r="B965">
        <v>3</v>
      </c>
      <c r="C965">
        <v>3</v>
      </c>
      <c r="D965">
        <v>3</v>
      </c>
      <c r="E965">
        <v>100</v>
      </c>
      <c r="F965">
        <v>1</v>
      </c>
      <c r="G965">
        <v>0</v>
      </c>
      <c r="H965">
        <v>0</v>
      </c>
      <c r="J965" s="23" t="s">
        <v>492</v>
      </c>
      <c r="M965"/>
      <c r="N965"/>
      <c r="O965"/>
      <c r="P965"/>
      <c r="Q965"/>
      <c r="R965"/>
      <c r="S965"/>
      <c r="T965"/>
      <c r="U965"/>
      <c r="V965"/>
      <c r="W965"/>
      <c r="X965"/>
      <c r="Y965"/>
      <c r="Z965"/>
      <c r="AA965"/>
      <c r="AB965"/>
      <c r="AC965"/>
      <c r="AD965"/>
    </row>
    <row r="966" spans="1:30">
      <c r="A966">
        <v>10002</v>
      </c>
      <c r="B966">
        <v>3</v>
      </c>
      <c r="C966">
        <v>4</v>
      </c>
      <c r="D966">
        <v>1</v>
      </c>
      <c r="E966">
        <v>100</v>
      </c>
      <c r="F966">
        <v>2</v>
      </c>
      <c r="G966">
        <v>1</v>
      </c>
      <c r="H966">
        <v>0</v>
      </c>
      <c r="M966"/>
      <c r="N966"/>
      <c r="O966"/>
      <c r="P966"/>
      <c r="Q966"/>
      <c r="R966"/>
      <c r="S966"/>
      <c r="T966"/>
      <c r="U966"/>
      <c r="V966"/>
      <c r="W966"/>
      <c r="X966"/>
      <c r="Y966"/>
      <c r="Z966"/>
      <c r="AA966"/>
      <c r="AB966"/>
      <c r="AC966"/>
      <c r="AD966"/>
    </row>
    <row r="967" spans="1:30">
      <c r="A967">
        <v>10002</v>
      </c>
      <c r="B967">
        <v>3</v>
      </c>
      <c r="C967">
        <v>4</v>
      </c>
      <c r="D967">
        <v>2</v>
      </c>
      <c r="E967">
        <v>100</v>
      </c>
      <c r="F967">
        <v>2</v>
      </c>
      <c r="G967">
        <v>1</v>
      </c>
      <c r="H967">
        <v>0</v>
      </c>
      <c r="M967"/>
      <c r="N967"/>
      <c r="O967"/>
      <c r="P967"/>
      <c r="Q967"/>
      <c r="R967"/>
      <c r="S967"/>
      <c r="T967"/>
      <c r="U967"/>
      <c r="V967"/>
      <c r="W967"/>
      <c r="X967"/>
      <c r="Y967"/>
      <c r="Z967"/>
      <c r="AA967"/>
      <c r="AB967"/>
      <c r="AC967"/>
      <c r="AD967"/>
    </row>
    <row r="968" spans="1:30">
      <c r="A968">
        <v>10003</v>
      </c>
      <c r="B968">
        <v>1</v>
      </c>
      <c r="C968">
        <v>1</v>
      </c>
      <c r="D968">
        <v>1</v>
      </c>
      <c r="E968">
        <v>100</v>
      </c>
      <c r="F968">
        <v>1</v>
      </c>
      <c r="G968">
        <v>0</v>
      </c>
      <c r="H968">
        <v>0</v>
      </c>
      <c r="M968"/>
      <c r="N968"/>
      <c r="O968"/>
      <c r="P968"/>
      <c r="Q968"/>
      <c r="R968"/>
      <c r="S968"/>
      <c r="T968"/>
      <c r="U968"/>
      <c r="V968"/>
      <c r="W968"/>
      <c r="X968"/>
      <c r="Y968"/>
      <c r="Z968"/>
      <c r="AA968"/>
      <c r="AB968"/>
      <c r="AC968"/>
      <c r="AD968"/>
    </row>
    <row r="969" spans="1:30">
      <c r="A969">
        <v>10003</v>
      </c>
      <c r="B969">
        <v>1</v>
      </c>
      <c r="C969">
        <v>1</v>
      </c>
      <c r="D969">
        <v>2</v>
      </c>
      <c r="E969">
        <v>100</v>
      </c>
      <c r="F969">
        <v>1</v>
      </c>
      <c r="G969">
        <v>0</v>
      </c>
      <c r="H969">
        <v>0</v>
      </c>
      <c r="M969"/>
      <c r="N969"/>
      <c r="O969"/>
      <c r="P969"/>
      <c r="Q969"/>
      <c r="R969"/>
      <c r="S969"/>
      <c r="T969"/>
      <c r="U969"/>
      <c r="V969"/>
      <c r="W969"/>
      <c r="X969"/>
      <c r="Y969"/>
      <c r="Z969"/>
      <c r="AA969"/>
      <c r="AB969"/>
      <c r="AC969"/>
      <c r="AD969"/>
    </row>
    <row r="970" spans="1:30">
      <c r="A970">
        <v>10003</v>
      </c>
      <c r="B970">
        <v>1</v>
      </c>
      <c r="C970">
        <v>2</v>
      </c>
      <c r="D970">
        <v>1</v>
      </c>
      <c r="E970">
        <v>100</v>
      </c>
      <c r="F970">
        <v>1</v>
      </c>
      <c r="G970">
        <v>0</v>
      </c>
      <c r="H970">
        <v>0</v>
      </c>
      <c r="M970"/>
      <c r="N970"/>
      <c r="O970"/>
      <c r="P970"/>
      <c r="Q970"/>
      <c r="R970"/>
      <c r="S970"/>
      <c r="T970"/>
      <c r="U970"/>
      <c r="V970"/>
      <c r="W970"/>
      <c r="X970"/>
      <c r="Y970"/>
      <c r="Z970"/>
      <c r="AA970"/>
      <c r="AB970"/>
      <c r="AC970"/>
      <c r="AD970"/>
    </row>
    <row r="971" spans="1:30">
      <c r="A971">
        <v>10003</v>
      </c>
      <c r="B971">
        <v>1</v>
      </c>
      <c r="C971">
        <v>2</v>
      </c>
      <c r="D971">
        <v>2</v>
      </c>
      <c r="E971">
        <v>100</v>
      </c>
      <c r="F971">
        <v>1</v>
      </c>
      <c r="G971">
        <v>0</v>
      </c>
      <c r="H971">
        <v>0</v>
      </c>
      <c r="M971"/>
      <c r="N971"/>
      <c r="O971"/>
      <c r="P971"/>
      <c r="Q971"/>
      <c r="R971"/>
      <c r="S971"/>
      <c r="T971"/>
      <c r="U971"/>
      <c r="V971"/>
      <c r="W971"/>
      <c r="X971"/>
      <c r="Y971"/>
      <c r="Z971"/>
      <c r="AA971"/>
      <c r="AB971"/>
      <c r="AC971"/>
      <c r="AD971"/>
    </row>
    <row r="972" spans="1:30">
      <c r="A972">
        <v>10003</v>
      </c>
      <c r="B972">
        <v>1</v>
      </c>
      <c r="C972">
        <v>3</v>
      </c>
      <c r="D972">
        <v>1</v>
      </c>
      <c r="E972">
        <v>100</v>
      </c>
      <c r="F972">
        <v>1</v>
      </c>
      <c r="G972">
        <v>0</v>
      </c>
      <c r="H972">
        <v>0</v>
      </c>
      <c r="M972"/>
      <c r="N972"/>
      <c r="O972"/>
      <c r="P972"/>
      <c r="Q972"/>
      <c r="R972"/>
      <c r="S972"/>
      <c r="T972"/>
      <c r="U972"/>
      <c r="V972"/>
      <c r="W972"/>
      <c r="X972"/>
      <c r="Y972"/>
      <c r="Z972"/>
      <c r="AA972"/>
      <c r="AB972"/>
      <c r="AC972"/>
      <c r="AD972"/>
    </row>
    <row r="973" spans="1:30">
      <c r="A973">
        <v>10003</v>
      </c>
      <c r="B973">
        <v>1</v>
      </c>
      <c r="C973">
        <v>3</v>
      </c>
      <c r="D973">
        <v>2</v>
      </c>
      <c r="E973">
        <v>100</v>
      </c>
      <c r="F973">
        <v>1</v>
      </c>
      <c r="G973">
        <v>0</v>
      </c>
      <c r="H973">
        <v>0</v>
      </c>
      <c r="M973"/>
      <c r="N973"/>
      <c r="O973"/>
      <c r="P973"/>
      <c r="Q973"/>
      <c r="R973"/>
      <c r="S973"/>
      <c r="T973"/>
      <c r="U973"/>
      <c r="V973"/>
      <c r="W973"/>
      <c r="X973"/>
      <c r="Y973"/>
      <c r="Z973"/>
      <c r="AA973"/>
      <c r="AB973"/>
      <c r="AC973"/>
      <c r="AD973"/>
    </row>
    <row r="974" spans="1:30">
      <c r="A974">
        <v>10003</v>
      </c>
      <c r="B974">
        <v>1</v>
      </c>
      <c r="C974">
        <v>4</v>
      </c>
      <c r="D974">
        <v>1</v>
      </c>
      <c r="E974">
        <v>100</v>
      </c>
      <c r="F974">
        <v>2</v>
      </c>
      <c r="G974">
        <v>1</v>
      </c>
      <c r="H974">
        <v>0</v>
      </c>
      <c r="M974"/>
      <c r="N974"/>
      <c r="O974"/>
      <c r="P974"/>
      <c r="Q974"/>
      <c r="R974"/>
      <c r="S974"/>
      <c r="T974"/>
      <c r="U974"/>
      <c r="V974"/>
      <c r="W974"/>
      <c r="X974"/>
      <c r="Y974"/>
      <c r="Z974"/>
      <c r="AA974"/>
      <c r="AB974"/>
      <c r="AC974"/>
      <c r="AD974"/>
    </row>
    <row r="975" spans="1:30">
      <c r="A975">
        <v>10003</v>
      </c>
      <c r="B975">
        <v>2</v>
      </c>
      <c r="C975">
        <v>1</v>
      </c>
      <c r="D975">
        <v>1</v>
      </c>
      <c r="E975">
        <v>100</v>
      </c>
      <c r="F975">
        <v>1</v>
      </c>
      <c r="G975">
        <v>0</v>
      </c>
      <c r="H975">
        <v>0</v>
      </c>
      <c r="J975" s="23" t="s">
        <v>1273</v>
      </c>
      <c r="M975"/>
      <c r="N975"/>
      <c r="O975"/>
      <c r="P975"/>
      <c r="Q975"/>
      <c r="R975"/>
      <c r="S975"/>
      <c r="T975"/>
      <c r="U975"/>
      <c r="V975"/>
      <c r="W975"/>
      <c r="X975"/>
      <c r="Y975"/>
      <c r="Z975"/>
      <c r="AA975"/>
      <c r="AB975"/>
      <c r="AC975"/>
      <c r="AD975"/>
    </row>
    <row r="976" spans="1:30">
      <c r="A976">
        <v>10003</v>
      </c>
      <c r="B976">
        <v>2</v>
      </c>
      <c r="C976">
        <v>1</v>
      </c>
      <c r="D976">
        <v>2</v>
      </c>
      <c r="E976">
        <v>100</v>
      </c>
      <c r="F976">
        <v>1</v>
      </c>
      <c r="G976">
        <v>0</v>
      </c>
      <c r="H976">
        <v>0</v>
      </c>
      <c r="J976" s="23" t="s">
        <v>493</v>
      </c>
      <c r="M976"/>
      <c r="N976"/>
      <c r="O976"/>
      <c r="P976"/>
      <c r="Q976"/>
      <c r="R976"/>
      <c r="S976"/>
      <c r="T976"/>
      <c r="U976"/>
      <c r="V976"/>
      <c r="W976"/>
      <c r="X976"/>
      <c r="Y976"/>
      <c r="Z976"/>
      <c r="AA976"/>
      <c r="AB976"/>
      <c r="AC976"/>
      <c r="AD976"/>
    </row>
    <row r="977" spans="1:30">
      <c r="A977">
        <v>10003</v>
      </c>
      <c r="B977">
        <v>2</v>
      </c>
      <c r="C977">
        <v>1</v>
      </c>
      <c r="D977">
        <v>3</v>
      </c>
      <c r="E977">
        <v>100</v>
      </c>
      <c r="F977">
        <v>1</v>
      </c>
      <c r="G977">
        <v>0</v>
      </c>
      <c r="H977">
        <v>0</v>
      </c>
      <c r="M977"/>
      <c r="N977"/>
      <c r="O977"/>
      <c r="P977"/>
      <c r="Q977"/>
      <c r="R977"/>
      <c r="S977"/>
      <c r="T977"/>
      <c r="U977"/>
      <c r="V977"/>
      <c r="W977"/>
      <c r="X977"/>
      <c r="Y977"/>
      <c r="Z977"/>
      <c r="AA977"/>
      <c r="AB977"/>
      <c r="AC977"/>
      <c r="AD977"/>
    </row>
    <row r="978" spans="1:30">
      <c r="A978">
        <v>10003</v>
      </c>
      <c r="B978">
        <v>2</v>
      </c>
      <c r="C978">
        <v>2</v>
      </c>
      <c r="D978">
        <v>1</v>
      </c>
      <c r="E978">
        <v>100</v>
      </c>
      <c r="F978">
        <v>1</v>
      </c>
      <c r="G978">
        <v>0</v>
      </c>
      <c r="H978">
        <v>0</v>
      </c>
      <c r="M978"/>
      <c r="N978"/>
      <c r="O978"/>
      <c r="P978"/>
      <c r="Q978"/>
      <c r="R978"/>
      <c r="S978"/>
      <c r="T978"/>
      <c r="U978"/>
      <c r="V978"/>
      <c r="W978"/>
      <c r="X978"/>
      <c r="Y978"/>
      <c r="Z978"/>
      <c r="AA978"/>
      <c r="AB978"/>
      <c r="AC978"/>
      <c r="AD978"/>
    </row>
    <row r="979" spans="1:30">
      <c r="A979">
        <v>10003</v>
      </c>
      <c r="B979">
        <v>2</v>
      </c>
      <c r="C979">
        <v>2</v>
      </c>
      <c r="D979">
        <v>2</v>
      </c>
      <c r="E979">
        <v>100</v>
      </c>
      <c r="F979">
        <v>1</v>
      </c>
      <c r="G979">
        <v>0</v>
      </c>
      <c r="H979">
        <v>0</v>
      </c>
      <c r="M979"/>
      <c r="N979"/>
      <c r="O979"/>
      <c r="P979"/>
      <c r="Q979"/>
      <c r="R979"/>
      <c r="S979"/>
      <c r="T979"/>
      <c r="U979"/>
      <c r="V979"/>
      <c r="W979"/>
      <c r="X979"/>
      <c r="Y979"/>
      <c r="Z979"/>
      <c r="AA979"/>
      <c r="AB979"/>
      <c r="AC979"/>
      <c r="AD979"/>
    </row>
    <row r="980" spans="1:30">
      <c r="A980">
        <v>10003</v>
      </c>
      <c r="B980">
        <v>2</v>
      </c>
      <c r="C980">
        <v>2</v>
      </c>
      <c r="D980">
        <v>3</v>
      </c>
      <c r="E980">
        <v>100</v>
      </c>
      <c r="F980">
        <v>1</v>
      </c>
      <c r="G980">
        <v>0</v>
      </c>
      <c r="H980">
        <v>0</v>
      </c>
      <c r="M980"/>
      <c r="N980"/>
      <c r="O980"/>
      <c r="P980"/>
      <c r="Q980"/>
      <c r="R980"/>
      <c r="S980"/>
      <c r="T980"/>
      <c r="U980"/>
      <c r="V980"/>
      <c r="W980"/>
      <c r="X980"/>
      <c r="Y980"/>
      <c r="Z980"/>
      <c r="AA980"/>
      <c r="AB980"/>
      <c r="AC980"/>
      <c r="AD980"/>
    </row>
    <row r="981" spans="1:30">
      <c r="A981">
        <v>10003</v>
      </c>
      <c r="B981">
        <v>2</v>
      </c>
      <c r="C981">
        <v>3</v>
      </c>
      <c r="D981">
        <v>1</v>
      </c>
      <c r="E981">
        <v>100</v>
      </c>
      <c r="F981">
        <v>1</v>
      </c>
      <c r="G981">
        <v>0</v>
      </c>
      <c r="H981">
        <v>0</v>
      </c>
      <c r="M981"/>
      <c r="N981"/>
      <c r="O981"/>
      <c r="P981"/>
      <c r="Q981"/>
      <c r="R981"/>
      <c r="S981"/>
      <c r="T981"/>
      <c r="U981"/>
      <c r="V981"/>
      <c r="W981"/>
      <c r="X981"/>
      <c r="Y981"/>
      <c r="Z981"/>
      <c r="AA981"/>
      <c r="AB981"/>
      <c r="AC981"/>
      <c r="AD981"/>
    </row>
    <row r="982" spans="1:30">
      <c r="A982">
        <v>10003</v>
      </c>
      <c r="B982">
        <v>2</v>
      </c>
      <c r="C982">
        <v>3</v>
      </c>
      <c r="D982">
        <v>2</v>
      </c>
      <c r="E982">
        <v>100</v>
      </c>
      <c r="F982">
        <v>1</v>
      </c>
      <c r="G982">
        <v>0</v>
      </c>
      <c r="H982">
        <v>0</v>
      </c>
      <c r="M982"/>
      <c r="N982"/>
      <c r="O982"/>
      <c r="P982"/>
      <c r="Q982"/>
      <c r="R982"/>
      <c r="S982"/>
      <c r="T982"/>
      <c r="U982"/>
      <c r="V982"/>
      <c r="W982"/>
      <c r="X982"/>
      <c r="Y982"/>
      <c r="Z982"/>
      <c r="AA982"/>
      <c r="AB982"/>
      <c r="AC982"/>
      <c r="AD982"/>
    </row>
    <row r="983" spans="1:30">
      <c r="A983">
        <v>10003</v>
      </c>
      <c r="B983">
        <v>2</v>
      </c>
      <c r="C983">
        <v>3</v>
      </c>
      <c r="D983">
        <v>3</v>
      </c>
      <c r="E983">
        <v>100</v>
      </c>
      <c r="F983">
        <v>1</v>
      </c>
      <c r="G983">
        <v>0</v>
      </c>
      <c r="H983">
        <v>0</v>
      </c>
      <c r="M983"/>
      <c r="N983"/>
      <c r="O983"/>
      <c r="P983"/>
      <c r="Q983"/>
      <c r="R983"/>
      <c r="S983"/>
      <c r="T983"/>
      <c r="U983"/>
      <c r="V983"/>
      <c r="W983"/>
      <c r="X983"/>
      <c r="Y983"/>
      <c r="Z983"/>
      <c r="AA983"/>
      <c r="AB983"/>
      <c r="AC983"/>
      <c r="AD983"/>
    </row>
    <row r="984" spans="1:30">
      <c r="A984">
        <v>10003</v>
      </c>
      <c r="B984">
        <v>2</v>
      </c>
      <c r="C984">
        <v>4</v>
      </c>
      <c r="D984">
        <v>1</v>
      </c>
      <c r="E984">
        <v>100</v>
      </c>
      <c r="F984">
        <v>2</v>
      </c>
      <c r="G984">
        <v>1</v>
      </c>
      <c r="H984">
        <v>0</v>
      </c>
      <c r="M984"/>
      <c r="N984"/>
      <c r="O984"/>
      <c r="P984"/>
      <c r="Q984"/>
      <c r="R984"/>
      <c r="S984"/>
      <c r="T984"/>
      <c r="U984"/>
      <c r="V984"/>
      <c r="W984"/>
      <c r="X984"/>
      <c r="Y984"/>
      <c r="Z984"/>
      <c r="AA984"/>
      <c r="AB984"/>
      <c r="AC984"/>
      <c r="AD984"/>
    </row>
    <row r="985" spans="1:30">
      <c r="A985">
        <v>10003</v>
      </c>
      <c r="B985">
        <v>2</v>
      </c>
      <c r="C985">
        <v>4</v>
      </c>
      <c r="D985">
        <v>2</v>
      </c>
      <c r="E985">
        <v>100</v>
      </c>
      <c r="F985">
        <v>2</v>
      </c>
      <c r="G985">
        <v>1</v>
      </c>
      <c r="H985">
        <v>0</v>
      </c>
      <c r="M985"/>
      <c r="N985"/>
      <c r="O985"/>
      <c r="P985"/>
      <c r="Q985"/>
      <c r="R985"/>
      <c r="S985"/>
      <c r="T985"/>
      <c r="U985"/>
      <c r="V985"/>
      <c r="W985"/>
      <c r="X985"/>
      <c r="Y985"/>
      <c r="Z985"/>
      <c r="AA985"/>
      <c r="AB985"/>
      <c r="AC985"/>
      <c r="AD985"/>
    </row>
    <row r="986" spans="1:30">
      <c r="A986">
        <v>10003</v>
      </c>
      <c r="B986">
        <v>3</v>
      </c>
      <c r="C986">
        <v>1</v>
      </c>
      <c r="D986">
        <v>1</v>
      </c>
      <c r="E986">
        <v>100</v>
      </c>
      <c r="F986">
        <v>1</v>
      </c>
      <c r="G986">
        <v>0</v>
      </c>
      <c r="H986">
        <v>0</v>
      </c>
      <c r="M986"/>
      <c r="N986"/>
      <c r="O986"/>
      <c r="P986"/>
      <c r="Q986"/>
      <c r="R986"/>
      <c r="S986"/>
      <c r="T986"/>
      <c r="U986"/>
      <c r="V986"/>
      <c r="W986"/>
      <c r="X986"/>
      <c r="Y986"/>
      <c r="Z986"/>
      <c r="AA986"/>
      <c r="AB986"/>
      <c r="AC986"/>
      <c r="AD986"/>
    </row>
    <row r="987" spans="1:30">
      <c r="A987">
        <v>10003</v>
      </c>
      <c r="B987">
        <v>3</v>
      </c>
      <c r="C987">
        <v>1</v>
      </c>
      <c r="D987">
        <v>2</v>
      </c>
      <c r="E987">
        <v>100</v>
      </c>
      <c r="F987">
        <v>1</v>
      </c>
      <c r="G987">
        <v>0</v>
      </c>
      <c r="H987">
        <v>0</v>
      </c>
      <c r="J987" s="23" t="s">
        <v>1274</v>
      </c>
      <c r="M987"/>
      <c r="N987"/>
      <c r="O987"/>
      <c r="P987"/>
      <c r="Q987"/>
      <c r="R987"/>
      <c r="S987"/>
      <c r="T987"/>
      <c r="U987"/>
      <c r="V987"/>
      <c r="W987"/>
      <c r="X987"/>
      <c r="Y987"/>
      <c r="Z987"/>
      <c r="AA987"/>
      <c r="AB987"/>
      <c r="AC987"/>
      <c r="AD987"/>
    </row>
    <row r="988" spans="1:30">
      <c r="A988">
        <v>10003</v>
      </c>
      <c r="B988">
        <v>3</v>
      </c>
      <c r="C988">
        <v>1</v>
      </c>
      <c r="D988">
        <v>3</v>
      </c>
      <c r="E988">
        <v>100</v>
      </c>
      <c r="F988">
        <v>1</v>
      </c>
      <c r="G988">
        <v>0</v>
      </c>
      <c r="H988">
        <v>0</v>
      </c>
      <c r="M988"/>
      <c r="N988"/>
      <c r="O988"/>
      <c r="P988"/>
      <c r="Q988"/>
      <c r="R988"/>
      <c r="S988"/>
      <c r="T988"/>
      <c r="U988"/>
      <c r="V988"/>
      <c r="W988"/>
      <c r="X988"/>
      <c r="Y988"/>
      <c r="Z988"/>
      <c r="AA988"/>
      <c r="AB988"/>
      <c r="AC988"/>
      <c r="AD988"/>
    </row>
    <row r="989" spans="1:30">
      <c r="A989">
        <v>10003</v>
      </c>
      <c r="B989">
        <v>3</v>
      </c>
      <c r="C989">
        <v>2</v>
      </c>
      <c r="D989">
        <v>1</v>
      </c>
      <c r="E989">
        <v>100</v>
      </c>
      <c r="F989">
        <v>1</v>
      </c>
      <c r="G989">
        <v>0</v>
      </c>
      <c r="H989">
        <v>0</v>
      </c>
      <c r="M989"/>
      <c r="N989"/>
      <c r="O989"/>
      <c r="P989"/>
      <c r="Q989"/>
      <c r="R989"/>
      <c r="S989"/>
      <c r="T989"/>
      <c r="U989"/>
      <c r="V989"/>
      <c r="W989"/>
      <c r="X989"/>
      <c r="Y989"/>
      <c r="Z989"/>
      <c r="AA989"/>
      <c r="AB989"/>
      <c r="AC989"/>
      <c r="AD989"/>
    </row>
    <row r="990" spans="1:30">
      <c r="A990">
        <v>10003</v>
      </c>
      <c r="B990">
        <v>3</v>
      </c>
      <c r="C990">
        <v>2</v>
      </c>
      <c r="D990">
        <v>2</v>
      </c>
      <c r="E990">
        <v>100</v>
      </c>
      <c r="F990">
        <v>1</v>
      </c>
      <c r="G990">
        <v>0</v>
      </c>
      <c r="H990">
        <v>0</v>
      </c>
      <c r="M990"/>
      <c r="N990"/>
      <c r="O990"/>
      <c r="P990"/>
      <c r="Q990"/>
      <c r="R990"/>
      <c r="S990"/>
      <c r="T990"/>
      <c r="U990"/>
      <c r="V990"/>
      <c r="W990"/>
      <c r="X990"/>
      <c r="Y990"/>
      <c r="Z990"/>
      <c r="AA990"/>
      <c r="AB990"/>
      <c r="AC990"/>
      <c r="AD990"/>
    </row>
    <row r="991" spans="1:30">
      <c r="A991">
        <v>10003</v>
      </c>
      <c r="B991">
        <v>3</v>
      </c>
      <c r="C991">
        <v>2</v>
      </c>
      <c r="D991">
        <v>3</v>
      </c>
      <c r="E991">
        <v>100</v>
      </c>
      <c r="F991">
        <v>1</v>
      </c>
      <c r="G991">
        <v>0</v>
      </c>
      <c r="H991">
        <v>0</v>
      </c>
      <c r="M991"/>
      <c r="N991"/>
      <c r="O991"/>
      <c r="P991"/>
      <c r="Q991"/>
      <c r="R991"/>
      <c r="S991"/>
      <c r="T991"/>
      <c r="U991"/>
      <c r="V991"/>
      <c r="W991"/>
      <c r="X991"/>
      <c r="Y991"/>
      <c r="Z991"/>
      <c r="AA991"/>
      <c r="AB991"/>
      <c r="AC991"/>
      <c r="AD991"/>
    </row>
    <row r="992" spans="1:30">
      <c r="A992">
        <v>10003</v>
      </c>
      <c r="B992">
        <v>3</v>
      </c>
      <c r="C992">
        <v>3</v>
      </c>
      <c r="D992">
        <v>1</v>
      </c>
      <c r="E992">
        <v>100</v>
      </c>
      <c r="F992">
        <v>1</v>
      </c>
      <c r="G992">
        <v>0</v>
      </c>
      <c r="H992">
        <v>0</v>
      </c>
      <c r="M992"/>
      <c r="N992"/>
      <c r="O992"/>
      <c r="P992"/>
      <c r="Q992"/>
      <c r="R992"/>
      <c r="S992"/>
      <c r="T992"/>
      <c r="U992"/>
      <c r="V992"/>
      <c r="W992"/>
      <c r="X992"/>
      <c r="Y992"/>
      <c r="Z992"/>
      <c r="AA992"/>
      <c r="AB992"/>
      <c r="AC992"/>
      <c r="AD992"/>
    </row>
    <row r="993" spans="1:30">
      <c r="A993">
        <v>10003</v>
      </c>
      <c r="B993">
        <v>3</v>
      </c>
      <c r="C993">
        <v>3</v>
      </c>
      <c r="D993">
        <v>2</v>
      </c>
      <c r="E993">
        <v>100</v>
      </c>
      <c r="F993">
        <v>1</v>
      </c>
      <c r="G993">
        <v>0</v>
      </c>
      <c r="H993">
        <v>0</v>
      </c>
      <c r="M993"/>
      <c r="N993"/>
      <c r="O993"/>
      <c r="P993"/>
      <c r="Q993"/>
      <c r="R993"/>
      <c r="S993"/>
      <c r="T993"/>
      <c r="U993"/>
      <c r="V993"/>
      <c r="W993"/>
      <c r="X993"/>
      <c r="Y993"/>
      <c r="Z993"/>
      <c r="AA993"/>
      <c r="AB993"/>
      <c r="AC993"/>
      <c r="AD993"/>
    </row>
    <row r="994" spans="1:30">
      <c r="A994">
        <v>10003</v>
      </c>
      <c r="B994">
        <v>3</v>
      </c>
      <c r="C994">
        <v>3</v>
      </c>
      <c r="D994">
        <v>3</v>
      </c>
      <c r="E994">
        <v>100</v>
      </c>
      <c r="F994">
        <v>1</v>
      </c>
      <c r="G994">
        <v>0</v>
      </c>
      <c r="H994">
        <v>0</v>
      </c>
      <c r="M994"/>
      <c r="N994"/>
      <c r="O994"/>
      <c r="P994"/>
      <c r="Q994"/>
      <c r="R994"/>
      <c r="S994"/>
      <c r="T994"/>
      <c r="U994"/>
      <c r="V994"/>
      <c r="W994"/>
      <c r="X994"/>
      <c r="Y994"/>
      <c r="Z994"/>
      <c r="AA994"/>
      <c r="AB994"/>
      <c r="AC994"/>
      <c r="AD994"/>
    </row>
    <row r="995" spans="1:30">
      <c r="A995">
        <v>10003</v>
      </c>
      <c r="B995">
        <v>3</v>
      </c>
      <c r="C995">
        <v>4</v>
      </c>
      <c r="D995">
        <v>1</v>
      </c>
      <c r="E995">
        <v>100</v>
      </c>
      <c r="F995">
        <v>2</v>
      </c>
      <c r="G995">
        <v>1</v>
      </c>
      <c r="H995">
        <v>0</v>
      </c>
      <c r="M995"/>
      <c r="N995"/>
      <c r="O995"/>
      <c r="P995"/>
      <c r="Q995"/>
      <c r="R995"/>
      <c r="S995"/>
      <c r="T995"/>
      <c r="U995"/>
      <c r="V995"/>
      <c r="W995"/>
      <c r="X995"/>
      <c r="Y995"/>
      <c r="Z995"/>
      <c r="AA995"/>
      <c r="AB995"/>
      <c r="AC995"/>
      <c r="AD995"/>
    </row>
    <row r="996" spans="1:30">
      <c r="A996">
        <v>10003</v>
      </c>
      <c r="B996">
        <v>3</v>
      </c>
      <c r="C996">
        <v>4</v>
      </c>
      <c r="D996">
        <v>2</v>
      </c>
      <c r="E996">
        <v>100</v>
      </c>
      <c r="F996">
        <v>2</v>
      </c>
      <c r="G996">
        <v>1</v>
      </c>
      <c r="H996">
        <v>0</v>
      </c>
      <c r="M996"/>
      <c r="N996"/>
      <c r="O996"/>
      <c r="P996"/>
      <c r="Q996"/>
      <c r="R996"/>
      <c r="S996"/>
      <c r="T996"/>
      <c r="U996"/>
      <c r="V996"/>
      <c r="W996"/>
      <c r="X996"/>
      <c r="Y996"/>
      <c r="Z996"/>
      <c r="AA996"/>
      <c r="AB996"/>
      <c r="AC996"/>
      <c r="AD996"/>
    </row>
    <row r="997" spans="1:30">
      <c r="A997">
        <v>10004</v>
      </c>
      <c r="B997">
        <v>1</v>
      </c>
      <c r="C997">
        <v>1</v>
      </c>
      <c r="D997">
        <v>1</v>
      </c>
      <c r="E997">
        <v>100</v>
      </c>
      <c r="F997">
        <v>1</v>
      </c>
      <c r="G997">
        <v>0</v>
      </c>
      <c r="H997">
        <v>0</v>
      </c>
      <c r="M997"/>
      <c r="N997"/>
      <c r="O997"/>
      <c r="P997"/>
      <c r="Q997"/>
      <c r="R997"/>
      <c r="S997"/>
      <c r="T997"/>
      <c r="U997"/>
      <c r="V997"/>
      <c r="W997"/>
      <c r="X997"/>
      <c r="Y997"/>
      <c r="Z997"/>
      <c r="AA997"/>
      <c r="AB997"/>
      <c r="AC997"/>
      <c r="AD997"/>
    </row>
    <row r="998" spans="1:30">
      <c r="A998">
        <v>10004</v>
      </c>
      <c r="B998">
        <v>1</v>
      </c>
      <c r="C998">
        <v>1</v>
      </c>
      <c r="D998">
        <v>2</v>
      </c>
      <c r="E998">
        <v>100</v>
      </c>
      <c r="F998">
        <v>1</v>
      </c>
      <c r="G998">
        <v>0</v>
      </c>
      <c r="H998">
        <v>0</v>
      </c>
      <c r="M998"/>
      <c r="N998"/>
      <c r="O998"/>
      <c r="P998"/>
      <c r="Q998"/>
      <c r="R998"/>
      <c r="S998"/>
      <c r="T998"/>
      <c r="U998"/>
      <c r="V998"/>
      <c r="W998"/>
      <c r="X998"/>
      <c r="Y998"/>
      <c r="Z998"/>
      <c r="AA998"/>
      <c r="AB998"/>
      <c r="AC998"/>
      <c r="AD998"/>
    </row>
    <row r="999" spans="1:30">
      <c r="A999">
        <v>10004</v>
      </c>
      <c r="B999">
        <v>1</v>
      </c>
      <c r="C999">
        <v>1</v>
      </c>
      <c r="D999">
        <v>3</v>
      </c>
      <c r="E999">
        <v>100</v>
      </c>
      <c r="F999">
        <v>1</v>
      </c>
      <c r="G999">
        <v>0</v>
      </c>
      <c r="H999">
        <v>0</v>
      </c>
      <c r="J999" s="23" t="s">
        <v>1293</v>
      </c>
      <c r="M999"/>
      <c r="N999"/>
      <c r="O999"/>
      <c r="P999"/>
      <c r="Q999"/>
      <c r="R999"/>
      <c r="S999"/>
      <c r="T999"/>
      <c r="U999"/>
      <c r="V999"/>
      <c r="W999"/>
      <c r="X999"/>
      <c r="Y999"/>
      <c r="Z999"/>
      <c r="AA999"/>
      <c r="AB999"/>
      <c r="AC999"/>
      <c r="AD999"/>
    </row>
    <row r="1000" spans="1:30">
      <c r="A1000">
        <v>10004</v>
      </c>
      <c r="B1000">
        <v>1</v>
      </c>
      <c r="C1000">
        <v>2</v>
      </c>
      <c r="D1000">
        <v>1</v>
      </c>
      <c r="E1000">
        <v>100</v>
      </c>
      <c r="F1000">
        <v>1</v>
      </c>
      <c r="G1000">
        <v>0</v>
      </c>
      <c r="H1000">
        <v>0</v>
      </c>
      <c r="J1000" s="23" t="s">
        <v>491</v>
      </c>
      <c r="M1000"/>
      <c r="N1000"/>
      <c r="O1000"/>
      <c r="P1000"/>
      <c r="Q1000"/>
      <c r="R1000"/>
      <c r="S1000"/>
      <c r="T1000"/>
      <c r="U1000"/>
      <c r="V1000"/>
      <c r="W1000"/>
      <c r="X1000"/>
      <c r="Y1000"/>
      <c r="Z1000"/>
      <c r="AA1000"/>
      <c r="AB1000"/>
      <c r="AC1000"/>
      <c r="AD1000"/>
    </row>
    <row r="1001" spans="1:30">
      <c r="A1001">
        <v>10004</v>
      </c>
      <c r="B1001">
        <v>1</v>
      </c>
      <c r="C1001">
        <v>2</v>
      </c>
      <c r="D1001">
        <v>2</v>
      </c>
      <c r="E1001">
        <v>100</v>
      </c>
      <c r="F1001">
        <v>1</v>
      </c>
      <c r="G1001">
        <v>0</v>
      </c>
      <c r="H1001">
        <v>0</v>
      </c>
      <c r="M1001"/>
      <c r="N1001"/>
      <c r="O1001"/>
      <c r="P1001"/>
      <c r="Q1001"/>
      <c r="R1001"/>
      <c r="S1001"/>
      <c r="T1001"/>
      <c r="U1001"/>
      <c r="V1001"/>
      <c r="W1001"/>
      <c r="X1001"/>
      <c r="Y1001"/>
      <c r="Z1001"/>
      <c r="AA1001"/>
      <c r="AB1001"/>
      <c r="AC1001"/>
      <c r="AD1001"/>
    </row>
    <row r="1002" spans="1:30">
      <c r="A1002">
        <v>10004</v>
      </c>
      <c r="B1002">
        <v>1</v>
      </c>
      <c r="C1002">
        <v>2</v>
      </c>
      <c r="D1002">
        <v>3</v>
      </c>
      <c r="E1002">
        <v>100</v>
      </c>
      <c r="F1002">
        <v>1</v>
      </c>
      <c r="G1002">
        <v>0</v>
      </c>
      <c r="H1002">
        <v>0</v>
      </c>
      <c r="M1002"/>
      <c r="N1002"/>
      <c r="O1002"/>
      <c r="P1002"/>
      <c r="Q1002"/>
      <c r="R1002"/>
      <c r="S1002"/>
      <c r="T1002"/>
      <c r="U1002"/>
      <c r="V1002"/>
      <c r="W1002"/>
      <c r="X1002"/>
      <c r="Y1002"/>
      <c r="Z1002"/>
      <c r="AA1002"/>
      <c r="AB1002"/>
      <c r="AC1002"/>
      <c r="AD1002"/>
    </row>
    <row r="1003" spans="1:30">
      <c r="A1003">
        <v>10004</v>
      </c>
      <c r="B1003">
        <v>1</v>
      </c>
      <c r="C1003">
        <v>3</v>
      </c>
      <c r="D1003">
        <v>1</v>
      </c>
      <c r="E1003">
        <v>100</v>
      </c>
      <c r="F1003">
        <v>1</v>
      </c>
      <c r="G1003">
        <v>0</v>
      </c>
      <c r="H1003">
        <v>0</v>
      </c>
      <c r="M1003"/>
      <c r="N1003"/>
      <c r="O1003"/>
      <c r="P1003"/>
      <c r="Q1003"/>
      <c r="R1003"/>
      <c r="S1003"/>
      <c r="T1003"/>
      <c r="U1003"/>
      <c r="V1003"/>
      <c r="W1003"/>
      <c r="X1003"/>
      <c r="Y1003"/>
      <c r="Z1003"/>
      <c r="AA1003"/>
      <c r="AB1003"/>
      <c r="AC1003"/>
      <c r="AD1003"/>
    </row>
    <row r="1004" spans="1:30">
      <c r="A1004">
        <v>10004</v>
      </c>
      <c r="B1004">
        <v>1</v>
      </c>
      <c r="C1004">
        <v>3</v>
      </c>
      <c r="D1004">
        <v>2</v>
      </c>
      <c r="E1004">
        <v>100</v>
      </c>
      <c r="F1004">
        <v>1</v>
      </c>
      <c r="G1004">
        <v>0</v>
      </c>
      <c r="H1004">
        <v>0</v>
      </c>
      <c r="M1004"/>
      <c r="N1004"/>
      <c r="O1004"/>
      <c r="P1004"/>
      <c r="Q1004"/>
      <c r="R1004"/>
      <c r="S1004"/>
      <c r="T1004"/>
      <c r="U1004"/>
      <c r="V1004"/>
      <c r="W1004"/>
      <c r="X1004"/>
      <c r="Y1004"/>
      <c r="Z1004"/>
      <c r="AA1004"/>
      <c r="AB1004"/>
      <c r="AC1004"/>
      <c r="AD1004"/>
    </row>
    <row r="1005" spans="1:30">
      <c r="A1005">
        <v>10004</v>
      </c>
      <c r="B1005">
        <v>1</v>
      </c>
      <c r="C1005">
        <v>3</v>
      </c>
      <c r="D1005">
        <v>3</v>
      </c>
      <c r="E1005">
        <v>100</v>
      </c>
      <c r="F1005">
        <v>1</v>
      </c>
      <c r="G1005">
        <v>0</v>
      </c>
      <c r="H1005">
        <v>0</v>
      </c>
      <c r="M1005"/>
      <c r="N1005"/>
      <c r="O1005"/>
      <c r="P1005"/>
      <c r="Q1005"/>
      <c r="R1005"/>
      <c r="S1005"/>
      <c r="T1005"/>
      <c r="U1005"/>
      <c r="V1005"/>
      <c r="W1005"/>
      <c r="X1005"/>
      <c r="Y1005"/>
      <c r="Z1005"/>
      <c r="AA1005"/>
      <c r="AB1005"/>
      <c r="AC1005"/>
      <c r="AD1005"/>
    </row>
    <row r="1006" spans="1:30">
      <c r="A1006">
        <v>10004</v>
      </c>
      <c r="B1006">
        <v>1</v>
      </c>
      <c r="C1006">
        <v>4</v>
      </c>
      <c r="D1006">
        <v>1</v>
      </c>
      <c r="E1006">
        <v>100</v>
      </c>
      <c r="F1006">
        <v>2</v>
      </c>
      <c r="G1006">
        <v>1</v>
      </c>
      <c r="H1006">
        <v>0</v>
      </c>
      <c r="M1006"/>
      <c r="N1006"/>
      <c r="O1006"/>
      <c r="P1006"/>
      <c r="Q1006"/>
      <c r="R1006"/>
      <c r="S1006"/>
      <c r="T1006"/>
      <c r="U1006"/>
      <c r="V1006"/>
      <c r="W1006"/>
      <c r="X1006"/>
      <c r="Y1006"/>
      <c r="Z1006"/>
      <c r="AA1006"/>
      <c r="AB1006"/>
      <c r="AC1006"/>
      <c r="AD1006"/>
    </row>
    <row r="1007" spans="1:30">
      <c r="A1007">
        <v>10004</v>
      </c>
      <c r="B1007">
        <v>1</v>
      </c>
      <c r="C1007">
        <v>4</v>
      </c>
      <c r="D1007">
        <v>2</v>
      </c>
      <c r="E1007">
        <v>100</v>
      </c>
      <c r="F1007">
        <v>2</v>
      </c>
      <c r="G1007">
        <v>1</v>
      </c>
      <c r="H1007">
        <v>0</v>
      </c>
      <c r="M1007"/>
      <c r="N1007"/>
      <c r="O1007"/>
      <c r="P1007"/>
      <c r="Q1007"/>
      <c r="R1007"/>
      <c r="S1007"/>
      <c r="T1007"/>
      <c r="U1007"/>
      <c r="V1007"/>
      <c r="W1007"/>
      <c r="X1007"/>
      <c r="Y1007"/>
      <c r="Z1007"/>
      <c r="AA1007"/>
      <c r="AB1007"/>
      <c r="AC1007"/>
      <c r="AD1007"/>
    </row>
    <row r="1008" spans="1:30">
      <c r="A1008">
        <v>10004</v>
      </c>
      <c r="B1008">
        <v>1</v>
      </c>
      <c r="C1008">
        <v>4</v>
      </c>
      <c r="D1008">
        <v>3</v>
      </c>
      <c r="E1008">
        <v>100</v>
      </c>
      <c r="F1008">
        <v>2</v>
      </c>
      <c r="G1008">
        <v>1</v>
      </c>
      <c r="H1008">
        <v>0</v>
      </c>
      <c r="J1008" s="23" t="s">
        <v>492</v>
      </c>
      <c r="M1008"/>
      <c r="N1008"/>
      <c r="O1008"/>
      <c r="P1008"/>
      <c r="Q1008"/>
      <c r="R1008"/>
      <c r="S1008"/>
      <c r="T1008"/>
      <c r="U1008"/>
      <c r="V1008"/>
      <c r="W1008"/>
      <c r="X1008"/>
      <c r="Y1008"/>
      <c r="Z1008"/>
      <c r="AA1008"/>
      <c r="AB1008"/>
      <c r="AC1008"/>
      <c r="AD1008"/>
    </row>
    <row r="1009" spans="1:30">
      <c r="A1009">
        <v>10004</v>
      </c>
      <c r="B1009">
        <v>2</v>
      </c>
      <c r="C1009">
        <v>1</v>
      </c>
      <c r="D1009">
        <v>1</v>
      </c>
      <c r="E1009">
        <v>100</v>
      </c>
      <c r="F1009">
        <v>1</v>
      </c>
      <c r="G1009">
        <v>0</v>
      </c>
      <c r="H1009">
        <v>0</v>
      </c>
      <c r="M1009"/>
      <c r="N1009"/>
      <c r="O1009"/>
      <c r="P1009"/>
      <c r="Q1009"/>
      <c r="R1009"/>
      <c r="S1009"/>
      <c r="T1009"/>
      <c r="U1009"/>
      <c r="V1009"/>
      <c r="W1009"/>
      <c r="X1009"/>
      <c r="Y1009"/>
      <c r="Z1009"/>
      <c r="AA1009"/>
      <c r="AB1009"/>
      <c r="AC1009"/>
      <c r="AD1009"/>
    </row>
    <row r="1010" spans="1:30">
      <c r="A1010">
        <v>10004</v>
      </c>
      <c r="B1010">
        <v>2</v>
      </c>
      <c r="C1010">
        <v>1</v>
      </c>
      <c r="D1010">
        <v>2</v>
      </c>
      <c r="E1010">
        <v>100</v>
      </c>
      <c r="F1010">
        <v>1</v>
      </c>
      <c r="G1010">
        <v>0</v>
      </c>
      <c r="H1010">
        <v>0</v>
      </c>
      <c r="M1010"/>
      <c r="N1010"/>
      <c r="O1010"/>
      <c r="P1010"/>
      <c r="Q1010"/>
      <c r="R1010"/>
      <c r="S1010"/>
      <c r="T1010"/>
      <c r="U1010"/>
      <c r="V1010"/>
      <c r="W1010"/>
      <c r="X1010"/>
      <c r="Y1010"/>
      <c r="Z1010"/>
      <c r="AA1010"/>
      <c r="AB1010"/>
      <c r="AC1010"/>
      <c r="AD1010"/>
    </row>
    <row r="1011" spans="1:30">
      <c r="A1011">
        <v>10004</v>
      </c>
      <c r="B1011">
        <v>2</v>
      </c>
      <c r="C1011">
        <v>1</v>
      </c>
      <c r="D1011">
        <v>3</v>
      </c>
      <c r="E1011">
        <v>100</v>
      </c>
      <c r="F1011">
        <v>1</v>
      </c>
      <c r="G1011">
        <v>0</v>
      </c>
      <c r="H1011">
        <v>0</v>
      </c>
      <c r="M1011"/>
      <c r="N1011"/>
      <c r="O1011"/>
      <c r="P1011"/>
      <c r="Q1011"/>
      <c r="R1011"/>
      <c r="S1011"/>
      <c r="T1011"/>
      <c r="U1011"/>
      <c r="V1011"/>
      <c r="W1011"/>
      <c r="X1011"/>
      <c r="Y1011"/>
      <c r="Z1011"/>
      <c r="AA1011"/>
      <c r="AB1011"/>
      <c r="AC1011"/>
      <c r="AD1011"/>
    </row>
    <row r="1012" spans="1:30">
      <c r="A1012">
        <v>10004</v>
      </c>
      <c r="B1012">
        <v>2</v>
      </c>
      <c r="C1012">
        <v>2</v>
      </c>
      <c r="D1012">
        <v>1</v>
      </c>
      <c r="E1012">
        <v>100</v>
      </c>
      <c r="F1012">
        <v>1</v>
      </c>
      <c r="G1012">
        <v>0</v>
      </c>
      <c r="H1012">
        <v>0</v>
      </c>
      <c r="M1012"/>
      <c r="N1012"/>
      <c r="O1012"/>
      <c r="P1012"/>
      <c r="Q1012"/>
      <c r="R1012"/>
      <c r="S1012"/>
      <c r="T1012"/>
      <c r="U1012"/>
      <c r="V1012"/>
      <c r="W1012"/>
      <c r="X1012"/>
      <c r="Y1012"/>
      <c r="Z1012"/>
      <c r="AA1012"/>
      <c r="AB1012"/>
      <c r="AC1012"/>
      <c r="AD1012"/>
    </row>
    <row r="1013" spans="1:30">
      <c r="A1013">
        <v>10004</v>
      </c>
      <c r="B1013">
        <v>2</v>
      </c>
      <c r="C1013">
        <v>2</v>
      </c>
      <c r="D1013">
        <v>2</v>
      </c>
      <c r="E1013">
        <v>100</v>
      </c>
      <c r="F1013">
        <v>1</v>
      </c>
      <c r="G1013">
        <v>0</v>
      </c>
      <c r="H1013">
        <v>0</v>
      </c>
      <c r="M1013"/>
      <c r="N1013"/>
      <c r="O1013"/>
      <c r="P1013"/>
      <c r="Q1013"/>
      <c r="R1013"/>
      <c r="S1013"/>
      <c r="T1013"/>
      <c r="U1013"/>
      <c r="V1013"/>
      <c r="W1013"/>
      <c r="X1013"/>
      <c r="Y1013"/>
      <c r="Z1013"/>
      <c r="AA1013"/>
      <c r="AB1013"/>
      <c r="AC1013"/>
      <c r="AD1013"/>
    </row>
    <row r="1014" spans="1:30">
      <c r="A1014">
        <v>10004</v>
      </c>
      <c r="B1014">
        <v>2</v>
      </c>
      <c r="C1014">
        <v>2</v>
      </c>
      <c r="D1014">
        <v>3</v>
      </c>
      <c r="E1014">
        <v>100</v>
      </c>
      <c r="F1014">
        <v>1</v>
      </c>
      <c r="G1014">
        <v>0</v>
      </c>
      <c r="H1014">
        <v>0</v>
      </c>
      <c r="M1014"/>
      <c r="N1014"/>
      <c r="O1014"/>
      <c r="P1014"/>
      <c r="Q1014"/>
      <c r="R1014"/>
      <c r="S1014"/>
      <c r="T1014"/>
      <c r="U1014"/>
      <c r="V1014"/>
      <c r="W1014"/>
      <c r="X1014"/>
      <c r="Y1014"/>
      <c r="Z1014"/>
      <c r="AA1014"/>
      <c r="AB1014"/>
      <c r="AC1014"/>
      <c r="AD1014"/>
    </row>
    <row r="1015" spans="1:30">
      <c r="A1015">
        <v>10004</v>
      </c>
      <c r="B1015">
        <v>2</v>
      </c>
      <c r="C1015">
        <v>3</v>
      </c>
      <c r="D1015">
        <v>1</v>
      </c>
      <c r="E1015">
        <v>100</v>
      </c>
      <c r="F1015">
        <v>1</v>
      </c>
      <c r="G1015">
        <v>0</v>
      </c>
      <c r="H1015">
        <v>0</v>
      </c>
      <c r="M1015"/>
      <c r="N1015"/>
      <c r="O1015"/>
      <c r="P1015"/>
      <c r="Q1015"/>
      <c r="R1015"/>
      <c r="S1015"/>
      <c r="T1015"/>
      <c r="U1015"/>
      <c r="V1015"/>
      <c r="W1015"/>
      <c r="X1015"/>
      <c r="Y1015"/>
      <c r="Z1015"/>
      <c r="AA1015"/>
      <c r="AB1015"/>
      <c r="AC1015"/>
      <c r="AD1015"/>
    </row>
    <row r="1016" spans="1:30">
      <c r="A1016">
        <v>10004</v>
      </c>
      <c r="B1016">
        <v>2</v>
      </c>
      <c r="C1016">
        <v>3</v>
      </c>
      <c r="D1016">
        <v>2</v>
      </c>
      <c r="E1016">
        <v>100</v>
      </c>
      <c r="F1016">
        <v>1</v>
      </c>
      <c r="G1016">
        <v>0</v>
      </c>
      <c r="H1016">
        <v>0</v>
      </c>
      <c r="M1016"/>
      <c r="N1016"/>
      <c r="O1016"/>
      <c r="P1016"/>
      <c r="Q1016"/>
      <c r="R1016"/>
      <c r="S1016"/>
      <c r="T1016"/>
      <c r="U1016"/>
      <c r="V1016"/>
      <c r="W1016"/>
      <c r="X1016"/>
      <c r="Y1016"/>
      <c r="Z1016"/>
      <c r="AA1016"/>
      <c r="AB1016"/>
      <c r="AC1016"/>
      <c r="AD1016"/>
    </row>
    <row r="1017" spans="1:30">
      <c r="A1017">
        <v>10004</v>
      </c>
      <c r="B1017">
        <v>2</v>
      </c>
      <c r="C1017">
        <v>3</v>
      </c>
      <c r="D1017">
        <v>3</v>
      </c>
      <c r="E1017">
        <v>100</v>
      </c>
      <c r="F1017">
        <v>1</v>
      </c>
      <c r="G1017">
        <v>0</v>
      </c>
      <c r="H1017">
        <v>0</v>
      </c>
      <c r="J1017" s="23" t="s">
        <v>493</v>
      </c>
      <c r="M1017"/>
      <c r="N1017"/>
      <c r="O1017"/>
      <c r="P1017"/>
      <c r="Q1017"/>
      <c r="R1017"/>
      <c r="S1017"/>
      <c r="T1017"/>
      <c r="U1017"/>
      <c r="V1017"/>
      <c r="W1017"/>
      <c r="X1017"/>
      <c r="Y1017"/>
      <c r="Z1017"/>
      <c r="AA1017"/>
      <c r="AB1017"/>
      <c r="AC1017"/>
      <c r="AD1017"/>
    </row>
    <row r="1018" spans="1:30">
      <c r="A1018">
        <v>10004</v>
      </c>
      <c r="B1018">
        <v>2</v>
      </c>
      <c r="C1018">
        <v>4</v>
      </c>
      <c r="D1018">
        <v>1</v>
      </c>
      <c r="E1018">
        <v>110</v>
      </c>
      <c r="F1018">
        <v>1</v>
      </c>
      <c r="G1018">
        <v>0</v>
      </c>
      <c r="H1018">
        <v>0</v>
      </c>
      <c r="M1018"/>
      <c r="N1018"/>
      <c r="O1018"/>
      <c r="P1018"/>
      <c r="Q1018"/>
      <c r="R1018"/>
      <c r="S1018"/>
      <c r="T1018"/>
      <c r="U1018"/>
      <c r="V1018"/>
      <c r="W1018"/>
      <c r="X1018"/>
      <c r="Y1018"/>
      <c r="Z1018"/>
      <c r="AA1018"/>
      <c r="AB1018"/>
      <c r="AC1018"/>
      <c r="AD1018"/>
    </row>
    <row r="1019" spans="1:30">
      <c r="A1019">
        <v>10004</v>
      </c>
      <c r="B1019">
        <v>2</v>
      </c>
      <c r="C1019">
        <v>4</v>
      </c>
      <c r="D1019">
        <v>2</v>
      </c>
      <c r="E1019">
        <v>110</v>
      </c>
      <c r="F1019">
        <v>1</v>
      </c>
      <c r="G1019">
        <v>0</v>
      </c>
      <c r="H1019">
        <v>0</v>
      </c>
      <c r="M1019"/>
      <c r="N1019"/>
      <c r="O1019"/>
      <c r="P1019"/>
      <c r="Q1019"/>
      <c r="R1019"/>
      <c r="S1019"/>
      <c r="T1019"/>
      <c r="U1019"/>
      <c r="V1019"/>
      <c r="W1019"/>
      <c r="X1019"/>
      <c r="Y1019"/>
      <c r="Z1019"/>
      <c r="AA1019"/>
      <c r="AB1019"/>
      <c r="AC1019"/>
      <c r="AD1019"/>
    </row>
    <row r="1020" spans="1:30">
      <c r="A1020">
        <v>10004</v>
      </c>
      <c r="B1020">
        <v>2</v>
      </c>
      <c r="C1020">
        <v>4</v>
      </c>
      <c r="D1020">
        <v>3</v>
      </c>
      <c r="E1020">
        <v>70</v>
      </c>
      <c r="F1020">
        <v>1</v>
      </c>
      <c r="G1020">
        <v>0</v>
      </c>
      <c r="H1020">
        <v>0</v>
      </c>
      <c r="M1020"/>
      <c r="N1020"/>
      <c r="O1020"/>
      <c r="P1020"/>
      <c r="Q1020"/>
      <c r="R1020"/>
      <c r="S1020"/>
      <c r="T1020"/>
      <c r="U1020"/>
      <c r="V1020"/>
      <c r="W1020"/>
      <c r="X1020"/>
      <c r="Y1020"/>
      <c r="Z1020"/>
      <c r="AA1020"/>
      <c r="AB1020"/>
      <c r="AC1020"/>
      <c r="AD1020"/>
    </row>
    <row r="1021" spans="1:30">
      <c r="A1021">
        <v>10004</v>
      </c>
      <c r="B1021">
        <v>2</v>
      </c>
      <c r="C1021">
        <v>5</v>
      </c>
      <c r="D1021">
        <v>1</v>
      </c>
      <c r="E1021">
        <v>70</v>
      </c>
      <c r="F1021">
        <v>2</v>
      </c>
      <c r="G1021">
        <v>1</v>
      </c>
      <c r="H1021">
        <v>0</v>
      </c>
      <c r="M1021"/>
      <c r="N1021"/>
      <c r="O1021"/>
      <c r="P1021"/>
      <c r="Q1021"/>
      <c r="R1021"/>
      <c r="S1021"/>
      <c r="T1021"/>
      <c r="U1021"/>
      <c r="V1021"/>
      <c r="W1021"/>
      <c r="X1021"/>
      <c r="Y1021"/>
      <c r="Z1021"/>
      <c r="AA1021"/>
      <c r="AB1021"/>
      <c r="AC1021"/>
      <c r="AD1021"/>
    </row>
    <row r="1022" spans="1:30">
      <c r="A1022">
        <v>10004</v>
      </c>
      <c r="B1022">
        <v>2</v>
      </c>
      <c r="C1022">
        <v>5</v>
      </c>
      <c r="D1022">
        <v>2</v>
      </c>
      <c r="E1022">
        <v>70</v>
      </c>
      <c r="F1022">
        <v>2</v>
      </c>
      <c r="G1022">
        <v>1</v>
      </c>
      <c r="H1022">
        <v>0</v>
      </c>
      <c r="M1022"/>
      <c r="N1022"/>
      <c r="O1022"/>
      <c r="P1022"/>
      <c r="Q1022"/>
      <c r="R1022"/>
      <c r="S1022"/>
      <c r="T1022"/>
      <c r="U1022"/>
      <c r="V1022"/>
      <c r="W1022"/>
      <c r="X1022"/>
      <c r="Y1022"/>
      <c r="Z1022"/>
      <c r="AA1022"/>
      <c r="AB1022"/>
      <c r="AC1022"/>
      <c r="AD1022"/>
    </row>
    <row r="1023" spans="1:30">
      <c r="A1023">
        <v>10004</v>
      </c>
      <c r="B1023">
        <v>2</v>
      </c>
      <c r="C1023">
        <v>5</v>
      </c>
      <c r="D1023">
        <v>3</v>
      </c>
      <c r="E1023">
        <v>70</v>
      </c>
      <c r="F1023">
        <v>2</v>
      </c>
      <c r="G1023">
        <v>1</v>
      </c>
      <c r="H1023">
        <v>0</v>
      </c>
      <c r="M1023"/>
      <c r="N1023"/>
      <c r="O1023"/>
      <c r="P1023"/>
      <c r="Q1023"/>
      <c r="R1023"/>
      <c r="S1023"/>
      <c r="T1023"/>
      <c r="U1023"/>
      <c r="V1023"/>
      <c r="W1023"/>
      <c r="X1023"/>
      <c r="Y1023"/>
      <c r="Z1023"/>
      <c r="AA1023"/>
      <c r="AB1023"/>
      <c r="AC1023"/>
      <c r="AD1023"/>
    </row>
    <row r="1024" spans="1:30">
      <c r="A1024">
        <v>10004</v>
      </c>
      <c r="B1024">
        <v>3</v>
      </c>
      <c r="C1024">
        <v>1</v>
      </c>
      <c r="D1024">
        <v>1</v>
      </c>
      <c r="E1024">
        <v>100</v>
      </c>
      <c r="F1024">
        <v>1</v>
      </c>
      <c r="G1024">
        <v>0</v>
      </c>
      <c r="H1024">
        <v>0</v>
      </c>
      <c r="M1024"/>
      <c r="N1024"/>
      <c r="O1024"/>
      <c r="P1024"/>
      <c r="Q1024"/>
      <c r="R1024"/>
      <c r="S1024"/>
      <c r="T1024"/>
      <c r="U1024"/>
      <c r="V1024"/>
      <c r="W1024"/>
      <c r="X1024"/>
      <c r="Y1024"/>
      <c r="Z1024"/>
      <c r="AA1024"/>
      <c r="AB1024"/>
      <c r="AC1024"/>
      <c r="AD1024"/>
    </row>
    <row r="1025" spans="1:30">
      <c r="A1025">
        <v>10004</v>
      </c>
      <c r="B1025">
        <v>3</v>
      </c>
      <c r="C1025">
        <v>1</v>
      </c>
      <c r="D1025">
        <v>2</v>
      </c>
      <c r="E1025">
        <v>100</v>
      </c>
      <c r="F1025">
        <v>1</v>
      </c>
      <c r="G1025">
        <v>0</v>
      </c>
      <c r="H1025">
        <v>0</v>
      </c>
      <c r="M1025"/>
      <c r="N1025"/>
      <c r="O1025"/>
      <c r="P1025"/>
      <c r="Q1025"/>
      <c r="R1025"/>
      <c r="S1025"/>
      <c r="T1025"/>
      <c r="U1025"/>
      <c r="V1025"/>
      <c r="W1025"/>
      <c r="X1025"/>
      <c r="Y1025"/>
      <c r="Z1025"/>
      <c r="AA1025"/>
      <c r="AB1025"/>
      <c r="AC1025"/>
      <c r="AD1025"/>
    </row>
    <row r="1026" spans="1:30">
      <c r="A1026">
        <v>10004</v>
      </c>
      <c r="B1026">
        <v>3</v>
      </c>
      <c r="C1026">
        <v>1</v>
      </c>
      <c r="D1026">
        <v>3</v>
      </c>
      <c r="E1026">
        <v>100</v>
      </c>
      <c r="F1026">
        <v>1</v>
      </c>
      <c r="G1026">
        <v>0</v>
      </c>
      <c r="H1026">
        <v>0</v>
      </c>
      <c r="M1026"/>
      <c r="N1026"/>
      <c r="O1026"/>
      <c r="P1026"/>
      <c r="Q1026"/>
      <c r="R1026"/>
      <c r="S1026"/>
      <c r="T1026"/>
      <c r="U1026"/>
      <c r="V1026"/>
      <c r="W1026"/>
      <c r="X1026"/>
      <c r="Y1026"/>
      <c r="Z1026"/>
      <c r="AA1026"/>
      <c r="AB1026"/>
      <c r="AC1026"/>
      <c r="AD1026"/>
    </row>
    <row r="1027" spans="1:30">
      <c r="A1027">
        <v>10004</v>
      </c>
      <c r="B1027">
        <v>3</v>
      </c>
      <c r="C1027">
        <v>2</v>
      </c>
      <c r="D1027">
        <v>1</v>
      </c>
      <c r="E1027">
        <v>100</v>
      </c>
      <c r="F1027">
        <v>1</v>
      </c>
      <c r="G1027">
        <v>0</v>
      </c>
      <c r="H1027">
        <v>0</v>
      </c>
      <c r="M1027"/>
      <c r="N1027"/>
      <c r="O1027"/>
      <c r="P1027"/>
      <c r="Q1027"/>
      <c r="R1027"/>
      <c r="S1027"/>
      <c r="T1027"/>
      <c r="U1027"/>
      <c r="V1027"/>
      <c r="W1027"/>
      <c r="X1027"/>
      <c r="Y1027"/>
      <c r="Z1027"/>
      <c r="AA1027"/>
      <c r="AB1027"/>
      <c r="AC1027"/>
      <c r="AD1027"/>
    </row>
    <row r="1028" spans="1:30">
      <c r="A1028">
        <v>10004</v>
      </c>
      <c r="B1028">
        <v>3</v>
      </c>
      <c r="C1028">
        <v>2</v>
      </c>
      <c r="D1028">
        <v>2</v>
      </c>
      <c r="E1028">
        <v>100</v>
      </c>
      <c r="F1028">
        <v>1</v>
      </c>
      <c r="G1028">
        <v>0</v>
      </c>
      <c r="H1028">
        <v>0</v>
      </c>
      <c r="M1028"/>
      <c r="N1028"/>
      <c r="O1028"/>
      <c r="P1028"/>
      <c r="Q1028"/>
      <c r="R1028"/>
      <c r="S1028"/>
      <c r="T1028"/>
      <c r="U1028"/>
      <c r="V1028"/>
      <c r="W1028"/>
      <c r="X1028"/>
      <c r="Y1028"/>
      <c r="Z1028"/>
      <c r="AA1028"/>
      <c r="AB1028"/>
      <c r="AC1028"/>
      <c r="AD1028"/>
    </row>
    <row r="1029" spans="1:30">
      <c r="A1029">
        <v>10004</v>
      </c>
      <c r="B1029">
        <v>3</v>
      </c>
      <c r="C1029">
        <v>2</v>
      </c>
      <c r="D1029">
        <v>3</v>
      </c>
      <c r="E1029">
        <v>100</v>
      </c>
      <c r="F1029">
        <v>1</v>
      </c>
      <c r="G1029">
        <v>0</v>
      </c>
      <c r="H1029">
        <v>0</v>
      </c>
      <c r="J1029" s="23" t="s">
        <v>1436</v>
      </c>
      <c r="M1029"/>
      <c r="N1029"/>
      <c r="O1029"/>
      <c r="P1029"/>
      <c r="Q1029"/>
      <c r="R1029"/>
      <c r="S1029"/>
      <c r="T1029"/>
      <c r="U1029"/>
      <c r="V1029"/>
      <c r="W1029"/>
      <c r="X1029"/>
      <c r="Y1029"/>
      <c r="Z1029"/>
      <c r="AA1029"/>
      <c r="AB1029"/>
      <c r="AC1029"/>
      <c r="AD1029"/>
    </row>
    <row r="1030" spans="1:30">
      <c r="A1030">
        <v>10004</v>
      </c>
      <c r="B1030">
        <v>3</v>
      </c>
      <c r="C1030">
        <v>3</v>
      </c>
      <c r="D1030">
        <v>1</v>
      </c>
      <c r="E1030">
        <v>100</v>
      </c>
      <c r="F1030">
        <v>1</v>
      </c>
      <c r="G1030">
        <v>0</v>
      </c>
      <c r="H1030">
        <v>0</v>
      </c>
      <c r="J1030" s="23" t="s">
        <v>491</v>
      </c>
      <c r="M1030"/>
      <c r="N1030"/>
      <c r="O1030"/>
      <c r="P1030"/>
      <c r="Q1030"/>
      <c r="R1030"/>
      <c r="S1030"/>
      <c r="T1030"/>
      <c r="U1030"/>
      <c r="V1030"/>
      <c r="W1030"/>
      <c r="X1030"/>
      <c r="Y1030"/>
      <c r="Z1030"/>
      <c r="AA1030"/>
      <c r="AB1030"/>
      <c r="AC1030"/>
      <c r="AD1030"/>
    </row>
    <row r="1031" spans="1:30">
      <c r="A1031">
        <v>10004</v>
      </c>
      <c r="B1031">
        <v>3</v>
      </c>
      <c r="C1031">
        <v>3</v>
      </c>
      <c r="D1031">
        <v>2</v>
      </c>
      <c r="E1031">
        <v>100</v>
      </c>
      <c r="F1031">
        <v>1</v>
      </c>
      <c r="G1031">
        <v>0</v>
      </c>
      <c r="H1031">
        <v>0</v>
      </c>
      <c r="M1031"/>
      <c r="N1031"/>
      <c r="O1031"/>
      <c r="P1031"/>
      <c r="Q1031"/>
      <c r="R1031"/>
      <c r="S1031"/>
      <c r="T1031"/>
      <c r="U1031"/>
      <c r="V1031"/>
      <c r="W1031"/>
      <c r="X1031"/>
      <c r="Y1031"/>
      <c r="Z1031"/>
      <c r="AA1031"/>
      <c r="AB1031"/>
      <c r="AC1031"/>
      <c r="AD1031"/>
    </row>
    <row r="1032" spans="1:30">
      <c r="A1032">
        <v>10004</v>
      </c>
      <c r="B1032">
        <v>3</v>
      </c>
      <c r="C1032">
        <v>3</v>
      </c>
      <c r="D1032">
        <v>3</v>
      </c>
      <c r="E1032">
        <v>100</v>
      </c>
      <c r="F1032">
        <v>1</v>
      </c>
      <c r="G1032">
        <v>0</v>
      </c>
      <c r="H1032">
        <v>0</v>
      </c>
      <c r="M1032"/>
      <c r="N1032"/>
      <c r="O1032"/>
      <c r="P1032"/>
      <c r="Q1032"/>
      <c r="R1032"/>
      <c r="S1032"/>
      <c r="T1032"/>
      <c r="U1032"/>
      <c r="V1032"/>
      <c r="W1032"/>
      <c r="X1032"/>
      <c r="Y1032"/>
      <c r="Z1032"/>
      <c r="AA1032"/>
      <c r="AB1032"/>
      <c r="AC1032"/>
      <c r="AD1032"/>
    </row>
    <row r="1033" spans="1:30">
      <c r="A1033">
        <v>10004</v>
      </c>
      <c r="B1033">
        <v>3</v>
      </c>
      <c r="C1033">
        <v>4</v>
      </c>
      <c r="D1033">
        <v>1</v>
      </c>
      <c r="E1033">
        <v>100</v>
      </c>
      <c r="F1033">
        <v>1</v>
      </c>
      <c r="G1033">
        <v>0</v>
      </c>
      <c r="H1033">
        <v>0</v>
      </c>
      <c r="M1033"/>
      <c r="N1033"/>
      <c r="O1033"/>
      <c r="P1033"/>
      <c r="Q1033"/>
      <c r="R1033"/>
      <c r="S1033"/>
      <c r="T1033"/>
      <c r="U1033"/>
      <c r="V1033"/>
      <c r="W1033"/>
      <c r="X1033"/>
      <c r="Y1033"/>
      <c r="Z1033"/>
      <c r="AA1033"/>
      <c r="AB1033"/>
      <c r="AC1033"/>
      <c r="AD1033"/>
    </row>
    <row r="1034" spans="1:30">
      <c r="A1034">
        <v>10004</v>
      </c>
      <c r="B1034">
        <v>3</v>
      </c>
      <c r="C1034">
        <v>4</v>
      </c>
      <c r="D1034">
        <v>2</v>
      </c>
      <c r="E1034">
        <v>100</v>
      </c>
      <c r="F1034">
        <v>1</v>
      </c>
      <c r="G1034">
        <v>0</v>
      </c>
      <c r="H1034">
        <v>0</v>
      </c>
      <c r="M1034"/>
      <c r="N1034"/>
      <c r="O1034"/>
      <c r="P1034"/>
      <c r="Q1034"/>
      <c r="R1034"/>
      <c r="S1034"/>
      <c r="T1034"/>
      <c r="U1034"/>
      <c r="V1034"/>
      <c r="W1034"/>
      <c r="X1034"/>
      <c r="Y1034"/>
      <c r="Z1034"/>
      <c r="AA1034"/>
      <c r="AB1034"/>
      <c r="AC1034"/>
      <c r="AD1034"/>
    </row>
    <row r="1035" spans="1:30">
      <c r="A1035">
        <v>10004</v>
      </c>
      <c r="B1035">
        <v>3</v>
      </c>
      <c r="C1035">
        <v>4</v>
      </c>
      <c r="D1035">
        <v>3</v>
      </c>
      <c r="E1035">
        <v>100</v>
      </c>
      <c r="F1035">
        <v>1</v>
      </c>
      <c r="G1035">
        <v>0</v>
      </c>
      <c r="H1035">
        <v>0</v>
      </c>
      <c r="M1035"/>
      <c r="N1035"/>
      <c r="O1035"/>
      <c r="P1035"/>
      <c r="Q1035"/>
      <c r="R1035"/>
      <c r="S1035"/>
      <c r="T1035"/>
      <c r="U1035"/>
      <c r="V1035"/>
      <c r="W1035"/>
      <c r="X1035"/>
      <c r="Y1035"/>
      <c r="Z1035"/>
      <c r="AA1035"/>
      <c r="AB1035"/>
      <c r="AC1035"/>
      <c r="AD1035"/>
    </row>
    <row r="1036" spans="1:30">
      <c r="A1036">
        <v>10004</v>
      </c>
      <c r="B1036">
        <v>3</v>
      </c>
      <c r="C1036">
        <v>5</v>
      </c>
      <c r="D1036">
        <v>1</v>
      </c>
      <c r="E1036">
        <v>100</v>
      </c>
      <c r="F1036">
        <v>2</v>
      </c>
      <c r="G1036">
        <v>1</v>
      </c>
      <c r="H1036">
        <v>0</v>
      </c>
      <c r="M1036"/>
      <c r="N1036"/>
      <c r="O1036"/>
      <c r="P1036"/>
      <c r="Q1036"/>
      <c r="R1036"/>
      <c r="S1036"/>
      <c r="T1036"/>
      <c r="U1036"/>
      <c r="V1036"/>
      <c r="W1036"/>
      <c r="X1036"/>
      <c r="Y1036"/>
      <c r="Z1036"/>
      <c r="AA1036"/>
      <c r="AB1036"/>
      <c r="AC1036"/>
      <c r="AD1036"/>
    </row>
    <row r="1037" spans="1:30">
      <c r="A1037">
        <v>10004</v>
      </c>
      <c r="B1037">
        <v>3</v>
      </c>
      <c r="C1037">
        <v>5</v>
      </c>
      <c r="D1037">
        <v>2</v>
      </c>
      <c r="E1037">
        <v>100</v>
      </c>
      <c r="F1037">
        <v>2</v>
      </c>
      <c r="G1037">
        <v>1</v>
      </c>
      <c r="H1037">
        <v>0</v>
      </c>
      <c r="M1037"/>
      <c r="N1037"/>
      <c r="O1037"/>
      <c r="P1037"/>
      <c r="Q1037"/>
      <c r="R1037"/>
      <c r="S1037"/>
      <c r="T1037"/>
      <c r="U1037"/>
      <c r="V1037"/>
      <c r="W1037"/>
      <c r="X1037"/>
      <c r="Y1037"/>
      <c r="Z1037"/>
      <c r="AA1037"/>
      <c r="AB1037"/>
      <c r="AC1037"/>
      <c r="AD1037"/>
    </row>
    <row r="1038" spans="1:30">
      <c r="A1038">
        <v>10004</v>
      </c>
      <c r="B1038">
        <v>3</v>
      </c>
      <c r="C1038">
        <v>5</v>
      </c>
      <c r="D1038">
        <v>3</v>
      </c>
      <c r="E1038">
        <v>100</v>
      </c>
      <c r="F1038">
        <v>2</v>
      </c>
      <c r="G1038">
        <v>1</v>
      </c>
      <c r="H1038">
        <v>0</v>
      </c>
      <c r="M1038"/>
      <c r="N1038"/>
      <c r="O1038"/>
      <c r="P1038"/>
      <c r="Q1038"/>
      <c r="R1038"/>
      <c r="S1038"/>
      <c r="T1038"/>
      <c r="U1038"/>
      <c r="V1038"/>
      <c r="W1038"/>
      <c r="X1038"/>
      <c r="Y1038"/>
      <c r="Z1038"/>
      <c r="AA1038"/>
      <c r="AB1038"/>
      <c r="AC1038"/>
      <c r="AD1038"/>
    </row>
    <row r="1039" spans="1:30">
      <c r="A1039">
        <v>10004</v>
      </c>
      <c r="B1039">
        <v>4</v>
      </c>
      <c r="C1039">
        <v>1</v>
      </c>
      <c r="D1039">
        <v>1</v>
      </c>
      <c r="E1039">
        <v>100</v>
      </c>
      <c r="F1039">
        <v>1</v>
      </c>
      <c r="G1039">
        <v>0</v>
      </c>
      <c r="H1039">
        <v>0</v>
      </c>
      <c r="M1039"/>
      <c r="N1039"/>
      <c r="O1039"/>
      <c r="P1039"/>
      <c r="Q1039"/>
      <c r="R1039"/>
      <c r="S1039"/>
      <c r="T1039"/>
      <c r="U1039"/>
      <c r="V1039"/>
      <c r="W1039"/>
      <c r="X1039"/>
      <c r="Y1039"/>
      <c r="Z1039"/>
      <c r="AA1039"/>
      <c r="AB1039"/>
      <c r="AC1039"/>
      <c r="AD1039"/>
    </row>
    <row r="1040" spans="1:30">
      <c r="A1040">
        <v>10005</v>
      </c>
      <c r="B1040">
        <v>1</v>
      </c>
      <c r="C1040">
        <v>1</v>
      </c>
      <c r="D1040">
        <v>1</v>
      </c>
      <c r="E1040">
        <v>100</v>
      </c>
      <c r="F1040">
        <v>1</v>
      </c>
      <c r="G1040">
        <v>0</v>
      </c>
      <c r="H1040">
        <v>0</v>
      </c>
      <c r="J1040" s="23" t="s">
        <v>492</v>
      </c>
      <c r="M1040"/>
      <c r="N1040"/>
      <c r="O1040"/>
      <c r="P1040"/>
      <c r="Q1040"/>
      <c r="R1040"/>
      <c r="S1040"/>
      <c r="T1040"/>
      <c r="U1040"/>
      <c r="V1040"/>
      <c r="W1040"/>
      <c r="X1040"/>
      <c r="Y1040"/>
      <c r="Z1040"/>
      <c r="AA1040"/>
      <c r="AB1040"/>
      <c r="AC1040"/>
      <c r="AD1040"/>
    </row>
    <row r="1041" spans="1:30">
      <c r="A1041">
        <v>10005</v>
      </c>
      <c r="B1041">
        <v>1</v>
      </c>
      <c r="C1041">
        <v>1</v>
      </c>
      <c r="D1041">
        <v>2</v>
      </c>
      <c r="E1041">
        <v>100</v>
      </c>
      <c r="F1041">
        <v>1</v>
      </c>
      <c r="G1041">
        <v>0</v>
      </c>
      <c r="H1041">
        <v>0</v>
      </c>
      <c r="M1041"/>
      <c r="N1041"/>
      <c r="O1041"/>
      <c r="P1041"/>
      <c r="Q1041"/>
      <c r="R1041"/>
      <c r="S1041"/>
      <c r="T1041"/>
      <c r="U1041"/>
      <c r="V1041"/>
      <c r="W1041"/>
      <c r="X1041"/>
      <c r="Y1041"/>
      <c r="Z1041"/>
      <c r="AA1041"/>
      <c r="AB1041"/>
      <c r="AC1041"/>
      <c r="AD1041"/>
    </row>
    <row r="1042" spans="1:30">
      <c r="A1042">
        <v>10005</v>
      </c>
      <c r="B1042">
        <v>1</v>
      </c>
      <c r="C1042">
        <v>2</v>
      </c>
      <c r="D1042">
        <v>1</v>
      </c>
      <c r="E1042">
        <v>100</v>
      </c>
      <c r="F1042">
        <v>1</v>
      </c>
      <c r="G1042">
        <v>0</v>
      </c>
      <c r="H1042">
        <v>0</v>
      </c>
      <c r="M1042"/>
      <c r="N1042"/>
      <c r="O1042"/>
      <c r="P1042"/>
      <c r="Q1042"/>
      <c r="R1042"/>
      <c r="S1042"/>
      <c r="T1042"/>
      <c r="U1042"/>
      <c r="V1042"/>
      <c r="W1042"/>
      <c r="X1042"/>
      <c r="Y1042"/>
      <c r="Z1042"/>
      <c r="AA1042"/>
      <c r="AB1042"/>
      <c r="AC1042"/>
      <c r="AD1042"/>
    </row>
    <row r="1043" spans="1:30">
      <c r="A1043">
        <v>10005</v>
      </c>
      <c r="B1043">
        <v>1</v>
      </c>
      <c r="C1043">
        <v>2</v>
      </c>
      <c r="D1043">
        <v>2</v>
      </c>
      <c r="E1043">
        <v>100</v>
      </c>
      <c r="F1043">
        <v>1</v>
      </c>
      <c r="G1043">
        <v>0</v>
      </c>
      <c r="H1043">
        <v>0</v>
      </c>
      <c r="M1043"/>
      <c r="N1043"/>
      <c r="O1043"/>
      <c r="P1043"/>
      <c r="Q1043"/>
      <c r="R1043"/>
      <c r="S1043"/>
      <c r="T1043"/>
      <c r="U1043"/>
      <c r="V1043"/>
      <c r="W1043"/>
      <c r="X1043"/>
      <c r="Y1043"/>
      <c r="Z1043"/>
      <c r="AA1043"/>
      <c r="AB1043"/>
      <c r="AC1043"/>
      <c r="AD1043"/>
    </row>
    <row r="1044" spans="1:30">
      <c r="A1044">
        <v>10005</v>
      </c>
      <c r="B1044">
        <v>1</v>
      </c>
      <c r="C1044">
        <v>3</v>
      </c>
      <c r="D1044">
        <v>1</v>
      </c>
      <c r="E1044">
        <v>100</v>
      </c>
      <c r="F1044">
        <v>1</v>
      </c>
      <c r="G1044">
        <v>0</v>
      </c>
      <c r="H1044">
        <v>0</v>
      </c>
      <c r="M1044"/>
      <c r="N1044"/>
      <c r="O1044"/>
      <c r="P1044"/>
      <c r="Q1044"/>
      <c r="R1044"/>
      <c r="S1044"/>
      <c r="T1044"/>
      <c r="U1044"/>
      <c r="V1044"/>
      <c r="W1044"/>
      <c r="X1044"/>
      <c r="Y1044"/>
      <c r="Z1044"/>
      <c r="AA1044"/>
      <c r="AB1044"/>
      <c r="AC1044"/>
      <c r="AD1044"/>
    </row>
    <row r="1045" spans="1:30">
      <c r="A1045">
        <v>10005</v>
      </c>
      <c r="B1045">
        <v>1</v>
      </c>
      <c r="C1045">
        <v>3</v>
      </c>
      <c r="D1045">
        <v>2</v>
      </c>
      <c r="E1045">
        <v>100</v>
      </c>
      <c r="F1045">
        <v>1</v>
      </c>
      <c r="G1045">
        <v>0</v>
      </c>
      <c r="H1045">
        <v>0</v>
      </c>
      <c r="M1045"/>
      <c r="N1045"/>
      <c r="O1045"/>
      <c r="P1045"/>
      <c r="Q1045"/>
      <c r="R1045"/>
      <c r="S1045"/>
      <c r="T1045"/>
      <c r="U1045"/>
      <c r="V1045"/>
      <c r="W1045"/>
      <c r="X1045"/>
      <c r="Y1045"/>
      <c r="Z1045"/>
      <c r="AA1045"/>
      <c r="AB1045"/>
      <c r="AC1045"/>
      <c r="AD1045"/>
    </row>
    <row r="1046" spans="1:30">
      <c r="A1046">
        <v>10005</v>
      </c>
      <c r="B1046">
        <v>1</v>
      </c>
      <c r="C1046">
        <v>4</v>
      </c>
      <c r="D1046">
        <v>1</v>
      </c>
      <c r="E1046">
        <v>100</v>
      </c>
      <c r="F1046">
        <v>2</v>
      </c>
      <c r="G1046">
        <v>1</v>
      </c>
      <c r="H1046">
        <v>0</v>
      </c>
      <c r="M1046"/>
      <c r="N1046"/>
      <c r="O1046"/>
      <c r="P1046"/>
      <c r="Q1046"/>
      <c r="R1046"/>
      <c r="S1046"/>
      <c r="T1046"/>
      <c r="U1046"/>
      <c r="V1046"/>
      <c r="W1046"/>
      <c r="X1046"/>
      <c r="Y1046"/>
      <c r="Z1046"/>
      <c r="AA1046"/>
      <c r="AB1046"/>
      <c r="AC1046"/>
      <c r="AD1046"/>
    </row>
    <row r="1047" spans="1:30">
      <c r="A1047">
        <v>10005</v>
      </c>
      <c r="B1047">
        <v>1</v>
      </c>
      <c r="C1047">
        <v>4</v>
      </c>
      <c r="D1047">
        <v>2</v>
      </c>
      <c r="E1047">
        <v>100</v>
      </c>
      <c r="F1047">
        <v>1</v>
      </c>
      <c r="G1047">
        <v>0</v>
      </c>
      <c r="H1047">
        <v>0</v>
      </c>
      <c r="M1047"/>
      <c r="N1047"/>
      <c r="O1047"/>
      <c r="P1047"/>
      <c r="Q1047"/>
      <c r="R1047"/>
      <c r="S1047"/>
      <c r="T1047"/>
      <c r="U1047"/>
      <c r="V1047"/>
      <c r="W1047"/>
      <c r="X1047"/>
      <c r="Y1047"/>
      <c r="Z1047"/>
      <c r="AA1047"/>
      <c r="AB1047"/>
      <c r="AC1047"/>
      <c r="AD1047"/>
    </row>
    <row r="1048" spans="1:30">
      <c r="A1048">
        <v>10005</v>
      </c>
      <c r="B1048">
        <v>2</v>
      </c>
      <c r="C1048">
        <v>1</v>
      </c>
      <c r="D1048">
        <v>1</v>
      </c>
      <c r="E1048">
        <v>100</v>
      </c>
      <c r="F1048">
        <v>1</v>
      </c>
      <c r="G1048">
        <v>0</v>
      </c>
      <c r="H1048">
        <v>0</v>
      </c>
      <c r="M1048"/>
      <c r="N1048"/>
      <c r="O1048"/>
      <c r="P1048"/>
      <c r="Q1048"/>
      <c r="R1048"/>
      <c r="S1048"/>
      <c r="T1048"/>
      <c r="U1048"/>
      <c r="V1048"/>
      <c r="W1048"/>
      <c r="X1048"/>
      <c r="Y1048"/>
      <c r="Z1048"/>
      <c r="AA1048"/>
      <c r="AB1048"/>
      <c r="AC1048"/>
      <c r="AD1048"/>
    </row>
    <row r="1049" spans="1:30">
      <c r="A1049">
        <v>10005</v>
      </c>
      <c r="B1049">
        <v>2</v>
      </c>
      <c r="C1049">
        <v>1</v>
      </c>
      <c r="D1049">
        <v>2</v>
      </c>
      <c r="E1049">
        <v>100</v>
      </c>
      <c r="F1049">
        <v>1</v>
      </c>
      <c r="G1049">
        <v>0</v>
      </c>
      <c r="H1049">
        <v>0</v>
      </c>
      <c r="M1049"/>
      <c r="N1049"/>
      <c r="O1049"/>
      <c r="P1049"/>
      <c r="Q1049"/>
      <c r="R1049"/>
      <c r="S1049"/>
      <c r="T1049"/>
      <c r="U1049"/>
      <c r="V1049"/>
      <c r="W1049"/>
      <c r="X1049"/>
      <c r="Y1049"/>
      <c r="Z1049"/>
      <c r="AA1049"/>
      <c r="AB1049"/>
      <c r="AC1049"/>
      <c r="AD1049"/>
    </row>
    <row r="1050" spans="1:30">
      <c r="A1050">
        <v>10005</v>
      </c>
      <c r="B1050">
        <v>2</v>
      </c>
      <c r="C1050">
        <v>2</v>
      </c>
      <c r="D1050">
        <v>1</v>
      </c>
      <c r="E1050">
        <v>100</v>
      </c>
      <c r="F1050">
        <v>1</v>
      </c>
      <c r="G1050">
        <v>0</v>
      </c>
      <c r="H1050">
        <v>0</v>
      </c>
      <c r="M1050"/>
      <c r="N1050"/>
      <c r="O1050"/>
      <c r="P1050"/>
      <c r="Q1050"/>
      <c r="R1050"/>
      <c r="S1050"/>
      <c r="T1050"/>
      <c r="U1050"/>
      <c r="V1050"/>
      <c r="W1050"/>
      <c r="X1050"/>
      <c r="Y1050"/>
      <c r="Z1050"/>
      <c r="AA1050"/>
      <c r="AB1050"/>
      <c r="AC1050"/>
      <c r="AD1050"/>
    </row>
    <row r="1051" spans="1:30">
      <c r="A1051">
        <v>10005</v>
      </c>
      <c r="B1051">
        <v>2</v>
      </c>
      <c r="C1051">
        <v>2</v>
      </c>
      <c r="D1051">
        <v>2</v>
      </c>
      <c r="E1051">
        <v>100</v>
      </c>
      <c r="F1051">
        <v>1</v>
      </c>
      <c r="G1051">
        <v>0</v>
      </c>
      <c r="H1051">
        <v>0</v>
      </c>
      <c r="J1051" s="23" t="s">
        <v>493</v>
      </c>
      <c r="M1051"/>
      <c r="N1051"/>
      <c r="O1051"/>
      <c r="P1051"/>
      <c r="Q1051"/>
      <c r="R1051"/>
      <c r="S1051"/>
      <c r="T1051"/>
      <c r="U1051"/>
      <c r="V1051"/>
      <c r="W1051"/>
      <c r="X1051"/>
      <c r="Y1051"/>
      <c r="Z1051"/>
      <c r="AA1051"/>
      <c r="AB1051"/>
      <c r="AC1051"/>
      <c r="AD1051"/>
    </row>
    <row r="1052" spans="1:30">
      <c r="A1052">
        <v>10005</v>
      </c>
      <c r="B1052">
        <v>2</v>
      </c>
      <c r="C1052">
        <v>2</v>
      </c>
      <c r="D1052">
        <v>3</v>
      </c>
      <c r="E1052">
        <v>100</v>
      </c>
      <c r="F1052">
        <v>1</v>
      </c>
      <c r="G1052">
        <v>0</v>
      </c>
      <c r="H1052">
        <v>0</v>
      </c>
      <c r="M1052"/>
      <c r="N1052"/>
      <c r="O1052"/>
      <c r="P1052"/>
      <c r="Q1052"/>
      <c r="R1052"/>
      <c r="S1052"/>
      <c r="T1052"/>
      <c r="U1052"/>
      <c r="V1052"/>
      <c r="W1052"/>
      <c r="X1052"/>
      <c r="Y1052"/>
      <c r="Z1052"/>
      <c r="AA1052"/>
      <c r="AB1052"/>
      <c r="AC1052"/>
      <c r="AD1052"/>
    </row>
    <row r="1053" spans="1:30">
      <c r="A1053">
        <v>10005</v>
      </c>
      <c r="B1053">
        <v>2</v>
      </c>
      <c r="C1053">
        <v>3</v>
      </c>
      <c r="D1053">
        <v>1</v>
      </c>
      <c r="E1053">
        <v>100</v>
      </c>
      <c r="F1053">
        <v>1</v>
      </c>
      <c r="G1053">
        <v>0</v>
      </c>
      <c r="H1053">
        <v>0</v>
      </c>
      <c r="M1053"/>
      <c r="N1053"/>
      <c r="O1053"/>
      <c r="P1053"/>
      <c r="Q1053"/>
      <c r="R1053"/>
      <c r="S1053"/>
      <c r="T1053"/>
      <c r="U1053"/>
      <c r="V1053"/>
      <c r="W1053"/>
      <c r="X1053"/>
      <c r="Y1053"/>
      <c r="Z1053"/>
      <c r="AA1053"/>
      <c r="AB1053"/>
      <c r="AC1053"/>
      <c r="AD1053"/>
    </row>
    <row r="1054" spans="1:30">
      <c r="A1054">
        <v>10005</v>
      </c>
      <c r="B1054">
        <v>2</v>
      </c>
      <c r="C1054">
        <v>3</v>
      </c>
      <c r="D1054">
        <v>2</v>
      </c>
      <c r="E1054">
        <v>100</v>
      </c>
      <c r="F1054">
        <v>1</v>
      </c>
      <c r="G1054">
        <v>0</v>
      </c>
      <c r="H1054">
        <v>0</v>
      </c>
      <c r="M1054"/>
      <c r="N1054"/>
      <c r="O1054"/>
      <c r="P1054"/>
      <c r="Q1054"/>
      <c r="R1054"/>
      <c r="S1054"/>
      <c r="T1054"/>
      <c r="U1054"/>
      <c r="V1054"/>
      <c r="W1054"/>
      <c r="X1054"/>
      <c r="Y1054"/>
      <c r="Z1054"/>
      <c r="AA1054"/>
      <c r="AB1054"/>
      <c r="AC1054"/>
      <c r="AD1054"/>
    </row>
    <row r="1055" spans="1:30">
      <c r="A1055">
        <v>10005</v>
      </c>
      <c r="B1055">
        <v>2</v>
      </c>
      <c r="C1055">
        <v>3</v>
      </c>
      <c r="D1055">
        <v>3</v>
      </c>
      <c r="E1055">
        <v>100</v>
      </c>
      <c r="F1055">
        <v>1</v>
      </c>
      <c r="G1055">
        <v>0</v>
      </c>
      <c r="H1055">
        <v>0</v>
      </c>
      <c r="M1055"/>
      <c r="N1055"/>
      <c r="O1055"/>
      <c r="P1055"/>
      <c r="Q1055"/>
      <c r="R1055"/>
      <c r="S1055"/>
      <c r="T1055"/>
      <c r="U1055"/>
      <c r="V1055"/>
      <c r="W1055"/>
      <c r="X1055"/>
      <c r="Y1055"/>
      <c r="Z1055"/>
      <c r="AA1055"/>
      <c r="AB1055"/>
      <c r="AC1055"/>
      <c r="AD1055"/>
    </row>
    <row r="1056" spans="1:30">
      <c r="A1056">
        <v>10005</v>
      </c>
      <c r="B1056">
        <v>2</v>
      </c>
      <c r="C1056">
        <v>4</v>
      </c>
      <c r="D1056">
        <v>1</v>
      </c>
      <c r="E1056">
        <v>60</v>
      </c>
      <c r="F1056">
        <v>2</v>
      </c>
      <c r="G1056">
        <v>1</v>
      </c>
      <c r="H1056">
        <v>0</v>
      </c>
      <c r="M1056"/>
      <c r="N1056"/>
      <c r="O1056"/>
      <c r="P1056"/>
      <c r="Q1056"/>
      <c r="R1056"/>
      <c r="S1056"/>
      <c r="T1056"/>
      <c r="U1056"/>
      <c r="V1056"/>
      <c r="W1056"/>
      <c r="X1056"/>
      <c r="Y1056"/>
      <c r="Z1056"/>
      <c r="AA1056"/>
      <c r="AB1056"/>
      <c r="AC1056"/>
      <c r="AD1056"/>
    </row>
    <row r="1057" spans="1:30">
      <c r="A1057">
        <v>10005</v>
      </c>
      <c r="B1057">
        <v>2</v>
      </c>
      <c r="C1057">
        <v>4</v>
      </c>
      <c r="D1057">
        <v>2</v>
      </c>
      <c r="E1057">
        <v>40</v>
      </c>
      <c r="F1057">
        <v>2</v>
      </c>
      <c r="G1057">
        <v>1</v>
      </c>
      <c r="H1057">
        <v>0</v>
      </c>
      <c r="M1057"/>
      <c r="N1057"/>
      <c r="O1057"/>
      <c r="P1057"/>
      <c r="Q1057"/>
      <c r="R1057"/>
      <c r="S1057"/>
      <c r="T1057"/>
      <c r="U1057"/>
      <c r="V1057"/>
      <c r="W1057"/>
      <c r="X1057"/>
      <c r="Y1057"/>
      <c r="Z1057"/>
      <c r="AA1057"/>
      <c r="AB1057"/>
      <c r="AC1057"/>
      <c r="AD1057"/>
    </row>
    <row r="1058" spans="1:30">
      <c r="A1058">
        <v>10005</v>
      </c>
      <c r="B1058">
        <v>3</v>
      </c>
      <c r="C1058">
        <v>1</v>
      </c>
      <c r="D1058">
        <v>1</v>
      </c>
      <c r="E1058">
        <v>100</v>
      </c>
      <c r="F1058">
        <v>1</v>
      </c>
      <c r="G1058">
        <v>0</v>
      </c>
      <c r="H1058">
        <v>0</v>
      </c>
      <c r="M1058"/>
      <c r="N1058"/>
      <c r="O1058"/>
      <c r="P1058"/>
      <c r="Q1058"/>
      <c r="R1058"/>
      <c r="S1058"/>
      <c r="T1058"/>
      <c r="U1058"/>
      <c r="V1058"/>
      <c r="W1058"/>
      <c r="X1058"/>
      <c r="Y1058"/>
      <c r="Z1058"/>
      <c r="AA1058"/>
      <c r="AB1058"/>
      <c r="AC1058"/>
      <c r="AD1058"/>
    </row>
    <row r="1059" spans="1:30">
      <c r="A1059">
        <v>10005</v>
      </c>
      <c r="B1059">
        <v>3</v>
      </c>
      <c r="C1059">
        <v>1</v>
      </c>
      <c r="D1059">
        <v>2</v>
      </c>
      <c r="E1059">
        <v>100</v>
      </c>
      <c r="F1059">
        <v>1</v>
      </c>
      <c r="G1059">
        <v>0</v>
      </c>
      <c r="H1059">
        <v>0</v>
      </c>
      <c r="M1059"/>
      <c r="N1059"/>
      <c r="O1059"/>
      <c r="P1059"/>
      <c r="Q1059"/>
      <c r="R1059"/>
      <c r="S1059"/>
      <c r="T1059"/>
      <c r="U1059"/>
      <c r="V1059"/>
      <c r="W1059"/>
      <c r="X1059"/>
      <c r="Y1059"/>
      <c r="Z1059"/>
      <c r="AA1059"/>
      <c r="AB1059"/>
      <c r="AC1059"/>
      <c r="AD1059"/>
    </row>
    <row r="1060" spans="1:30">
      <c r="A1060">
        <v>10005</v>
      </c>
      <c r="B1060">
        <v>3</v>
      </c>
      <c r="C1060">
        <v>1</v>
      </c>
      <c r="D1060">
        <v>3</v>
      </c>
      <c r="E1060">
        <v>100</v>
      </c>
      <c r="F1060">
        <v>1</v>
      </c>
      <c r="G1060">
        <v>0</v>
      </c>
      <c r="H1060">
        <v>0</v>
      </c>
      <c r="M1060"/>
      <c r="N1060"/>
      <c r="O1060"/>
      <c r="P1060"/>
      <c r="Q1060"/>
      <c r="R1060"/>
      <c r="S1060"/>
      <c r="T1060"/>
      <c r="U1060"/>
      <c r="V1060"/>
      <c r="W1060"/>
      <c r="X1060"/>
      <c r="Y1060"/>
      <c r="Z1060"/>
      <c r="AA1060"/>
      <c r="AB1060"/>
      <c r="AC1060"/>
      <c r="AD1060"/>
    </row>
    <row r="1061" spans="1:30">
      <c r="A1061">
        <v>10005</v>
      </c>
      <c r="B1061">
        <v>3</v>
      </c>
      <c r="C1061">
        <v>2</v>
      </c>
      <c r="D1061">
        <v>1</v>
      </c>
      <c r="E1061">
        <v>100</v>
      </c>
      <c r="F1061">
        <v>1</v>
      </c>
      <c r="G1061">
        <v>0</v>
      </c>
      <c r="H1061">
        <v>0</v>
      </c>
      <c r="M1061"/>
      <c r="N1061"/>
      <c r="O1061"/>
      <c r="P1061"/>
      <c r="Q1061"/>
      <c r="R1061"/>
      <c r="S1061"/>
      <c r="T1061"/>
      <c r="U1061"/>
      <c r="V1061"/>
      <c r="W1061"/>
      <c r="X1061"/>
      <c r="Y1061"/>
      <c r="Z1061"/>
      <c r="AA1061"/>
      <c r="AB1061"/>
      <c r="AC1061"/>
      <c r="AD1061"/>
    </row>
    <row r="1062" spans="1:30">
      <c r="A1062">
        <v>10005</v>
      </c>
      <c r="B1062">
        <v>3</v>
      </c>
      <c r="C1062">
        <v>2</v>
      </c>
      <c r="D1062">
        <v>2</v>
      </c>
      <c r="E1062">
        <v>100</v>
      </c>
      <c r="F1062">
        <v>1</v>
      </c>
      <c r="G1062">
        <v>0</v>
      </c>
      <c r="H1062">
        <v>0</v>
      </c>
      <c r="J1062" s="23" t="s">
        <v>1437</v>
      </c>
      <c r="M1062"/>
      <c r="N1062"/>
      <c r="O1062"/>
      <c r="P1062"/>
      <c r="Q1062"/>
      <c r="R1062"/>
      <c r="S1062"/>
      <c r="T1062"/>
      <c r="U1062"/>
      <c r="V1062"/>
      <c r="W1062"/>
      <c r="X1062"/>
      <c r="Y1062"/>
      <c r="Z1062"/>
      <c r="AA1062"/>
      <c r="AB1062"/>
      <c r="AC1062"/>
      <c r="AD1062"/>
    </row>
    <row r="1063" spans="1:30">
      <c r="A1063">
        <v>10005</v>
      </c>
      <c r="B1063">
        <v>3</v>
      </c>
      <c r="C1063">
        <v>2</v>
      </c>
      <c r="D1063">
        <v>3</v>
      </c>
      <c r="E1063">
        <v>100</v>
      </c>
      <c r="F1063">
        <v>1</v>
      </c>
      <c r="G1063">
        <v>0</v>
      </c>
      <c r="H1063">
        <v>0</v>
      </c>
      <c r="J1063" s="23" t="s">
        <v>491</v>
      </c>
      <c r="M1063"/>
      <c r="N1063"/>
      <c r="O1063"/>
      <c r="P1063"/>
      <c r="Q1063"/>
      <c r="R1063"/>
      <c r="S1063"/>
      <c r="T1063"/>
      <c r="U1063"/>
      <c r="V1063"/>
      <c r="W1063"/>
      <c r="X1063"/>
      <c r="Y1063"/>
      <c r="Z1063"/>
      <c r="AA1063"/>
      <c r="AB1063"/>
      <c r="AC1063"/>
      <c r="AD1063"/>
    </row>
    <row r="1064" spans="1:30">
      <c r="A1064">
        <v>10005</v>
      </c>
      <c r="B1064">
        <v>3</v>
      </c>
      <c r="C1064">
        <v>3</v>
      </c>
      <c r="D1064">
        <v>1</v>
      </c>
      <c r="E1064">
        <v>100</v>
      </c>
      <c r="F1064">
        <v>1</v>
      </c>
      <c r="G1064">
        <v>0</v>
      </c>
      <c r="H1064">
        <v>0</v>
      </c>
      <c r="M1064"/>
      <c r="N1064"/>
      <c r="O1064"/>
      <c r="P1064"/>
      <c r="Q1064"/>
      <c r="R1064"/>
      <c r="S1064"/>
      <c r="T1064"/>
      <c r="U1064"/>
      <c r="V1064"/>
      <c r="W1064"/>
      <c r="X1064"/>
      <c r="Y1064"/>
      <c r="Z1064"/>
      <c r="AA1064"/>
      <c r="AB1064"/>
      <c r="AC1064"/>
      <c r="AD1064"/>
    </row>
    <row r="1065" spans="1:30">
      <c r="A1065">
        <v>10005</v>
      </c>
      <c r="B1065">
        <v>3</v>
      </c>
      <c r="C1065">
        <v>3</v>
      </c>
      <c r="D1065">
        <v>2</v>
      </c>
      <c r="E1065">
        <v>100</v>
      </c>
      <c r="F1065">
        <v>1</v>
      </c>
      <c r="G1065">
        <v>0</v>
      </c>
      <c r="H1065">
        <v>0</v>
      </c>
      <c r="M1065"/>
      <c r="N1065"/>
      <c r="O1065"/>
      <c r="P1065"/>
      <c r="Q1065"/>
      <c r="R1065"/>
      <c r="S1065"/>
      <c r="T1065"/>
      <c r="U1065"/>
      <c r="V1065"/>
      <c r="W1065"/>
      <c r="X1065"/>
      <c r="Y1065"/>
      <c r="Z1065"/>
      <c r="AA1065"/>
      <c r="AB1065"/>
      <c r="AC1065"/>
      <c r="AD1065"/>
    </row>
    <row r="1066" spans="1:30">
      <c r="A1066">
        <v>10005</v>
      </c>
      <c r="B1066">
        <v>3</v>
      </c>
      <c r="C1066">
        <v>3</v>
      </c>
      <c r="D1066">
        <v>3</v>
      </c>
      <c r="E1066">
        <v>100</v>
      </c>
      <c r="F1066">
        <v>1</v>
      </c>
      <c r="G1066">
        <v>0</v>
      </c>
      <c r="H1066">
        <v>0</v>
      </c>
      <c r="M1066"/>
      <c r="N1066"/>
      <c r="O1066"/>
      <c r="P1066"/>
      <c r="Q1066"/>
      <c r="R1066"/>
      <c r="S1066"/>
      <c r="T1066"/>
      <c r="U1066"/>
      <c r="V1066"/>
      <c r="W1066"/>
      <c r="X1066"/>
      <c r="Y1066"/>
      <c r="Z1066"/>
      <c r="AA1066"/>
      <c r="AB1066"/>
      <c r="AC1066"/>
      <c r="AD1066"/>
    </row>
    <row r="1067" spans="1:30">
      <c r="A1067">
        <v>10005</v>
      </c>
      <c r="B1067">
        <v>3</v>
      </c>
      <c r="C1067">
        <v>4</v>
      </c>
      <c r="D1067">
        <v>1</v>
      </c>
      <c r="E1067">
        <v>100</v>
      </c>
      <c r="F1067">
        <v>1</v>
      </c>
      <c r="G1067">
        <v>0</v>
      </c>
      <c r="H1067">
        <v>0</v>
      </c>
      <c r="M1067"/>
      <c r="N1067"/>
      <c r="O1067"/>
      <c r="P1067"/>
      <c r="Q1067"/>
      <c r="R1067"/>
      <c r="S1067"/>
      <c r="T1067"/>
      <c r="U1067"/>
      <c r="V1067"/>
      <c r="W1067"/>
      <c r="X1067"/>
      <c r="Y1067"/>
      <c r="Z1067"/>
      <c r="AA1067"/>
      <c r="AB1067"/>
      <c r="AC1067"/>
      <c r="AD1067"/>
    </row>
    <row r="1068" spans="1:30">
      <c r="A1068">
        <v>10005</v>
      </c>
      <c r="B1068">
        <v>3</v>
      </c>
      <c r="C1068">
        <v>4</v>
      </c>
      <c r="D1068">
        <v>2</v>
      </c>
      <c r="E1068">
        <v>100</v>
      </c>
      <c r="F1068">
        <v>1</v>
      </c>
      <c r="G1068">
        <v>0</v>
      </c>
      <c r="H1068">
        <v>0</v>
      </c>
      <c r="M1068"/>
      <c r="N1068"/>
      <c r="O1068"/>
      <c r="P1068"/>
      <c r="Q1068"/>
      <c r="R1068"/>
      <c r="S1068"/>
      <c r="T1068"/>
      <c r="U1068"/>
      <c r="V1068"/>
      <c r="W1068"/>
      <c r="X1068"/>
      <c r="Y1068"/>
      <c r="Z1068"/>
      <c r="AA1068"/>
      <c r="AB1068"/>
      <c r="AC1068"/>
      <c r="AD1068"/>
    </row>
    <row r="1069" spans="1:30">
      <c r="A1069">
        <v>10005</v>
      </c>
      <c r="B1069">
        <v>3</v>
      </c>
      <c r="C1069">
        <v>4</v>
      </c>
      <c r="D1069">
        <v>3</v>
      </c>
      <c r="E1069">
        <v>100</v>
      </c>
      <c r="F1069">
        <v>1</v>
      </c>
      <c r="G1069">
        <v>0</v>
      </c>
      <c r="H1069">
        <v>0</v>
      </c>
      <c r="M1069"/>
      <c r="N1069"/>
      <c r="O1069"/>
      <c r="P1069"/>
      <c r="Q1069"/>
      <c r="R1069"/>
      <c r="S1069"/>
      <c r="T1069"/>
      <c r="U1069"/>
      <c r="V1069"/>
      <c r="W1069"/>
      <c r="X1069"/>
      <c r="Y1069"/>
      <c r="Z1069"/>
      <c r="AA1069"/>
      <c r="AB1069"/>
      <c r="AC1069"/>
      <c r="AD1069"/>
    </row>
    <row r="1070" spans="1:30">
      <c r="A1070">
        <v>10005</v>
      </c>
      <c r="B1070">
        <v>3</v>
      </c>
      <c r="C1070">
        <v>5</v>
      </c>
      <c r="D1070">
        <v>1</v>
      </c>
      <c r="E1070">
        <v>50</v>
      </c>
      <c r="F1070">
        <v>2</v>
      </c>
      <c r="G1070">
        <v>1</v>
      </c>
      <c r="H1070">
        <v>0</v>
      </c>
      <c r="M1070"/>
      <c r="N1070"/>
      <c r="O1070"/>
      <c r="P1070"/>
      <c r="Q1070"/>
      <c r="R1070"/>
      <c r="S1070"/>
      <c r="T1070"/>
      <c r="U1070"/>
      <c r="V1070"/>
      <c r="W1070"/>
      <c r="X1070"/>
      <c r="Y1070"/>
      <c r="Z1070"/>
      <c r="AA1070"/>
      <c r="AB1070"/>
      <c r="AC1070"/>
      <c r="AD1070"/>
    </row>
    <row r="1071" spans="1:30">
      <c r="A1071">
        <v>10005</v>
      </c>
      <c r="B1071">
        <v>3</v>
      </c>
      <c r="C1071">
        <v>5</v>
      </c>
      <c r="D1071">
        <v>2</v>
      </c>
      <c r="E1071">
        <v>50</v>
      </c>
      <c r="F1071">
        <v>2</v>
      </c>
      <c r="G1071">
        <v>1</v>
      </c>
      <c r="H1071">
        <v>0</v>
      </c>
      <c r="M1071"/>
      <c r="N1071"/>
      <c r="O1071"/>
      <c r="P1071"/>
      <c r="Q1071"/>
      <c r="R1071"/>
      <c r="S1071"/>
      <c r="T1071"/>
      <c r="U1071"/>
      <c r="V1071"/>
      <c r="W1071"/>
      <c r="X1071"/>
      <c r="Y1071"/>
      <c r="Z1071"/>
      <c r="AA1071"/>
      <c r="AB1071"/>
      <c r="AC1071"/>
      <c r="AD1071"/>
    </row>
    <row r="1072" spans="1:30">
      <c r="A1072">
        <v>11001</v>
      </c>
      <c r="B1072">
        <v>1</v>
      </c>
      <c r="C1072">
        <v>1</v>
      </c>
      <c r="D1072">
        <v>1</v>
      </c>
      <c r="E1072">
        <v>100</v>
      </c>
      <c r="F1072">
        <v>1</v>
      </c>
      <c r="G1072">
        <v>0</v>
      </c>
      <c r="H1072">
        <v>0</v>
      </c>
      <c r="M1072"/>
      <c r="N1072"/>
      <c r="O1072"/>
      <c r="P1072"/>
      <c r="Q1072"/>
      <c r="R1072"/>
      <c r="S1072"/>
      <c r="T1072"/>
      <c r="U1072"/>
      <c r="V1072"/>
      <c r="W1072"/>
      <c r="X1072"/>
      <c r="Y1072"/>
      <c r="Z1072"/>
      <c r="AA1072"/>
      <c r="AB1072"/>
      <c r="AC1072"/>
      <c r="AD1072"/>
    </row>
    <row r="1073" spans="1:30">
      <c r="A1073">
        <v>11001</v>
      </c>
      <c r="B1073">
        <v>1</v>
      </c>
      <c r="C1073">
        <v>1</v>
      </c>
      <c r="D1073">
        <v>2</v>
      </c>
      <c r="E1073">
        <v>100</v>
      </c>
      <c r="F1073">
        <v>1</v>
      </c>
      <c r="G1073">
        <v>0</v>
      </c>
      <c r="H1073">
        <v>0</v>
      </c>
      <c r="M1073"/>
      <c r="N1073"/>
      <c r="O1073"/>
      <c r="P1073"/>
      <c r="Q1073"/>
      <c r="R1073"/>
      <c r="S1073"/>
      <c r="T1073"/>
      <c r="U1073"/>
      <c r="V1073"/>
      <c r="W1073"/>
      <c r="X1073"/>
      <c r="Y1073"/>
      <c r="Z1073"/>
      <c r="AA1073"/>
      <c r="AB1073"/>
      <c r="AC1073"/>
      <c r="AD1073"/>
    </row>
    <row r="1074" spans="1:30">
      <c r="A1074">
        <v>11001</v>
      </c>
      <c r="B1074">
        <v>1</v>
      </c>
      <c r="C1074">
        <v>2</v>
      </c>
      <c r="D1074">
        <v>1</v>
      </c>
      <c r="E1074">
        <v>100</v>
      </c>
      <c r="F1074">
        <v>1</v>
      </c>
      <c r="G1074">
        <v>0</v>
      </c>
      <c r="H1074">
        <v>0</v>
      </c>
      <c r="J1074" s="23" t="s">
        <v>492</v>
      </c>
      <c r="M1074"/>
      <c r="N1074"/>
      <c r="O1074"/>
      <c r="P1074"/>
      <c r="Q1074"/>
      <c r="R1074"/>
      <c r="S1074"/>
      <c r="T1074"/>
      <c r="U1074"/>
      <c r="V1074"/>
      <c r="W1074"/>
      <c r="X1074"/>
      <c r="Y1074"/>
      <c r="Z1074"/>
      <c r="AA1074"/>
      <c r="AB1074"/>
      <c r="AC1074"/>
      <c r="AD1074"/>
    </row>
    <row r="1075" spans="1:30">
      <c r="A1075">
        <v>11001</v>
      </c>
      <c r="B1075">
        <v>1</v>
      </c>
      <c r="C1075">
        <v>2</v>
      </c>
      <c r="D1075">
        <v>2</v>
      </c>
      <c r="E1075">
        <v>100</v>
      </c>
      <c r="F1075">
        <v>1</v>
      </c>
      <c r="G1075">
        <v>0</v>
      </c>
      <c r="H1075">
        <v>0</v>
      </c>
      <c r="M1075"/>
      <c r="N1075"/>
      <c r="O1075"/>
      <c r="P1075"/>
      <c r="Q1075"/>
      <c r="R1075"/>
      <c r="S1075"/>
      <c r="T1075"/>
      <c r="U1075"/>
      <c r="V1075"/>
      <c r="W1075"/>
      <c r="X1075"/>
      <c r="Y1075"/>
      <c r="Z1075"/>
      <c r="AA1075"/>
      <c r="AB1075"/>
      <c r="AC1075"/>
      <c r="AD1075"/>
    </row>
    <row r="1076" spans="1:30">
      <c r="A1076">
        <v>11001</v>
      </c>
      <c r="B1076">
        <v>1</v>
      </c>
      <c r="C1076">
        <v>3</v>
      </c>
      <c r="D1076">
        <v>1</v>
      </c>
      <c r="E1076">
        <v>100</v>
      </c>
      <c r="F1076">
        <v>1</v>
      </c>
      <c r="G1076">
        <v>0</v>
      </c>
      <c r="H1076">
        <v>0</v>
      </c>
      <c r="M1076"/>
      <c r="N1076"/>
      <c r="O1076"/>
      <c r="P1076"/>
      <c r="Q1076"/>
      <c r="R1076"/>
      <c r="S1076"/>
      <c r="T1076"/>
      <c r="U1076"/>
      <c r="V1076"/>
      <c r="W1076"/>
      <c r="X1076"/>
      <c r="Y1076"/>
      <c r="Z1076"/>
      <c r="AA1076"/>
      <c r="AB1076"/>
      <c r="AC1076"/>
      <c r="AD1076"/>
    </row>
    <row r="1077" spans="1:30">
      <c r="A1077">
        <v>11001</v>
      </c>
      <c r="B1077">
        <v>1</v>
      </c>
      <c r="C1077">
        <v>3</v>
      </c>
      <c r="D1077">
        <v>2</v>
      </c>
      <c r="E1077">
        <v>100</v>
      </c>
      <c r="F1077">
        <v>1</v>
      </c>
      <c r="G1077">
        <v>0</v>
      </c>
      <c r="H1077">
        <v>0</v>
      </c>
      <c r="M1077"/>
      <c r="N1077"/>
      <c r="O1077"/>
      <c r="P1077"/>
      <c r="Q1077"/>
      <c r="R1077"/>
      <c r="S1077"/>
      <c r="T1077"/>
      <c r="U1077"/>
      <c r="V1077"/>
      <c r="W1077"/>
      <c r="X1077"/>
      <c r="Y1077"/>
      <c r="Z1077"/>
      <c r="AA1077"/>
      <c r="AB1077"/>
      <c r="AC1077"/>
      <c r="AD1077"/>
    </row>
    <row r="1078" spans="1:30">
      <c r="A1078">
        <v>11001</v>
      </c>
      <c r="B1078">
        <v>1</v>
      </c>
      <c r="C1078">
        <v>4</v>
      </c>
      <c r="D1078">
        <v>1</v>
      </c>
      <c r="E1078">
        <v>70</v>
      </c>
      <c r="F1078">
        <v>2</v>
      </c>
      <c r="G1078">
        <v>1</v>
      </c>
      <c r="H1078">
        <v>0</v>
      </c>
      <c r="M1078"/>
      <c r="N1078"/>
      <c r="O1078"/>
      <c r="P1078"/>
      <c r="Q1078"/>
      <c r="R1078"/>
      <c r="S1078"/>
      <c r="T1078"/>
      <c r="U1078"/>
      <c r="V1078"/>
      <c r="W1078"/>
      <c r="X1078"/>
      <c r="Y1078"/>
      <c r="Z1078"/>
      <c r="AA1078"/>
      <c r="AB1078"/>
      <c r="AC1078"/>
      <c r="AD1078"/>
    </row>
    <row r="1079" spans="1:30">
      <c r="A1079">
        <v>11001</v>
      </c>
      <c r="B1079">
        <v>1</v>
      </c>
      <c r="C1079">
        <v>4</v>
      </c>
      <c r="D1079">
        <v>2</v>
      </c>
      <c r="E1079">
        <v>30</v>
      </c>
      <c r="F1079">
        <v>1</v>
      </c>
      <c r="G1079">
        <v>0</v>
      </c>
      <c r="H1079">
        <v>0</v>
      </c>
      <c r="M1079"/>
      <c r="N1079"/>
      <c r="O1079"/>
      <c r="P1079"/>
      <c r="Q1079"/>
      <c r="R1079"/>
      <c r="S1079"/>
      <c r="T1079"/>
      <c r="U1079"/>
      <c r="V1079"/>
      <c r="W1079"/>
      <c r="X1079"/>
      <c r="Y1079"/>
      <c r="Z1079"/>
      <c r="AA1079"/>
      <c r="AB1079"/>
      <c r="AC1079"/>
      <c r="AD1079"/>
    </row>
    <row r="1080" spans="1:30">
      <c r="A1080">
        <v>11001</v>
      </c>
      <c r="B1080">
        <v>2</v>
      </c>
      <c r="C1080">
        <v>1</v>
      </c>
      <c r="D1080">
        <v>1</v>
      </c>
      <c r="E1080">
        <v>100</v>
      </c>
      <c r="F1080">
        <v>1</v>
      </c>
      <c r="G1080">
        <v>0</v>
      </c>
      <c r="H1080">
        <v>0</v>
      </c>
      <c r="M1080"/>
      <c r="N1080"/>
      <c r="O1080"/>
      <c r="P1080"/>
      <c r="Q1080"/>
      <c r="R1080"/>
      <c r="S1080"/>
      <c r="T1080"/>
      <c r="U1080"/>
      <c r="V1080"/>
      <c r="W1080"/>
      <c r="X1080"/>
      <c r="Y1080"/>
      <c r="Z1080"/>
      <c r="AA1080"/>
      <c r="AB1080"/>
      <c r="AC1080"/>
      <c r="AD1080"/>
    </row>
    <row r="1081" spans="1:30">
      <c r="A1081">
        <v>11001</v>
      </c>
      <c r="B1081">
        <v>2</v>
      </c>
      <c r="C1081">
        <v>1</v>
      </c>
      <c r="D1081">
        <v>2</v>
      </c>
      <c r="E1081">
        <v>100</v>
      </c>
      <c r="F1081">
        <v>1</v>
      </c>
      <c r="G1081">
        <v>0</v>
      </c>
      <c r="H1081">
        <v>0</v>
      </c>
      <c r="M1081"/>
      <c r="N1081"/>
      <c r="O1081"/>
      <c r="P1081"/>
      <c r="Q1081"/>
      <c r="R1081"/>
      <c r="S1081"/>
      <c r="T1081"/>
      <c r="U1081"/>
      <c r="V1081"/>
      <c r="W1081"/>
      <c r="X1081"/>
      <c r="Y1081"/>
      <c r="Z1081"/>
      <c r="AA1081"/>
      <c r="AB1081"/>
      <c r="AC1081"/>
      <c r="AD1081"/>
    </row>
    <row r="1082" spans="1:30">
      <c r="A1082">
        <v>11001</v>
      </c>
      <c r="B1082">
        <v>2</v>
      </c>
      <c r="C1082">
        <v>2</v>
      </c>
      <c r="D1082">
        <v>1</v>
      </c>
      <c r="E1082">
        <v>40</v>
      </c>
      <c r="F1082">
        <v>1</v>
      </c>
      <c r="G1082">
        <v>0</v>
      </c>
      <c r="H1082">
        <v>0</v>
      </c>
      <c r="M1082"/>
      <c r="N1082"/>
      <c r="O1082"/>
      <c r="P1082"/>
      <c r="Q1082"/>
      <c r="R1082"/>
      <c r="S1082"/>
      <c r="T1082"/>
      <c r="U1082"/>
      <c r="V1082"/>
      <c r="W1082"/>
      <c r="X1082"/>
      <c r="Y1082"/>
      <c r="Z1082"/>
      <c r="AA1082"/>
      <c r="AB1082"/>
      <c r="AC1082"/>
      <c r="AD1082"/>
    </row>
    <row r="1083" spans="1:30">
      <c r="A1083">
        <v>11001</v>
      </c>
      <c r="B1083">
        <v>2</v>
      </c>
      <c r="C1083">
        <v>2</v>
      </c>
      <c r="D1083">
        <v>2</v>
      </c>
      <c r="E1083">
        <v>40</v>
      </c>
      <c r="F1083">
        <v>1</v>
      </c>
      <c r="G1083">
        <v>0</v>
      </c>
      <c r="H1083">
        <v>0</v>
      </c>
      <c r="M1083"/>
      <c r="N1083"/>
      <c r="O1083"/>
      <c r="P1083"/>
      <c r="Q1083"/>
      <c r="R1083"/>
      <c r="S1083"/>
      <c r="T1083"/>
      <c r="U1083"/>
      <c r="V1083"/>
      <c r="W1083"/>
      <c r="X1083"/>
      <c r="Y1083"/>
      <c r="Z1083"/>
      <c r="AA1083"/>
      <c r="AB1083"/>
      <c r="AC1083"/>
      <c r="AD1083"/>
    </row>
    <row r="1084" spans="1:30">
      <c r="A1084">
        <v>11001</v>
      </c>
      <c r="B1084">
        <v>2</v>
      </c>
      <c r="C1084">
        <v>2</v>
      </c>
      <c r="D1084">
        <v>3</v>
      </c>
      <c r="E1084">
        <v>20</v>
      </c>
      <c r="F1084">
        <v>1</v>
      </c>
      <c r="G1084">
        <v>0</v>
      </c>
      <c r="H1084">
        <v>0</v>
      </c>
      <c r="M1084"/>
      <c r="N1084"/>
      <c r="O1084"/>
      <c r="P1084"/>
      <c r="Q1084"/>
      <c r="R1084"/>
      <c r="S1084"/>
      <c r="T1084"/>
      <c r="U1084"/>
      <c r="V1084"/>
      <c r="W1084"/>
      <c r="X1084"/>
      <c r="Y1084"/>
      <c r="Z1084"/>
      <c r="AA1084"/>
      <c r="AB1084"/>
      <c r="AC1084"/>
      <c r="AD1084"/>
    </row>
    <row r="1085" spans="1:30">
      <c r="A1085">
        <v>11001</v>
      </c>
      <c r="B1085">
        <v>2</v>
      </c>
      <c r="C1085">
        <v>3</v>
      </c>
      <c r="D1085">
        <v>1</v>
      </c>
      <c r="E1085">
        <v>100</v>
      </c>
      <c r="F1085">
        <v>1</v>
      </c>
      <c r="G1085">
        <v>0</v>
      </c>
      <c r="H1085">
        <v>0</v>
      </c>
      <c r="M1085"/>
      <c r="N1085"/>
      <c r="O1085"/>
      <c r="P1085"/>
      <c r="Q1085"/>
      <c r="R1085"/>
      <c r="S1085"/>
      <c r="T1085"/>
      <c r="U1085"/>
      <c r="V1085"/>
      <c r="W1085"/>
      <c r="X1085"/>
      <c r="Y1085"/>
      <c r="Z1085"/>
      <c r="AA1085"/>
      <c r="AB1085"/>
      <c r="AC1085"/>
      <c r="AD1085"/>
    </row>
    <row r="1086" spans="1:30">
      <c r="A1086">
        <v>11001</v>
      </c>
      <c r="B1086">
        <v>2</v>
      </c>
      <c r="C1086">
        <v>3</v>
      </c>
      <c r="D1086">
        <v>2</v>
      </c>
      <c r="E1086">
        <v>100</v>
      </c>
      <c r="F1086">
        <v>1</v>
      </c>
      <c r="G1086">
        <v>0</v>
      </c>
      <c r="H1086">
        <v>0</v>
      </c>
      <c r="J1086" s="23" t="s">
        <v>493</v>
      </c>
      <c r="M1086"/>
      <c r="N1086"/>
      <c r="O1086"/>
      <c r="P1086"/>
      <c r="Q1086"/>
      <c r="R1086"/>
      <c r="S1086"/>
      <c r="T1086"/>
      <c r="U1086"/>
      <c r="V1086"/>
      <c r="W1086"/>
      <c r="X1086"/>
      <c r="Y1086"/>
      <c r="Z1086"/>
      <c r="AA1086"/>
      <c r="AB1086"/>
      <c r="AC1086"/>
      <c r="AD1086"/>
    </row>
    <row r="1087" spans="1:30">
      <c r="A1087">
        <v>11001</v>
      </c>
      <c r="B1087">
        <v>2</v>
      </c>
      <c r="C1087">
        <v>3</v>
      </c>
      <c r="D1087">
        <v>3</v>
      </c>
      <c r="E1087">
        <v>100</v>
      </c>
      <c r="F1087">
        <v>1</v>
      </c>
      <c r="G1087">
        <v>0</v>
      </c>
      <c r="H1087">
        <v>0</v>
      </c>
      <c r="M1087"/>
      <c r="N1087"/>
      <c r="O1087"/>
      <c r="P1087"/>
      <c r="Q1087"/>
      <c r="R1087"/>
      <c r="S1087"/>
      <c r="T1087"/>
      <c r="U1087"/>
      <c r="V1087"/>
      <c r="W1087"/>
      <c r="X1087"/>
      <c r="Y1087"/>
      <c r="Z1087"/>
      <c r="AA1087"/>
      <c r="AB1087"/>
      <c r="AC1087"/>
      <c r="AD1087"/>
    </row>
    <row r="1088" spans="1:30">
      <c r="A1088">
        <v>11001</v>
      </c>
      <c r="B1088">
        <v>2</v>
      </c>
      <c r="C1088">
        <v>4</v>
      </c>
      <c r="D1088">
        <v>1</v>
      </c>
      <c r="E1088">
        <v>50</v>
      </c>
      <c r="F1088">
        <v>2</v>
      </c>
      <c r="G1088">
        <v>1</v>
      </c>
      <c r="H1088">
        <v>0</v>
      </c>
      <c r="M1088"/>
      <c r="N1088"/>
      <c r="O1088"/>
      <c r="P1088"/>
      <c r="Q1088"/>
      <c r="R1088"/>
      <c r="S1088"/>
      <c r="T1088"/>
      <c r="U1088"/>
      <c r="V1088"/>
      <c r="W1088"/>
      <c r="X1088"/>
      <c r="Y1088"/>
      <c r="Z1088"/>
      <c r="AA1088"/>
      <c r="AB1088"/>
      <c r="AC1088"/>
      <c r="AD1088"/>
    </row>
    <row r="1089" spans="1:30">
      <c r="A1089">
        <v>11001</v>
      </c>
      <c r="B1089">
        <v>2</v>
      </c>
      <c r="C1089">
        <v>4</v>
      </c>
      <c r="D1089">
        <v>2</v>
      </c>
      <c r="E1089">
        <v>50</v>
      </c>
      <c r="F1089">
        <v>2</v>
      </c>
      <c r="G1089">
        <v>1</v>
      </c>
      <c r="H1089">
        <v>0</v>
      </c>
      <c r="M1089"/>
      <c r="N1089"/>
      <c r="O1089"/>
      <c r="P1089"/>
      <c r="Q1089"/>
      <c r="R1089"/>
      <c r="S1089"/>
      <c r="T1089"/>
      <c r="U1089"/>
      <c r="V1089"/>
      <c r="W1089"/>
      <c r="X1089"/>
      <c r="Y1089"/>
      <c r="Z1089"/>
      <c r="AA1089"/>
      <c r="AB1089"/>
      <c r="AC1089"/>
      <c r="AD1089"/>
    </row>
    <row r="1090" spans="1:30">
      <c r="A1090">
        <v>11001</v>
      </c>
      <c r="B1090">
        <v>3</v>
      </c>
      <c r="C1090">
        <v>1</v>
      </c>
      <c r="D1090">
        <v>1</v>
      </c>
      <c r="E1090">
        <v>100</v>
      </c>
      <c r="F1090">
        <v>1</v>
      </c>
      <c r="G1090">
        <v>0</v>
      </c>
      <c r="H1090">
        <v>0</v>
      </c>
      <c r="M1090"/>
      <c r="N1090"/>
      <c r="O1090"/>
      <c r="P1090"/>
      <c r="Q1090"/>
      <c r="R1090"/>
      <c r="S1090"/>
      <c r="T1090"/>
      <c r="U1090"/>
      <c r="V1090"/>
      <c r="W1090"/>
      <c r="X1090"/>
      <c r="Y1090"/>
      <c r="Z1090"/>
      <c r="AA1090"/>
      <c r="AB1090"/>
      <c r="AC1090"/>
      <c r="AD1090"/>
    </row>
    <row r="1091" spans="1:30">
      <c r="A1091">
        <v>11001</v>
      </c>
      <c r="B1091">
        <v>3</v>
      </c>
      <c r="C1091">
        <v>1</v>
      </c>
      <c r="D1091">
        <v>2</v>
      </c>
      <c r="E1091">
        <v>100</v>
      </c>
      <c r="F1091">
        <v>1</v>
      </c>
      <c r="G1091">
        <v>0</v>
      </c>
      <c r="H1091">
        <v>0</v>
      </c>
      <c r="M1091"/>
      <c r="N1091"/>
      <c r="O1091"/>
      <c r="P1091"/>
      <c r="Q1091"/>
      <c r="R1091"/>
      <c r="S1091"/>
      <c r="T1091"/>
      <c r="U1091"/>
      <c r="V1091"/>
      <c r="W1091"/>
      <c r="X1091"/>
      <c r="Y1091"/>
      <c r="Z1091"/>
      <c r="AA1091"/>
      <c r="AB1091"/>
      <c r="AC1091"/>
      <c r="AD1091"/>
    </row>
    <row r="1092" spans="1:30">
      <c r="A1092">
        <v>11001</v>
      </c>
      <c r="B1092">
        <v>3</v>
      </c>
      <c r="C1092">
        <v>1</v>
      </c>
      <c r="D1092">
        <v>3</v>
      </c>
      <c r="E1092">
        <v>100</v>
      </c>
      <c r="F1092">
        <v>1</v>
      </c>
      <c r="G1092">
        <v>0</v>
      </c>
      <c r="H1092">
        <v>0</v>
      </c>
      <c r="M1092"/>
      <c r="N1092"/>
      <c r="O1092"/>
      <c r="P1092"/>
      <c r="Q1092"/>
      <c r="R1092"/>
      <c r="S1092"/>
      <c r="T1092"/>
      <c r="U1092"/>
      <c r="V1092"/>
      <c r="W1092"/>
      <c r="X1092"/>
      <c r="Y1092"/>
      <c r="Z1092"/>
      <c r="AA1092"/>
      <c r="AB1092"/>
      <c r="AC1092"/>
      <c r="AD1092"/>
    </row>
    <row r="1093" spans="1:30">
      <c r="A1093">
        <v>11001</v>
      </c>
      <c r="B1093">
        <v>3</v>
      </c>
      <c r="C1093">
        <v>2</v>
      </c>
      <c r="D1093">
        <v>1</v>
      </c>
      <c r="E1093">
        <v>80</v>
      </c>
      <c r="F1093">
        <v>1</v>
      </c>
      <c r="G1093">
        <v>0</v>
      </c>
      <c r="H1093">
        <v>0</v>
      </c>
      <c r="M1093"/>
      <c r="N1093"/>
      <c r="O1093"/>
      <c r="P1093"/>
      <c r="Q1093"/>
      <c r="R1093"/>
      <c r="S1093"/>
      <c r="T1093"/>
      <c r="U1093"/>
      <c r="V1093"/>
      <c r="W1093"/>
      <c r="X1093"/>
      <c r="Y1093"/>
      <c r="Z1093"/>
      <c r="AA1093"/>
      <c r="AB1093"/>
      <c r="AC1093"/>
      <c r="AD1093"/>
    </row>
    <row r="1094" spans="1:30">
      <c r="A1094">
        <v>11001</v>
      </c>
      <c r="B1094">
        <v>3</v>
      </c>
      <c r="C1094">
        <v>2</v>
      </c>
      <c r="D1094">
        <v>2</v>
      </c>
      <c r="E1094">
        <v>80</v>
      </c>
      <c r="F1094">
        <v>1</v>
      </c>
      <c r="G1094">
        <v>0</v>
      </c>
      <c r="H1094">
        <v>0</v>
      </c>
      <c r="M1094"/>
      <c r="N1094"/>
      <c r="O1094"/>
      <c r="P1094"/>
      <c r="Q1094"/>
      <c r="R1094"/>
      <c r="S1094"/>
      <c r="T1094"/>
      <c r="U1094"/>
      <c r="V1094"/>
      <c r="W1094"/>
      <c r="X1094"/>
      <c r="Y1094"/>
      <c r="Z1094"/>
      <c r="AA1094"/>
      <c r="AB1094"/>
      <c r="AC1094"/>
      <c r="AD1094"/>
    </row>
    <row r="1095" spans="1:30">
      <c r="A1095">
        <v>11001</v>
      </c>
      <c r="B1095">
        <v>3</v>
      </c>
      <c r="C1095">
        <v>2</v>
      </c>
      <c r="D1095">
        <v>3</v>
      </c>
      <c r="E1095">
        <v>140</v>
      </c>
      <c r="F1095">
        <v>1</v>
      </c>
      <c r="G1095">
        <v>0</v>
      </c>
      <c r="H1095">
        <v>0</v>
      </c>
      <c r="M1095"/>
      <c r="N1095"/>
      <c r="O1095"/>
      <c r="P1095"/>
      <c r="Q1095"/>
      <c r="R1095"/>
      <c r="S1095"/>
      <c r="T1095"/>
      <c r="U1095"/>
      <c r="V1095"/>
      <c r="W1095"/>
      <c r="X1095"/>
      <c r="Y1095"/>
      <c r="Z1095"/>
      <c r="AA1095"/>
      <c r="AB1095"/>
      <c r="AC1095"/>
      <c r="AD1095"/>
    </row>
    <row r="1096" spans="1:30">
      <c r="A1096">
        <v>11001</v>
      </c>
      <c r="B1096">
        <v>3</v>
      </c>
      <c r="C1096">
        <v>3</v>
      </c>
      <c r="D1096">
        <v>1</v>
      </c>
      <c r="E1096">
        <v>35</v>
      </c>
      <c r="F1096">
        <v>1</v>
      </c>
      <c r="G1096">
        <v>0</v>
      </c>
      <c r="H1096">
        <v>0</v>
      </c>
      <c r="M1096"/>
      <c r="N1096"/>
      <c r="O1096"/>
      <c r="P1096"/>
      <c r="Q1096"/>
      <c r="R1096"/>
      <c r="S1096"/>
      <c r="T1096"/>
      <c r="U1096"/>
      <c r="V1096"/>
      <c r="W1096"/>
      <c r="X1096"/>
      <c r="Y1096"/>
      <c r="Z1096"/>
      <c r="AA1096"/>
      <c r="AB1096"/>
      <c r="AC1096"/>
      <c r="AD1096"/>
    </row>
    <row r="1097" spans="1:30">
      <c r="A1097">
        <v>11001</v>
      </c>
      <c r="B1097">
        <v>3</v>
      </c>
      <c r="C1097">
        <v>3</v>
      </c>
      <c r="D1097">
        <v>2</v>
      </c>
      <c r="E1097">
        <v>30</v>
      </c>
      <c r="F1097">
        <v>1</v>
      </c>
      <c r="G1097">
        <v>0</v>
      </c>
      <c r="H1097">
        <v>0</v>
      </c>
      <c r="M1097"/>
      <c r="N1097"/>
      <c r="O1097"/>
      <c r="P1097"/>
      <c r="Q1097"/>
      <c r="R1097"/>
      <c r="S1097"/>
      <c r="T1097"/>
      <c r="U1097"/>
      <c r="V1097"/>
      <c r="W1097"/>
      <c r="X1097"/>
      <c r="Y1097"/>
      <c r="Z1097"/>
      <c r="AA1097"/>
      <c r="AB1097"/>
      <c r="AC1097"/>
      <c r="AD1097"/>
    </row>
    <row r="1098" spans="1:30">
      <c r="A1098">
        <v>11001</v>
      </c>
      <c r="B1098">
        <v>3</v>
      </c>
      <c r="C1098">
        <v>3</v>
      </c>
      <c r="D1098">
        <v>3</v>
      </c>
      <c r="E1098">
        <v>35</v>
      </c>
      <c r="F1098">
        <v>1</v>
      </c>
      <c r="G1098">
        <v>0</v>
      </c>
      <c r="H1098">
        <v>0</v>
      </c>
      <c r="J1098" s="23" t="s">
        <v>1637</v>
      </c>
      <c r="M1098"/>
      <c r="N1098"/>
      <c r="O1098"/>
      <c r="P1098"/>
      <c r="Q1098"/>
      <c r="R1098"/>
      <c r="S1098"/>
      <c r="T1098"/>
      <c r="U1098"/>
      <c r="V1098"/>
      <c r="W1098"/>
      <c r="X1098"/>
      <c r="Y1098"/>
      <c r="Z1098"/>
      <c r="AA1098"/>
      <c r="AB1098"/>
      <c r="AC1098"/>
      <c r="AD1098"/>
    </row>
    <row r="1099" spans="1:30">
      <c r="A1099">
        <v>11001</v>
      </c>
      <c r="B1099">
        <v>3</v>
      </c>
      <c r="C1099">
        <v>4</v>
      </c>
      <c r="D1099">
        <v>1</v>
      </c>
      <c r="E1099">
        <v>100</v>
      </c>
      <c r="F1099">
        <v>1</v>
      </c>
      <c r="G1099">
        <v>0</v>
      </c>
      <c r="H1099">
        <v>0</v>
      </c>
      <c r="J1099" s="23" t="s">
        <v>491</v>
      </c>
      <c r="M1099"/>
      <c r="N1099"/>
      <c r="O1099"/>
      <c r="P1099"/>
      <c r="Q1099"/>
      <c r="R1099"/>
      <c r="S1099"/>
      <c r="T1099"/>
      <c r="U1099"/>
      <c r="V1099"/>
      <c r="W1099"/>
      <c r="X1099"/>
      <c r="Y1099"/>
      <c r="Z1099"/>
      <c r="AA1099"/>
      <c r="AB1099"/>
      <c r="AC1099"/>
      <c r="AD1099"/>
    </row>
    <row r="1100" spans="1:30">
      <c r="A1100">
        <v>11001</v>
      </c>
      <c r="B1100">
        <v>3</v>
      </c>
      <c r="C1100">
        <v>4</v>
      </c>
      <c r="D1100">
        <v>2</v>
      </c>
      <c r="E1100">
        <v>100</v>
      </c>
      <c r="F1100">
        <v>1</v>
      </c>
      <c r="G1100">
        <v>0</v>
      </c>
      <c r="H1100">
        <v>0</v>
      </c>
      <c r="M1100"/>
      <c r="N1100"/>
      <c r="O1100"/>
      <c r="P1100"/>
      <c r="Q1100"/>
      <c r="R1100"/>
      <c r="S1100"/>
      <c r="T1100"/>
      <c r="U1100"/>
      <c r="V1100"/>
      <c r="W1100"/>
      <c r="X1100"/>
      <c r="Y1100"/>
      <c r="Z1100"/>
      <c r="AA1100"/>
      <c r="AB1100"/>
      <c r="AC1100"/>
      <c r="AD1100"/>
    </row>
    <row r="1101" spans="1:30">
      <c r="A1101">
        <v>11001</v>
      </c>
      <c r="B1101">
        <v>3</v>
      </c>
      <c r="C1101">
        <v>4</v>
      </c>
      <c r="D1101">
        <v>3</v>
      </c>
      <c r="E1101">
        <v>100</v>
      </c>
      <c r="F1101">
        <v>1</v>
      </c>
      <c r="G1101">
        <v>0</v>
      </c>
      <c r="H1101">
        <v>0</v>
      </c>
      <c r="M1101"/>
      <c r="N1101"/>
      <c r="O1101"/>
      <c r="P1101"/>
      <c r="Q1101"/>
      <c r="R1101"/>
      <c r="S1101"/>
      <c r="T1101"/>
      <c r="U1101"/>
      <c r="V1101"/>
      <c r="W1101"/>
      <c r="X1101"/>
      <c r="Y1101"/>
      <c r="Z1101"/>
      <c r="AA1101"/>
      <c r="AB1101"/>
      <c r="AC1101"/>
      <c r="AD1101"/>
    </row>
    <row r="1102" spans="1:30">
      <c r="A1102">
        <v>11001</v>
      </c>
      <c r="B1102">
        <v>3</v>
      </c>
      <c r="C1102">
        <v>5</v>
      </c>
      <c r="D1102">
        <v>1</v>
      </c>
      <c r="E1102">
        <v>30</v>
      </c>
      <c r="F1102">
        <v>2</v>
      </c>
      <c r="G1102">
        <v>1</v>
      </c>
      <c r="H1102">
        <v>0</v>
      </c>
      <c r="M1102"/>
      <c r="N1102"/>
      <c r="O1102"/>
      <c r="P1102"/>
      <c r="Q1102"/>
      <c r="R1102"/>
      <c r="S1102"/>
      <c r="T1102"/>
      <c r="U1102"/>
      <c r="V1102"/>
      <c r="W1102"/>
      <c r="X1102"/>
      <c r="Y1102"/>
      <c r="Z1102"/>
      <c r="AA1102"/>
      <c r="AB1102"/>
      <c r="AC1102"/>
      <c r="AD1102"/>
    </row>
    <row r="1103" spans="1:30">
      <c r="A1103">
        <v>11001</v>
      </c>
      <c r="B1103">
        <v>3</v>
      </c>
      <c r="C1103">
        <v>5</v>
      </c>
      <c r="D1103">
        <v>2</v>
      </c>
      <c r="E1103">
        <v>70</v>
      </c>
      <c r="F1103">
        <v>2</v>
      </c>
      <c r="G1103">
        <v>1</v>
      </c>
      <c r="H1103">
        <v>0</v>
      </c>
      <c r="M1103"/>
      <c r="N1103"/>
      <c r="O1103"/>
      <c r="P1103"/>
      <c r="Q1103"/>
      <c r="R1103"/>
      <c r="S1103"/>
      <c r="T1103"/>
      <c r="U1103"/>
      <c r="V1103"/>
      <c r="W1103"/>
      <c r="X1103"/>
      <c r="Y1103"/>
      <c r="Z1103"/>
      <c r="AA1103"/>
      <c r="AB1103"/>
      <c r="AC1103"/>
      <c r="AD1103"/>
    </row>
    <row r="1104" spans="1:30">
      <c r="A1104">
        <v>11001</v>
      </c>
      <c r="B1104">
        <v>4</v>
      </c>
      <c r="C1104">
        <v>1</v>
      </c>
      <c r="D1104">
        <v>1</v>
      </c>
      <c r="E1104">
        <v>50</v>
      </c>
      <c r="F1104">
        <v>1</v>
      </c>
      <c r="G1104">
        <v>0</v>
      </c>
      <c r="H1104">
        <v>0</v>
      </c>
      <c r="M1104"/>
      <c r="N1104"/>
      <c r="O1104"/>
      <c r="P1104"/>
      <c r="Q1104"/>
      <c r="R1104"/>
      <c r="S1104"/>
      <c r="T1104"/>
      <c r="U1104"/>
      <c r="V1104"/>
      <c r="W1104"/>
      <c r="X1104"/>
      <c r="Y1104"/>
      <c r="Z1104"/>
      <c r="AA1104"/>
      <c r="AB1104"/>
      <c r="AC1104"/>
      <c r="AD1104"/>
    </row>
    <row r="1105" spans="1:30">
      <c r="A1105">
        <v>11001</v>
      </c>
      <c r="B1105">
        <v>4</v>
      </c>
      <c r="C1105">
        <v>1</v>
      </c>
      <c r="D1105">
        <v>2</v>
      </c>
      <c r="E1105">
        <v>50</v>
      </c>
      <c r="F1105">
        <v>1</v>
      </c>
      <c r="G1105">
        <v>0</v>
      </c>
      <c r="H1105">
        <v>0</v>
      </c>
      <c r="M1105"/>
      <c r="N1105"/>
      <c r="O1105"/>
      <c r="P1105"/>
      <c r="Q1105"/>
      <c r="R1105"/>
      <c r="S1105"/>
      <c r="T1105"/>
      <c r="U1105"/>
      <c r="V1105"/>
      <c r="W1105"/>
      <c r="X1105"/>
      <c r="Y1105"/>
      <c r="Z1105"/>
      <c r="AA1105"/>
      <c r="AB1105"/>
      <c r="AC1105"/>
      <c r="AD1105"/>
    </row>
    <row r="1106" spans="1:30">
      <c r="A1106">
        <v>11001</v>
      </c>
      <c r="B1106">
        <v>4</v>
      </c>
      <c r="C1106">
        <v>2</v>
      </c>
      <c r="D1106">
        <v>1</v>
      </c>
      <c r="E1106">
        <v>50</v>
      </c>
      <c r="F1106">
        <v>1</v>
      </c>
      <c r="G1106">
        <v>0</v>
      </c>
      <c r="H1106">
        <v>0</v>
      </c>
      <c r="J1106" s="23" t="s">
        <v>1682</v>
      </c>
      <c r="M1106"/>
      <c r="N1106"/>
      <c r="O1106"/>
      <c r="P1106"/>
      <c r="Q1106"/>
      <c r="R1106"/>
      <c r="S1106"/>
      <c r="T1106"/>
      <c r="U1106"/>
      <c r="V1106"/>
      <c r="W1106"/>
      <c r="X1106"/>
      <c r="Y1106"/>
      <c r="Z1106"/>
      <c r="AA1106"/>
      <c r="AB1106"/>
      <c r="AC1106"/>
      <c r="AD1106"/>
    </row>
    <row r="1107" spans="1:30">
      <c r="A1107">
        <v>11001</v>
      </c>
      <c r="B1107">
        <v>4</v>
      </c>
      <c r="C1107">
        <v>2</v>
      </c>
      <c r="D1107">
        <v>2</v>
      </c>
      <c r="E1107">
        <v>50</v>
      </c>
      <c r="F1107">
        <v>1</v>
      </c>
      <c r="G1107">
        <v>0</v>
      </c>
      <c r="H1107">
        <v>0</v>
      </c>
      <c r="J1107" s="23" t="s">
        <v>1683</v>
      </c>
      <c r="M1107"/>
      <c r="N1107"/>
      <c r="O1107"/>
      <c r="P1107"/>
      <c r="Q1107"/>
      <c r="R1107"/>
      <c r="S1107"/>
      <c r="T1107"/>
      <c r="U1107"/>
      <c r="V1107"/>
      <c r="W1107"/>
      <c r="X1107"/>
      <c r="Y1107"/>
      <c r="Z1107"/>
      <c r="AA1107"/>
      <c r="AB1107"/>
      <c r="AC1107"/>
      <c r="AD1107"/>
    </row>
    <row r="1108" spans="1:30">
      <c r="A1108">
        <v>11001</v>
      </c>
      <c r="B1108">
        <v>4</v>
      </c>
      <c r="C1108">
        <v>3</v>
      </c>
      <c r="D1108">
        <v>1</v>
      </c>
      <c r="E1108">
        <v>50</v>
      </c>
      <c r="F1108">
        <v>1</v>
      </c>
      <c r="G1108">
        <v>0</v>
      </c>
      <c r="H1108">
        <v>0</v>
      </c>
      <c r="M1108"/>
      <c r="N1108"/>
      <c r="O1108"/>
      <c r="P1108"/>
      <c r="Q1108"/>
      <c r="R1108"/>
      <c r="S1108"/>
      <c r="T1108"/>
      <c r="U1108"/>
      <c r="V1108"/>
      <c r="W1108"/>
      <c r="X1108"/>
      <c r="Y1108"/>
      <c r="Z1108"/>
      <c r="AA1108"/>
      <c r="AB1108"/>
      <c r="AC1108"/>
      <c r="AD1108"/>
    </row>
    <row r="1109" spans="1:30">
      <c r="A1109">
        <v>11001</v>
      </c>
      <c r="B1109">
        <v>4</v>
      </c>
      <c r="C1109">
        <v>3</v>
      </c>
      <c r="D1109">
        <v>2</v>
      </c>
      <c r="E1109">
        <v>50</v>
      </c>
      <c r="F1109">
        <v>1</v>
      </c>
      <c r="G1109">
        <v>0</v>
      </c>
      <c r="H1109">
        <v>0</v>
      </c>
      <c r="M1109"/>
      <c r="N1109"/>
      <c r="O1109"/>
      <c r="P1109"/>
      <c r="Q1109"/>
      <c r="R1109"/>
      <c r="S1109"/>
      <c r="T1109"/>
      <c r="U1109"/>
      <c r="V1109"/>
      <c r="W1109"/>
      <c r="X1109"/>
      <c r="Y1109"/>
      <c r="Z1109"/>
      <c r="AA1109"/>
      <c r="AB1109"/>
      <c r="AC1109"/>
      <c r="AD1109"/>
    </row>
    <row r="1110" spans="1:30">
      <c r="A1110">
        <v>11001</v>
      </c>
      <c r="B1110">
        <v>4</v>
      </c>
      <c r="C1110">
        <v>3</v>
      </c>
      <c r="D1110">
        <v>3</v>
      </c>
      <c r="E1110">
        <v>50</v>
      </c>
      <c r="F1110">
        <v>1</v>
      </c>
      <c r="G1110">
        <v>0</v>
      </c>
      <c r="H1110">
        <v>0</v>
      </c>
      <c r="J1110" s="23" t="s">
        <v>492</v>
      </c>
      <c r="M1110"/>
      <c r="N1110"/>
      <c r="O1110"/>
      <c r="P1110"/>
      <c r="Q1110"/>
      <c r="R1110"/>
      <c r="S1110"/>
      <c r="T1110"/>
      <c r="U1110"/>
      <c r="V1110"/>
      <c r="W1110"/>
      <c r="X1110"/>
      <c r="Y1110"/>
      <c r="Z1110"/>
      <c r="AA1110"/>
      <c r="AB1110"/>
      <c r="AC1110"/>
      <c r="AD1110"/>
    </row>
    <row r="1111" spans="1:30">
      <c r="A1111">
        <v>11001</v>
      </c>
      <c r="B1111">
        <v>4</v>
      </c>
      <c r="C1111">
        <v>4</v>
      </c>
      <c r="D1111">
        <v>1</v>
      </c>
      <c r="E1111">
        <v>90</v>
      </c>
      <c r="F1111">
        <v>2</v>
      </c>
      <c r="G1111">
        <v>1</v>
      </c>
      <c r="H1111">
        <v>0</v>
      </c>
      <c r="K1111" s="23" t="s">
        <v>1684</v>
      </c>
      <c r="M1111"/>
      <c r="N1111"/>
      <c r="O1111"/>
      <c r="P1111"/>
      <c r="Q1111"/>
      <c r="R1111"/>
      <c r="S1111"/>
      <c r="T1111"/>
      <c r="U1111"/>
      <c r="V1111"/>
      <c r="W1111"/>
      <c r="X1111"/>
      <c r="Y1111"/>
      <c r="Z1111"/>
      <c r="AA1111"/>
      <c r="AB1111"/>
      <c r="AC1111"/>
      <c r="AD1111"/>
    </row>
    <row r="1112" spans="1:30">
      <c r="A1112">
        <v>11001</v>
      </c>
      <c r="B1112">
        <v>4</v>
      </c>
      <c r="C1112">
        <v>4</v>
      </c>
      <c r="D1112">
        <v>2</v>
      </c>
      <c r="E1112">
        <v>10</v>
      </c>
      <c r="F1112">
        <v>2</v>
      </c>
      <c r="G1112">
        <v>1</v>
      </c>
      <c r="H1112">
        <v>0</v>
      </c>
      <c r="M1112"/>
      <c r="N1112"/>
      <c r="O1112"/>
      <c r="P1112"/>
      <c r="Q1112"/>
      <c r="R1112"/>
      <c r="S1112"/>
      <c r="T1112"/>
      <c r="U1112"/>
      <c r="V1112"/>
      <c r="W1112"/>
      <c r="X1112"/>
      <c r="Y1112"/>
      <c r="Z1112"/>
      <c r="AA1112"/>
      <c r="AB1112"/>
      <c r="AC1112"/>
      <c r="AD1112"/>
    </row>
    <row r="1113" spans="1:30">
      <c r="A1113">
        <v>11002</v>
      </c>
      <c r="B1113">
        <v>1</v>
      </c>
      <c r="C1113">
        <v>1</v>
      </c>
      <c r="D1113">
        <v>1</v>
      </c>
      <c r="E1113">
        <v>100</v>
      </c>
      <c r="F1113">
        <v>1</v>
      </c>
      <c r="G1113">
        <v>0</v>
      </c>
      <c r="H1113">
        <v>0</v>
      </c>
      <c r="M1113"/>
      <c r="N1113"/>
      <c r="O1113"/>
      <c r="P1113"/>
      <c r="Q1113"/>
      <c r="R1113"/>
      <c r="S1113"/>
      <c r="T1113"/>
      <c r="U1113"/>
      <c r="V1113"/>
      <c r="W1113"/>
      <c r="X1113"/>
      <c r="Y1113"/>
      <c r="Z1113"/>
      <c r="AA1113"/>
      <c r="AB1113"/>
      <c r="AC1113"/>
      <c r="AD1113"/>
    </row>
    <row r="1114" spans="1:30">
      <c r="A1114">
        <v>11002</v>
      </c>
      <c r="B1114">
        <v>1</v>
      </c>
      <c r="C1114">
        <v>1</v>
      </c>
      <c r="D1114">
        <v>2</v>
      </c>
      <c r="E1114">
        <v>100</v>
      </c>
      <c r="F1114">
        <v>1</v>
      </c>
      <c r="G1114">
        <v>0</v>
      </c>
      <c r="H1114">
        <v>0</v>
      </c>
      <c r="J1114" s="23" t="s">
        <v>1683</v>
      </c>
      <c r="M1114"/>
      <c r="N1114"/>
      <c r="O1114"/>
      <c r="P1114"/>
      <c r="Q1114"/>
      <c r="R1114"/>
      <c r="S1114"/>
      <c r="T1114"/>
      <c r="U1114"/>
      <c r="V1114"/>
      <c r="W1114"/>
      <c r="X1114"/>
      <c r="Y1114"/>
      <c r="Z1114"/>
      <c r="AA1114"/>
      <c r="AB1114"/>
      <c r="AC1114"/>
      <c r="AD1114"/>
    </row>
    <row r="1115" spans="1:30">
      <c r="A1115">
        <v>11002</v>
      </c>
      <c r="B1115">
        <v>1</v>
      </c>
      <c r="C1115">
        <v>2</v>
      </c>
      <c r="D1115">
        <v>1</v>
      </c>
      <c r="E1115">
        <v>100</v>
      </c>
      <c r="F1115">
        <v>1</v>
      </c>
      <c r="G1115">
        <v>0</v>
      </c>
      <c r="H1115">
        <v>0</v>
      </c>
      <c r="M1115"/>
      <c r="N1115"/>
      <c r="O1115"/>
      <c r="P1115"/>
      <c r="Q1115"/>
      <c r="R1115"/>
      <c r="S1115"/>
      <c r="T1115"/>
      <c r="U1115"/>
      <c r="V1115"/>
      <c r="W1115"/>
      <c r="X1115"/>
      <c r="Y1115"/>
      <c r="Z1115"/>
      <c r="AA1115"/>
      <c r="AB1115"/>
      <c r="AC1115"/>
      <c r="AD1115"/>
    </row>
    <row r="1116" spans="1:30">
      <c r="A1116">
        <v>11002</v>
      </c>
      <c r="B1116">
        <v>1</v>
      </c>
      <c r="C1116">
        <v>2</v>
      </c>
      <c r="D1116">
        <v>2</v>
      </c>
      <c r="E1116">
        <v>100</v>
      </c>
      <c r="F1116">
        <v>1</v>
      </c>
      <c r="G1116">
        <v>0</v>
      </c>
      <c r="H1116">
        <v>0</v>
      </c>
      <c r="M1116"/>
      <c r="N1116"/>
      <c r="O1116"/>
      <c r="P1116"/>
      <c r="Q1116"/>
      <c r="R1116"/>
      <c r="S1116"/>
      <c r="T1116"/>
      <c r="U1116"/>
      <c r="V1116"/>
      <c r="W1116"/>
      <c r="X1116"/>
      <c r="Y1116"/>
      <c r="Z1116"/>
      <c r="AA1116"/>
      <c r="AB1116"/>
      <c r="AC1116"/>
      <c r="AD1116"/>
    </row>
    <row r="1117" spans="1:30">
      <c r="A1117">
        <v>11002</v>
      </c>
      <c r="B1117">
        <v>1</v>
      </c>
      <c r="C1117">
        <v>3</v>
      </c>
      <c r="D1117">
        <v>1</v>
      </c>
      <c r="E1117">
        <v>100</v>
      </c>
      <c r="F1117">
        <v>1</v>
      </c>
      <c r="G1117">
        <v>0</v>
      </c>
      <c r="H1117">
        <v>0</v>
      </c>
      <c r="J1117" s="23" t="s">
        <v>1683</v>
      </c>
      <c r="M1117"/>
      <c r="N1117"/>
      <c r="O1117"/>
      <c r="P1117"/>
      <c r="Q1117"/>
      <c r="R1117"/>
      <c r="S1117"/>
      <c r="T1117"/>
      <c r="U1117"/>
      <c r="V1117"/>
      <c r="W1117"/>
      <c r="X1117"/>
      <c r="Y1117"/>
      <c r="Z1117"/>
      <c r="AA1117"/>
      <c r="AB1117"/>
      <c r="AC1117"/>
      <c r="AD1117"/>
    </row>
    <row r="1118" spans="1:30">
      <c r="A1118">
        <v>11002</v>
      </c>
      <c r="B1118">
        <v>1</v>
      </c>
      <c r="C1118">
        <v>3</v>
      </c>
      <c r="D1118">
        <v>2</v>
      </c>
      <c r="E1118">
        <v>100</v>
      </c>
      <c r="F1118">
        <v>1</v>
      </c>
      <c r="G1118">
        <v>0</v>
      </c>
      <c r="H1118">
        <v>0</v>
      </c>
      <c r="M1118"/>
      <c r="N1118"/>
      <c r="O1118"/>
      <c r="P1118"/>
      <c r="Q1118"/>
      <c r="R1118"/>
      <c r="S1118"/>
      <c r="T1118"/>
      <c r="U1118"/>
      <c r="V1118"/>
      <c r="W1118"/>
      <c r="X1118"/>
      <c r="Y1118"/>
      <c r="Z1118"/>
      <c r="AA1118"/>
      <c r="AB1118"/>
      <c r="AC1118"/>
      <c r="AD1118"/>
    </row>
    <row r="1119" spans="1:30">
      <c r="A1119">
        <v>11002</v>
      </c>
      <c r="B1119">
        <v>1</v>
      </c>
      <c r="C1119">
        <v>4</v>
      </c>
      <c r="D1119">
        <v>1</v>
      </c>
      <c r="E1119">
        <v>50</v>
      </c>
      <c r="F1119">
        <v>2</v>
      </c>
      <c r="G1119">
        <v>1</v>
      </c>
      <c r="H1119">
        <v>0</v>
      </c>
      <c r="J1119" s="23" t="s">
        <v>1682</v>
      </c>
      <c r="M1119"/>
      <c r="N1119"/>
      <c r="O1119"/>
      <c r="P1119"/>
      <c r="Q1119"/>
      <c r="R1119"/>
      <c r="S1119"/>
      <c r="T1119"/>
      <c r="U1119"/>
      <c r="V1119"/>
      <c r="W1119"/>
      <c r="X1119"/>
      <c r="Y1119"/>
      <c r="Z1119"/>
      <c r="AA1119"/>
      <c r="AB1119"/>
      <c r="AC1119"/>
      <c r="AD1119"/>
    </row>
    <row r="1120" spans="1:30">
      <c r="A1120">
        <v>11002</v>
      </c>
      <c r="B1120">
        <v>1</v>
      </c>
      <c r="C1120">
        <v>4</v>
      </c>
      <c r="D1120">
        <v>2</v>
      </c>
      <c r="E1120">
        <v>50</v>
      </c>
      <c r="F1120">
        <v>1</v>
      </c>
      <c r="G1120">
        <v>0</v>
      </c>
      <c r="H1120">
        <v>0</v>
      </c>
      <c r="M1120"/>
      <c r="N1120"/>
      <c r="O1120"/>
      <c r="P1120"/>
      <c r="Q1120"/>
      <c r="R1120"/>
      <c r="S1120"/>
      <c r="T1120"/>
      <c r="U1120"/>
      <c r="V1120"/>
      <c r="W1120"/>
      <c r="X1120"/>
      <c r="Y1120"/>
      <c r="Z1120"/>
      <c r="AA1120"/>
      <c r="AB1120"/>
      <c r="AC1120"/>
      <c r="AD1120"/>
    </row>
    <row r="1121" spans="1:30">
      <c r="A1121">
        <v>11002</v>
      </c>
      <c r="B1121">
        <v>2</v>
      </c>
      <c r="C1121">
        <v>1</v>
      </c>
      <c r="D1121">
        <v>1</v>
      </c>
      <c r="E1121">
        <v>100</v>
      </c>
      <c r="F1121">
        <v>1</v>
      </c>
      <c r="G1121">
        <v>0</v>
      </c>
      <c r="H1121">
        <v>0</v>
      </c>
      <c r="M1121"/>
      <c r="N1121"/>
      <c r="O1121"/>
      <c r="P1121"/>
      <c r="Q1121"/>
      <c r="R1121"/>
      <c r="S1121"/>
      <c r="T1121"/>
      <c r="U1121"/>
      <c r="V1121"/>
      <c r="W1121"/>
      <c r="X1121"/>
      <c r="Y1121"/>
      <c r="Z1121"/>
      <c r="AA1121"/>
      <c r="AB1121"/>
      <c r="AC1121"/>
      <c r="AD1121"/>
    </row>
    <row r="1122" spans="1:30">
      <c r="A1122">
        <v>11002</v>
      </c>
      <c r="B1122">
        <v>2</v>
      </c>
      <c r="C1122">
        <v>1</v>
      </c>
      <c r="D1122">
        <v>2</v>
      </c>
      <c r="E1122">
        <v>100</v>
      </c>
      <c r="F1122">
        <v>1</v>
      </c>
      <c r="G1122">
        <v>0</v>
      </c>
      <c r="H1122">
        <v>0</v>
      </c>
      <c r="J1122" s="23" t="s">
        <v>493</v>
      </c>
      <c r="K1122" s="23" t="s">
        <v>1684</v>
      </c>
      <c r="M1122"/>
      <c r="N1122"/>
      <c r="O1122"/>
      <c r="P1122"/>
      <c r="Q1122"/>
      <c r="R1122"/>
      <c r="S1122"/>
      <c r="T1122"/>
      <c r="U1122"/>
      <c r="V1122"/>
      <c r="W1122"/>
      <c r="X1122"/>
      <c r="Y1122"/>
      <c r="Z1122"/>
      <c r="AA1122"/>
      <c r="AB1122"/>
      <c r="AC1122"/>
      <c r="AD1122"/>
    </row>
    <row r="1123" spans="1:30">
      <c r="A1123">
        <v>11002</v>
      </c>
      <c r="B1123">
        <v>2</v>
      </c>
      <c r="C1123">
        <v>2</v>
      </c>
      <c r="D1123">
        <v>1</v>
      </c>
      <c r="E1123">
        <v>100</v>
      </c>
      <c r="F1123">
        <v>1</v>
      </c>
      <c r="G1123">
        <v>0</v>
      </c>
      <c r="H1123">
        <v>0</v>
      </c>
      <c r="M1123"/>
      <c r="N1123"/>
      <c r="O1123"/>
      <c r="P1123"/>
      <c r="Q1123"/>
      <c r="R1123"/>
      <c r="S1123"/>
      <c r="T1123"/>
      <c r="U1123"/>
      <c r="V1123"/>
      <c r="W1123"/>
      <c r="X1123"/>
      <c r="Y1123"/>
      <c r="Z1123"/>
      <c r="AA1123"/>
      <c r="AB1123"/>
      <c r="AC1123"/>
      <c r="AD1123"/>
    </row>
    <row r="1124" spans="1:30">
      <c r="A1124">
        <v>11002</v>
      </c>
      <c r="B1124">
        <v>2</v>
      </c>
      <c r="C1124">
        <v>2</v>
      </c>
      <c r="D1124">
        <v>2</v>
      </c>
      <c r="E1124">
        <v>100</v>
      </c>
      <c r="F1124">
        <v>1</v>
      </c>
      <c r="G1124">
        <v>0</v>
      </c>
      <c r="H1124">
        <v>0</v>
      </c>
      <c r="M1124"/>
      <c r="N1124"/>
      <c r="O1124"/>
      <c r="P1124"/>
      <c r="Q1124"/>
      <c r="R1124"/>
      <c r="S1124"/>
      <c r="T1124"/>
      <c r="U1124"/>
      <c r="V1124"/>
      <c r="W1124"/>
      <c r="X1124"/>
      <c r="Y1124"/>
      <c r="Z1124"/>
      <c r="AA1124"/>
      <c r="AB1124"/>
      <c r="AC1124"/>
      <c r="AD1124"/>
    </row>
    <row r="1125" spans="1:30">
      <c r="A1125">
        <v>11002</v>
      </c>
      <c r="B1125">
        <v>2</v>
      </c>
      <c r="C1125">
        <v>3</v>
      </c>
      <c r="D1125">
        <v>1</v>
      </c>
      <c r="E1125">
        <v>40</v>
      </c>
      <c r="F1125">
        <v>1</v>
      </c>
      <c r="G1125">
        <v>0</v>
      </c>
      <c r="H1125">
        <v>0</v>
      </c>
      <c r="M1125"/>
      <c r="N1125"/>
      <c r="O1125"/>
      <c r="P1125"/>
      <c r="Q1125"/>
      <c r="R1125"/>
      <c r="S1125"/>
      <c r="T1125"/>
      <c r="U1125"/>
      <c r="V1125"/>
      <c r="W1125"/>
      <c r="X1125"/>
      <c r="Y1125"/>
      <c r="Z1125"/>
      <c r="AA1125"/>
      <c r="AB1125"/>
      <c r="AC1125"/>
      <c r="AD1125"/>
    </row>
    <row r="1126" spans="1:30">
      <c r="A1126">
        <v>11002</v>
      </c>
      <c r="B1126">
        <v>2</v>
      </c>
      <c r="C1126">
        <v>3</v>
      </c>
      <c r="D1126">
        <v>2</v>
      </c>
      <c r="E1126">
        <v>40</v>
      </c>
      <c r="F1126">
        <v>1</v>
      </c>
      <c r="G1126">
        <v>0</v>
      </c>
      <c r="H1126">
        <v>0</v>
      </c>
      <c r="J1126" s="23" t="s">
        <v>1683</v>
      </c>
      <c r="M1126"/>
      <c r="N1126"/>
      <c r="O1126"/>
      <c r="P1126"/>
      <c r="Q1126"/>
      <c r="R1126"/>
      <c r="S1126"/>
      <c r="T1126"/>
      <c r="U1126"/>
      <c r="V1126"/>
      <c r="W1126"/>
      <c r="X1126"/>
      <c r="Y1126"/>
      <c r="Z1126"/>
      <c r="AA1126"/>
      <c r="AB1126"/>
      <c r="AC1126"/>
      <c r="AD1126"/>
    </row>
    <row r="1127" spans="1:30">
      <c r="A1127">
        <v>11002</v>
      </c>
      <c r="B1127">
        <v>2</v>
      </c>
      <c r="C1127">
        <v>3</v>
      </c>
      <c r="D1127">
        <v>3</v>
      </c>
      <c r="E1127">
        <v>20</v>
      </c>
      <c r="F1127">
        <v>1</v>
      </c>
      <c r="G1127">
        <v>0</v>
      </c>
      <c r="H1127">
        <v>0</v>
      </c>
      <c r="M1127"/>
      <c r="N1127"/>
      <c r="O1127"/>
      <c r="P1127"/>
      <c r="Q1127"/>
      <c r="R1127"/>
      <c r="S1127"/>
      <c r="T1127"/>
      <c r="U1127"/>
      <c r="V1127"/>
      <c r="W1127"/>
      <c r="X1127"/>
      <c r="Y1127"/>
      <c r="Z1127"/>
      <c r="AA1127"/>
      <c r="AB1127"/>
      <c r="AC1127"/>
      <c r="AD1127"/>
    </row>
    <row r="1128" spans="1:30">
      <c r="A1128">
        <v>11002</v>
      </c>
      <c r="B1128">
        <v>2</v>
      </c>
      <c r="C1128">
        <v>4</v>
      </c>
      <c r="D1128">
        <v>1</v>
      </c>
      <c r="E1128">
        <v>50</v>
      </c>
      <c r="F1128">
        <v>2</v>
      </c>
      <c r="G1128">
        <v>1</v>
      </c>
      <c r="H1128">
        <v>0</v>
      </c>
      <c r="M1128"/>
      <c r="N1128"/>
      <c r="O1128"/>
      <c r="P1128"/>
      <c r="Q1128"/>
      <c r="R1128"/>
      <c r="S1128"/>
      <c r="T1128"/>
      <c r="U1128"/>
      <c r="V1128"/>
      <c r="W1128"/>
      <c r="X1128"/>
      <c r="Y1128"/>
      <c r="Z1128"/>
      <c r="AA1128"/>
      <c r="AB1128"/>
      <c r="AC1128"/>
      <c r="AD1128"/>
    </row>
    <row r="1129" spans="1:30">
      <c r="A1129">
        <v>11002</v>
      </c>
      <c r="B1129">
        <v>2</v>
      </c>
      <c r="C1129">
        <v>4</v>
      </c>
      <c r="D1129">
        <v>2</v>
      </c>
      <c r="E1129">
        <v>50</v>
      </c>
      <c r="F1129">
        <v>2</v>
      </c>
      <c r="G1129">
        <v>1</v>
      </c>
      <c r="H1129">
        <v>0</v>
      </c>
      <c r="M1129"/>
      <c r="N1129"/>
      <c r="O1129"/>
      <c r="P1129"/>
      <c r="Q1129"/>
      <c r="R1129"/>
      <c r="S1129"/>
      <c r="T1129"/>
      <c r="U1129"/>
      <c r="V1129"/>
      <c r="W1129"/>
      <c r="X1129"/>
      <c r="Y1129"/>
      <c r="Z1129"/>
      <c r="AA1129"/>
      <c r="AB1129"/>
      <c r="AC1129"/>
      <c r="AD1129"/>
    </row>
    <row r="1130" spans="1:30">
      <c r="A1130">
        <v>11002</v>
      </c>
      <c r="B1130">
        <v>3</v>
      </c>
      <c r="C1130">
        <v>1</v>
      </c>
      <c r="D1130">
        <v>1</v>
      </c>
      <c r="E1130">
        <v>100</v>
      </c>
      <c r="F1130">
        <v>1</v>
      </c>
      <c r="G1130">
        <v>0</v>
      </c>
      <c r="H1130">
        <v>0</v>
      </c>
      <c r="J1130" s="23" t="s">
        <v>1683</v>
      </c>
      <c r="M1130"/>
      <c r="N1130"/>
      <c r="O1130"/>
      <c r="P1130"/>
      <c r="Q1130"/>
      <c r="R1130"/>
      <c r="S1130"/>
      <c r="T1130"/>
      <c r="U1130"/>
      <c r="V1130"/>
      <c r="W1130"/>
      <c r="X1130"/>
      <c r="Y1130"/>
      <c r="Z1130"/>
      <c r="AA1130"/>
      <c r="AB1130"/>
      <c r="AC1130"/>
      <c r="AD1130"/>
    </row>
    <row r="1131" spans="1:30">
      <c r="A1131">
        <v>11002</v>
      </c>
      <c r="B1131">
        <v>3</v>
      </c>
      <c r="C1131">
        <v>1</v>
      </c>
      <c r="D1131">
        <v>2</v>
      </c>
      <c r="E1131">
        <v>100</v>
      </c>
      <c r="F1131">
        <v>1</v>
      </c>
      <c r="G1131">
        <v>0</v>
      </c>
      <c r="H1131">
        <v>0</v>
      </c>
      <c r="J1131" s="23" t="s">
        <v>1683</v>
      </c>
      <c r="L1131" s="23" t="s">
        <v>1682</v>
      </c>
      <c r="M1131"/>
      <c r="N1131"/>
      <c r="O1131"/>
      <c r="P1131"/>
      <c r="Q1131"/>
      <c r="R1131"/>
      <c r="S1131"/>
      <c r="T1131"/>
      <c r="U1131"/>
      <c r="V1131"/>
      <c r="W1131"/>
      <c r="X1131"/>
      <c r="Y1131"/>
      <c r="Z1131"/>
      <c r="AA1131"/>
      <c r="AB1131"/>
      <c r="AC1131"/>
      <c r="AD1131"/>
    </row>
    <row r="1132" spans="1:30">
      <c r="A1132">
        <v>11002</v>
      </c>
      <c r="B1132">
        <v>3</v>
      </c>
      <c r="C1132">
        <v>1</v>
      </c>
      <c r="D1132">
        <v>3</v>
      </c>
      <c r="E1132">
        <v>100</v>
      </c>
      <c r="F1132">
        <v>1</v>
      </c>
      <c r="G1132">
        <v>0</v>
      </c>
      <c r="H1132">
        <v>0</v>
      </c>
      <c r="M1132"/>
      <c r="N1132"/>
      <c r="O1132"/>
      <c r="P1132"/>
      <c r="Q1132"/>
      <c r="R1132"/>
      <c r="S1132"/>
      <c r="T1132"/>
      <c r="U1132"/>
      <c r="V1132"/>
      <c r="W1132"/>
      <c r="X1132"/>
      <c r="Y1132"/>
      <c r="Z1132"/>
      <c r="AA1132"/>
      <c r="AB1132"/>
      <c r="AC1132"/>
      <c r="AD1132"/>
    </row>
    <row r="1133" spans="1:30">
      <c r="A1133">
        <v>11002</v>
      </c>
      <c r="B1133">
        <v>3</v>
      </c>
      <c r="C1133">
        <v>2</v>
      </c>
      <c r="D1133">
        <v>1</v>
      </c>
      <c r="E1133">
        <v>80</v>
      </c>
      <c r="F1133">
        <v>1</v>
      </c>
      <c r="G1133">
        <v>0</v>
      </c>
      <c r="H1133">
        <v>0</v>
      </c>
      <c r="J1133" s="23" t="s">
        <v>1682</v>
      </c>
      <c r="M1133"/>
      <c r="N1133"/>
      <c r="O1133"/>
      <c r="P1133"/>
      <c r="Q1133"/>
      <c r="R1133"/>
      <c r="S1133"/>
      <c r="T1133"/>
      <c r="U1133"/>
      <c r="V1133"/>
      <c r="W1133"/>
      <c r="X1133"/>
      <c r="Y1133"/>
      <c r="Z1133"/>
      <c r="AA1133"/>
      <c r="AB1133"/>
      <c r="AC1133"/>
      <c r="AD1133"/>
    </row>
    <row r="1134" spans="1:30">
      <c r="A1134">
        <v>11002</v>
      </c>
      <c r="B1134">
        <v>3</v>
      </c>
      <c r="C1134">
        <v>2</v>
      </c>
      <c r="D1134">
        <v>2</v>
      </c>
      <c r="E1134">
        <v>80</v>
      </c>
      <c r="F1134">
        <v>1</v>
      </c>
      <c r="G1134">
        <v>0</v>
      </c>
      <c r="H1134">
        <v>0</v>
      </c>
      <c r="M1134"/>
      <c r="N1134"/>
      <c r="O1134"/>
      <c r="P1134"/>
      <c r="Q1134"/>
      <c r="R1134"/>
      <c r="S1134"/>
      <c r="T1134"/>
      <c r="U1134"/>
      <c r="V1134"/>
      <c r="W1134"/>
      <c r="X1134"/>
      <c r="Y1134"/>
      <c r="Z1134"/>
      <c r="AA1134"/>
      <c r="AB1134"/>
      <c r="AC1134"/>
      <c r="AD1134"/>
    </row>
    <row r="1135" spans="1:30">
      <c r="A1135">
        <v>11002</v>
      </c>
      <c r="B1135">
        <v>3</v>
      </c>
      <c r="C1135">
        <v>2</v>
      </c>
      <c r="D1135">
        <v>3</v>
      </c>
      <c r="E1135">
        <v>140</v>
      </c>
      <c r="F1135">
        <v>1</v>
      </c>
      <c r="G1135">
        <v>0</v>
      </c>
      <c r="H1135">
        <v>0</v>
      </c>
      <c r="J1135" s="23" t="s">
        <v>1301</v>
      </c>
    </row>
    <row r="1136" spans="1:30">
      <c r="A1136">
        <v>11002</v>
      </c>
      <c r="B1136">
        <v>3</v>
      </c>
      <c r="C1136">
        <v>3</v>
      </c>
      <c r="D1136">
        <v>1</v>
      </c>
      <c r="E1136">
        <v>110</v>
      </c>
      <c r="F1136">
        <v>1</v>
      </c>
      <c r="G1136">
        <v>0</v>
      </c>
      <c r="H1136">
        <v>0</v>
      </c>
      <c r="J1136" s="23" t="s">
        <v>1307</v>
      </c>
    </row>
    <row r="1137" spans="1:12">
      <c r="A1137">
        <v>11002</v>
      </c>
      <c r="B1137">
        <v>3</v>
      </c>
      <c r="C1137">
        <v>3</v>
      </c>
      <c r="D1137">
        <v>2</v>
      </c>
      <c r="E1137">
        <v>80</v>
      </c>
      <c r="F1137">
        <v>1</v>
      </c>
      <c r="G1137">
        <v>0</v>
      </c>
      <c r="H1137">
        <v>0</v>
      </c>
      <c r="J1137" s="23" t="s">
        <v>1308</v>
      </c>
    </row>
    <row r="1138" spans="1:12">
      <c r="A1138">
        <v>11002</v>
      </c>
      <c r="B1138">
        <v>3</v>
      </c>
      <c r="C1138">
        <v>3</v>
      </c>
      <c r="D1138">
        <v>3</v>
      </c>
      <c r="E1138">
        <v>110</v>
      </c>
      <c r="F1138">
        <v>1</v>
      </c>
      <c r="G1138">
        <v>0</v>
      </c>
      <c r="H1138">
        <v>0</v>
      </c>
      <c r="J1138" s="23" t="s">
        <v>1309</v>
      </c>
    </row>
    <row r="1139" spans="1:12">
      <c r="A1139">
        <v>11002</v>
      </c>
      <c r="B1139">
        <v>3</v>
      </c>
      <c r="C1139">
        <v>4</v>
      </c>
      <c r="D1139">
        <v>1</v>
      </c>
      <c r="E1139">
        <v>100</v>
      </c>
      <c r="F1139">
        <v>1</v>
      </c>
      <c r="G1139">
        <v>0</v>
      </c>
      <c r="H1139">
        <v>0</v>
      </c>
      <c r="J1139" s="23" t="s">
        <v>1310</v>
      </c>
    </row>
    <row r="1140" spans="1:12">
      <c r="A1140">
        <v>11002</v>
      </c>
      <c r="B1140">
        <v>3</v>
      </c>
      <c r="C1140">
        <v>4</v>
      </c>
      <c r="D1140">
        <v>2</v>
      </c>
      <c r="E1140">
        <v>100</v>
      </c>
      <c r="F1140">
        <v>1</v>
      </c>
      <c r="G1140">
        <v>0</v>
      </c>
      <c r="H1140">
        <v>0</v>
      </c>
      <c r="J1140" s="23" t="s">
        <v>1317</v>
      </c>
    </row>
    <row r="1141" spans="1:12" s="22" customFormat="1">
      <c r="A1141">
        <v>11002</v>
      </c>
      <c r="B1141">
        <v>3</v>
      </c>
      <c r="C1141">
        <v>4</v>
      </c>
      <c r="D1141">
        <v>3</v>
      </c>
      <c r="E1141">
        <v>100</v>
      </c>
      <c r="F1141">
        <v>1</v>
      </c>
      <c r="G1141">
        <v>0</v>
      </c>
      <c r="H1141">
        <v>0</v>
      </c>
      <c r="I1141" s="72"/>
      <c r="J1141" s="23" t="s">
        <v>1519</v>
      </c>
      <c r="K1141" s="23"/>
      <c r="L1141" s="23"/>
    </row>
    <row r="1142" spans="1:12" s="22" customFormat="1">
      <c r="A1142">
        <v>11002</v>
      </c>
      <c r="B1142">
        <v>3</v>
      </c>
      <c r="C1142">
        <v>5</v>
      </c>
      <c r="D1142">
        <v>1</v>
      </c>
      <c r="E1142">
        <v>30</v>
      </c>
      <c r="F1142">
        <v>2</v>
      </c>
      <c r="G1142">
        <v>1</v>
      </c>
      <c r="H1142">
        <v>0</v>
      </c>
      <c r="I1142" s="72"/>
      <c r="J1142" s="23" t="s">
        <v>1519</v>
      </c>
      <c r="K1142" s="23"/>
      <c r="L1142" s="23"/>
    </row>
    <row r="1143" spans="1:12" s="22" customFormat="1">
      <c r="A1143">
        <v>11002</v>
      </c>
      <c r="B1143">
        <v>3</v>
      </c>
      <c r="C1143">
        <v>5</v>
      </c>
      <c r="D1143">
        <v>2</v>
      </c>
      <c r="E1143">
        <v>70</v>
      </c>
      <c r="F1143">
        <v>2</v>
      </c>
      <c r="G1143">
        <v>1</v>
      </c>
      <c r="H1143">
        <v>0</v>
      </c>
      <c r="I1143" s="72"/>
      <c r="J1143" s="23" t="s">
        <v>1519</v>
      </c>
      <c r="K1143" s="23"/>
      <c r="L1143" s="23"/>
    </row>
    <row r="1144" spans="1:12" s="22" customFormat="1">
      <c r="A1144">
        <v>11002</v>
      </c>
      <c r="B1144">
        <v>4</v>
      </c>
      <c r="C1144">
        <v>1</v>
      </c>
      <c r="D1144">
        <v>1</v>
      </c>
      <c r="E1144">
        <v>100</v>
      </c>
      <c r="F1144">
        <v>1</v>
      </c>
      <c r="G1144">
        <v>0</v>
      </c>
      <c r="H1144">
        <v>0</v>
      </c>
      <c r="I1144" s="72"/>
      <c r="J1144" s="23" t="s">
        <v>1545</v>
      </c>
      <c r="K1144" s="23"/>
      <c r="L1144" s="23"/>
    </row>
    <row r="1145" spans="1:12" s="22" customFormat="1">
      <c r="A1145">
        <v>11002</v>
      </c>
      <c r="B1145">
        <v>4</v>
      </c>
      <c r="C1145">
        <v>1</v>
      </c>
      <c r="D1145">
        <v>2</v>
      </c>
      <c r="E1145">
        <v>100</v>
      </c>
      <c r="F1145">
        <v>1</v>
      </c>
      <c r="G1145">
        <v>0</v>
      </c>
      <c r="H1145">
        <v>0</v>
      </c>
      <c r="I1145" s="72"/>
      <c r="J1145" s="23" t="s">
        <v>1546</v>
      </c>
      <c r="K1145" s="23"/>
      <c r="L1145" s="23"/>
    </row>
    <row r="1146" spans="1:12" s="22" customFormat="1">
      <c r="A1146">
        <v>11002</v>
      </c>
      <c r="B1146">
        <v>4</v>
      </c>
      <c r="C1146">
        <v>2</v>
      </c>
      <c r="D1146">
        <v>1</v>
      </c>
      <c r="E1146">
        <v>100</v>
      </c>
      <c r="F1146">
        <v>1</v>
      </c>
      <c r="G1146">
        <v>0</v>
      </c>
      <c r="H1146">
        <v>0</v>
      </c>
      <c r="I1146" s="72"/>
      <c r="J1146" s="23" t="s">
        <v>1547</v>
      </c>
      <c r="K1146" s="23"/>
      <c r="L1146" s="23"/>
    </row>
    <row r="1147" spans="1:12">
      <c r="A1147">
        <v>11002</v>
      </c>
      <c r="B1147">
        <v>4</v>
      </c>
      <c r="C1147">
        <v>2</v>
      </c>
      <c r="D1147">
        <v>2</v>
      </c>
      <c r="E1147">
        <v>100</v>
      </c>
      <c r="F1147">
        <v>1</v>
      </c>
      <c r="G1147">
        <v>0</v>
      </c>
      <c r="H1147">
        <v>0</v>
      </c>
      <c r="J1147" s="23" t="s">
        <v>1222</v>
      </c>
    </row>
    <row r="1148" spans="1:12">
      <c r="A1148">
        <v>11002</v>
      </c>
      <c r="B1148">
        <v>4</v>
      </c>
      <c r="C1148">
        <v>3</v>
      </c>
      <c r="D1148">
        <v>1</v>
      </c>
      <c r="E1148">
        <v>100</v>
      </c>
      <c r="F1148">
        <v>1</v>
      </c>
      <c r="G1148">
        <v>0</v>
      </c>
      <c r="H1148">
        <v>0</v>
      </c>
    </row>
    <row r="1149" spans="1:12">
      <c r="A1149">
        <v>11002</v>
      </c>
      <c r="B1149">
        <v>4</v>
      </c>
      <c r="C1149">
        <v>3</v>
      </c>
      <c r="D1149">
        <v>2</v>
      </c>
      <c r="E1149">
        <v>100</v>
      </c>
      <c r="F1149">
        <v>1</v>
      </c>
      <c r="G1149">
        <v>0</v>
      </c>
      <c r="H1149">
        <v>0</v>
      </c>
    </row>
    <row r="1150" spans="1:12">
      <c r="A1150">
        <v>11002</v>
      </c>
      <c r="B1150">
        <v>4</v>
      </c>
      <c r="C1150">
        <v>3</v>
      </c>
      <c r="D1150">
        <v>3</v>
      </c>
      <c r="E1150">
        <v>100</v>
      </c>
      <c r="F1150">
        <v>1</v>
      </c>
      <c r="G1150">
        <v>0</v>
      </c>
      <c r="H1150">
        <v>0</v>
      </c>
      <c r="J1150" s="67"/>
    </row>
    <row r="1151" spans="1:12">
      <c r="A1151">
        <v>11002</v>
      </c>
      <c r="B1151">
        <v>4</v>
      </c>
      <c r="C1151">
        <v>4</v>
      </c>
      <c r="D1151">
        <v>1</v>
      </c>
      <c r="E1151">
        <v>90</v>
      </c>
      <c r="F1151">
        <v>2</v>
      </c>
      <c r="G1151">
        <v>1</v>
      </c>
      <c r="H1151">
        <v>0</v>
      </c>
      <c r="J1151" s="67"/>
    </row>
    <row r="1152" spans="1:12">
      <c r="A1152">
        <v>11002</v>
      </c>
      <c r="B1152">
        <v>4</v>
      </c>
      <c r="C1152">
        <v>4</v>
      </c>
      <c r="D1152">
        <v>2</v>
      </c>
      <c r="E1152">
        <v>10</v>
      </c>
      <c r="F1152">
        <v>2</v>
      </c>
      <c r="G1152">
        <v>1</v>
      </c>
      <c r="H1152">
        <v>0</v>
      </c>
      <c r="J1152" s="67"/>
    </row>
    <row r="1153" spans="1:30">
      <c r="A1153">
        <v>11003</v>
      </c>
      <c r="B1153">
        <v>1</v>
      </c>
      <c r="C1153">
        <v>1</v>
      </c>
      <c r="D1153">
        <v>1</v>
      </c>
      <c r="E1153">
        <v>100</v>
      </c>
      <c r="F1153">
        <v>1</v>
      </c>
      <c r="G1153">
        <v>0</v>
      </c>
      <c r="H1153">
        <v>0</v>
      </c>
      <c r="J1153" s="67" t="s">
        <v>1225</v>
      </c>
    </row>
    <row r="1154" spans="1:30">
      <c r="A1154">
        <v>11003</v>
      </c>
      <c r="B1154">
        <v>1</v>
      </c>
      <c r="C1154">
        <v>1</v>
      </c>
      <c r="D1154">
        <v>2</v>
      </c>
      <c r="E1154">
        <v>100</v>
      </c>
      <c r="F1154">
        <v>1</v>
      </c>
      <c r="G1154">
        <v>0</v>
      </c>
      <c r="H1154">
        <v>0</v>
      </c>
      <c r="J1154" s="67" t="s">
        <v>1290</v>
      </c>
    </row>
    <row r="1155" spans="1:30">
      <c r="A1155">
        <v>11003</v>
      </c>
      <c r="B1155">
        <v>1</v>
      </c>
      <c r="C1155">
        <v>2</v>
      </c>
      <c r="D1155">
        <v>1</v>
      </c>
      <c r="E1155">
        <v>100</v>
      </c>
      <c r="F1155">
        <v>1</v>
      </c>
      <c r="G1155">
        <v>0</v>
      </c>
      <c r="H1155">
        <v>0</v>
      </c>
      <c r="J1155" s="68" t="s">
        <v>1224</v>
      </c>
    </row>
    <row r="1156" spans="1:30">
      <c r="A1156">
        <v>11003</v>
      </c>
      <c r="B1156">
        <v>1</v>
      </c>
      <c r="C1156">
        <v>2</v>
      </c>
      <c r="D1156">
        <v>2</v>
      </c>
      <c r="E1156">
        <v>100</v>
      </c>
      <c r="F1156">
        <v>1</v>
      </c>
      <c r="G1156">
        <v>0</v>
      </c>
      <c r="H1156">
        <v>0</v>
      </c>
      <c r="J1156" s="23" t="s">
        <v>1370</v>
      </c>
    </row>
    <row r="1157" spans="1:30">
      <c r="A1157">
        <v>11003</v>
      </c>
      <c r="B1157">
        <v>1</v>
      </c>
      <c r="C1157">
        <v>3</v>
      </c>
      <c r="D1157">
        <v>1</v>
      </c>
      <c r="E1157">
        <v>100</v>
      </c>
      <c r="F1157">
        <v>1</v>
      </c>
      <c r="G1157">
        <v>0</v>
      </c>
      <c r="H1157">
        <v>0</v>
      </c>
    </row>
    <row r="1158" spans="1:30">
      <c r="A1158">
        <v>11003</v>
      </c>
      <c r="B1158">
        <v>1</v>
      </c>
      <c r="C1158">
        <v>3</v>
      </c>
      <c r="D1158">
        <v>2</v>
      </c>
      <c r="E1158">
        <v>100</v>
      </c>
      <c r="F1158">
        <v>1</v>
      </c>
      <c r="G1158">
        <v>0</v>
      </c>
      <c r="H1158">
        <v>0</v>
      </c>
    </row>
    <row r="1159" spans="1:30">
      <c r="A1159">
        <v>11003</v>
      </c>
      <c r="B1159">
        <v>1</v>
      </c>
      <c r="C1159">
        <v>4</v>
      </c>
      <c r="D1159">
        <v>1</v>
      </c>
      <c r="E1159">
        <v>80</v>
      </c>
      <c r="F1159">
        <v>2</v>
      </c>
      <c r="G1159">
        <v>1</v>
      </c>
      <c r="H1159">
        <v>0</v>
      </c>
      <c r="J1159" s="67"/>
    </row>
    <row r="1160" spans="1:30">
      <c r="A1160">
        <v>11003</v>
      </c>
      <c r="B1160">
        <v>1</v>
      </c>
      <c r="C1160">
        <v>4</v>
      </c>
      <c r="D1160">
        <v>2</v>
      </c>
      <c r="E1160">
        <v>20</v>
      </c>
      <c r="F1160">
        <v>1</v>
      </c>
      <c r="G1160">
        <v>0</v>
      </c>
      <c r="H1160">
        <v>0</v>
      </c>
      <c r="J1160" s="67"/>
    </row>
    <row r="1161" spans="1:30">
      <c r="A1161">
        <v>11003</v>
      </c>
      <c r="B1161">
        <v>2</v>
      </c>
      <c r="C1161">
        <v>1</v>
      </c>
      <c r="D1161">
        <v>1</v>
      </c>
      <c r="E1161">
        <v>100</v>
      </c>
      <c r="F1161">
        <v>1</v>
      </c>
      <c r="G1161">
        <v>0</v>
      </c>
      <c r="H1161">
        <v>0</v>
      </c>
      <c r="J1161" s="67"/>
    </row>
    <row r="1162" spans="1:30">
      <c r="A1162">
        <v>11003</v>
      </c>
      <c r="B1162">
        <v>2</v>
      </c>
      <c r="C1162">
        <v>1</v>
      </c>
      <c r="D1162">
        <v>2</v>
      </c>
      <c r="E1162">
        <v>100</v>
      </c>
      <c r="F1162">
        <v>1</v>
      </c>
      <c r="G1162">
        <v>0</v>
      </c>
      <c r="H1162">
        <v>0</v>
      </c>
      <c r="J1162" s="67" t="s">
        <v>1225</v>
      </c>
    </row>
    <row r="1163" spans="1:30">
      <c r="A1163">
        <v>11003</v>
      </c>
      <c r="B1163">
        <v>2</v>
      </c>
      <c r="C1163">
        <v>2</v>
      </c>
      <c r="D1163">
        <v>1</v>
      </c>
      <c r="E1163">
        <v>100</v>
      </c>
      <c r="F1163">
        <v>1</v>
      </c>
      <c r="G1163">
        <v>0</v>
      </c>
      <c r="H1163">
        <v>0</v>
      </c>
      <c r="J1163" s="67" t="s">
        <v>1378</v>
      </c>
    </row>
    <row r="1164" spans="1:30">
      <c r="A1164">
        <v>11003</v>
      </c>
      <c r="B1164">
        <v>2</v>
      </c>
      <c r="C1164">
        <v>2</v>
      </c>
      <c r="D1164">
        <v>2</v>
      </c>
      <c r="E1164">
        <v>100</v>
      </c>
      <c r="F1164">
        <v>1</v>
      </c>
      <c r="G1164">
        <v>0</v>
      </c>
      <c r="H1164">
        <v>0</v>
      </c>
      <c r="J1164" s="68" t="s">
        <v>1379</v>
      </c>
    </row>
    <row r="1165" spans="1:30">
      <c r="A1165">
        <v>11003</v>
      </c>
      <c r="B1165">
        <v>2</v>
      </c>
      <c r="C1165">
        <v>3</v>
      </c>
      <c r="D1165">
        <v>1</v>
      </c>
      <c r="E1165">
        <v>40</v>
      </c>
      <c r="F1165">
        <v>1</v>
      </c>
      <c r="G1165">
        <v>0</v>
      </c>
      <c r="H1165">
        <v>0</v>
      </c>
      <c r="J1165" s="23" t="s">
        <v>1045</v>
      </c>
      <c r="M1165"/>
      <c r="N1165"/>
      <c r="O1165"/>
      <c r="P1165"/>
      <c r="Q1165"/>
      <c r="R1165"/>
      <c r="S1165"/>
      <c r="T1165"/>
      <c r="U1165"/>
      <c r="V1165"/>
      <c r="W1165"/>
      <c r="X1165"/>
      <c r="Y1165"/>
      <c r="Z1165"/>
      <c r="AA1165"/>
      <c r="AB1165"/>
      <c r="AC1165"/>
      <c r="AD1165"/>
    </row>
    <row r="1166" spans="1:30">
      <c r="A1166">
        <v>11003</v>
      </c>
      <c r="B1166">
        <v>2</v>
      </c>
      <c r="C1166">
        <v>3</v>
      </c>
      <c r="D1166">
        <v>2</v>
      </c>
      <c r="E1166">
        <v>40</v>
      </c>
      <c r="F1166">
        <v>1</v>
      </c>
      <c r="G1166">
        <v>0</v>
      </c>
      <c r="H1166">
        <v>0</v>
      </c>
      <c r="M1166"/>
      <c r="N1166"/>
      <c r="O1166"/>
      <c r="P1166"/>
      <c r="Q1166"/>
      <c r="R1166"/>
      <c r="S1166"/>
      <c r="T1166"/>
      <c r="U1166"/>
      <c r="V1166"/>
      <c r="W1166"/>
      <c r="X1166"/>
      <c r="Y1166"/>
      <c r="Z1166"/>
      <c r="AA1166"/>
      <c r="AB1166"/>
      <c r="AC1166"/>
      <c r="AD1166"/>
    </row>
    <row r="1167" spans="1:30">
      <c r="A1167">
        <v>11003</v>
      </c>
      <c r="B1167">
        <v>2</v>
      </c>
      <c r="C1167">
        <v>3</v>
      </c>
      <c r="D1167">
        <v>3</v>
      </c>
      <c r="E1167">
        <v>20</v>
      </c>
      <c r="F1167">
        <v>1</v>
      </c>
      <c r="G1167">
        <v>0</v>
      </c>
      <c r="H1167">
        <v>0</v>
      </c>
      <c r="M1167"/>
      <c r="N1167"/>
      <c r="O1167"/>
      <c r="P1167"/>
      <c r="Q1167"/>
      <c r="R1167"/>
      <c r="S1167"/>
      <c r="T1167"/>
      <c r="U1167"/>
      <c r="V1167"/>
      <c r="W1167"/>
      <c r="X1167"/>
      <c r="Y1167"/>
      <c r="Z1167"/>
      <c r="AA1167"/>
      <c r="AB1167"/>
      <c r="AC1167"/>
      <c r="AD1167"/>
    </row>
    <row r="1168" spans="1:30">
      <c r="A1168">
        <v>11003</v>
      </c>
      <c r="B1168">
        <v>2</v>
      </c>
      <c r="C1168">
        <v>4</v>
      </c>
      <c r="D1168">
        <v>1</v>
      </c>
      <c r="E1168">
        <v>50</v>
      </c>
      <c r="F1168">
        <v>2</v>
      </c>
      <c r="G1168">
        <v>1</v>
      </c>
      <c r="H1168">
        <v>0</v>
      </c>
      <c r="M1168"/>
      <c r="N1168"/>
      <c r="O1168"/>
      <c r="P1168"/>
      <c r="Q1168"/>
      <c r="R1168"/>
      <c r="S1168"/>
      <c r="T1168"/>
      <c r="U1168"/>
      <c r="V1168"/>
      <c r="W1168"/>
      <c r="X1168"/>
      <c r="Y1168"/>
      <c r="Z1168"/>
      <c r="AA1168"/>
      <c r="AB1168"/>
      <c r="AC1168"/>
      <c r="AD1168"/>
    </row>
    <row r="1169" spans="1:30">
      <c r="A1169">
        <v>11003</v>
      </c>
      <c r="B1169">
        <v>2</v>
      </c>
      <c r="C1169">
        <v>4</v>
      </c>
      <c r="D1169">
        <v>2</v>
      </c>
      <c r="E1169">
        <v>50</v>
      </c>
      <c r="F1169">
        <v>2</v>
      </c>
      <c r="G1169">
        <v>1</v>
      </c>
      <c r="H1169">
        <v>0</v>
      </c>
      <c r="M1169"/>
      <c r="N1169"/>
      <c r="O1169"/>
      <c r="P1169"/>
      <c r="Q1169"/>
      <c r="R1169"/>
      <c r="S1169"/>
      <c r="T1169"/>
      <c r="U1169"/>
      <c r="V1169"/>
      <c r="W1169"/>
      <c r="X1169"/>
      <c r="Y1169"/>
      <c r="Z1169"/>
      <c r="AA1169"/>
      <c r="AB1169"/>
      <c r="AC1169"/>
      <c r="AD1169"/>
    </row>
    <row r="1170" spans="1:30">
      <c r="A1170">
        <v>11003</v>
      </c>
      <c r="B1170">
        <v>3</v>
      </c>
      <c r="C1170">
        <v>1</v>
      </c>
      <c r="D1170">
        <v>1</v>
      </c>
      <c r="E1170">
        <v>100</v>
      </c>
      <c r="F1170">
        <v>1</v>
      </c>
      <c r="G1170">
        <v>0</v>
      </c>
      <c r="H1170">
        <v>0</v>
      </c>
      <c r="M1170"/>
      <c r="N1170"/>
      <c r="O1170"/>
      <c r="P1170"/>
      <c r="Q1170"/>
      <c r="R1170"/>
      <c r="S1170"/>
      <c r="T1170"/>
      <c r="U1170"/>
      <c r="V1170"/>
      <c r="W1170"/>
      <c r="X1170"/>
      <c r="Y1170"/>
      <c r="Z1170"/>
      <c r="AA1170"/>
      <c r="AB1170"/>
      <c r="AC1170"/>
      <c r="AD1170"/>
    </row>
    <row r="1171" spans="1:30">
      <c r="A1171">
        <v>11003</v>
      </c>
      <c r="B1171">
        <v>3</v>
      </c>
      <c r="C1171">
        <v>1</v>
      </c>
      <c r="D1171">
        <v>2</v>
      </c>
      <c r="E1171">
        <v>100</v>
      </c>
      <c r="F1171">
        <v>1</v>
      </c>
      <c r="G1171">
        <v>0</v>
      </c>
      <c r="H1171">
        <v>0</v>
      </c>
      <c r="M1171"/>
      <c r="N1171"/>
      <c r="O1171"/>
      <c r="P1171"/>
      <c r="Q1171"/>
      <c r="R1171"/>
      <c r="S1171"/>
      <c r="T1171"/>
      <c r="U1171"/>
      <c r="V1171"/>
      <c r="W1171"/>
      <c r="X1171"/>
      <c r="Y1171"/>
      <c r="Z1171"/>
      <c r="AA1171"/>
      <c r="AB1171"/>
      <c r="AC1171"/>
      <c r="AD1171"/>
    </row>
    <row r="1172" spans="1:30">
      <c r="A1172">
        <v>11003</v>
      </c>
      <c r="B1172">
        <v>3</v>
      </c>
      <c r="C1172">
        <v>1</v>
      </c>
      <c r="D1172">
        <v>3</v>
      </c>
      <c r="E1172">
        <v>100</v>
      </c>
      <c r="F1172">
        <v>1</v>
      </c>
      <c r="G1172">
        <v>0</v>
      </c>
      <c r="H1172">
        <v>0</v>
      </c>
      <c r="K1172" s="23" t="s">
        <v>1091</v>
      </c>
      <c r="M1172"/>
      <c r="N1172"/>
      <c r="O1172"/>
      <c r="P1172"/>
      <c r="Q1172"/>
      <c r="R1172"/>
      <c r="S1172"/>
      <c r="T1172"/>
      <c r="U1172"/>
      <c r="V1172"/>
      <c r="W1172"/>
      <c r="X1172"/>
      <c r="Y1172"/>
      <c r="Z1172"/>
      <c r="AA1172"/>
      <c r="AB1172"/>
      <c r="AC1172"/>
      <c r="AD1172"/>
    </row>
    <row r="1173" spans="1:30">
      <c r="A1173">
        <v>11003</v>
      </c>
      <c r="B1173">
        <v>3</v>
      </c>
      <c r="C1173">
        <v>2</v>
      </c>
      <c r="D1173">
        <v>1</v>
      </c>
      <c r="E1173">
        <v>80</v>
      </c>
      <c r="F1173">
        <v>1</v>
      </c>
      <c r="G1173">
        <v>0</v>
      </c>
      <c r="H1173">
        <v>0</v>
      </c>
      <c r="J1173" s="23" t="s">
        <v>1578</v>
      </c>
      <c r="M1173"/>
      <c r="N1173"/>
      <c r="O1173"/>
      <c r="P1173"/>
      <c r="Q1173"/>
      <c r="R1173"/>
      <c r="S1173"/>
      <c r="T1173"/>
      <c r="U1173"/>
      <c r="V1173"/>
      <c r="W1173"/>
      <c r="X1173"/>
      <c r="Y1173"/>
      <c r="Z1173"/>
      <c r="AA1173"/>
      <c r="AB1173"/>
      <c r="AC1173"/>
      <c r="AD1173"/>
    </row>
    <row r="1174" spans="1:30">
      <c r="A1174">
        <v>11003</v>
      </c>
      <c r="B1174">
        <v>3</v>
      </c>
      <c r="C1174">
        <v>2</v>
      </c>
      <c r="D1174">
        <v>2</v>
      </c>
      <c r="E1174">
        <v>80</v>
      </c>
      <c r="F1174">
        <v>1</v>
      </c>
      <c r="G1174">
        <v>0</v>
      </c>
      <c r="H1174">
        <v>0</v>
      </c>
      <c r="M1174"/>
      <c r="N1174"/>
      <c r="O1174"/>
      <c r="P1174"/>
      <c r="Q1174"/>
      <c r="R1174"/>
      <c r="S1174"/>
      <c r="T1174"/>
      <c r="U1174"/>
      <c r="V1174"/>
      <c r="W1174"/>
      <c r="X1174"/>
      <c r="Y1174"/>
      <c r="Z1174"/>
      <c r="AA1174"/>
      <c r="AB1174"/>
      <c r="AC1174"/>
      <c r="AD1174"/>
    </row>
    <row r="1175" spans="1:30">
      <c r="A1175">
        <v>11003</v>
      </c>
      <c r="B1175">
        <v>3</v>
      </c>
      <c r="C1175">
        <v>2</v>
      </c>
      <c r="D1175">
        <v>3</v>
      </c>
      <c r="E1175">
        <v>140</v>
      </c>
      <c r="F1175">
        <v>1</v>
      </c>
      <c r="G1175">
        <v>0</v>
      </c>
      <c r="H1175">
        <v>0</v>
      </c>
      <c r="M1175"/>
      <c r="N1175"/>
      <c r="O1175"/>
      <c r="P1175"/>
      <c r="Q1175"/>
      <c r="R1175"/>
      <c r="S1175"/>
      <c r="T1175"/>
      <c r="U1175"/>
      <c r="V1175"/>
      <c r="W1175"/>
      <c r="X1175"/>
      <c r="Y1175"/>
      <c r="Z1175"/>
      <c r="AA1175"/>
      <c r="AB1175"/>
      <c r="AC1175"/>
      <c r="AD1175"/>
    </row>
    <row r="1176" spans="1:30">
      <c r="A1176">
        <v>11003</v>
      </c>
      <c r="B1176">
        <v>3</v>
      </c>
      <c r="C1176">
        <v>3</v>
      </c>
      <c r="D1176">
        <v>1</v>
      </c>
      <c r="E1176">
        <v>110</v>
      </c>
      <c r="F1176">
        <v>1</v>
      </c>
      <c r="G1176">
        <v>0</v>
      </c>
      <c r="H1176">
        <v>0</v>
      </c>
      <c r="M1176"/>
      <c r="N1176"/>
      <c r="O1176"/>
      <c r="P1176"/>
      <c r="Q1176"/>
      <c r="R1176"/>
      <c r="S1176"/>
      <c r="T1176"/>
      <c r="U1176"/>
      <c r="V1176"/>
      <c r="W1176"/>
      <c r="X1176"/>
      <c r="Y1176"/>
      <c r="Z1176"/>
      <c r="AA1176"/>
      <c r="AB1176"/>
      <c r="AC1176"/>
      <c r="AD1176"/>
    </row>
    <row r="1177" spans="1:30">
      <c r="A1177">
        <v>11003</v>
      </c>
      <c r="B1177">
        <v>3</v>
      </c>
      <c r="C1177">
        <v>3</v>
      </c>
      <c r="D1177">
        <v>2</v>
      </c>
      <c r="E1177">
        <v>80</v>
      </c>
      <c r="F1177">
        <v>1</v>
      </c>
      <c r="G1177">
        <v>0</v>
      </c>
      <c r="H1177">
        <v>0</v>
      </c>
      <c r="M1177"/>
      <c r="N1177"/>
      <c r="O1177"/>
      <c r="P1177"/>
      <c r="Q1177"/>
      <c r="R1177"/>
      <c r="S1177"/>
      <c r="T1177"/>
      <c r="U1177"/>
      <c r="V1177"/>
      <c r="W1177"/>
      <c r="X1177"/>
      <c r="Y1177"/>
      <c r="Z1177"/>
      <c r="AA1177"/>
      <c r="AB1177"/>
      <c r="AC1177"/>
      <c r="AD1177"/>
    </row>
    <row r="1178" spans="1:30">
      <c r="A1178">
        <v>11003</v>
      </c>
      <c r="B1178">
        <v>3</v>
      </c>
      <c r="C1178">
        <v>3</v>
      </c>
      <c r="D1178">
        <v>3</v>
      </c>
      <c r="E1178">
        <v>110</v>
      </c>
      <c r="F1178">
        <v>1</v>
      </c>
      <c r="G1178">
        <v>0</v>
      </c>
      <c r="H1178">
        <v>0</v>
      </c>
      <c r="M1178"/>
      <c r="N1178"/>
      <c r="O1178"/>
      <c r="P1178"/>
      <c r="Q1178"/>
      <c r="R1178"/>
      <c r="S1178"/>
      <c r="T1178"/>
      <c r="U1178"/>
      <c r="V1178"/>
      <c r="W1178"/>
      <c r="X1178"/>
      <c r="Y1178"/>
      <c r="Z1178"/>
      <c r="AA1178"/>
      <c r="AB1178"/>
      <c r="AC1178"/>
      <c r="AD1178"/>
    </row>
    <row r="1179" spans="1:30">
      <c r="A1179">
        <v>11003</v>
      </c>
      <c r="B1179">
        <v>3</v>
      </c>
      <c r="C1179">
        <v>4</v>
      </c>
      <c r="D1179">
        <v>1</v>
      </c>
      <c r="E1179">
        <v>100</v>
      </c>
      <c r="F1179">
        <v>1</v>
      </c>
      <c r="G1179">
        <v>0</v>
      </c>
      <c r="H1179">
        <v>0</v>
      </c>
      <c r="M1179"/>
      <c r="N1179"/>
      <c r="O1179"/>
      <c r="P1179"/>
      <c r="Q1179"/>
      <c r="R1179"/>
      <c r="S1179"/>
      <c r="T1179"/>
      <c r="U1179"/>
      <c r="V1179"/>
      <c r="W1179"/>
      <c r="X1179"/>
      <c r="Y1179"/>
      <c r="Z1179"/>
      <c r="AA1179"/>
      <c r="AB1179"/>
      <c r="AC1179"/>
      <c r="AD1179"/>
    </row>
    <row r="1180" spans="1:30">
      <c r="A1180">
        <v>11003</v>
      </c>
      <c r="B1180">
        <v>3</v>
      </c>
      <c r="C1180">
        <v>4</v>
      </c>
      <c r="D1180">
        <v>2</v>
      </c>
      <c r="E1180">
        <v>100</v>
      </c>
      <c r="F1180">
        <v>1</v>
      </c>
      <c r="G1180">
        <v>0</v>
      </c>
      <c r="H1180">
        <v>0</v>
      </c>
      <c r="M1180"/>
      <c r="N1180"/>
      <c r="O1180"/>
      <c r="P1180"/>
      <c r="Q1180"/>
      <c r="R1180"/>
      <c r="S1180"/>
      <c r="T1180"/>
      <c r="U1180"/>
      <c r="V1180"/>
      <c r="W1180"/>
      <c r="X1180"/>
      <c r="Y1180"/>
      <c r="Z1180"/>
      <c r="AA1180"/>
      <c r="AB1180"/>
      <c r="AC1180"/>
      <c r="AD1180"/>
    </row>
    <row r="1181" spans="1:30">
      <c r="A1181">
        <v>11003</v>
      </c>
      <c r="B1181">
        <v>3</v>
      </c>
      <c r="C1181">
        <v>4</v>
      </c>
      <c r="D1181">
        <v>3</v>
      </c>
      <c r="E1181">
        <v>100</v>
      </c>
      <c r="F1181">
        <v>1</v>
      </c>
      <c r="G1181">
        <v>0</v>
      </c>
      <c r="H1181">
        <v>0</v>
      </c>
      <c r="M1181"/>
      <c r="N1181"/>
      <c r="O1181"/>
      <c r="P1181"/>
      <c r="Q1181"/>
      <c r="R1181"/>
      <c r="S1181"/>
      <c r="T1181"/>
      <c r="U1181"/>
      <c r="V1181"/>
      <c r="W1181"/>
      <c r="X1181"/>
      <c r="Y1181"/>
      <c r="Z1181"/>
      <c r="AA1181"/>
      <c r="AB1181"/>
      <c r="AC1181"/>
      <c r="AD1181"/>
    </row>
    <row r="1182" spans="1:30">
      <c r="A1182">
        <v>11003</v>
      </c>
      <c r="B1182">
        <v>3</v>
      </c>
      <c r="C1182">
        <v>5</v>
      </c>
      <c r="D1182">
        <v>1</v>
      </c>
      <c r="E1182">
        <v>30</v>
      </c>
      <c r="F1182">
        <v>2</v>
      </c>
      <c r="G1182">
        <v>1</v>
      </c>
      <c r="H1182">
        <v>0</v>
      </c>
      <c r="J1182" s="23" t="s">
        <v>1046</v>
      </c>
      <c r="M1182"/>
      <c r="N1182"/>
      <c r="O1182"/>
      <c r="P1182"/>
      <c r="Q1182"/>
      <c r="R1182"/>
      <c r="S1182"/>
      <c r="T1182"/>
      <c r="U1182"/>
      <c r="V1182"/>
      <c r="W1182"/>
      <c r="X1182"/>
      <c r="Y1182"/>
      <c r="Z1182"/>
      <c r="AA1182"/>
      <c r="AB1182"/>
      <c r="AC1182"/>
      <c r="AD1182"/>
    </row>
    <row r="1183" spans="1:30">
      <c r="A1183">
        <v>11003</v>
      </c>
      <c r="B1183">
        <v>3</v>
      </c>
      <c r="C1183">
        <v>5</v>
      </c>
      <c r="D1183">
        <v>2</v>
      </c>
      <c r="E1183">
        <v>70</v>
      </c>
      <c r="F1183">
        <v>2</v>
      </c>
      <c r="G1183">
        <v>1</v>
      </c>
      <c r="H1183">
        <v>0</v>
      </c>
      <c r="M1183"/>
      <c r="N1183"/>
      <c r="O1183"/>
      <c r="P1183"/>
      <c r="Q1183"/>
      <c r="R1183"/>
      <c r="S1183"/>
      <c r="T1183"/>
      <c r="U1183"/>
      <c r="V1183"/>
      <c r="W1183"/>
      <c r="X1183"/>
      <c r="Y1183"/>
      <c r="Z1183"/>
      <c r="AA1183"/>
      <c r="AB1183"/>
      <c r="AC1183"/>
      <c r="AD1183"/>
    </row>
    <row r="1184" spans="1:30">
      <c r="A1184">
        <v>11003</v>
      </c>
      <c r="B1184">
        <v>4</v>
      </c>
      <c r="C1184">
        <v>1</v>
      </c>
      <c r="D1184">
        <v>1</v>
      </c>
      <c r="E1184">
        <v>100</v>
      </c>
      <c r="F1184">
        <v>1</v>
      </c>
      <c r="G1184">
        <v>0</v>
      </c>
      <c r="H1184">
        <v>0</v>
      </c>
      <c r="M1184"/>
      <c r="N1184"/>
      <c r="O1184"/>
      <c r="P1184"/>
      <c r="Q1184"/>
      <c r="R1184"/>
      <c r="S1184"/>
      <c r="T1184"/>
      <c r="U1184"/>
      <c r="V1184"/>
      <c r="W1184"/>
      <c r="X1184"/>
      <c r="Y1184"/>
      <c r="Z1184"/>
      <c r="AA1184"/>
      <c r="AB1184"/>
      <c r="AC1184"/>
      <c r="AD1184"/>
    </row>
    <row r="1185" spans="1:30">
      <c r="A1185">
        <v>11003</v>
      </c>
      <c r="B1185">
        <v>4</v>
      </c>
      <c r="C1185">
        <v>1</v>
      </c>
      <c r="D1185">
        <v>2</v>
      </c>
      <c r="E1185">
        <v>100</v>
      </c>
      <c r="F1185">
        <v>1</v>
      </c>
      <c r="G1185">
        <v>0</v>
      </c>
      <c r="H1185">
        <v>0</v>
      </c>
      <c r="M1185"/>
      <c r="N1185"/>
      <c r="O1185"/>
      <c r="P1185"/>
      <c r="Q1185"/>
      <c r="R1185"/>
      <c r="S1185"/>
      <c r="T1185"/>
      <c r="U1185"/>
      <c r="V1185"/>
      <c r="W1185"/>
      <c r="X1185"/>
      <c r="Y1185"/>
      <c r="Z1185"/>
      <c r="AA1185"/>
      <c r="AB1185"/>
      <c r="AC1185"/>
      <c r="AD1185"/>
    </row>
    <row r="1186" spans="1:30">
      <c r="A1186">
        <v>11003</v>
      </c>
      <c r="B1186">
        <v>4</v>
      </c>
      <c r="C1186">
        <v>2</v>
      </c>
      <c r="D1186">
        <v>1</v>
      </c>
      <c r="E1186">
        <v>100</v>
      </c>
      <c r="F1186">
        <v>1</v>
      </c>
      <c r="G1186">
        <v>0</v>
      </c>
      <c r="H1186">
        <v>0</v>
      </c>
      <c r="M1186"/>
      <c r="N1186"/>
      <c r="O1186"/>
      <c r="P1186"/>
      <c r="Q1186"/>
      <c r="R1186"/>
      <c r="S1186"/>
      <c r="T1186"/>
      <c r="U1186"/>
      <c r="V1186"/>
      <c r="W1186"/>
      <c r="X1186"/>
      <c r="Y1186"/>
      <c r="Z1186"/>
      <c r="AA1186"/>
      <c r="AB1186"/>
      <c r="AC1186"/>
      <c r="AD1186"/>
    </row>
    <row r="1187" spans="1:30">
      <c r="A1187">
        <v>11003</v>
      </c>
      <c r="B1187">
        <v>4</v>
      </c>
      <c r="C1187">
        <v>2</v>
      </c>
      <c r="D1187">
        <v>2</v>
      </c>
      <c r="E1187">
        <v>100</v>
      </c>
      <c r="F1187">
        <v>1</v>
      </c>
      <c r="G1187">
        <v>0</v>
      </c>
      <c r="H1187">
        <v>0</v>
      </c>
      <c r="M1187"/>
      <c r="N1187"/>
      <c r="O1187"/>
      <c r="P1187"/>
      <c r="Q1187"/>
      <c r="R1187"/>
      <c r="S1187"/>
      <c r="T1187"/>
      <c r="U1187"/>
      <c r="V1187"/>
      <c r="W1187"/>
      <c r="X1187"/>
      <c r="Y1187"/>
      <c r="Z1187"/>
      <c r="AA1187"/>
      <c r="AB1187"/>
      <c r="AC1187"/>
      <c r="AD1187"/>
    </row>
    <row r="1188" spans="1:30">
      <c r="A1188">
        <v>11003</v>
      </c>
      <c r="B1188">
        <v>4</v>
      </c>
      <c r="C1188">
        <v>3</v>
      </c>
      <c r="D1188">
        <v>1</v>
      </c>
      <c r="E1188">
        <v>100</v>
      </c>
      <c r="F1188">
        <v>1</v>
      </c>
      <c r="G1188">
        <v>0</v>
      </c>
      <c r="H1188">
        <v>0</v>
      </c>
      <c r="M1188"/>
      <c r="N1188"/>
      <c r="O1188"/>
      <c r="P1188"/>
      <c r="Q1188"/>
      <c r="R1188"/>
      <c r="S1188"/>
      <c r="T1188"/>
      <c r="U1188"/>
      <c r="V1188"/>
      <c r="W1188"/>
      <c r="X1188"/>
      <c r="Y1188"/>
      <c r="Z1188"/>
      <c r="AA1188"/>
      <c r="AB1188"/>
      <c r="AC1188"/>
      <c r="AD1188"/>
    </row>
    <row r="1189" spans="1:30">
      <c r="A1189">
        <v>11003</v>
      </c>
      <c r="B1189">
        <v>4</v>
      </c>
      <c r="C1189">
        <v>3</v>
      </c>
      <c r="D1189">
        <v>2</v>
      </c>
      <c r="E1189">
        <v>100</v>
      </c>
      <c r="F1189">
        <v>1</v>
      </c>
      <c r="G1189">
        <v>0</v>
      </c>
      <c r="H1189">
        <v>0</v>
      </c>
      <c r="K1189" s="23" t="s">
        <v>1092</v>
      </c>
      <c r="M1189"/>
      <c r="N1189"/>
      <c r="O1189"/>
      <c r="P1189"/>
      <c r="Q1189"/>
      <c r="R1189"/>
      <c r="S1189"/>
      <c r="T1189"/>
      <c r="U1189"/>
      <c r="V1189"/>
      <c r="W1189"/>
      <c r="X1189"/>
      <c r="Y1189"/>
      <c r="Z1189"/>
      <c r="AA1189"/>
      <c r="AB1189"/>
      <c r="AC1189"/>
      <c r="AD1189"/>
    </row>
    <row r="1190" spans="1:30">
      <c r="A1190">
        <v>11003</v>
      </c>
      <c r="B1190">
        <v>4</v>
      </c>
      <c r="C1190">
        <v>3</v>
      </c>
      <c r="D1190">
        <v>3</v>
      </c>
      <c r="E1190">
        <v>100</v>
      </c>
      <c r="F1190">
        <v>1</v>
      </c>
      <c r="G1190">
        <v>0</v>
      </c>
      <c r="H1190">
        <v>0</v>
      </c>
      <c r="J1190" s="23" t="s">
        <v>1579</v>
      </c>
      <c r="M1190"/>
      <c r="N1190"/>
      <c r="O1190"/>
      <c r="P1190"/>
      <c r="Q1190"/>
      <c r="R1190"/>
      <c r="S1190"/>
      <c r="T1190"/>
      <c r="U1190"/>
      <c r="V1190"/>
      <c r="W1190"/>
      <c r="X1190"/>
      <c r="Y1190"/>
      <c r="Z1190"/>
      <c r="AA1190"/>
      <c r="AB1190"/>
      <c r="AC1190"/>
      <c r="AD1190"/>
    </row>
    <row r="1191" spans="1:30">
      <c r="A1191">
        <v>11003</v>
      </c>
      <c r="B1191">
        <v>4</v>
      </c>
      <c r="C1191">
        <v>4</v>
      </c>
      <c r="D1191">
        <v>1</v>
      </c>
      <c r="E1191">
        <v>90</v>
      </c>
      <c r="F1191">
        <v>2</v>
      </c>
      <c r="G1191">
        <v>1</v>
      </c>
      <c r="H1191">
        <v>0</v>
      </c>
      <c r="M1191"/>
      <c r="N1191"/>
      <c r="O1191"/>
      <c r="P1191"/>
      <c r="Q1191"/>
      <c r="R1191"/>
      <c r="S1191"/>
      <c r="T1191"/>
      <c r="U1191"/>
      <c r="V1191"/>
      <c r="W1191"/>
      <c r="X1191"/>
      <c r="Y1191"/>
      <c r="Z1191"/>
      <c r="AA1191"/>
      <c r="AB1191"/>
      <c r="AC1191"/>
      <c r="AD1191"/>
    </row>
    <row r="1192" spans="1:30">
      <c r="A1192">
        <v>11003</v>
      </c>
      <c r="B1192">
        <v>4</v>
      </c>
      <c r="C1192">
        <v>4</v>
      </c>
      <c r="D1192">
        <v>2</v>
      </c>
      <c r="E1192">
        <v>10</v>
      </c>
      <c r="F1192">
        <v>2</v>
      </c>
      <c r="G1192">
        <v>1</v>
      </c>
      <c r="H1192">
        <v>0</v>
      </c>
      <c r="M1192"/>
      <c r="N1192"/>
      <c r="O1192"/>
      <c r="P1192"/>
      <c r="Q1192"/>
      <c r="R1192"/>
      <c r="S1192"/>
      <c r="T1192"/>
      <c r="U1192"/>
      <c r="V1192"/>
      <c r="W1192"/>
      <c r="X1192"/>
      <c r="Y1192"/>
      <c r="Z1192"/>
      <c r="AA1192"/>
      <c r="AB1192"/>
      <c r="AC1192"/>
      <c r="AD1192"/>
    </row>
    <row r="1193" spans="1:30">
      <c r="A1193">
        <v>11004</v>
      </c>
      <c r="B1193">
        <v>1</v>
      </c>
      <c r="C1193">
        <v>1</v>
      </c>
      <c r="D1193">
        <v>1</v>
      </c>
      <c r="E1193">
        <v>30</v>
      </c>
      <c r="F1193">
        <v>1</v>
      </c>
      <c r="G1193">
        <v>0</v>
      </c>
      <c r="H1193">
        <v>0</v>
      </c>
      <c r="M1193"/>
      <c r="N1193"/>
      <c r="O1193"/>
      <c r="P1193"/>
      <c r="Q1193"/>
      <c r="R1193"/>
      <c r="S1193"/>
      <c r="T1193"/>
      <c r="U1193"/>
      <c r="V1193"/>
      <c r="W1193"/>
      <c r="X1193"/>
      <c r="Y1193"/>
      <c r="Z1193"/>
      <c r="AA1193"/>
      <c r="AB1193"/>
      <c r="AC1193"/>
      <c r="AD1193"/>
    </row>
    <row r="1194" spans="1:30">
      <c r="A1194">
        <v>11004</v>
      </c>
      <c r="B1194">
        <v>1</v>
      </c>
      <c r="C1194">
        <v>1</v>
      </c>
      <c r="D1194">
        <v>2</v>
      </c>
      <c r="E1194">
        <v>30</v>
      </c>
      <c r="F1194">
        <v>1</v>
      </c>
      <c r="G1194">
        <v>0</v>
      </c>
      <c r="H1194">
        <v>0</v>
      </c>
      <c r="M1194"/>
      <c r="N1194"/>
      <c r="O1194"/>
      <c r="P1194"/>
      <c r="Q1194"/>
      <c r="R1194"/>
      <c r="S1194"/>
      <c r="T1194"/>
      <c r="U1194"/>
      <c r="V1194"/>
      <c r="W1194"/>
      <c r="X1194"/>
      <c r="Y1194"/>
      <c r="Z1194"/>
      <c r="AA1194"/>
      <c r="AB1194"/>
      <c r="AC1194"/>
      <c r="AD1194"/>
    </row>
    <row r="1195" spans="1:30">
      <c r="A1195">
        <v>11004</v>
      </c>
      <c r="B1195">
        <v>1</v>
      </c>
      <c r="C1195">
        <v>1</v>
      </c>
      <c r="D1195">
        <v>3</v>
      </c>
      <c r="E1195">
        <v>30</v>
      </c>
      <c r="F1195">
        <v>1</v>
      </c>
      <c r="G1195">
        <v>0</v>
      </c>
      <c r="H1195">
        <v>0</v>
      </c>
      <c r="M1195"/>
      <c r="N1195"/>
      <c r="O1195"/>
      <c r="P1195"/>
      <c r="Q1195"/>
      <c r="R1195"/>
      <c r="S1195"/>
      <c r="T1195"/>
      <c r="U1195"/>
      <c r="V1195"/>
      <c r="W1195"/>
      <c r="X1195"/>
      <c r="Y1195"/>
      <c r="Z1195"/>
      <c r="AA1195"/>
      <c r="AB1195"/>
      <c r="AC1195"/>
      <c r="AD1195"/>
    </row>
    <row r="1196" spans="1:30">
      <c r="A1196">
        <v>11004</v>
      </c>
      <c r="B1196">
        <v>1</v>
      </c>
      <c r="C1196">
        <v>1</v>
      </c>
      <c r="D1196">
        <v>4</v>
      </c>
      <c r="E1196">
        <v>10</v>
      </c>
      <c r="F1196">
        <v>1</v>
      </c>
      <c r="G1196">
        <v>0</v>
      </c>
      <c r="H1196">
        <v>0</v>
      </c>
      <c r="M1196"/>
      <c r="N1196"/>
      <c r="O1196"/>
      <c r="P1196"/>
      <c r="Q1196"/>
      <c r="R1196"/>
      <c r="S1196"/>
      <c r="T1196"/>
      <c r="U1196"/>
      <c r="V1196"/>
      <c r="W1196"/>
      <c r="X1196"/>
      <c r="Y1196"/>
      <c r="Z1196"/>
      <c r="AA1196"/>
      <c r="AB1196"/>
      <c r="AC1196"/>
      <c r="AD1196"/>
    </row>
    <row r="1197" spans="1:30">
      <c r="A1197">
        <v>11004</v>
      </c>
      <c r="B1197">
        <v>1</v>
      </c>
      <c r="C1197">
        <v>2</v>
      </c>
      <c r="D1197">
        <v>1</v>
      </c>
      <c r="E1197">
        <v>30</v>
      </c>
      <c r="F1197">
        <v>1</v>
      </c>
      <c r="G1197">
        <v>0</v>
      </c>
      <c r="H1197">
        <v>0</v>
      </c>
      <c r="M1197"/>
      <c r="N1197"/>
      <c r="O1197"/>
      <c r="P1197"/>
      <c r="Q1197"/>
      <c r="R1197"/>
      <c r="S1197"/>
      <c r="T1197"/>
      <c r="U1197"/>
      <c r="V1197"/>
      <c r="W1197"/>
      <c r="X1197"/>
      <c r="Y1197"/>
      <c r="Z1197"/>
      <c r="AA1197"/>
      <c r="AB1197"/>
      <c r="AC1197"/>
      <c r="AD1197"/>
    </row>
    <row r="1198" spans="1:30">
      <c r="A1198">
        <v>11004</v>
      </c>
      <c r="B1198">
        <v>1</v>
      </c>
      <c r="C1198">
        <v>2</v>
      </c>
      <c r="D1198">
        <v>2</v>
      </c>
      <c r="E1198">
        <v>30</v>
      </c>
      <c r="F1198">
        <v>1</v>
      </c>
      <c r="G1198">
        <v>0</v>
      </c>
      <c r="H1198">
        <v>0</v>
      </c>
      <c r="M1198"/>
      <c r="N1198"/>
      <c r="O1198"/>
      <c r="P1198"/>
      <c r="Q1198"/>
      <c r="R1198"/>
      <c r="S1198"/>
      <c r="T1198"/>
      <c r="U1198"/>
      <c r="V1198"/>
      <c r="W1198"/>
      <c r="X1198"/>
      <c r="Y1198"/>
      <c r="Z1198"/>
      <c r="AA1198"/>
      <c r="AB1198"/>
      <c r="AC1198"/>
      <c r="AD1198"/>
    </row>
    <row r="1199" spans="1:30">
      <c r="A1199">
        <v>11004</v>
      </c>
      <c r="B1199">
        <v>1</v>
      </c>
      <c r="C1199">
        <v>2</v>
      </c>
      <c r="D1199">
        <v>3</v>
      </c>
      <c r="E1199">
        <v>30</v>
      </c>
      <c r="F1199">
        <v>1</v>
      </c>
      <c r="G1199">
        <v>0</v>
      </c>
      <c r="H1199">
        <v>0</v>
      </c>
      <c r="J1199" s="23" t="s">
        <v>1040</v>
      </c>
      <c r="M1199"/>
      <c r="N1199"/>
      <c r="O1199"/>
      <c r="P1199"/>
      <c r="Q1199"/>
      <c r="R1199"/>
      <c r="S1199"/>
      <c r="T1199"/>
      <c r="U1199"/>
      <c r="V1199"/>
      <c r="W1199"/>
      <c r="X1199"/>
      <c r="Y1199"/>
      <c r="Z1199"/>
      <c r="AA1199"/>
      <c r="AB1199"/>
      <c r="AC1199"/>
      <c r="AD1199"/>
    </row>
    <row r="1200" spans="1:30">
      <c r="A1200">
        <v>11004</v>
      </c>
      <c r="B1200">
        <v>1</v>
      </c>
      <c r="C1200">
        <v>2</v>
      </c>
      <c r="D1200">
        <v>4</v>
      </c>
      <c r="E1200">
        <v>10</v>
      </c>
      <c r="F1200">
        <v>1</v>
      </c>
      <c r="G1200">
        <v>0</v>
      </c>
      <c r="H1200">
        <v>0</v>
      </c>
      <c r="M1200"/>
      <c r="N1200"/>
      <c r="O1200"/>
      <c r="P1200"/>
      <c r="Q1200"/>
      <c r="R1200"/>
      <c r="S1200"/>
      <c r="T1200"/>
      <c r="U1200"/>
      <c r="V1200"/>
      <c r="W1200"/>
      <c r="X1200"/>
      <c r="Y1200"/>
      <c r="Z1200"/>
      <c r="AA1200"/>
      <c r="AB1200"/>
      <c r="AC1200"/>
      <c r="AD1200"/>
    </row>
    <row r="1201" spans="1:30">
      <c r="A1201">
        <v>11004</v>
      </c>
      <c r="B1201">
        <v>1</v>
      </c>
      <c r="C1201">
        <v>3</v>
      </c>
      <c r="D1201">
        <v>1</v>
      </c>
      <c r="E1201">
        <v>30</v>
      </c>
      <c r="F1201">
        <v>1</v>
      </c>
      <c r="G1201">
        <v>0</v>
      </c>
      <c r="H1201">
        <v>0</v>
      </c>
      <c r="M1201"/>
      <c r="N1201"/>
      <c r="O1201"/>
      <c r="P1201"/>
      <c r="Q1201"/>
      <c r="R1201"/>
      <c r="S1201"/>
      <c r="T1201"/>
      <c r="U1201"/>
      <c r="V1201"/>
      <c r="W1201"/>
      <c r="X1201"/>
      <c r="Y1201"/>
      <c r="Z1201"/>
      <c r="AA1201"/>
      <c r="AB1201"/>
      <c r="AC1201"/>
      <c r="AD1201"/>
    </row>
    <row r="1202" spans="1:30">
      <c r="A1202">
        <v>11004</v>
      </c>
      <c r="B1202">
        <v>1</v>
      </c>
      <c r="C1202">
        <v>3</v>
      </c>
      <c r="D1202">
        <v>2</v>
      </c>
      <c r="E1202">
        <v>30</v>
      </c>
      <c r="F1202">
        <v>1</v>
      </c>
      <c r="G1202">
        <v>0</v>
      </c>
      <c r="H1202">
        <v>0</v>
      </c>
      <c r="M1202"/>
      <c r="N1202"/>
      <c r="O1202"/>
      <c r="P1202"/>
      <c r="Q1202"/>
      <c r="R1202"/>
      <c r="S1202"/>
      <c r="T1202"/>
      <c r="U1202"/>
      <c r="V1202"/>
      <c r="W1202"/>
      <c r="X1202"/>
      <c r="Y1202"/>
      <c r="Z1202"/>
      <c r="AA1202"/>
      <c r="AB1202"/>
      <c r="AC1202"/>
      <c r="AD1202"/>
    </row>
    <row r="1203" spans="1:30">
      <c r="A1203">
        <v>11004</v>
      </c>
      <c r="B1203">
        <v>1</v>
      </c>
      <c r="C1203">
        <v>3</v>
      </c>
      <c r="D1203">
        <v>3</v>
      </c>
      <c r="E1203">
        <v>30</v>
      </c>
      <c r="F1203">
        <v>1</v>
      </c>
      <c r="G1203">
        <v>0</v>
      </c>
      <c r="H1203">
        <v>0</v>
      </c>
      <c r="M1203"/>
      <c r="N1203"/>
      <c r="O1203"/>
      <c r="P1203"/>
      <c r="Q1203"/>
      <c r="R1203"/>
      <c r="S1203"/>
      <c r="T1203"/>
      <c r="U1203"/>
      <c r="V1203"/>
      <c r="W1203"/>
      <c r="X1203"/>
      <c r="Y1203"/>
      <c r="Z1203"/>
      <c r="AA1203"/>
      <c r="AB1203"/>
      <c r="AC1203"/>
      <c r="AD1203"/>
    </row>
    <row r="1204" spans="1:30">
      <c r="A1204">
        <v>11004</v>
      </c>
      <c r="B1204">
        <v>1</v>
      </c>
      <c r="C1204">
        <v>3</v>
      </c>
      <c r="D1204">
        <v>4</v>
      </c>
      <c r="E1204">
        <v>10</v>
      </c>
      <c r="F1204">
        <v>1</v>
      </c>
      <c r="G1204">
        <v>0</v>
      </c>
      <c r="H1204">
        <v>0</v>
      </c>
      <c r="M1204"/>
      <c r="N1204"/>
      <c r="O1204"/>
      <c r="P1204"/>
      <c r="Q1204"/>
      <c r="R1204"/>
      <c r="S1204"/>
      <c r="T1204"/>
      <c r="U1204"/>
      <c r="V1204"/>
      <c r="W1204"/>
      <c r="X1204"/>
      <c r="Y1204"/>
      <c r="Z1204"/>
      <c r="AA1204"/>
      <c r="AB1204"/>
      <c r="AC1204"/>
      <c r="AD1204"/>
    </row>
    <row r="1205" spans="1:30">
      <c r="A1205">
        <v>11004</v>
      </c>
      <c r="B1205">
        <v>1</v>
      </c>
      <c r="C1205">
        <v>4</v>
      </c>
      <c r="D1205">
        <v>1</v>
      </c>
      <c r="E1205">
        <v>30</v>
      </c>
      <c r="F1205">
        <v>1</v>
      </c>
      <c r="G1205">
        <v>0</v>
      </c>
      <c r="H1205">
        <v>0</v>
      </c>
      <c r="M1205"/>
      <c r="N1205"/>
      <c r="O1205"/>
      <c r="P1205"/>
      <c r="Q1205"/>
      <c r="R1205"/>
      <c r="S1205"/>
      <c r="T1205"/>
      <c r="U1205"/>
      <c r="V1205"/>
      <c r="W1205"/>
      <c r="X1205"/>
      <c r="Y1205"/>
      <c r="Z1205"/>
      <c r="AA1205"/>
      <c r="AB1205"/>
      <c r="AC1205"/>
      <c r="AD1205"/>
    </row>
    <row r="1206" spans="1:30">
      <c r="A1206">
        <v>11004</v>
      </c>
      <c r="B1206">
        <v>1</v>
      </c>
      <c r="C1206">
        <v>4</v>
      </c>
      <c r="D1206">
        <v>2</v>
      </c>
      <c r="E1206">
        <v>30</v>
      </c>
      <c r="F1206">
        <v>1</v>
      </c>
      <c r="G1206">
        <v>0</v>
      </c>
      <c r="H1206">
        <v>0</v>
      </c>
      <c r="K1206" s="23" t="s">
        <v>1093</v>
      </c>
      <c r="M1206"/>
      <c r="N1206"/>
      <c r="O1206"/>
      <c r="P1206"/>
      <c r="Q1206"/>
      <c r="R1206"/>
      <c r="S1206"/>
      <c r="T1206"/>
      <c r="U1206"/>
      <c r="V1206"/>
      <c r="W1206"/>
      <c r="X1206"/>
      <c r="Y1206"/>
      <c r="Z1206"/>
      <c r="AA1206"/>
      <c r="AB1206"/>
      <c r="AC1206"/>
      <c r="AD1206"/>
    </row>
    <row r="1207" spans="1:30">
      <c r="A1207">
        <v>11004</v>
      </c>
      <c r="B1207">
        <v>1</v>
      </c>
      <c r="C1207">
        <v>4</v>
      </c>
      <c r="D1207">
        <v>3</v>
      </c>
      <c r="E1207">
        <v>30</v>
      </c>
      <c r="F1207">
        <v>1</v>
      </c>
      <c r="G1207">
        <v>0</v>
      </c>
      <c r="H1207">
        <v>0</v>
      </c>
      <c r="J1207" s="23" t="s">
        <v>1580</v>
      </c>
      <c r="M1207"/>
      <c r="N1207"/>
      <c r="O1207"/>
      <c r="P1207"/>
      <c r="Q1207"/>
      <c r="R1207"/>
      <c r="S1207"/>
      <c r="T1207"/>
      <c r="U1207"/>
      <c r="V1207"/>
      <c r="W1207"/>
      <c r="X1207"/>
      <c r="Y1207"/>
      <c r="Z1207"/>
      <c r="AA1207"/>
      <c r="AB1207"/>
      <c r="AC1207"/>
      <c r="AD1207"/>
    </row>
    <row r="1208" spans="1:30">
      <c r="A1208">
        <v>11004</v>
      </c>
      <c r="B1208">
        <v>1</v>
      </c>
      <c r="C1208">
        <v>4</v>
      </c>
      <c r="D1208">
        <v>4</v>
      </c>
      <c r="E1208">
        <v>10</v>
      </c>
      <c r="F1208">
        <v>1</v>
      </c>
      <c r="G1208">
        <v>0</v>
      </c>
      <c r="H1208">
        <v>0</v>
      </c>
      <c r="M1208"/>
      <c r="N1208"/>
      <c r="O1208"/>
      <c r="P1208"/>
      <c r="Q1208"/>
      <c r="R1208"/>
      <c r="S1208"/>
      <c r="T1208"/>
      <c r="U1208"/>
      <c r="V1208"/>
      <c r="W1208"/>
      <c r="X1208"/>
      <c r="Y1208"/>
      <c r="Z1208"/>
      <c r="AA1208"/>
      <c r="AB1208"/>
      <c r="AC1208"/>
      <c r="AD1208"/>
    </row>
    <row r="1209" spans="1:30">
      <c r="A1209">
        <v>11004</v>
      </c>
      <c r="B1209">
        <v>1</v>
      </c>
      <c r="C1209">
        <v>5</v>
      </c>
      <c r="D1209">
        <v>1</v>
      </c>
      <c r="E1209">
        <v>90</v>
      </c>
      <c r="F1209">
        <v>2</v>
      </c>
      <c r="G1209">
        <v>1</v>
      </c>
      <c r="H1209">
        <v>0</v>
      </c>
      <c r="M1209"/>
      <c r="N1209"/>
      <c r="O1209"/>
      <c r="P1209"/>
      <c r="Q1209"/>
      <c r="R1209"/>
      <c r="S1209"/>
      <c r="T1209"/>
      <c r="U1209"/>
      <c r="V1209"/>
      <c r="W1209"/>
      <c r="X1209"/>
      <c r="Y1209"/>
      <c r="Z1209"/>
      <c r="AA1209"/>
      <c r="AB1209"/>
      <c r="AC1209"/>
      <c r="AD1209"/>
    </row>
    <row r="1210" spans="1:30">
      <c r="A1210">
        <v>11004</v>
      </c>
      <c r="B1210">
        <v>1</v>
      </c>
      <c r="C1210">
        <v>5</v>
      </c>
      <c r="D1210">
        <v>2</v>
      </c>
      <c r="E1210">
        <v>10</v>
      </c>
      <c r="F1210">
        <v>2</v>
      </c>
      <c r="G1210">
        <v>1</v>
      </c>
      <c r="H1210">
        <v>0</v>
      </c>
      <c r="M1210"/>
      <c r="N1210"/>
      <c r="O1210"/>
      <c r="P1210"/>
      <c r="Q1210"/>
      <c r="R1210"/>
      <c r="S1210"/>
      <c r="T1210"/>
      <c r="U1210"/>
      <c r="V1210"/>
      <c r="W1210"/>
      <c r="X1210"/>
      <c r="Y1210"/>
      <c r="Z1210"/>
      <c r="AA1210"/>
      <c r="AB1210"/>
      <c r="AC1210"/>
      <c r="AD1210"/>
    </row>
    <row r="1211" spans="1:30">
      <c r="A1211">
        <v>11004</v>
      </c>
      <c r="B1211">
        <v>2</v>
      </c>
      <c r="C1211">
        <v>1</v>
      </c>
      <c r="D1211">
        <v>1</v>
      </c>
      <c r="E1211">
        <v>30</v>
      </c>
      <c r="F1211">
        <v>1</v>
      </c>
      <c r="G1211">
        <v>0</v>
      </c>
      <c r="H1211">
        <v>0</v>
      </c>
      <c r="M1211"/>
      <c r="N1211"/>
      <c r="O1211"/>
      <c r="P1211"/>
      <c r="Q1211"/>
      <c r="R1211"/>
      <c r="S1211"/>
      <c r="T1211"/>
      <c r="U1211"/>
      <c r="V1211"/>
      <c r="W1211"/>
      <c r="X1211"/>
      <c r="Y1211"/>
      <c r="Z1211"/>
      <c r="AA1211"/>
      <c r="AB1211"/>
      <c r="AC1211"/>
      <c r="AD1211"/>
    </row>
    <row r="1212" spans="1:30">
      <c r="A1212">
        <v>11004</v>
      </c>
      <c r="B1212">
        <v>2</v>
      </c>
      <c r="C1212">
        <v>1</v>
      </c>
      <c r="D1212">
        <v>2</v>
      </c>
      <c r="E1212">
        <v>30</v>
      </c>
      <c r="F1212">
        <v>1</v>
      </c>
      <c r="G1212">
        <v>0</v>
      </c>
      <c r="H1212">
        <v>0</v>
      </c>
      <c r="M1212"/>
      <c r="N1212"/>
      <c r="O1212"/>
      <c r="P1212"/>
      <c r="Q1212"/>
      <c r="R1212"/>
      <c r="S1212"/>
      <c r="T1212"/>
      <c r="U1212"/>
      <c r="V1212"/>
      <c r="W1212"/>
      <c r="X1212"/>
      <c r="Y1212"/>
      <c r="Z1212"/>
      <c r="AA1212"/>
      <c r="AB1212"/>
      <c r="AC1212"/>
      <c r="AD1212"/>
    </row>
    <row r="1213" spans="1:30">
      <c r="A1213">
        <v>11004</v>
      </c>
      <c r="B1213">
        <v>2</v>
      </c>
      <c r="C1213">
        <v>1</v>
      </c>
      <c r="D1213">
        <v>3</v>
      </c>
      <c r="E1213">
        <v>30</v>
      </c>
      <c r="F1213">
        <v>1</v>
      </c>
      <c r="G1213">
        <v>0</v>
      </c>
      <c r="H1213">
        <v>0</v>
      </c>
      <c r="M1213"/>
      <c r="N1213"/>
      <c r="O1213"/>
      <c r="P1213"/>
      <c r="Q1213"/>
      <c r="R1213"/>
      <c r="S1213"/>
      <c r="T1213"/>
      <c r="U1213"/>
      <c r="V1213"/>
      <c r="W1213"/>
      <c r="X1213"/>
      <c r="Y1213"/>
      <c r="Z1213"/>
      <c r="AA1213"/>
      <c r="AB1213"/>
      <c r="AC1213"/>
      <c r="AD1213"/>
    </row>
    <row r="1214" spans="1:30">
      <c r="A1214">
        <v>11004</v>
      </c>
      <c r="B1214">
        <v>2</v>
      </c>
      <c r="C1214">
        <v>1</v>
      </c>
      <c r="D1214">
        <v>4</v>
      </c>
      <c r="E1214">
        <v>10</v>
      </c>
      <c r="F1214">
        <v>1</v>
      </c>
      <c r="G1214">
        <v>0</v>
      </c>
      <c r="H1214">
        <v>0</v>
      </c>
      <c r="M1214"/>
      <c r="N1214"/>
      <c r="O1214"/>
      <c r="P1214"/>
      <c r="Q1214"/>
      <c r="R1214"/>
      <c r="S1214"/>
      <c r="T1214"/>
      <c r="U1214"/>
      <c r="V1214"/>
      <c r="W1214"/>
      <c r="X1214"/>
      <c r="Y1214"/>
      <c r="Z1214"/>
      <c r="AA1214"/>
      <c r="AB1214"/>
      <c r="AC1214"/>
      <c r="AD1214"/>
    </row>
    <row r="1215" spans="1:30">
      <c r="A1215">
        <v>11004</v>
      </c>
      <c r="B1215">
        <v>2</v>
      </c>
      <c r="C1215">
        <v>2</v>
      </c>
      <c r="D1215">
        <v>1</v>
      </c>
      <c r="E1215">
        <v>30</v>
      </c>
      <c r="F1215">
        <v>1</v>
      </c>
      <c r="G1215">
        <v>0</v>
      </c>
      <c r="H1215">
        <v>0</v>
      </c>
      <c r="M1215"/>
      <c r="N1215"/>
      <c r="O1215"/>
      <c r="P1215"/>
      <c r="Q1215"/>
      <c r="R1215"/>
      <c r="S1215"/>
      <c r="T1215"/>
      <c r="U1215"/>
      <c r="V1215"/>
      <c r="W1215"/>
      <c r="X1215"/>
      <c r="Y1215"/>
      <c r="Z1215"/>
      <c r="AA1215"/>
      <c r="AB1215"/>
      <c r="AC1215"/>
      <c r="AD1215"/>
    </row>
    <row r="1216" spans="1:30">
      <c r="A1216">
        <v>11004</v>
      </c>
      <c r="B1216">
        <v>2</v>
      </c>
      <c r="C1216">
        <v>2</v>
      </c>
      <c r="D1216">
        <v>2</v>
      </c>
      <c r="E1216">
        <v>30</v>
      </c>
      <c r="F1216">
        <v>1</v>
      </c>
      <c r="G1216">
        <v>0</v>
      </c>
      <c r="H1216">
        <v>0</v>
      </c>
      <c r="J1216" s="23" t="s">
        <v>1402</v>
      </c>
      <c r="M1216"/>
      <c r="N1216"/>
      <c r="O1216"/>
      <c r="P1216"/>
      <c r="Q1216"/>
      <c r="R1216"/>
      <c r="S1216"/>
      <c r="T1216"/>
      <c r="U1216"/>
      <c r="V1216"/>
      <c r="W1216"/>
      <c r="X1216"/>
      <c r="Y1216"/>
      <c r="Z1216"/>
      <c r="AA1216"/>
      <c r="AB1216"/>
      <c r="AC1216"/>
      <c r="AD1216"/>
    </row>
    <row r="1217" spans="1:30">
      <c r="A1217">
        <v>11004</v>
      </c>
      <c r="B1217">
        <v>2</v>
      </c>
      <c r="C1217">
        <v>2</v>
      </c>
      <c r="D1217">
        <v>3</v>
      </c>
      <c r="E1217">
        <v>30</v>
      </c>
      <c r="F1217">
        <v>1</v>
      </c>
      <c r="G1217">
        <v>0</v>
      </c>
      <c r="H1217">
        <v>0</v>
      </c>
      <c r="M1217"/>
      <c r="N1217"/>
      <c r="O1217"/>
      <c r="P1217"/>
      <c r="Q1217"/>
      <c r="R1217"/>
      <c r="S1217"/>
      <c r="T1217"/>
      <c r="U1217"/>
      <c r="V1217"/>
      <c r="W1217"/>
      <c r="X1217"/>
      <c r="Y1217"/>
      <c r="Z1217"/>
      <c r="AA1217"/>
      <c r="AB1217"/>
      <c r="AC1217"/>
      <c r="AD1217"/>
    </row>
    <row r="1218" spans="1:30">
      <c r="A1218">
        <v>11004</v>
      </c>
      <c r="B1218">
        <v>2</v>
      </c>
      <c r="C1218">
        <v>2</v>
      </c>
      <c r="D1218">
        <v>4</v>
      </c>
      <c r="E1218">
        <v>10</v>
      </c>
      <c r="F1218">
        <v>1</v>
      </c>
      <c r="G1218">
        <v>0</v>
      </c>
      <c r="H1218">
        <v>0</v>
      </c>
      <c r="M1218"/>
      <c r="N1218"/>
      <c r="O1218"/>
      <c r="P1218"/>
      <c r="Q1218"/>
      <c r="R1218"/>
      <c r="S1218"/>
      <c r="T1218"/>
      <c r="U1218"/>
      <c r="V1218"/>
      <c r="W1218"/>
      <c r="X1218"/>
      <c r="Y1218"/>
      <c r="Z1218"/>
      <c r="AA1218"/>
      <c r="AB1218"/>
      <c r="AC1218"/>
      <c r="AD1218"/>
    </row>
    <row r="1219" spans="1:30">
      <c r="A1219">
        <v>11004</v>
      </c>
      <c r="B1219">
        <v>2</v>
      </c>
      <c r="C1219">
        <v>3</v>
      </c>
      <c r="D1219">
        <v>1</v>
      </c>
      <c r="E1219">
        <v>30</v>
      </c>
      <c r="F1219">
        <v>1</v>
      </c>
      <c r="G1219">
        <v>0</v>
      </c>
      <c r="H1219">
        <v>0</v>
      </c>
      <c r="M1219"/>
      <c r="N1219"/>
      <c r="O1219"/>
      <c r="P1219"/>
      <c r="Q1219"/>
      <c r="R1219"/>
      <c r="S1219"/>
      <c r="T1219"/>
      <c r="U1219"/>
      <c r="V1219"/>
      <c r="W1219"/>
      <c r="X1219"/>
      <c r="Y1219"/>
      <c r="Z1219"/>
      <c r="AA1219"/>
      <c r="AB1219"/>
      <c r="AC1219"/>
      <c r="AD1219"/>
    </row>
    <row r="1220" spans="1:30">
      <c r="A1220">
        <v>11004</v>
      </c>
      <c r="B1220">
        <v>2</v>
      </c>
      <c r="C1220">
        <v>3</v>
      </c>
      <c r="D1220">
        <v>2</v>
      </c>
      <c r="E1220">
        <v>30</v>
      </c>
      <c r="F1220">
        <v>1</v>
      </c>
      <c r="G1220">
        <v>0</v>
      </c>
      <c r="H1220">
        <v>0</v>
      </c>
      <c r="M1220"/>
      <c r="N1220"/>
      <c r="O1220"/>
      <c r="P1220"/>
      <c r="Q1220"/>
      <c r="R1220"/>
      <c r="S1220"/>
      <c r="T1220"/>
      <c r="U1220"/>
      <c r="V1220"/>
      <c r="W1220"/>
      <c r="X1220"/>
      <c r="Y1220"/>
      <c r="Z1220"/>
      <c r="AA1220"/>
      <c r="AB1220"/>
      <c r="AC1220"/>
      <c r="AD1220"/>
    </row>
    <row r="1221" spans="1:30">
      <c r="A1221">
        <v>11004</v>
      </c>
      <c r="B1221">
        <v>2</v>
      </c>
      <c r="C1221">
        <v>3</v>
      </c>
      <c r="D1221">
        <v>3</v>
      </c>
      <c r="E1221">
        <v>30</v>
      </c>
      <c r="F1221">
        <v>1</v>
      </c>
      <c r="G1221">
        <v>0</v>
      </c>
      <c r="H1221">
        <v>0</v>
      </c>
      <c r="M1221"/>
      <c r="N1221"/>
      <c r="O1221"/>
      <c r="P1221"/>
      <c r="Q1221"/>
      <c r="R1221"/>
      <c r="S1221"/>
      <c r="T1221"/>
      <c r="U1221"/>
      <c r="V1221"/>
      <c r="W1221"/>
      <c r="X1221"/>
      <c r="Y1221"/>
      <c r="Z1221"/>
      <c r="AA1221"/>
      <c r="AB1221"/>
      <c r="AC1221"/>
      <c r="AD1221"/>
    </row>
    <row r="1222" spans="1:30">
      <c r="A1222">
        <v>11004</v>
      </c>
      <c r="B1222">
        <v>2</v>
      </c>
      <c r="C1222">
        <v>3</v>
      </c>
      <c r="D1222">
        <v>4</v>
      </c>
      <c r="E1222">
        <v>10</v>
      </c>
      <c r="F1222">
        <v>1</v>
      </c>
      <c r="G1222">
        <v>0</v>
      </c>
      <c r="H1222">
        <v>0</v>
      </c>
      <c r="M1222"/>
      <c r="N1222"/>
      <c r="O1222"/>
      <c r="P1222"/>
      <c r="Q1222"/>
      <c r="R1222"/>
      <c r="S1222"/>
      <c r="T1222"/>
      <c r="U1222"/>
      <c r="V1222"/>
      <c r="W1222"/>
      <c r="X1222"/>
      <c r="Y1222"/>
      <c r="Z1222"/>
      <c r="AA1222"/>
      <c r="AB1222"/>
      <c r="AC1222"/>
      <c r="AD1222"/>
    </row>
    <row r="1223" spans="1:30">
      <c r="A1223">
        <v>11004</v>
      </c>
      <c r="B1223">
        <v>2</v>
      </c>
      <c r="C1223">
        <v>4</v>
      </c>
      <c r="D1223">
        <v>1</v>
      </c>
      <c r="E1223">
        <v>30</v>
      </c>
      <c r="F1223">
        <v>1</v>
      </c>
      <c r="G1223">
        <v>0</v>
      </c>
      <c r="H1223">
        <v>0</v>
      </c>
      <c r="M1223"/>
      <c r="N1223"/>
      <c r="O1223"/>
      <c r="P1223"/>
      <c r="Q1223"/>
      <c r="R1223"/>
      <c r="S1223"/>
      <c r="T1223"/>
      <c r="U1223"/>
      <c r="V1223"/>
      <c r="W1223"/>
      <c r="X1223"/>
      <c r="Y1223"/>
      <c r="Z1223"/>
      <c r="AA1223"/>
      <c r="AB1223"/>
      <c r="AC1223"/>
      <c r="AD1223"/>
    </row>
    <row r="1224" spans="1:30">
      <c r="A1224">
        <v>11004</v>
      </c>
      <c r="B1224">
        <v>2</v>
      </c>
      <c r="C1224">
        <v>4</v>
      </c>
      <c r="D1224">
        <v>2</v>
      </c>
      <c r="E1224">
        <v>30</v>
      </c>
      <c r="F1224">
        <v>1</v>
      </c>
      <c r="G1224">
        <v>0</v>
      </c>
      <c r="H1224">
        <v>0</v>
      </c>
      <c r="K1224" s="23" t="s">
        <v>1094</v>
      </c>
      <c r="M1224"/>
      <c r="N1224"/>
      <c r="O1224"/>
      <c r="P1224"/>
      <c r="Q1224"/>
      <c r="R1224"/>
      <c r="S1224"/>
      <c r="T1224"/>
      <c r="U1224"/>
      <c r="V1224"/>
      <c r="W1224"/>
      <c r="X1224"/>
      <c r="Y1224"/>
      <c r="Z1224"/>
      <c r="AA1224"/>
      <c r="AB1224"/>
      <c r="AC1224"/>
      <c r="AD1224"/>
    </row>
    <row r="1225" spans="1:30">
      <c r="A1225">
        <v>11004</v>
      </c>
      <c r="B1225">
        <v>2</v>
      </c>
      <c r="C1225">
        <v>4</v>
      </c>
      <c r="D1225">
        <v>3</v>
      </c>
      <c r="E1225">
        <v>30</v>
      </c>
      <c r="F1225">
        <v>1</v>
      </c>
      <c r="G1225">
        <v>0</v>
      </c>
      <c r="H1225">
        <v>0</v>
      </c>
      <c r="J1225" s="23" t="s">
        <v>1403</v>
      </c>
      <c r="M1225"/>
      <c r="N1225"/>
      <c r="O1225"/>
      <c r="P1225"/>
      <c r="Q1225"/>
      <c r="R1225"/>
      <c r="S1225"/>
      <c r="T1225"/>
      <c r="U1225"/>
      <c r="V1225"/>
      <c r="W1225"/>
      <c r="X1225"/>
      <c r="Y1225"/>
      <c r="Z1225"/>
      <c r="AA1225"/>
      <c r="AB1225"/>
      <c r="AC1225"/>
      <c r="AD1225"/>
    </row>
    <row r="1226" spans="1:30">
      <c r="A1226">
        <v>11004</v>
      </c>
      <c r="B1226">
        <v>2</v>
      </c>
      <c r="C1226">
        <v>4</v>
      </c>
      <c r="D1226">
        <v>4</v>
      </c>
      <c r="E1226">
        <v>10</v>
      </c>
      <c r="F1226">
        <v>1</v>
      </c>
      <c r="G1226">
        <v>0</v>
      </c>
      <c r="H1226">
        <v>0</v>
      </c>
      <c r="M1226"/>
      <c r="N1226"/>
      <c r="O1226"/>
      <c r="P1226"/>
      <c r="Q1226"/>
      <c r="R1226"/>
      <c r="S1226"/>
      <c r="T1226"/>
      <c r="U1226"/>
      <c r="V1226"/>
      <c r="W1226"/>
      <c r="X1226"/>
      <c r="Y1226"/>
      <c r="Z1226"/>
      <c r="AA1226"/>
      <c r="AB1226"/>
      <c r="AC1226"/>
      <c r="AD1226"/>
    </row>
    <row r="1227" spans="1:30">
      <c r="A1227">
        <v>11004</v>
      </c>
      <c r="B1227">
        <v>2</v>
      </c>
      <c r="C1227">
        <v>5</v>
      </c>
      <c r="D1227">
        <v>1</v>
      </c>
      <c r="E1227">
        <v>90</v>
      </c>
      <c r="F1227">
        <v>2</v>
      </c>
      <c r="G1227">
        <v>1</v>
      </c>
      <c r="H1227">
        <v>0</v>
      </c>
      <c r="M1227"/>
      <c r="N1227"/>
      <c r="O1227"/>
      <c r="P1227"/>
      <c r="Q1227"/>
      <c r="R1227"/>
      <c r="S1227"/>
      <c r="T1227"/>
      <c r="U1227"/>
      <c r="V1227"/>
      <c r="W1227"/>
      <c r="X1227"/>
      <c r="Y1227"/>
      <c r="Z1227"/>
      <c r="AA1227"/>
      <c r="AB1227"/>
      <c r="AC1227"/>
      <c r="AD1227"/>
    </row>
    <row r="1228" spans="1:30">
      <c r="A1228">
        <v>11004</v>
      </c>
      <c r="B1228">
        <v>2</v>
      </c>
      <c r="C1228">
        <v>5</v>
      </c>
      <c r="D1228">
        <v>2</v>
      </c>
      <c r="E1228">
        <v>10</v>
      </c>
      <c r="F1228">
        <v>2</v>
      </c>
      <c r="G1228">
        <v>1</v>
      </c>
      <c r="H1228">
        <v>0</v>
      </c>
      <c r="M1228"/>
      <c r="N1228"/>
      <c r="O1228"/>
      <c r="P1228"/>
      <c r="Q1228"/>
      <c r="R1228"/>
      <c r="S1228"/>
      <c r="T1228"/>
      <c r="U1228"/>
      <c r="V1228"/>
      <c r="W1228"/>
      <c r="X1228"/>
      <c r="Y1228"/>
      <c r="Z1228"/>
      <c r="AA1228"/>
      <c r="AB1228"/>
      <c r="AC1228"/>
      <c r="AD1228"/>
    </row>
    <row r="1229" spans="1:30">
      <c r="A1229">
        <v>11004</v>
      </c>
      <c r="B1229">
        <v>3</v>
      </c>
      <c r="C1229">
        <v>1</v>
      </c>
      <c r="D1229">
        <v>1</v>
      </c>
      <c r="E1229">
        <v>30</v>
      </c>
      <c r="F1229">
        <v>1</v>
      </c>
      <c r="G1229">
        <v>0</v>
      </c>
      <c r="H1229">
        <v>0</v>
      </c>
      <c r="M1229"/>
      <c r="N1229"/>
      <c r="O1229"/>
      <c r="P1229"/>
      <c r="Q1229"/>
      <c r="R1229"/>
      <c r="S1229"/>
      <c r="T1229"/>
      <c r="U1229"/>
      <c r="V1229"/>
      <c r="W1229"/>
      <c r="X1229"/>
      <c r="Y1229"/>
      <c r="Z1229"/>
      <c r="AA1229"/>
      <c r="AB1229"/>
      <c r="AC1229"/>
      <c r="AD1229"/>
    </row>
    <row r="1230" spans="1:30">
      <c r="A1230">
        <v>11004</v>
      </c>
      <c r="B1230">
        <v>3</v>
      </c>
      <c r="C1230">
        <v>1</v>
      </c>
      <c r="D1230">
        <v>2</v>
      </c>
      <c r="E1230">
        <v>30</v>
      </c>
      <c r="F1230">
        <v>1</v>
      </c>
      <c r="G1230">
        <v>0</v>
      </c>
      <c r="H1230">
        <v>0</v>
      </c>
      <c r="M1230"/>
      <c r="N1230"/>
      <c r="O1230"/>
      <c r="P1230"/>
      <c r="Q1230"/>
      <c r="R1230"/>
      <c r="S1230"/>
      <c r="T1230"/>
      <c r="U1230"/>
      <c r="V1230"/>
      <c r="W1230"/>
      <c r="X1230"/>
      <c r="Y1230"/>
      <c r="Z1230"/>
      <c r="AA1230"/>
      <c r="AB1230"/>
      <c r="AC1230"/>
      <c r="AD1230"/>
    </row>
    <row r="1231" spans="1:30">
      <c r="A1231">
        <v>11004</v>
      </c>
      <c r="B1231">
        <v>3</v>
      </c>
      <c r="C1231">
        <v>1</v>
      </c>
      <c r="D1231">
        <v>3</v>
      </c>
      <c r="E1231">
        <v>30</v>
      </c>
      <c r="F1231">
        <v>1</v>
      </c>
      <c r="G1231">
        <v>0</v>
      </c>
      <c r="H1231">
        <v>0</v>
      </c>
      <c r="M1231"/>
      <c r="N1231"/>
      <c r="O1231"/>
      <c r="P1231"/>
      <c r="Q1231"/>
      <c r="R1231"/>
      <c r="S1231"/>
      <c r="T1231"/>
      <c r="U1231"/>
      <c r="V1231"/>
      <c r="W1231"/>
      <c r="X1231"/>
      <c r="Y1231"/>
      <c r="Z1231"/>
      <c r="AA1231"/>
      <c r="AB1231"/>
      <c r="AC1231"/>
      <c r="AD1231"/>
    </row>
    <row r="1232" spans="1:30">
      <c r="A1232">
        <v>11004</v>
      </c>
      <c r="B1232">
        <v>3</v>
      </c>
      <c r="C1232">
        <v>1</v>
      </c>
      <c r="D1232">
        <v>4</v>
      </c>
      <c r="E1232">
        <v>10</v>
      </c>
      <c r="F1232">
        <v>1</v>
      </c>
      <c r="G1232">
        <v>0</v>
      </c>
      <c r="H1232">
        <v>0</v>
      </c>
      <c r="M1232"/>
      <c r="N1232"/>
      <c r="O1232"/>
      <c r="P1232"/>
      <c r="Q1232"/>
      <c r="R1232"/>
      <c r="S1232"/>
      <c r="T1232"/>
      <c r="U1232"/>
      <c r="V1232"/>
      <c r="W1232"/>
      <c r="X1232"/>
      <c r="Y1232"/>
      <c r="Z1232"/>
      <c r="AA1232"/>
      <c r="AB1232"/>
      <c r="AC1232"/>
      <c r="AD1232"/>
    </row>
    <row r="1233" spans="1:30">
      <c r="A1233">
        <v>11004</v>
      </c>
      <c r="B1233">
        <v>3</v>
      </c>
      <c r="C1233">
        <v>2</v>
      </c>
      <c r="D1233">
        <v>1</v>
      </c>
      <c r="E1233">
        <v>30</v>
      </c>
      <c r="F1233">
        <v>1</v>
      </c>
      <c r="G1233">
        <v>0</v>
      </c>
      <c r="H1233">
        <v>0</v>
      </c>
      <c r="M1233"/>
      <c r="N1233"/>
      <c r="O1233"/>
      <c r="P1233"/>
      <c r="Q1233"/>
      <c r="R1233"/>
      <c r="S1233"/>
      <c r="T1233"/>
      <c r="U1233"/>
      <c r="V1233"/>
      <c r="W1233"/>
      <c r="X1233"/>
      <c r="Y1233"/>
      <c r="Z1233"/>
      <c r="AA1233"/>
      <c r="AB1233"/>
      <c r="AC1233"/>
      <c r="AD1233"/>
    </row>
    <row r="1234" spans="1:30">
      <c r="A1234">
        <v>11004</v>
      </c>
      <c r="B1234">
        <v>3</v>
      </c>
      <c r="C1234">
        <v>2</v>
      </c>
      <c r="D1234">
        <v>2</v>
      </c>
      <c r="E1234">
        <v>30</v>
      </c>
      <c r="F1234">
        <v>1</v>
      </c>
      <c r="G1234">
        <v>0</v>
      </c>
      <c r="H1234">
        <v>0</v>
      </c>
      <c r="M1234"/>
      <c r="N1234"/>
      <c r="O1234"/>
      <c r="P1234"/>
      <c r="Q1234"/>
      <c r="R1234"/>
      <c r="S1234"/>
      <c r="T1234"/>
      <c r="U1234"/>
      <c r="V1234"/>
      <c r="W1234"/>
      <c r="X1234"/>
      <c r="Y1234"/>
      <c r="Z1234"/>
      <c r="AA1234"/>
      <c r="AB1234"/>
      <c r="AC1234"/>
      <c r="AD1234"/>
    </row>
    <row r="1235" spans="1:30">
      <c r="A1235">
        <v>11004</v>
      </c>
      <c r="B1235">
        <v>3</v>
      </c>
      <c r="C1235">
        <v>2</v>
      </c>
      <c r="D1235">
        <v>3</v>
      </c>
      <c r="E1235">
        <v>30</v>
      </c>
      <c r="F1235">
        <v>1</v>
      </c>
      <c r="G1235">
        <v>0</v>
      </c>
      <c r="H1235">
        <v>0</v>
      </c>
      <c r="M1235"/>
      <c r="N1235"/>
      <c r="O1235"/>
      <c r="P1235"/>
      <c r="Q1235"/>
      <c r="R1235"/>
      <c r="S1235"/>
      <c r="T1235"/>
      <c r="U1235"/>
      <c r="V1235"/>
      <c r="W1235"/>
      <c r="X1235"/>
      <c r="Y1235"/>
      <c r="Z1235"/>
      <c r="AA1235"/>
      <c r="AB1235"/>
      <c r="AC1235"/>
      <c r="AD1235"/>
    </row>
    <row r="1236" spans="1:30">
      <c r="A1236">
        <v>11004</v>
      </c>
      <c r="B1236">
        <v>3</v>
      </c>
      <c r="C1236">
        <v>2</v>
      </c>
      <c r="D1236">
        <v>4</v>
      </c>
      <c r="E1236">
        <v>10</v>
      </c>
      <c r="F1236">
        <v>1</v>
      </c>
      <c r="G1236">
        <v>0</v>
      </c>
      <c r="H1236">
        <v>0</v>
      </c>
      <c r="M1236"/>
      <c r="N1236"/>
      <c r="O1236"/>
      <c r="P1236"/>
      <c r="Q1236"/>
      <c r="R1236"/>
      <c r="S1236"/>
      <c r="T1236"/>
      <c r="U1236"/>
      <c r="V1236"/>
      <c r="W1236"/>
      <c r="X1236"/>
      <c r="Y1236"/>
      <c r="Z1236"/>
      <c r="AA1236"/>
      <c r="AB1236"/>
      <c r="AC1236"/>
      <c r="AD1236"/>
    </row>
    <row r="1237" spans="1:30">
      <c r="A1237">
        <v>11004</v>
      </c>
      <c r="B1237">
        <v>3</v>
      </c>
      <c r="C1237">
        <v>3</v>
      </c>
      <c r="D1237">
        <v>1</v>
      </c>
      <c r="E1237">
        <v>30</v>
      </c>
      <c r="F1237">
        <v>1</v>
      </c>
      <c r="G1237">
        <v>0</v>
      </c>
      <c r="H1237">
        <v>0</v>
      </c>
      <c r="K1237" s="23" t="s">
        <v>1407</v>
      </c>
      <c r="M1237"/>
      <c r="N1237"/>
      <c r="O1237"/>
      <c r="P1237"/>
      <c r="Q1237"/>
      <c r="R1237"/>
      <c r="S1237"/>
      <c r="T1237"/>
      <c r="U1237"/>
      <c r="V1237"/>
      <c r="W1237"/>
      <c r="X1237"/>
      <c r="Y1237"/>
      <c r="Z1237"/>
      <c r="AA1237"/>
      <c r="AB1237"/>
      <c r="AC1237"/>
      <c r="AD1237"/>
    </row>
    <row r="1238" spans="1:30">
      <c r="A1238">
        <v>11004</v>
      </c>
      <c r="B1238">
        <v>3</v>
      </c>
      <c r="C1238">
        <v>3</v>
      </c>
      <c r="D1238">
        <v>2</v>
      </c>
      <c r="E1238">
        <v>30</v>
      </c>
      <c r="F1238">
        <v>1</v>
      </c>
      <c r="G1238">
        <v>0</v>
      </c>
      <c r="H1238">
        <v>0</v>
      </c>
      <c r="K1238" s="23" t="s">
        <v>1095</v>
      </c>
      <c r="M1238"/>
      <c r="N1238"/>
      <c r="O1238"/>
      <c r="P1238"/>
      <c r="Q1238"/>
      <c r="R1238"/>
      <c r="S1238"/>
      <c r="T1238"/>
      <c r="U1238"/>
      <c r="V1238"/>
      <c r="W1238"/>
      <c r="X1238"/>
      <c r="Y1238"/>
      <c r="Z1238"/>
      <c r="AA1238"/>
      <c r="AB1238"/>
      <c r="AC1238"/>
      <c r="AD1238"/>
    </row>
    <row r="1239" spans="1:30">
      <c r="A1239">
        <v>11004</v>
      </c>
      <c r="B1239">
        <v>3</v>
      </c>
      <c r="C1239">
        <v>3</v>
      </c>
      <c r="D1239">
        <v>3</v>
      </c>
      <c r="E1239">
        <v>30</v>
      </c>
      <c r="F1239">
        <v>1</v>
      </c>
      <c r="G1239">
        <v>0</v>
      </c>
      <c r="H1239">
        <v>0</v>
      </c>
      <c r="J1239" s="23" t="s">
        <v>1042</v>
      </c>
      <c r="M1239"/>
      <c r="N1239"/>
      <c r="O1239"/>
      <c r="P1239"/>
      <c r="Q1239"/>
      <c r="R1239"/>
      <c r="S1239"/>
      <c r="T1239"/>
      <c r="U1239"/>
      <c r="V1239"/>
      <c r="W1239"/>
      <c r="X1239"/>
      <c r="Y1239"/>
      <c r="Z1239"/>
      <c r="AA1239"/>
      <c r="AB1239"/>
      <c r="AC1239"/>
      <c r="AD1239"/>
    </row>
    <row r="1240" spans="1:30">
      <c r="A1240">
        <v>11004</v>
      </c>
      <c r="B1240">
        <v>3</v>
      </c>
      <c r="C1240">
        <v>3</v>
      </c>
      <c r="D1240">
        <v>4</v>
      </c>
      <c r="E1240">
        <v>10</v>
      </c>
      <c r="F1240">
        <v>1</v>
      </c>
      <c r="G1240">
        <v>0</v>
      </c>
      <c r="H1240">
        <v>0</v>
      </c>
      <c r="M1240"/>
      <c r="N1240"/>
      <c r="O1240"/>
      <c r="P1240"/>
      <c r="Q1240"/>
      <c r="R1240"/>
      <c r="S1240"/>
      <c r="T1240"/>
      <c r="U1240"/>
      <c r="V1240"/>
      <c r="W1240"/>
      <c r="X1240"/>
      <c r="Y1240"/>
      <c r="Z1240"/>
      <c r="AA1240"/>
      <c r="AB1240"/>
      <c r="AC1240"/>
      <c r="AD1240"/>
    </row>
    <row r="1241" spans="1:30">
      <c r="A1241">
        <v>11004</v>
      </c>
      <c r="B1241">
        <v>3</v>
      </c>
      <c r="C1241">
        <v>4</v>
      </c>
      <c r="D1241">
        <v>1</v>
      </c>
      <c r="E1241">
        <v>30</v>
      </c>
      <c r="F1241">
        <v>1</v>
      </c>
      <c r="G1241">
        <v>0</v>
      </c>
      <c r="H1241">
        <v>0</v>
      </c>
      <c r="M1241"/>
      <c r="N1241"/>
      <c r="O1241"/>
      <c r="P1241"/>
      <c r="Q1241"/>
      <c r="R1241"/>
      <c r="S1241"/>
      <c r="T1241"/>
      <c r="U1241"/>
      <c r="V1241"/>
      <c r="W1241"/>
      <c r="X1241"/>
      <c r="Y1241"/>
      <c r="Z1241"/>
      <c r="AA1241"/>
      <c r="AB1241"/>
      <c r="AC1241"/>
      <c r="AD1241"/>
    </row>
    <row r="1242" spans="1:30">
      <c r="A1242">
        <v>11004</v>
      </c>
      <c r="B1242">
        <v>3</v>
      </c>
      <c r="C1242">
        <v>4</v>
      </c>
      <c r="D1242">
        <v>2</v>
      </c>
      <c r="E1242">
        <v>30</v>
      </c>
      <c r="F1242">
        <v>1</v>
      </c>
      <c r="G1242">
        <v>0</v>
      </c>
      <c r="H1242">
        <v>0</v>
      </c>
      <c r="M1242"/>
      <c r="N1242"/>
      <c r="O1242"/>
      <c r="P1242"/>
      <c r="Q1242"/>
      <c r="R1242"/>
      <c r="S1242"/>
      <c r="T1242"/>
      <c r="U1242"/>
      <c r="V1242"/>
      <c r="W1242"/>
      <c r="X1242"/>
      <c r="Y1242"/>
      <c r="Z1242"/>
      <c r="AA1242"/>
      <c r="AB1242"/>
      <c r="AC1242"/>
      <c r="AD1242"/>
    </row>
    <row r="1243" spans="1:30">
      <c r="A1243">
        <v>11004</v>
      </c>
      <c r="B1243">
        <v>3</v>
      </c>
      <c r="C1243">
        <v>4</v>
      </c>
      <c r="D1243">
        <v>3</v>
      </c>
      <c r="E1243">
        <v>30</v>
      </c>
      <c r="F1243">
        <v>1</v>
      </c>
      <c r="G1243">
        <v>0</v>
      </c>
      <c r="H1243">
        <v>0</v>
      </c>
      <c r="M1243"/>
      <c r="N1243"/>
      <c r="O1243"/>
      <c r="P1243"/>
      <c r="Q1243"/>
      <c r="R1243"/>
      <c r="S1243"/>
      <c r="T1243"/>
      <c r="U1243"/>
      <c r="V1243"/>
      <c r="W1243"/>
      <c r="X1243"/>
      <c r="Y1243"/>
      <c r="Z1243"/>
      <c r="AA1243"/>
      <c r="AB1243"/>
      <c r="AC1243"/>
      <c r="AD1243"/>
    </row>
    <row r="1244" spans="1:30">
      <c r="A1244">
        <v>11004</v>
      </c>
      <c r="B1244">
        <v>3</v>
      </c>
      <c r="C1244">
        <v>4</v>
      </c>
      <c r="D1244">
        <v>4</v>
      </c>
      <c r="E1244">
        <v>10</v>
      </c>
      <c r="F1244">
        <v>1</v>
      </c>
      <c r="G1244">
        <v>0</v>
      </c>
      <c r="H1244">
        <v>0</v>
      </c>
      <c r="M1244"/>
      <c r="N1244"/>
      <c r="O1244"/>
      <c r="P1244"/>
      <c r="Q1244"/>
      <c r="R1244"/>
      <c r="S1244"/>
      <c r="T1244"/>
      <c r="U1244"/>
      <c r="V1244"/>
      <c r="W1244"/>
      <c r="X1244"/>
      <c r="Y1244"/>
      <c r="Z1244"/>
      <c r="AA1244"/>
      <c r="AB1244"/>
      <c r="AC1244"/>
      <c r="AD1244"/>
    </row>
    <row r="1245" spans="1:30">
      <c r="A1245">
        <v>11004</v>
      </c>
      <c r="B1245">
        <v>3</v>
      </c>
      <c r="C1245">
        <v>5</v>
      </c>
      <c r="D1245">
        <v>1</v>
      </c>
      <c r="E1245">
        <v>90</v>
      </c>
      <c r="F1245">
        <v>2</v>
      </c>
      <c r="G1245">
        <v>1</v>
      </c>
      <c r="H1245">
        <v>0</v>
      </c>
      <c r="M1245"/>
      <c r="N1245"/>
      <c r="O1245"/>
      <c r="P1245"/>
      <c r="Q1245"/>
      <c r="R1245"/>
      <c r="S1245"/>
      <c r="T1245"/>
      <c r="U1245"/>
      <c r="V1245"/>
      <c r="W1245"/>
      <c r="X1245"/>
      <c r="Y1245"/>
      <c r="Z1245"/>
      <c r="AA1245"/>
      <c r="AB1245"/>
      <c r="AC1245"/>
      <c r="AD1245"/>
    </row>
    <row r="1246" spans="1:30">
      <c r="A1246">
        <v>11004</v>
      </c>
      <c r="B1246">
        <v>3</v>
      </c>
      <c r="C1246">
        <v>5</v>
      </c>
      <c r="D1246">
        <v>2</v>
      </c>
      <c r="E1246">
        <v>10</v>
      </c>
      <c r="F1246">
        <v>2</v>
      </c>
      <c r="G1246">
        <v>1</v>
      </c>
      <c r="H1246">
        <v>0</v>
      </c>
      <c r="M1246"/>
      <c r="N1246"/>
      <c r="O1246"/>
      <c r="P1246"/>
      <c r="Q1246"/>
      <c r="R1246"/>
      <c r="S1246"/>
      <c r="T1246"/>
      <c r="U1246"/>
      <c r="V1246"/>
      <c r="W1246"/>
      <c r="X1246"/>
      <c r="Y1246"/>
      <c r="Z1246"/>
      <c r="AA1246"/>
      <c r="AB1246"/>
      <c r="AC1246"/>
      <c r="AD1246"/>
    </row>
    <row r="1247" spans="1:30">
      <c r="A1247">
        <v>11004</v>
      </c>
      <c r="B1247">
        <v>4</v>
      </c>
      <c r="C1247">
        <v>1</v>
      </c>
      <c r="D1247">
        <v>1</v>
      </c>
      <c r="E1247">
        <v>50</v>
      </c>
      <c r="F1247">
        <v>1</v>
      </c>
      <c r="G1247">
        <v>0</v>
      </c>
      <c r="H1247">
        <v>0</v>
      </c>
      <c r="K1247" s="23" t="s">
        <v>1096</v>
      </c>
      <c r="M1247"/>
      <c r="N1247"/>
      <c r="O1247"/>
      <c r="P1247"/>
      <c r="Q1247"/>
      <c r="R1247"/>
      <c r="S1247"/>
      <c r="T1247"/>
      <c r="U1247"/>
      <c r="V1247"/>
      <c r="W1247"/>
      <c r="X1247"/>
      <c r="Y1247"/>
      <c r="Z1247"/>
      <c r="AA1247"/>
      <c r="AB1247"/>
      <c r="AC1247"/>
      <c r="AD1247"/>
    </row>
    <row r="1248" spans="1:30">
      <c r="A1248">
        <v>11004</v>
      </c>
      <c r="B1248">
        <v>4</v>
      </c>
      <c r="C1248">
        <v>1</v>
      </c>
      <c r="D1248">
        <v>2</v>
      </c>
      <c r="E1248">
        <v>50</v>
      </c>
      <c r="F1248">
        <v>1</v>
      </c>
      <c r="G1248">
        <v>0</v>
      </c>
      <c r="H1248">
        <v>0</v>
      </c>
      <c r="J1248" s="23" t="s">
        <v>493</v>
      </c>
      <c r="M1248"/>
      <c r="N1248"/>
      <c r="O1248"/>
      <c r="P1248"/>
      <c r="Q1248"/>
      <c r="R1248"/>
      <c r="S1248"/>
      <c r="T1248"/>
      <c r="U1248"/>
      <c r="V1248"/>
      <c r="W1248"/>
      <c r="X1248"/>
      <c r="Y1248"/>
      <c r="Z1248"/>
      <c r="AA1248"/>
      <c r="AB1248"/>
      <c r="AC1248"/>
      <c r="AD1248"/>
    </row>
    <row r="1249" spans="1:30">
      <c r="A1249">
        <v>11004</v>
      </c>
      <c r="B1249">
        <v>4</v>
      </c>
      <c r="C1249">
        <v>2</v>
      </c>
      <c r="D1249">
        <v>1</v>
      </c>
      <c r="E1249">
        <v>50</v>
      </c>
      <c r="F1249">
        <v>1</v>
      </c>
      <c r="G1249">
        <v>0</v>
      </c>
      <c r="H1249">
        <v>0</v>
      </c>
      <c r="M1249"/>
      <c r="N1249"/>
      <c r="O1249"/>
      <c r="P1249"/>
      <c r="Q1249"/>
      <c r="R1249"/>
      <c r="S1249"/>
      <c r="T1249"/>
      <c r="U1249"/>
      <c r="V1249"/>
      <c r="W1249"/>
      <c r="X1249"/>
      <c r="Y1249"/>
      <c r="Z1249"/>
      <c r="AA1249"/>
      <c r="AB1249"/>
      <c r="AC1249"/>
      <c r="AD1249"/>
    </row>
    <row r="1250" spans="1:30">
      <c r="A1250">
        <v>11004</v>
      </c>
      <c r="B1250">
        <v>4</v>
      </c>
      <c r="C1250">
        <v>2</v>
      </c>
      <c r="D1250">
        <v>2</v>
      </c>
      <c r="E1250">
        <v>50</v>
      </c>
      <c r="F1250">
        <v>1</v>
      </c>
      <c r="G1250">
        <v>0</v>
      </c>
      <c r="H1250">
        <v>0</v>
      </c>
      <c r="M1250"/>
      <c r="N1250"/>
      <c r="O1250"/>
      <c r="P1250"/>
      <c r="Q1250"/>
      <c r="R1250"/>
      <c r="S1250"/>
      <c r="T1250"/>
      <c r="U1250"/>
      <c r="V1250"/>
      <c r="W1250"/>
      <c r="X1250"/>
      <c r="Y1250"/>
      <c r="Z1250"/>
      <c r="AA1250"/>
      <c r="AB1250"/>
      <c r="AC1250"/>
      <c r="AD1250"/>
    </row>
    <row r="1251" spans="1:30">
      <c r="A1251">
        <v>11004</v>
      </c>
      <c r="B1251">
        <v>4</v>
      </c>
      <c r="C1251">
        <v>3</v>
      </c>
      <c r="D1251">
        <v>1</v>
      </c>
      <c r="E1251">
        <v>50</v>
      </c>
      <c r="F1251">
        <v>1</v>
      </c>
      <c r="G1251">
        <v>0</v>
      </c>
      <c r="H1251">
        <v>0</v>
      </c>
      <c r="M1251"/>
      <c r="N1251"/>
      <c r="O1251"/>
      <c r="P1251"/>
      <c r="Q1251"/>
      <c r="R1251"/>
      <c r="S1251"/>
      <c r="T1251"/>
      <c r="U1251"/>
      <c r="V1251"/>
      <c r="W1251"/>
      <c r="X1251"/>
      <c r="Y1251"/>
      <c r="Z1251"/>
      <c r="AA1251"/>
      <c r="AB1251"/>
      <c r="AC1251"/>
      <c r="AD1251"/>
    </row>
    <row r="1252" spans="1:30">
      <c r="A1252">
        <v>11004</v>
      </c>
      <c r="B1252">
        <v>4</v>
      </c>
      <c r="C1252">
        <v>3</v>
      </c>
      <c r="D1252">
        <v>2</v>
      </c>
      <c r="E1252">
        <v>50</v>
      </c>
      <c r="F1252">
        <v>1</v>
      </c>
      <c r="G1252">
        <v>0</v>
      </c>
      <c r="H1252">
        <v>0</v>
      </c>
      <c r="M1252"/>
      <c r="N1252"/>
      <c r="O1252"/>
      <c r="P1252"/>
      <c r="Q1252"/>
      <c r="R1252"/>
      <c r="S1252"/>
      <c r="T1252"/>
      <c r="U1252"/>
      <c r="V1252"/>
      <c r="W1252"/>
      <c r="X1252"/>
      <c r="Y1252"/>
      <c r="Z1252"/>
      <c r="AA1252"/>
      <c r="AB1252"/>
      <c r="AC1252"/>
      <c r="AD1252"/>
    </row>
    <row r="1253" spans="1:30">
      <c r="A1253">
        <v>11004</v>
      </c>
      <c r="B1253">
        <v>4</v>
      </c>
      <c r="C1253">
        <v>4</v>
      </c>
      <c r="D1253">
        <v>1</v>
      </c>
      <c r="E1253">
        <v>50</v>
      </c>
      <c r="F1253">
        <v>1</v>
      </c>
      <c r="G1253">
        <v>0</v>
      </c>
      <c r="H1253">
        <v>0</v>
      </c>
      <c r="M1253"/>
      <c r="N1253"/>
      <c r="O1253"/>
      <c r="P1253"/>
      <c r="Q1253"/>
      <c r="R1253"/>
      <c r="S1253"/>
      <c r="T1253"/>
      <c r="U1253"/>
      <c r="V1253"/>
      <c r="W1253"/>
      <c r="X1253"/>
      <c r="Y1253"/>
      <c r="Z1253"/>
      <c r="AA1253"/>
      <c r="AB1253"/>
      <c r="AC1253"/>
      <c r="AD1253"/>
    </row>
    <row r="1254" spans="1:30">
      <c r="A1254">
        <v>11004</v>
      </c>
      <c r="B1254">
        <v>4</v>
      </c>
      <c r="C1254">
        <v>4</v>
      </c>
      <c r="D1254">
        <v>2</v>
      </c>
      <c r="E1254">
        <v>50</v>
      </c>
      <c r="F1254">
        <v>1</v>
      </c>
      <c r="G1254">
        <v>0</v>
      </c>
      <c r="H1254">
        <v>0</v>
      </c>
      <c r="M1254"/>
      <c r="N1254"/>
      <c r="O1254"/>
      <c r="P1254"/>
      <c r="Q1254"/>
      <c r="R1254"/>
      <c r="S1254"/>
      <c r="T1254"/>
      <c r="U1254"/>
      <c r="V1254"/>
      <c r="W1254"/>
      <c r="X1254"/>
      <c r="Y1254"/>
      <c r="Z1254"/>
      <c r="AA1254"/>
      <c r="AB1254"/>
      <c r="AC1254"/>
      <c r="AD1254"/>
    </row>
    <row r="1255" spans="1:30">
      <c r="A1255">
        <v>11004</v>
      </c>
      <c r="B1255">
        <v>4</v>
      </c>
      <c r="C1255">
        <v>5</v>
      </c>
      <c r="D1255">
        <v>1</v>
      </c>
      <c r="E1255">
        <v>75</v>
      </c>
      <c r="F1255">
        <v>2</v>
      </c>
      <c r="G1255">
        <v>1</v>
      </c>
      <c r="H1255">
        <v>0</v>
      </c>
      <c r="M1255"/>
      <c r="N1255"/>
      <c r="O1255"/>
      <c r="P1255"/>
      <c r="Q1255"/>
      <c r="R1255"/>
      <c r="S1255"/>
      <c r="T1255"/>
      <c r="U1255"/>
      <c r="V1255"/>
      <c r="W1255"/>
      <c r="X1255"/>
      <c r="Y1255"/>
      <c r="Z1255"/>
      <c r="AA1255"/>
      <c r="AB1255"/>
      <c r="AC1255"/>
      <c r="AD1255"/>
    </row>
    <row r="1256" spans="1:30">
      <c r="A1256">
        <v>11004</v>
      </c>
      <c r="B1256">
        <v>4</v>
      </c>
      <c r="C1256">
        <v>5</v>
      </c>
      <c r="D1256">
        <v>2</v>
      </c>
      <c r="E1256">
        <v>25</v>
      </c>
      <c r="F1256">
        <v>2</v>
      </c>
      <c r="G1256">
        <v>1</v>
      </c>
      <c r="H1256">
        <v>0</v>
      </c>
      <c r="M1256"/>
      <c r="N1256"/>
      <c r="O1256"/>
      <c r="P1256"/>
      <c r="Q1256"/>
      <c r="R1256"/>
      <c r="S1256"/>
      <c r="T1256"/>
      <c r="U1256"/>
      <c r="V1256"/>
      <c r="W1256"/>
      <c r="X1256"/>
      <c r="Y1256"/>
      <c r="Z1256"/>
      <c r="AA1256"/>
      <c r="AB1256"/>
      <c r="AC1256"/>
      <c r="AD1256"/>
    </row>
    <row r="1257" spans="1:30">
      <c r="A1257">
        <v>20002</v>
      </c>
      <c r="B1257">
        <v>1</v>
      </c>
      <c r="C1257">
        <v>1</v>
      </c>
      <c r="D1257">
        <v>1</v>
      </c>
      <c r="E1257">
        <v>50</v>
      </c>
      <c r="F1257">
        <v>1</v>
      </c>
      <c r="G1257">
        <v>0</v>
      </c>
      <c r="H1257">
        <v>0</v>
      </c>
      <c r="K1257" s="23" t="s">
        <v>1097</v>
      </c>
      <c r="M1257"/>
      <c r="N1257"/>
      <c r="O1257"/>
      <c r="P1257"/>
      <c r="Q1257"/>
      <c r="R1257"/>
      <c r="S1257"/>
      <c r="T1257"/>
      <c r="U1257"/>
      <c r="V1257"/>
      <c r="W1257"/>
      <c r="X1257"/>
      <c r="Y1257"/>
      <c r="Z1257"/>
      <c r="AA1257"/>
      <c r="AB1257"/>
      <c r="AC1257"/>
      <c r="AD1257"/>
    </row>
    <row r="1258" spans="1:30">
      <c r="A1258">
        <v>20002</v>
      </c>
      <c r="B1258">
        <v>1</v>
      </c>
      <c r="C1258">
        <v>1</v>
      </c>
      <c r="D1258">
        <v>2</v>
      </c>
      <c r="E1258">
        <v>50</v>
      </c>
      <c r="F1258">
        <v>1</v>
      </c>
      <c r="G1258">
        <v>0</v>
      </c>
      <c r="H1258">
        <v>0</v>
      </c>
      <c r="K1258" s="23" t="s">
        <v>1097</v>
      </c>
      <c r="M1258"/>
      <c r="N1258"/>
      <c r="O1258"/>
      <c r="P1258"/>
      <c r="Q1258"/>
      <c r="R1258"/>
      <c r="S1258"/>
      <c r="T1258"/>
      <c r="U1258"/>
      <c r="V1258"/>
      <c r="W1258"/>
      <c r="X1258"/>
      <c r="Y1258"/>
      <c r="Z1258"/>
      <c r="AA1258"/>
      <c r="AB1258"/>
      <c r="AC1258"/>
      <c r="AD1258"/>
    </row>
    <row r="1259" spans="1:30">
      <c r="A1259">
        <v>20002</v>
      </c>
      <c r="B1259">
        <v>1</v>
      </c>
      <c r="C1259">
        <v>2</v>
      </c>
      <c r="D1259">
        <v>1</v>
      </c>
      <c r="E1259">
        <v>50</v>
      </c>
      <c r="F1259">
        <v>1</v>
      </c>
      <c r="G1259">
        <v>0</v>
      </c>
      <c r="H1259">
        <v>0</v>
      </c>
      <c r="J1259" s="23" t="s">
        <v>1043</v>
      </c>
      <c r="M1259"/>
      <c r="N1259"/>
      <c r="O1259"/>
      <c r="P1259"/>
      <c r="Q1259"/>
      <c r="R1259"/>
      <c r="S1259"/>
      <c r="T1259"/>
      <c r="U1259"/>
      <c r="V1259"/>
      <c r="W1259"/>
      <c r="X1259"/>
      <c r="Y1259"/>
      <c r="Z1259"/>
      <c r="AA1259"/>
      <c r="AB1259"/>
      <c r="AC1259"/>
      <c r="AD1259"/>
    </row>
    <row r="1260" spans="1:30">
      <c r="A1260">
        <v>20002</v>
      </c>
      <c r="B1260">
        <v>1</v>
      </c>
      <c r="C1260">
        <v>2</v>
      </c>
      <c r="D1260">
        <v>2</v>
      </c>
      <c r="E1260">
        <v>50</v>
      </c>
      <c r="F1260">
        <v>1</v>
      </c>
      <c r="G1260">
        <v>0</v>
      </c>
      <c r="H1260">
        <v>0</v>
      </c>
      <c r="M1260"/>
      <c r="N1260"/>
      <c r="O1260"/>
      <c r="P1260"/>
      <c r="Q1260"/>
      <c r="R1260"/>
      <c r="S1260"/>
      <c r="T1260"/>
      <c r="U1260"/>
      <c r="V1260"/>
      <c r="W1260"/>
      <c r="X1260"/>
      <c r="Y1260"/>
      <c r="Z1260"/>
      <c r="AA1260"/>
      <c r="AB1260"/>
      <c r="AC1260"/>
      <c r="AD1260"/>
    </row>
    <row r="1261" spans="1:30">
      <c r="A1261">
        <v>20002</v>
      </c>
      <c r="B1261">
        <v>1</v>
      </c>
      <c r="C1261">
        <v>3</v>
      </c>
      <c r="D1261">
        <v>1</v>
      </c>
      <c r="E1261">
        <v>150</v>
      </c>
      <c r="F1261">
        <v>1</v>
      </c>
      <c r="G1261">
        <v>0</v>
      </c>
      <c r="H1261">
        <v>0</v>
      </c>
      <c r="M1261"/>
      <c r="N1261"/>
      <c r="O1261"/>
      <c r="P1261"/>
      <c r="Q1261"/>
      <c r="R1261"/>
      <c r="S1261"/>
      <c r="T1261"/>
      <c r="U1261"/>
      <c r="V1261"/>
      <c r="W1261"/>
      <c r="X1261"/>
      <c r="Y1261"/>
      <c r="Z1261"/>
      <c r="AA1261"/>
      <c r="AB1261"/>
      <c r="AC1261"/>
      <c r="AD1261"/>
    </row>
    <row r="1262" spans="1:30">
      <c r="A1262">
        <v>20002</v>
      </c>
      <c r="B1262">
        <v>1</v>
      </c>
      <c r="C1262">
        <v>3</v>
      </c>
      <c r="D1262">
        <v>2</v>
      </c>
      <c r="E1262">
        <v>50</v>
      </c>
      <c r="F1262">
        <v>1</v>
      </c>
      <c r="G1262">
        <v>0</v>
      </c>
      <c r="H1262">
        <v>0</v>
      </c>
      <c r="M1262"/>
      <c r="N1262"/>
      <c r="O1262"/>
      <c r="P1262"/>
      <c r="Q1262"/>
      <c r="R1262"/>
      <c r="S1262"/>
      <c r="T1262"/>
      <c r="U1262"/>
      <c r="V1262"/>
      <c r="W1262"/>
      <c r="X1262"/>
      <c r="Y1262"/>
      <c r="Z1262"/>
      <c r="AA1262"/>
      <c r="AB1262"/>
      <c r="AC1262"/>
      <c r="AD1262"/>
    </row>
    <row r="1263" spans="1:30">
      <c r="A1263">
        <v>20002</v>
      </c>
      <c r="B1263">
        <v>1</v>
      </c>
      <c r="C1263">
        <v>3</v>
      </c>
      <c r="D1263">
        <v>3</v>
      </c>
      <c r="E1263">
        <v>50</v>
      </c>
      <c r="F1263">
        <v>1</v>
      </c>
      <c r="G1263">
        <v>0</v>
      </c>
      <c r="H1263">
        <v>0</v>
      </c>
      <c r="M1263"/>
      <c r="N1263"/>
      <c r="O1263"/>
      <c r="P1263"/>
      <c r="Q1263"/>
      <c r="R1263"/>
      <c r="S1263"/>
      <c r="T1263"/>
      <c r="U1263"/>
      <c r="V1263"/>
      <c r="W1263"/>
      <c r="X1263"/>
      <c r="Y1263"/>
      <c r="Z1263"/>
      <c r="AA1263"/>
      <c r="AB1263"/>
      <c r="AC1263"/>
      <c r="AD1263"/>
    </row>
    <row r="1264" spans="1:30">
      <c r="A1264">
        <v>20002</v>
      </c>
      <c r="B1264">
        <v>1</v>
      </c>
      <c r="C1264">
        <v>3</v>
      </c>
      <c r="D1264">
        <v>4</v>
      </c>
      <c r="E1264">
        <v>50</v>
      </c>
      <c r="F1264">
        <v>1</v>
      </c>
      <c r="G1264">
        <v>0</v>
      </c>
      <c r="H1264">
        <v>0</v>
      </c>
      <c r="M1264"/>
      <c r="N1264"/>
      <c r="O1264"/>
      <c r="P1264"/>
      <c r="Q1264"/>
      <c r="R1264"/>
      <c r="S1264"/>
      <c r="T1264"/>
      <c r="U1264"/>
      <c r="V1264"/>
      <c r="W1264"/>
      <c r="X1264"/>
      <c r="Y1264"/>
      <c r="Z1264"/>
      <c r="AA1264"/>
      <c r="AB1264"/>
      <c r="AC1264"/>
      <c r="AD1264"/>
    </row>
    <row r="1265" spans="1:30">
      <c r="A1265">
        <v>20002</v>
      </c>
      <c r="B1265">
        <v>1</v>
      </c>
      <c r="C1265">
        <v>4</v>
      </c>
      <c r="D1265">
        <v>1</v>
      </c>
      <c r="E1265">
        <v>100</v>
      </c>
      <c r="F1265">
        <v>2</v>
      </c>
      <c r="G1265">
        <v>1</v>
      </c>
      <c r="H1265">
        <v>0</v>
      </c>
      <c r="M1265"/>
      <c r="N1265"/>
      <c r="O1265"/>
      <c r="P1265"/>
      <c r="Q1265"/>
      <c r="R1265"/>
      <c r="S1265"/>
      <c r="T1265"/>
      <c r="U1265"/>
      <c r="V1265"/>
      <c r="W1265"/>
      <c r="X1265"/>
      <c r="Y1265"/>
      <c r="Z1265"/>
      <c r="AA1265"/>
      <c r="AB1265"/>
      <c r="AC1265"/>
      <c r="AD1265"/>
    </row>
    <row r="1266" spans="1:30">
      <c r="A1266">
        <v>20002</v>
      </c>
      <c r="B1266">
        <v>2</v>
      </c>
      <c r="C1266">
        <v>1</v>
      </c>
      <c r="D1266">
        <v>1</v>
      </c>
      <c r="E1266">
        <v>52</v>
      </c>
      <c r="F1266">
        <v>1</v>
      </c>
      <c r="G1266">
        <v>0</v>
      </c>
      <c r="H1266">
        <v>0</v>
      </c>
      <c r="M1266"/>
      <c r="N1266"/>
      <c r="O1266"/>
      <c r="P1266"/>
      <c r="Q1266"/>
      <c r="R1266"/>
      <c r="S1266"/>
      <c r="T1266"/>
      <c r="U1266"/>
      <c r="V1266"/>
      <c r="W1266"/>
      <c r="X1266"/>
      <c r="Y1266"/>
      <c r="Z1266"/>
      <c r="AA1266"/>
      <c r="AB1266"/>
      <c r="AC1266"/>
      <c r="AD1266"/>
    </row>
    <row r="1267" spans="1:30">
      <c r="A1267">
        <v>20002</v>
      </c>
      <c r="B1267">
        <v>2</v>
      </c>
      <c r="C1267">
        <v>1</v>
      </c>
      <c r="D1267">
        <v>2</v>
      </c>
      <c r="E1267">
        <v>53</v>
      </c>
      <c r="F1267">
        <v>1</v>
      </c>
      <c r="G1267">
        <v>0</v>
      </c>
      <c r="H1267">
        <v>0</v>
      </c>
      <c r="K1267" s="23" t="s">
        <v>1098</v>
      </c>
      <c r="M1267"/>
      <c r="N1267"/>
      <c r="O1267"/>
      <c r="P1267"/>
      <c r="Q1267"/>
      <c r="R1267"/>
      <c r="S1267"/>
      <c r="T1267"/>
      <c r="U1267"/>
      <c r="V1267"/>
      <c r="W1267"/>
      <c r="X1267"/>
      <c r="Y1267"/>
      <c r="Z1267"/>
      <c r="AA1267"/>
      <c r="AB1267"/>
      <c r="AC1267"/>
      <c r="AD1267"/>
    </row>
    <row r="1268" spans="1:30">
      <c r="A1268">
        <v>20002</v>
      </c>
      <c r="B1268">
        <v>2</v>
      </c>
      <c r="C1268">
        <v>1</v>
      </c>
      <c r="D1268">
        <v>3</v>
      </c>
      <c r="E1268">
        <v>65</v>
      </c>
      <c r="F1268">
        <v>1</v>
      </c>
      <c r="G1268">
        <v>0</v>
      </c>
      <c r="H1268">
        <v>0</v>
      </c>
      <c r="J1268" s="23" t="s">
        <v>493</v>
      </c>
      <c r="M1268"/>
      <c r="N1268"/>
      <c r="O1268"/>
      <c r="P1268"/>
      <c r="Q1268"/>
      <c r="R1268"/>
      <c r="S1268"/>
      <c r="T1268"/>
      <c r="U1268"/>
      <c r="V1268"/>
      <c r="W1268"/>
      <c r="X1268"/>
      <c r="Y1268"/>
      <c r="Z1268"/>
      <c r="AA1268"/>
      <c r="AB1268"/>
      <c r="AC1268"/>
      <c r="AD1268"/>
    </row>
    <row r="1269" spans="1:30">
      <c r="A1269">
        <v>20002</v>
      </c>
      <c r="B1269">
        <v>2</v>
      </c>
      <c r="C1269">
        <v>1</v>
      </c>
      <c r="D1269">
        <v>4</v>
      </c>
      <c r="E1269">
        <v>65</v>
      </c>
      <c r="F1269">
        <v>1</v>
      </c>
      <c r="G1269">
        <v>0</v>
      </c>
      <c r="H1269">
        <v>0</v>
      </c>
      <c r="M1269"/>
      <c r="N1269"/>
      <c r="O1269"/>
      <c r="P1269"/>
      <c r="Q1269"/>
      <c r="R1269"/>
      <c r="S1269"/>
      <c r="T1269"/>
      <c r="U1269"/>
      <c r="V1269"/>
      <c r="W1269"/>
      <c r="X1269"/>
      <c r="Y1269"/>
      <c r="Z1269"/>
      <c r="AA1269"/>
      <c r="AB1269"/>
      <c r="AC1269"/>
      <c r="AD1269"/>
    </row>
    <row r="1270" spans="1:30">
      <c r="A1270">
        <v>20002</v>
      </c>
      <c r="B1270">
        <v>2</v>
      </c>
      <c r="C1270">
        <v>1</v>
      </c>
      <c r="D1270">
        <v>5</v>
      </c>
      <c r="E1270">
        <v>65</v>
      </c>
      <c r="F1270">
        <v>1</v>
      </c>
      <c r="G1270">
        <v>0</v>
      </c>
      <c r="H1270">
        <v>0</v>
      </c>
      <c r="M1270"/>
      <c r="N1270"/>
      <c r="O1270"/>
      <c r="P1270"/>
      <c r="Q1270"/>
      <c r="R1270"/>
      <c r="S1270"/>
      <c r="T1270"/>
      <c r="U1270"/>
      <c r="V1270"/>
      <c r="W1270"/>
      <c r="X1270"/>
      <c r="Y1270"/>
      <c r="Z1270"/>
      <c r="AA1270"/>
      <c r="AB1270"/>
      <c r="AC1270"/>
      <c r="AD1270"/>
    </row>
    <row r="1271" spans="1:30">
      <c r="A1271">
        <v>20002</v>
      </c>
      <c r="B1271">
        <v>2</v>
      </c>
      <c r="C1271">
        <v>2</v>
      </c>
      <c r="D1271">
        <v>1</v>
      </c>
      <c r="E1271">
        <v>130</v>
      </c>
      <c r="F1271">
        <v>1</v>
      </c>
      <c r="G1271">
        <v>0</v>
      </c>
      <c r="H1271">
        <v>0</v>
      </c>
      <c r="M1271"/>
      <c r="N1271"/>
      <c r="O1271"/>
      <c r="P1271"/>
      <c r="Q1271"/>
      <c r="R1271"/>
      <c r="S1271"/>
      <c r="T1271"/>
      <c r="U1271"/>
      <c r="V1271"/>
      <c r="W1271"/>
      <c r="X1271"/>
      <c r="Y1271"/>
      <c r="Z1271"/>
      <c r="AA1271"/>
      <c r="AB1271"/>
      <c r="AC1271"/>
      <c r="AD1271"/>
    </row>
    <row r="1272" spans="1:30">
      <c r="A1272">
        <v>20002</v>
      </c>
      <c r="B1272">
        <v>2</v>
      </c>
      <c r="C1272">
        <v>2</v>
      </c>
      <c r="D1272">
        <v>2</v>
      </c>
      <c r="E1272">
        <v>130</v>
      </c>
      <c r="F1272">
        <v>1</v>
      </c>
      <c r="G1272">
        <v>0</v>
      </c>
      <c r="H1272">
        <v>0</v>
      </c>
      <c r="M1272"/>
      <c r="N1272"/>
      <c r="O1272"/>
      <c r="P1272"/>
      <c r="Q1272"/>
      <c r="R1272"/>
      <c r="S1272"/>
      <c r="T1272"/>
      <c r="U1272"/>
      <c r="V1272"/>
      <c r="W1272"/>
      <c r="X1272"/>
      <c r="Y1272"/>
      <c r="Z1272"/>
      <c r="AA1272"/>
      <c r="AB1272"/>
      <c r="AC1272"/>
      <c r="AD1272"/>
    </row>
    <row r="1273" spans="1:30">
      <c r="A1273">
        <v>20002</v>
      </c>
      <c r="B1273">
        <v>2</v>
      </c>
      <c r="C1273">
        <v>3</v>
      </c>
      <c r="D1273">
        <v>1</v>
      </c>
      <c r="E1273">
        <v>100</v>
      </c>
      <c r="F1273">
        <v>1</v>
      </c>
      <c r="G1273">
        <v>0</v>
      </c>
      <c r="H1273">
        <v>0</v>
      </c>
      <c r="M1273"/>
      <c r="N1273"/>
      <c r="O1273"/>
      <c r="P1273"/>
      <c r="Q1273"/>
      <c r="R1273"/>
      <c r="S1273"/>
      <c r="T1273"/>
      <c r="U1273"/>
      <c r="V1273"/>
      <c r="W1273"/>
      <c r="X1273"/>
      <c r="Y1273"/>
      <c r="Z1273"/>
      <c r="AA1273"/>
      <c r="AB1273"/>
      <c r="AC1273"/>
      <c r="AD1273"/>
    </row>
    <row r="1274" spans="1:30">
      <c r="A1274">
        <v>20002</v>
      </c>
      <c r="B1274">
        <v>2</v>
      </c>
      <c r="C1274">
        <v>4</v>
      </c>
      <c r="D1274">
        <v>1</v>
      </c>
      <c r="E1274">
        <v>100</v>
      </c>
      <c r="F1274">
        <v>2</v>
      </c>
      <c r="G1274">
        <v>1</v>
      </c>
      <c r="H1274">
        <v>0</v>
      </c>
      <c r="M1274"/>
      <c r="N1274"/>
      <c r="O1274"/>
      <c r="P1274"/>
      <c r="Q1274"/>
      <c r="R1274"/>
      <c r="S1274"/>
      <c r="T1274"/>
      <c r="U1274"/>
      <c r="V1274"/>
      <c r="W1274"/>
      <c r="X1274"/>
      <c r="Y1274"/>
      <c r="Z1274"/>
      <c r="AA1274"/>
      <c r="AB1274"/>
      <c r="AC1274"/>
      <c r="AD1274"/>
    </row>
    <row r="1275" spans="1:30">
      <c r="A1275">
        <v>20002</v>
      </c>
      <c r="B1275">
        <v>3</v>
      </c>
      <c r="C1275">
        <v>1</v>
      </c>
      <c r="D1275">
        <v>1</v>
      </c>
      <c r="E1275">
        <v>30</v>
      </c>
      <c r="F1275">
        <v>1</v>
      </c>
      <c r="G1275">
        <v>0</v>
      </c>
      <c r="H1275">
        <v>0</v>
      </c>
      <c r="M1275"/>
      <c r="N1275"/>
      <c r="O1275"/>
      <c r="P1275"/>
      <c r="Q1275"/>
      <c r="R1275"/>
      <c r="S1275"/>
      <c r="T1275"/>
      <c r="U1275"/>
      <c r="V1275"/>
      <c r="W1275"/>
      <c r="X1275"/>
      <c r="Y1275"/>
      <c r="Z1275"/>
      <c r="AA1275"/>
      <c r="AB1275"/>
      <c r="AC1275"/>
      <c r="AD1275"/>
    </row>
    <row r="1276" spans="1:30">
      <c r="A1276">
        <v>20002</v>
      </c>
      <c r="B1276">
        <v>3</v>
      </c>
      <c r="C1276">
        <v>1</v>
      </c>
      <c r="D1276">
        <v>2</v>
      </c>
      <c r="E1276">
        <v>30</v>
      </c>
      <c r="F1276">
        <v>1</v>
      </c>
      <c r="G1276">
        <v>0</v>
      </c>
      <c r="H1276">
        <v>0</v>
      </c>
      <c r="M1276"/>
      <c r="N1276"/>
      <c r="O1276"/>
      <c r="P1276"/>
      <c r="Q1276"/>
      <c r="R1276"/>
      <c r="S1276"/>
      <c r="T1276"/>
      <c r="U1276"/>
      <c r="V1276"/>
      <c r="W1276"/>
      <c r="X1276"/>
      <c r="Y1276"/>
      <c r="Z1276"/>
      <c r="AA1276"/>
      <c r="AB1276"/>
      <c r="AC1276"/>
      <c r="AD1276"/>
    </row>
    <row r="1277" spans="1:30">
      <c r="A1277">
        <v>20002</v>
      </c>
      <c r="B1277">
        <v>3</v>
      </c>
      <c r="C1277">
        <v>1</v>
      </c>
      <c r="D1277">
        <v>3</v>
      </c>
      <c r="E1277">
        <v>40</v>
      </c>
      <c r="F1277">
        <v>1</v>
      </c>
      <c r="G1277">
        <v>0</v>
      </c>
      <c r="H1277">
        <v>0</v>
      </c>
      <c r="K1277" s="23" t="s">
        <v>1099</v>
      </c>
      <c r="M1277"/>
      <c r="N1277"/>
      <c r="O1277"/>
      <c r="P1277"/>
      <c r="Q1277"/>
      <c r="R1277"/>
      <c r="S1277"/>
      <c r="T1277"/>
      <c r="U1277"/>
      <c r="V1277"/>
      <c r="W1277"/>
      <c r="X1277"/>
      <c r="Y1277"/>
      <c r="Z1277"/>
      <c r="AA1277"/>
      <c r="AB1277"/>
      <c r="AC1277"/>
      <c r="AD1277"/>
    </row>
    <row r="1278" spans="1:30">
      <c r="A1278">
        <v>20002</v>
      </c>
      <c r="B1278">
        <v>3</v>
      </c>
      <c r="C1278">
        <v>1</v>
      </c>
      <c r="D1278">
        <v>4</v>
      </c>
      <c r="E1278">
        <v>50</v>
      </c>
      <c r="F1278">
        <v>1</v>
      </c>
      <c r="G1278">
        <v>0</v>
      </c>
      <c r="H1278">
        <v>0</v>
      </c>
      <c r="K1278" s="23" t="s">
        <v>1099</v>
      </c>
      <c r="M1278"/>
      <c r="N1278"/>
      <c r="O1278"/>
      <c r="P1278"/>
      <c r="Q1278"/>
      <c r="R1278"/>
      <c r="S1278"/>
      <c r="T1278"/>
      <c r="U1278"/>
      <c r="V1278"/>
      <c r="W1278"/>
      <c r="X1278"/>
      <c r="Y1278"/>
      <c r="Z1278"/>
      <c r="AA1278"/>
      <c r="AB1278"/>
      <c r="AC1278"/>
      <c r="AD1278"/>
    </row>
    <row r="1279" spans="1:30">
      <c r="A1279">
        <v>20002</v>
      </c>
      <c r="B1279">
        <v>3</v>
      </c>
      <c r="C1279">
        <v>2</v>
      </c>
      <c r="D1279">
        <v>1</v>
      </c>
      <c r="E1279">
        <v>60</v>
      </c>
      <c r="F1279">
        <v>1</v>
      </c>
      <c r="G1279">
        <v>0</v>
      </c>
      <c r="H1279">
        <v>0</v>
      </c>
      <c r="J1279" s="23" t="s">
        <v>1044</v>
      </c>
      <c r="M1279"/>
      <c r="N1279"/>
      <c r="O1279"/>
      <c r="P1279"/>
      <c r="Q1279"/>
      <c r="R1279"/>
      <c r="S1279"/>
      <c r="T1279"/>
      <c r="U1279"/>
      <c r="V1279"/>
      <c r="W1279"/>
      <c r="X1279"/>
      <c r="Y1279"/>
      <c r="Z1279"/>
      <c r="AA1279"/>
      <c r="AB1279"/>
      <c r="AC1279"/>
      <c r="AD1279"/>
    </row>
    <row r="1280" spans="1:30">
      <c r="A1280">
        <v>20002</v>
      </c>
      <c r="B1280">
        <v>3</v>
      </c>
      <c r="C1280">
        <v>2</v>
      </c>
      <c r="D1280">
        <v>2</v>
      </c>
      <c r="E1280">
        <v>80</v>
      </c>
      <c r="F1280">
        <v>1</v>
      </c>
      <c r="G1280">
        <v>0</v>
      </c>
      <c r="H1280">
        <v>0</v>
      </c>
      <c r="M1280"/>
      <c r="N1280"/>
      <c r="O1280"/>
      <c r="P1280"/>
      <c r="Q1280"/>
      <c r="R1280"/>
      <c r="S1280"/>
      <c r="T1280"/>
      <c r="U1280"/>
      <c r="V1280"/>
      <c r="W1280"/>
      <c r="X1280"/>
      <c r="Y1280"/>
      <c r="Z1280"/>
      <c r="AA1280"/>
      <c r="AB1280"/>
      <c r="AC1280"/>
      <c r="AD1280"/>
    </row>
    <row r="1281" spans="1:30">
      <c r="A1281">
        <v>20002</v>
      </c>
      <c r="B1281">
        <v>3</v>
      </c>
      <c r="C1281">
        <v>2</v>
      </c>
      <c r="D1281">
        <v>3</v>
      </c>
      <c r="E1281">
        <v>80</v>
      </c>
      <c r="F1281">
        <v>1</v>
      </c>
      <c r="G1281">
        <v>0</v>
      </c>
      <c r="H1281">
        <v>0</v>
      </c>
      <c r="M1281"/>
      <c r="N1281"/>
      <c r="O1281"/>
      <c r="P1281"/>
      <c r="Q1281"/>
      <c r="R1281"/>
      <c r="S1281"/>
      <c r="T1281"/>
      <c r="U1281"/>
      <c r="V1281"/>
      <c r="W1281"/>
      <c r="X1281"/>
      <c r="Y1281"/>
      <c r="Z1281"/>
      <c r="AA1281"/>
      <c r="AB1281"/>
      <c r="AC1281"/>
      <c r="AD1281"/>
    </row>
    <row r="1282" spans="1:30">
      <c r="A1282">
        <v>20002</v>
      </c>
      <c r="B1282">
        <v>3</v>
      </c>
      <c r="C1282">
        <v>2</v>
      </c>
      <c r="D1282">
        <v>4</v>
      </c>
      <c r="E1282">
        <v>80</v>
      </c>
      <c r="F1282">
        <v>1</v>
      </c>
      <c r="G1282">
        <v>0</v>
      </c>
      <c r="H1282">
        <v>0</v>
      </c>
      <c r="M1282"/>
      <c r="N1282"/>
      <c r="O1282"/>
      <c r="P1282"/>
      <c r="Q1282"/>
      <c r="R1282"/>
      <c r="S1282"/>
      <c r="T1282"/>
      <c r="U1282"/>
      <c r="V1282"/>
      <c r="W1282"/>
      <c r="X1282"/>
      <c r="Y1282"/>
      <c r="Z1282"/>
      <c r="AA1282"/>
      <c r="AB1282"/>
      <c r="AC1282"/>
      <c r="AD1282"/>
    </row>
    <row r="1283" spans="1:30">
      <c r="A1283">
        <v>20002</v>
      </c>
      <c r="B1283">
        <v>3</v>
      </c>
      <c r="C1283">
        <v>3</v>
      </c>
      <c r="D1283">
        <v>1</v>
      </c>
      <c r="E1283">
        <v>100</v>
      </c>
      <c r="F1283">
        <v>1</v>
      </c>
      <c r="G1283">
        <v>0</v>
      </c>
      <c r="H1283">
        <v>0</v>
      </c>
      <c r="M1283"/>
      <c r="N1283"/>
      <c r="O1283"/>
      <c r="P1283"/>
      <c r="Q1283"/>
      <c r="R1283"/>
      <c r="S1283"/>
      <c r="T1283"/>
      <c r="U1283"/>
      <c r="V1283"/>
      <c r="W1283"/>
      <c r="X1283"/>
      <c r="Y1283"/>
      <c r="Z1283"/>
      <c r="AA1283"/>
      <c r="AB1283"/>
      <c r="AC1283"/>
      <c r="AD1283"/>
    </row>
    <row r="1284" spans="1:30">
      <c r="A1284">
        <v>20002</v>
      </c>
      <c r="B1284">
        <v>3</v>
      </c>
      <c r="C1284">
        <v>4</v>
      </c>
      <c r="D1284">
        <v>1</v>
      </c>
      <c r="E1284">
        <v>50</v>
      </c>
      <c r="F1284">
        <v>1</v>
      </c>
      <c r="G1284">
        <v>0</v>
      </c>
      <c r="H1284">
        <v>0</v>
      </c>
      <c r="M1284"/>
      <c r="N1284"/>
      <c r="O1284"/>
      <c r="P1284"/>
      <c r="Q1284"/>
      <c r="R1284"/>
      <c r="S1284"/>
      <c r="T1284"/>
      <c r="U1284"/>
      <c r="V1284"/>
      <c r="W1284"/>
      <c r="X1284"/>
      <c r="Y1284"/>
      <c r="Z1284"/>
      <c r="AA1284"/>
      <c r="AB1284"/>
      <c r="AC1284"/>
      <c r="AD1284"/>
    </row>
    <row r="1285" spans="1:30">
      <c r="A1285">
        <v>20002</v>
      </c>
      <c r="B1285">
        <v>3</v>
      </c>
      <c r="C1285">
        <v>4</v>
      </c>
      <c r="D1285">
        <v>2</v>
      </c>
      <c r="E1285">
        <v>50</v>
      </c>
      <c r="F1285">
        <v>1</v>
      </c>
      <c r="G1285">
        <v>0</v>
      </c>
      <c r="H1285">
        <v>0</v>
      </c>
      <c r="M1285"/>
      <c r="N1285"/>
      <c r="O1285"/>
      <c r="P1285"/>
      <c r="Q1285"/>
      <c r="R1285"/>
      <c r="S1285"/>
      <c r="T1285"/>
      <c r="U1285"/>
      <c r="V1285"/>
      <c r="W1285"/>
      <c r="X1285"/>
      <c r="Y1285"/>
      <c r="Z1285"/>
      <c r="AA1285"/>
      <c r="AB1285"/>
      <c r="AC1285"/>
      <c r="AD1285"/>
    </row>
    <row r="1286" spans="1:30">
      <c r="A1286">
        <v>20002</v>
      </c>
      <c r="B1286">
        <v>3</v>
      </c>
      <c r="C1286">
        <v>5</v>
      </c>
      <c r="D1286">
        <v>1</v>
      </c>
      <c r="E1286">
        <v>100</v>
      </c>
      <c r="F1286">
        <v>2</v>
      </c>
      <c r="G1286">
        <v>1</v>
      </c>
      <c r="H1286">
        <v>0</v>
      </c>
      <c r="M1286"/>
      <c r="N1286"/>
      <c r="O1286"/>
      <c r="P1286"/>
      <c r="Q1286"/>
      <c r="R1286"/>
      <c r="S1286"/>
      <c r="T1286"/>
      <c r="U1286"/>
      <c r="V1286"/>
      <c r="W1286"/>
      <c r="X1286"/>
      <c r="Y1286"/>
      <c r="Z1286"/>
      <c r="AA1286"/>
      <c r="AB1286"/>
      <c r="AC1286"/>
      <c r="AD1286"/>
    </row>
    <row r="1287" spans="1:30">
      <c r="A1287">
        <v>20003</v>
      </c>
      <c r="B1287">
        <v>1</v>
      </c>
      <c r="C1287">
        <v>1</v>
      </c>
      <c r="D1287">
        <v>1</v>
      </c>
      <c r="E1287">
        <v>100</v>
      </c>
      <c r="F1287">
        <v>1</v>
      </c>
      <c r="G1287">
        <v>0</v>
      </c>
      <c r="H1287">
        <v>0</v>
      </c>
      <c r="K1287" s="23" t="s">
        <v>1100</v>
      </c>
      <c r="M1287"/>
      <c r="N1287"/>
      <c r="O1287"/>
      <c r="P1287"/>
      <c r="Q1287"/>
      <c r="R1287"/>
      <c r="S1287"/>
      <c r="T1287"/>
      <c r="U1287"/>
      <c r="V1287"/>
      <c r="W1287"/>
      <c r="X1287"/>
      <c r="Y1287"/>
      <c r="Z1287"/>
      <c r="AA1287"/>
      <c r="AB1287"/>
      <c r="AC1287"/>
      <c r="AD1287"/>
    </row>
    <row r="1288" spans="1:30">
      <c r="A1288">
        <v>20003</v>
      </c>
      <c r="B1288">
        <v>1</v>
      </c>
      <c r="C1288">
        <v>1</v>
      </c>
      <c r="D1288">
        <v>2</v>
      </c>
      <c r="E1288">
        <v>100</v>
      </c>
      <c r="F1288">
        <v>1</v>
      </c>
      <c r="G1288">
        <v>0</v>
      </c>
      <c r="H1288">
        <v>0</v>
      </c>
      <c r="J1288" s="23" t="s">
        <v>493</v>
      </c>
      <c r="M1288"/>
      <c r="N1288"/>
      <c r="O1288"/>
      <c r="P1288"/>
      <c r="Q1288"/>
      <c r="R1288"/>
      <c r="S1288"/>
      <c r="T1288"/>
      <c r="U1288"/>
      <c r="V1288"/>
      <c r="W1288"/>
      <c r="X1288"/>
      <c r="Y1288"/>
      <c r="Z1288"/>
      <c r="AA1288"/>
      <c r="AB1288"/>
      <c r="AC1288"/>
      <c r="AD1288"/>
    </row>
    <row r="1289" spans="1:30">
      <c r="A1289">
        <v>20003</v>
      </c>
      <c r="B1289">
        <v>1</v>
      </c>
      <c r="C1289">
        <v>2</v>
      </c>
      <c r="D1289">
        <v>1</v>
      </c>
      <c r="E1289">
        <v>210</v>
      </c>
      <c r="F1289">
        <v>1</v>
      </c>
      <c r="G1289">
        <v>0</v>
      </c>
      <c r="H1289">
        <v>0</v>
      </c>
      <c r="M1289"/>
      <c r="N1289"/>
      <c r="O1289"/>
      <c r="P1289"/>
      <c r="Q1289"/>
      <c r="R1289"/>
      <c r="S1289"/>
      <c r="T1289"/>
      <c r="U1289"/>
      <c r="V1289"/>
      <c r="W1289"/>
      <c r="X1289"/>
      <c r="Y1289"/>
      <c r="Z1289"/>
      <c r="AA1289"/>
      <c r="AB1289"/>
      <c r="AC1289"/>
      <c r="AD1289"/>
    </row>
    <row r="1290" spans="1:30">
      <c r="A1290">
        <v>20003</v>
      </c>
      <c r="B1290">
        <v>1</v>
      </c>
      <c r="C1290">
        <v>2</v>
      </c>
      <c r="D1290">
        <v>2</v>
      </c>
      <c r="E1290">
        <v>30</v>
      </c>
      <c r="F1290">
        <v>1</v>
      </c>
      <c r="G1290">
        <v>0</v>
      </c>
      <c r="H1290">
        <v>0</v>
      </c>
      <c r="M1290"/>
      <c r="N1290"/>
      <c r="O1290"/>
      <c r="P1290"/>
      <c r="Q1290"/>
      <c r="R1290"/>
      <c r="S1290"/>
      <c r="T1290"/>
      <c r="U1290"/>
      <c r="V1290"/>
      <c r="W1290"/>
      <c r="X1290"/>
      <c r="Y1290"/>
      <c r="Z1290"/>
      <c r="AA1290"/>
      <c r="AB1290"/>
      <c r="AC1290"/>
      <c r="AD1290"/>
    </row>
    <row r="1291" spans="1:30">
      <c r="A1291">
        <v>20003</v>
      </c>
      <c r="B1291">
        <v>1</v>
      </c>
      <c r="C1291">
        <v>2</v>
      </c>
      <c r="D1291">
        <v>3</v>
      </c>
      <c r="E1291">
        <v>30</v>
      </c>
      <c r="F1291">
        <v>1</v>
      </c>
      <c r="G1291">
        <v>0</v>
      </c>
      <c r="H1291">
        <v>0</v>
      </c>
      <c r="M1291"/>
      <c r="N1291"/>
      <c r="O1291"/>
      <c r="P1291"/>
      <c r="Q1291"/>
      <c r="R1291"/>
      <c r="S1291"/>
      <c r="T1291"/>
      <c r="U1291"/>
      <c r="V1291"/>
      <c r="W1291"/>
      <c r="X1291"/>
      <c r="Y1291"/>
      <c r="Z1291"/>
      <c r="AA1291"/>
      <c r="AB1291"/>
      <c r="AC1291"/>
      <c r="AD1291"/>
    </row>
    <row r="1292" spans="1:30">
      <c r="A1292">
        <v>20003</v>
      </c>
      <c r="B1292">
        <v>1</v>
      </c>
      <c r="C1292">
        <v>2</v>
      </c>
      <c r="D1292">
        <v>4</v>
      </c>
      <c r="E1292">
        <v>30</v>
      </c>
      <c r="F1292">
        <v>1</v>
      </c>
      <c r="G1292">
        <v>0</v>
      </c>
      <c r="H1292">
        <v>0</v>
      </c>
      <c r="M1292"/>
      <c r="N1292"/>
      <c r="O1292"/>
      <c r="P1292"/>
      <c r="Q1292"/>
      <c r="R1292"/>
      <c r="S1292"/>
      <c r="T1292"/>
      <c r="U1292"/>
      <c r="V1292"/>
      <c r="W1292"/>
      <c r="X1292"/>
      <c r="Y1292"/>
      <c r="Z1292"/>
      <c r="AA1292"/>
      <c r="AB1292"/>
      <c r="AC1292"/>
      <c r="AD1292"/>
    </row>
    <row r="1293" spans="1:30">
      <c r="A1293">
        <v>20003</v>
      </c>
      <c r="B1293">
        <v>1</v>
      </c>
      <c r="C1293">
        <v>3</v>
      </c>
      <c r="D1293">
        <v>1</v>
      </c>
      <c r="E1293">
        <v>100</v>
      </c>
      <c r="F1293">
        <v>1</v>
      </c>
      <c r="G1293">
        <v>0</v>
      </c>
      <c r="H1293">
        <v>0</v>
      </c>
      <c r="M1293"/>
      <c r="N1293"/>
      <c r="O1293"/>
      <c r="P1293"/>
      <c r="Q1293"/>
      <c r="R1293"/>
      <c r="S1293"/>
      <c r="T1293"/>
      <c r="U1293"/>
      <c r="V1293"/>
      <c r="W1293"/>
      <c r="X1293"/>
      <c r="Y1293"/>
      <c r="Z1293"/>
      <c r="AA1293"/>
      <c r="AB1293"/>
      <c r="AC1293"/>
      <c r="AD1293"/>
    </row>
    <row r="1294" spans="1:30">
      <c r="A1294">
        <v>20003</v>
      </c>
      <c r="B1294">
        <v>1</v>
      </c>
      <c r="C1294">
        <v>3</v>
      </c>
      <c r="D1294">
        <v>2</v>
      </c>
      <c r="E1294">
        <v>100</v>
      </c>
      <c r="F1294">
        <v>1</v>
      </c>
      <c r="G1294">
        <v>0</v>
      </c>
      <c r="H1294">
        <v>0</v>
      </c>
      <c r="M1294"/>
      <c r="N1294"/>
      <c r="O1294"/>
      <c r="P1294"/>
      <c r="Q1294"/>
      <c r="R1294"/>
      <c r="S1294"/>
      <c r="T1294"/>
      <c r="U1294"/>
      <c r="V1294"/>
      <c r="W1294"/>
      <c r="X1294"/>
      <c r="Y1294"/>
      <c r="Z1294"/>
      <c r="AA1294"/>
      <c r="AB1294"/>
      <c r="AC1294"/>
      <c r="AD1294"/>
    </row>
    <row r="1295" spans="1:30">
      <c r="A1295">
        <v>20003</v>
      </c>
      <c r="B1295">
        <v>1</v>
      </c>
      <c r="C1295">
        <v>3</v>
      </c>
      <c r="D1295">
        <v>3</v>
      </c>
      <c r="E1295">
        <v>100</v>
      </c>
      <c r="F1295">
        <v>1</v>
      </c>
      <c r="G1295">
        <v>0</v>
      </c>
      <c r="H1295">
        <v>0</v>
      </c>
      <c r="M1295"/>
      <c r="N1295"/>
      <c r="O1295"/>
      <c r="P1295"/>
      <c r="Q1295"/>
      <c r="R1295"/>
      <c r="S1295"/>
      <c r="T1295"/>
      <c r="U1295"/>
      <c r="V1295"/>
      <c r="W1295"/>
      <c r="X1295"/>
      <c r="Y1295"/>
      <c r="Z1295"/>
      <c r="AA1295"/>
      <c r="AB1295"/>
      <c r="AC1295"/>
      <c r="AD1295"/>
    </row>
    <row r="1296" spans="1:30">
      <c r="A1296">
        <v>20003</v>
      </c>
      <c r="B1296">
        <v>1</v>
      </c>
      <c r="C1296">
        <v>4</v>
      </c>
      <c r="D1296">
        <v>1</v>
      </c>
      <c r="E1296">
        <v>100</v>
      </c>
      <c r="F1296">
        <v>1</v>
      </c>
      <c r="G1296">
        <v>0</v>
      </c>
      <c r="H1296">
        <v>0</v>
      </c>
      <c r="M1296"/>
      <c r="N1296"/>
      <c r="O1296"/>
      <c r="P1296"/>
      <c r="Q1296"/>
      <c r="R1296"/>
      <c r="S1296"/>
      <c r="T1296"/>
      <c r="U1296"/>
      <c r="V1296"/>
      <c r="W1296"/>
      <c r="X1296"/>
      <c r="Y1296"/>
      <c r="Z1296"/>
      <c r="AA1296"/>
      <c r="AB1296"/>
      <c r="AC1296"/>
      <c r="AD1296"/>
    </row>
    <row r="1297" spans="1:30">
      <c r="A1297">
        <v>20003</v>
      </c>
      <c r="B1297">
        <v>1</v>
      </c>
      <c r="C1297">
        <v>5</v>
      </c>
      <c r="D1297">
        <v>1</v>
      </c>
      <c r="E1297">
        <v>100</v>
      </c>
      <c r="F1297">
        <v>2</v>
      </c>
      <c r="G1297">
        <v>1</v>
      </c>
      <c r="H1297">
        <v>0</v>
      </c>
      <c r="K1297" s="23" t="s">
        <v>1101</v>
      </c>
      <c r="M1297"/>
      <c r="N1297"/>
      <c r="O1297"/>
      <c r="P1297"/>
      <c r="Q1297"/>
      <c r="R1297"/>
      <c r="S1297"/>
      <c r="T1297"/>
      <c r="U1297"/>
      <c r="V1297"/>
      <c r="W1297"/>
      <c r="X1297"/>
      <c r="Y1297"/>
      <c r="Z1297"/>
      <c r="AA1297"/>
      <c r="AB1297"/>
      <c r="AC1297"/>
      <c r="AD1297"/>
    </row>
    <row r="1298" spans="1:30">
      <c r="A1298">
        <v>20003</v>
      </c>
      <c r="B1298">
        <v>2</v>
      </c>
      <c r="C1298">
        <v>1</v>
      </c>
      <c r="D1298">
        <v>1</v>
      </c>
      <c r="E1298">
        <v>100</v>
      </c>
      <c r="F1298">
        <v>1</v>
      </c>
      <c r="G1298">
        <v>0</v>
      </c>
      <c r="H1298">
        <v>0</v>
      </c>
      <c r="K1298" s="23" t="s">
        <v>1101</v>
      </c>
      <c r="M1298"/>
      <c r="N1298"/>
      <c r="O1298"/>
      <c r="P1298"/>
      <c r="Q1298"/>
      <c r="R1298"/>
      <c r="S1298"/>
      <c r="T1298"/>
      <c r="U1298"/>
      <c r="V1298"/>
      <c r="W1298"/>
      <c r="X1298"/>
      <c r="Y1298"/>
      <c r="Z1298"/>
      <c r="AA1298"/>
      <c r="AB1298"/>
      <c r="AC1298"/>
      <c r="AD1298"/>
    </row>
    <row r="1299" spans="1:30">
      <c r="A1299">
        <v>20003</v>
      </c>
      <c r="B1299">
        <v>2</v>
      </c>
      <c r="C1299">
        <v>1</v>
      </c>
      <c r="D1299">
        <v>2</v>
      </c>
      <c r="E1299">
        <v>100</v>
      </c>
      <c r="F1299">
        <v>1</v>
      </c>
      <c r="G1299">
        <v>0</v>
      </c>
      <c r="H1299">
        <v>0</v>
      </c>
      <c r="J1299" s="23" t="s">
        <v>1415</v>
      </c>
      <c r="M1299"/>
      <c r="N1299"/>
      <c r="O1299"/>
      <c r="P1299"/>
      <c r="Q1299"/>
      <c r="R1299"/>
      <c r="S1299"/>
      <c r="T1299"/>
      <c r="U1299"/>
      <c r="V1299"/>
      <c r="W1299"/>
      <c r="X1299"/>
      <c r="Y1299"/>
      <c r="Z1299"/>
      <c r="AA1299"/>
      <c r="AB1299"/>
      <c r="AC1299"/>
      <c r="AD1299"/>
    </row>
    <row r="1300" spans="1:30">
      <c r="A1300">
        <v>20003</v>
      </c>
      <c r="B1300">
        <v>2</v>
      </c>
      <c r="C1300">
        <v>2</v>
      </c>
      <c r="D1300">
        <v>1</v>
      </c>
      <c r="E1300">
        <v>40</v>
      </c>
      <c r="F1300">
        <v>1</v>
      </c>
      <c r="G1300">
        <v>0</v>
      </c>
      <c r="H1300">
        <v>0</v>
      </c>
      <c r="J1300" s="23" t="s">
        <v>492</v>
      </c>
      <c r="M1300"/>
      <c r="N1300"/>
      <c r="O1300"/>
      <c r="P1300"/>
      <c r="Q1300"/>
      <c r="R1300"/>
      <c r="S1300"/>
      <c r="T1300"/>
      <c r="U1300"/>
      <c r="V1300"/>
      <c r="W1300"/>
      <c r="X1300"/>
      <c r="Y1300"/>
      <c r="Z1300"/>
      <c r="AA1300"/>
      <c r="AB1300"/>
      <c r="AC1300"/>
      <c r="AD1300"/>
    </row>
    <row r="1301" spans="1:30">
      <c r="A1301">
        <v>20003</v>
      </c>
      <c r="B1301">
        <v>2</v>
      </c>
      <c r="C1301">
        <v>2</v>
      </c>
      <c r="D1301">
        <v>2</v>
      </c>
      <c r="E1301">
        <v>180</v>
      </c>
      <c r="F1301">
        <v>1</v>
      </c>
      <c r="G1301">
        <v>0</v>
      </c>
      <c r="H1301">
        <v>0</v>
      </c>
      <c r="M1301"/>
      <c r="N1301"/>
      <c r="O1301"/>
      <c r="P1301"/>
      <c r="Q1301"/>
      <c r="R1301"/>
      <c r="S1301"/>
      <c r="T1301"/>
      <c r="U1301"/>
      <c r="V1301"/>
      <c r="W1301"/>
      <c r="X1301"/>
      <c r="Y1301"/>
      <c r="Z1301"/>
      <c r="AA1301"/>
      <c r="AB1301"/>
      <c r="AC1301"/>
      <c r="AD1301"/>
    </row>
    <row r="1302" spans="1:30">
      <c r="A1302">
        <v>20003</v>
      </c>
      <c r="B1302">
        <v>2</v>
      </c>
      <c r="C1302">
        <v>2</v>
      </c>
      <c r="D1302">
        <v>3</v>
      </c>
      <c r="E1302">
        <v>40</v>
      </c>
      <c r="F1302">
        <v>1</v>
      </c>
      <c r="G1302">
        <v>0</v>
      </c>
      <c r="H1302">
        <v>0</v>
      </c>
      <c r="M1302"/>
      <c r="N1302"/>
      <c r="O1302"/>
      <c r="P1302"/>
      <c r="Q1302"/>
      <c r="R1302"/>
      <c r="S1302"/>
      <c r="T1302"/>
      <c r="U1302"/>
      <c r="V1302"/>
      <c r="W1302"/>
      <c r="X1302"/>
      <c r="Y1302"/>
      <c r="Z1302"/>
      <c r="AA1302"/>
      <c r="AB1302"/>
      <c r="AC1302"/>
      <c r="AD1302"/>
    </row>
    <row r="1303" spans="1:30">
      <c r="A1303">
        <v>20003</v>
      </c>
      <c r="B1303">
        <v>2</v>
      </c>
      <c r="C1303">
        <v>2</v>
      </c>
      <c r="D1303">
        <v>4</v>
      </c>
      <c r="E1303">
        <v>40</v>
      </c>
      <c r="F1303">
        <v>1</v>
      </c>
      <c r="G1303">
        <v>0</v>
      </c>
      <c r="H1303">
        <v>0</v>
      </c>
      <c r="M1303"/>
      <c r="N1303"/>
      <c r="O1303"/>
      <c r="P1303"/>
      <c r="Q1303"/>
      <c r="R1303"/>
      <c r="S1303"/>
      <c r="T1303"/>
      <c r="U1303"/>
      <c r="V1303"/>
      <c r="W1303"/>
      <c r="X1303"/>
      <c r="Y1303"/>
      <c r="Z1303"/>
      <c r="AA1303"/>
      <c r="AB1303"/>
      <c r="AC1303"/>
      <c r="AD1303"/>
    </row>
    <row r="1304" spans="1:30">
      <c r="A1304">
        <v>20003</v>
      </c>
      <c r="B1304">
        <v>2</v>
      </c>
      <c r="C1304">
        <v>3</v>
      </c>
      <c r="D1304">
        <v>1</v>
      </c>
      <c r="E1304">
        <v>100</v>
      </c>
      <c r="F1304">
        <v>1</v>
      </c>
      <c r="G1304">
        <v>0</v>
      </c>
      <c r="H1304">
        <v>0</v>
      </c>
      <c r="M1304"/>
      <c r="N1304"/>
      <c r="O1304"/>
      <c r="P1304"/>
      <c r="Q1304"/>
      <c r="R1304"/>
      <c r="S1304"/>
      <c r="T1304"/>
      <c r="U1304"/>
      <c r="V1304"/>
      <c r="W1304"/>
      <c r="X1304"/>
      <c r="Y1304"/>
      <c r="Z1304"/>
      <c r="AA1304"/>
      <c r="AB1304"/>
      <c r="AC1304"/>
      <c r="AD1304"/>
    </row>
    <row r="1305" spans="1:30">
      <c r="A1305">
        <v>20003</v>
      </c>
      <c r="B1305">
        <v>2</v>
      </c>
      <c r="C1305">
        <v>3</v>
      </c>
      <c r="D1305">
        <v>2</v>
      </c>
      <c r="E1305">
        <v>100</v>
      </c>
      <c r="F1305">
        <v>1</v>
      </c>
      <c r="G1305">
        <v>0</v>
      </c>
      <c r="H1305">
        <v>0</v>
      </c>
      <c r="M1305"/>
      <c r="N1305"/>
      <c r="O1305"/>
      <c r="P1305"/>
      <c r="Q1305"/>
      <c r="R1305"/>
      <c r="S1305"/>
      <c r="T1305"/>
      <c r="U1305"/>
      <c r="V1305"/>
      <c r="W1305"/>
      <c r="X1305"/>
      <c r="Y1305"/>
      <c r="Z1305"/>
      <c r="AA1305"/>
      <c r="AB1305"/>
      <c r="AC1305"/>
      <c r="AD1305"/>
    </row>
    <row r="1306" spans="1:30">
      <c r="A1306">
        <v>20003</v>
      </c>
      <c r="B1306">
        <v>2</v>
      </c>
      <c r="C1306">
        <v>3</v>
      </c>
      <c r="D1306">
        <v>3</v>
      </c>
      <c r="E1306">
        <v>100</v>
      </c>
      <c r="F1306">
        <v>1</v>
      </c>
      <c r="G1306">
        <v>0</v>
      </c>
      <c r="H1306">
        <v>0</v>
      </c>
      <c r="M1306"/>
      <c r="N1306"/>
      <c r="O1306"/>
      <c r="P1306"/>
      <c r="Q1306"/>
      <c r="R1306"/>
      <c r="S1306"/>
      <c r="T1306"/>
      <c r="U1306"/>
      <c r="V1306"/>
      <c r="W1306"/>
      <c r="X1306"/>
      <c r="Y1306"/>
      <c r="Z1306"/>
      <c r="AA1306"/>
      <c r="AB1306"/>
      <c r="AC1306"/>
      <c r="AD1306"/>
    </row>
    <row r="1307" spans="1:30">
      <c r="A1307">
        <v>20003</v>
      </c>
      <c r="B1307">
        <v>2</v>
      </c>
      <c r="C1307">
        <v>4</v>
      </c>
      <c r="D1307">
        <v>1</v>
      </c>
      <c r="E1307">
        <v>100</v>
      </c>
      <c r="F1307">
        <v>1</v>
      </c>
      <c r="G1307">
        <v>0</v>
      </c>
      <c r="H1307">
        <v>0</v>
      </c>
      <c r="M1307"/>
      <c r="N1307"/>
      <c r="O1307"/>
      <c r="P1307"/>
      <c r="Q1307"/>
      <c r="R1307"/>
      <c r="S1307"/>
      <c r="T1307"/>
      <c r="U1307"/>
      <c r="V1307"/>
      <c r="W1307"/>
      <c r="X1307"/>
      <c r="Y1307"/>
      <c r="Z1307"/>
      <c r="AA1307"/>
      <c r="AB1307"/>
      <c r="AC1307"/>
      <c r="AD1307"/>
    </row>
    <row r="1308" spans="1:30">
      <c r="A1308">
        <v>20003</v>
      </c>
      <c r="B1308">
        <v>2</v>
      </c>
      <c r="C1308">
        <v>5</v>
      </c>
      <c r="D1308">
        <v>1</v>
      </c>
      <c r="E1308">
        <v>100</v>
      </c>
      <c r="F1308">
        <v>2</v>
      </c>
      <c r="G1308">
        <v>1</v>
      </c>
      <c r="H1308">
        <v>0</v>
      </c>
      <c r="M1308"/>
      <c r="N1308"/>
      <c r="O1308"/>
      <c r="P1308"/>
      <c r="Q1308"/>
      <c r="R1308"/>
      <c r="S1308"/>
      <c r="T1308"/>
      <c r="U1308"/>
      <c r="V1308"/>
      <c r="W1308"/>
      <c r="X1308"/>
      <c r="Y1308"/>
      <c r="Z1308"/>
      <c r="AA1308"/>
      <c r="AB1308"/>
      <c r="AC1308"/>
      <c r="AD1308"/>
    </row>
    <row r="1309" spans="1:30">
      <c r="A1309">
        <v>20003</v>
      </c>
      <c r="B1309">
        <v>3</v>
      </c>
      <c r="C1309">
        <v>1</v>
      </c>
      <c r="D1309">
        <v>1</v>
      </c>
      <c r="E1309">
        <v>100</v>
      </c>
      <c r="F1309">
        <v>1</v>
      </c>
      <c r="G1309">
        <v>0</v>
      </c>
      <c r="H1309">
        <v>0</v>
      </c>
      <c r="M1309"/>
      <c r="N1309"/>
      <c r="O1309"/>
      <c r="P1309"/>
      <c r="Q1309"/>
      <c r="R1309"/>
      <c r="S1309"/>
      <c r="T1309"/>
      <c r="U1309"/>
      <c r="V1309"/>
      <c r="W1309"/>
      <c r="X1309"/>
      <c r="Y1309"/>
      <c r="Z1309"/>
      <c r="AA1309"/>
      <c r="AB1309"/>
      <c r="AC1309"/>
      <c r="AD1309"/>
    </row>
    <row r="1310" spans="1:30">
      <c r="A1310">
        <v>20003</v>
      </c>
      <c r="B1310">
        <v>3</v>
      </c>
      <c r="C1310">
        <v>1</v>
      </c>
      <c r="D1310">
        <v>2</v>
      </c>
      <c r="E1310">
        <v>100</v>
      </c>
      <c r="F1310">
        <v>1</v>
      </c>
      <c r="G1310">
        <v>0</v>
      </c>
      <c r="H1310">
        <v>0</v>
      </c>
      <c r="J1310" s="23" t="s">
        <v>1411</v>
      </c>
      <c r="M1310"/>
      <c r="N1310"/>
      <c r="O1310"/>
      <c r="P1310"/>
      <c r="Q1310"/>
      <c r="R1310"/>
      <c r="S1310"/>
      <c r="T1310"/>
      <c r="U1310"/>
      <c r="V1310"/>
      <c r="W1310"/>
      <c r="X1310"/>
      <c r="Y1310"/>
      <c r="Z1310"/>
      <c r="AA1310"/>
      <c r="AB1310"/>
      <c r="AC1310"/>
      <c r="AD1310"/>
    </row>
    <row r="1311" spans="1:30">
      <c r="A1311">
        <v>20003</v>
      </c>
      <c r="B1311">
        <v>3</v>
      </c>
      <c r="C1311">
        <v>1</v>
      </c>
      <c r="D1311">
        <v>3</v>
      </c>
      <c r="E1311">
        <v>100</v>
      </c>
      <c r="F1311">
        <v>1</v>
      </c>
      <c r="G1311">
        <v>0</v>
      </c>
      <c r="H1311">
        <v>0</v>
      </c>
      <c r="J1311" s="23" t="s">
        <v>493</v>
      </c>
      <c r="M1311"/>
      <c r="N1311"/>
      <c r="O1311"/>
      <c r="P1311"/>
      <c r="Q1311"/>
      <c r="R1311"/>
      <c r="S1311"/>
      <c r="T1311"/>
      <c r="U1311"/>
      <c r="V1311"/>
      <c r="W1311"/>
      <c r="X1311"/>
      <c r="Y1311"/>
      <c r="Z1311"/>
      <c r="AA1311"/>
      <c r="AB1311"/>
      <c r="AC1311"/>
      <c r="AD1311"/>
    </row>
    <row r="1312" spans="1:30">
      <c r="A1312">
        <v>20003</v>
      </c>
      <c r="B1312">
        <v>3</v>
      </c>
      <c r="C1312">
        <v>2</v>
      </c>
      <c r="D1312">
        <v>1</v>
      </c>
      <c r="E1312">
        <v>150</v>
      </c>
      <c r="F1312">
        <v>1</v>
      </c>
      <c r="G1312">
        <v>0</v>
      </c>
      <c r="H1312">
        <v>0</v>
      </c>
      <c r="M1312"/>
      <c r="N1312"/>
      <c r="O1312"/>
      <c r="P1312"/>
      <c r="Q1312"/>
      <c r="R1312"/>
      <c r="S1312"/>
      <c r="T1312"/>
      <c r="U1312"/>
      <c r="V1312"/>
      <c r="W1312"/>
      <c r="X1312"/>
      <c r="Y1312"/>
      <c r="Z1312"/>
      <c r="AA1312"/>
      <c r="AB1312"/>
      <c r="AC1312"/>
      <c r="AD1312"/>
    </row>
    <row r="1313" spans="1:30">
      <c r="A1313">
        <v>20003</v>
      </c>
      <c r="B1313">
        <v>3</v>
      </c>
      <c r="C1313">
        <v>2</v>
      </c>
      <c r="D1313">
        <v>2</v>
      </c>
      <c r="E1313">
        <v>50</v>
      </c>
      <c r="F1313">
        <v>1</v>
      </c>
      <c r="G1313">
        <v>0</v>
      </c>
      <c r="H1313">
        <v>0</v>
      </c>
      <c r="M1313"/>
      <c r="N1313"/>
      <c r="O1313"/>
      <c r="P1313"/>
      <c r="Q1313"/>
      <c r="R1313"/>
      <c r="S1313"/>
      <c r="T1313"/>
      <c r="U1313"/>
      <c r="V1313"/>
      <c r="W1313"/>
      <c r="X1313"/>
      <c r="Y1313"/>
      <c r="Z1313"/>
      <c r="AA1313"/>
      <c r="AB1313"/>
      <c r="AC1313"/>
      <c r="AD1313"/>
    </row>
    <row r="1314" spans="1:30">
      <c r="A1314">
        <v>20003</v>
      </c>
      <c r="B1314">
        <v>3</v>
      </c>
      <c r="C1314">
        <v>2</v>
      </c>
      <c r="D1314">
        <v>3</v>
      </c>
      <c r="E1314">
        <v>50</v>
      </c>
      <c r="F1314">
        <v>1</v>
      </c>
      <c r="G1314">
        <v>0</v>
      </c>
      <c r="H1314">
        <v>0</v>
      </c>
      <c r="M1314"/>
      <c r="N1314"/>
      <c r="O1314"/>
      <c r="P1314"/>
      <c r="Q1314"/>
      <c r="R1314"/>
      <c r="S1314"/>
      <c r="T1314"/>
      <c r="U1314"/>
      <c r="V1314"/>
      <c r="W1314"/>
      <c r="X1314"/>
      <c r="Y1314"/>
      <c r="Z1314"/>
      <c r="AA1314"/>
      <c r="AB1314"/>
      <c r="AC1314"/>
      <c r="AD1314"/>
    </row>
    <row r="1315" spans="1:30">
      <c r="A1315">
        <v>20003</v>
      </c>
      <c r="B1315">
        <v>3</v>
      </c>
      <c r="C1315">
        <v>2</v>
      </c>
      <c r="D1315">
        <v>4</v>
      </c>
      <c r="E1315">
        <v>50</v>
      </c>
      <c r="F1315">
        <v>1</v>
      </c>
      <c r="G1315">
        <v>0</v>
      </c>
      <c r="H1315">
        <v>0</v>
      </c>
      <c r="M1315"/>
      <c r="N1315"/>
      <c r="O1315"/>
      <c r="P1315"/>
      <c r="Q1315"/>
      <c r="R1315"/>
      <c r="S1315"/>
      <c r="T1315"/>
      <c r="U1315"/>
      <c r="V1315"/>
      <c r="W1315"/>
      <c r="X1315"/>
      <c r="Y1315"/>
      <c r="Z1315"/>
      <c r="AA1315"/>
      <c r="AB1315"/>
      <c r="AC1315"/>
      <c r="AD1315"/>
    </row>
    <row r="1316" spans="1:30">
      <c r="A1316">
        <v>20003</v>
      </c>
      <c r="B1316">
        <v>3</v>
      </c>
      <c r="C1316">
        <v>3</v>
      </c>
      <c r="D1316">
        <v>1</v>
      </c>
      <c r="E1316">
        <v>100</v>
      </c>
      <c r="F1316">
        <v>1</v>
      </c>
      <c r="G1316">
        <v>0</v>
      </c>
      <c r="H1316">
        <v>0</v>
      </c>
      <c r="M1316"/>
      <c r="N1316"/>
      <c r="O1316"/>
      <c r="P1316"/>
      <c r="Q1316"/>
      <c r="R1316"/>
      <c r="S1316"/>
      <c r="T1316"/>
      <c r="U1316"/>
      <c r="V1316"/>
      <c r="W1316"/>
      <c r="X1316"/>
      <c r="Y1316"/>
      <c r="Z1316"/>
      <c r="AA1316"/>
      <c r="AB1316"/>
      <c r="AC1316"/>
      <c r="AD1316"/>
    </row>
    <row r="1317" spans="1:30">
      <c r="A1317">
        <v>20003</v>
      </c>
      <c r="B1317">
        <v>3</v>
      </c>
      <c r="C1317">
        <v>4</v>
      </c>
      <c r="D1317">
        <v>1</v>
      </c>
      <c r="E1317">
        <v>100</v>
      </c>
      <c r="F1317">
        <v>1</v>
      </c>
      <c r="G1317">
        <v>0</v>
      </c>
      <c r="H1317">
        <v>0</v>
      </c>
      <c r="M1317"/>
      <c r="N1317"/>
      <c r="O1317"/>
      <c r="P1317"/>
      <c r="Q1317"/>
      <c r="R1317"/>
      <c r="S1317"/>
      <c r="T1317"/>
      <c r="U1317"/>
      <c r="V1317"/>
      <c r="W1317"/>
      <c r="X1317"/>
      <c r="Y1317"/>
      <c r="Z1317"/>
      <c r="AA1317"/>
      <c r="AB1317"/>
      <c r="AC1317"/>
      <c r="AD1317"/>
    </row>
    <row r="1318" spans="1:30">
      <c r="A1318">
        <v>20003</v>
      </c>
      <c r="B1318">
        <v>3</v>
      </c>
      <c r="C1318">
        <v>5</v>
      </c>
      <c r="D1318">
        <v>1</v>
      </c>
      <c r="E1318">
        <v>100</v>
      </c>
      <c r="F1318">
        <v>2</v>
      </c>
      <c r="G1318">
        <v>1</v>
      </c>
      <c r="H1318">
        <v>0</v>
      </c>
      <c r="M1318"/>
      <c r="N1318"/>
      <c r="O1318"/>
      <c r="P1318"/>
      <c r="Q1318"/>
      <c r="R1318"/>
      <c r="S1318"/>
      <c r="T1318"/>
      <c r="U1318"/>
      <c r="V1318"/>
      <c r="W1318"/>
      <c r="X1318"/>
      <c r="Y1318"/>
      <c r="Z1318"/>
      <c r="AA1318"/>
      <c r="AB1318"/>
      <c r="AC1318"/>
      <c r="AD1318"/>
    </row>
    <row r="1319" spans="1:30">
      <c r="A1319">
        <v>20004</v>
      </c>
      <c r="B1319">
        <v>1</v>
      </c>
      <c r="C1319">
        <v>1</v>
      </c>
      <c r="D1319">
        <v>1</v>
      </c>
      <c r="E1319">
        <v>100</v>
      </c>
      <c r="F1319">
        <v>1</v>
      </c>
      <c r="G1319">
        <v>0</v>
      </c>
      <c r="H1319">
        <v>0</v>
      </c>
      <c r="M1319"/>
      <c r="N1319"/>
      <c r="O1319"/>
      <c r="P1319"/>
      <c r="Q1319"/>
      <c r="R1319"/>
      <c r="S1319"/>
      <c r="T1319"/>
      <c r="U1319"/>
      <c r="V1319"/>
      <c r="W1319"/>
      <c r="X1319"/>
      <c r="Y1319"/>
      <c r="Z1319"/>
      <c r="AA1319"/>
      <c r="AB1319"/>
      <c r="AC1319"/>
      <c r="AD1319"/>
    </row>
    <row r="1320" spans="1:30">
      <c r="A1320">
        <v>20004</v>
      </c>
      <c r="B1320">
        <v>1</v>
      </c>
      <c r="C1320">
        <v>1</v>
      </c>
      <c r="D1320">
        <v>2</v>
      </c>
      <c r="E1320">
        <v>100</v>
      </c>
      <c r="F1320">
        <v>1</v>
      </c>
      <c r="G1320">
        <v>0</v>
      </c>
      <c r="H1320">
        <v>0</v>
      </c>
      <c r="M1320"/>
      <c r="N1320"/>
      <c r="O1320"/>
      <c r="P1320"/>
      <c r="Q1320"/>
      <c r="R1320"/>
      <c r="S1320"/>
      <c r="T1320"/>
      <c r="U1320"/>
      <c r="V1320"/>
      <c r="W1320"/>
      <c r="X1320"/>
      <c r="Y1320"/>
      <c r="Z1320"/>
      <c r="AA1320"/>
      <c r="AB1320"/>
      <c r="AC1320"/>
      <c r="AD1320"/>
    </row>
    <row r="1321" spans="1:30">
      <c r="A1321">
        <v>20004</v>
      </c>
      <c r="B1321">
        <v>1</v>
      </c>
      <c r="C1321">
        <v>2</v>
      </c>
      <c r="D1321">
        <v>1</v>
      </c>
      <c r="E1321">
        <v>150</v>
      </c>
      <c r="F1321">
        <v>1</v>
      </c>
      <c r="G1321">
        <v>0</v>
      </c>
      <c r="H1321">
        <v>0</v>
      </c>
      <c r="M1321"/>
      <c r="N1321"/>
      <c r="O1321"/>
      <c r="P1321"/>
      <c r="Q1321"/>
      <c r="R1321"/>
      <c r="S1321"/>
      <c r="T1321"/>
      <c r="U1321"/>
      <c r="V1321"/>
      <c r="W1321"/>
      <c r="X1321"/>
      <c r="Y1321"/>
      <c r="Z1321"/>
      <c r="AA1321"/>
      <c r="AB1321"/>
      <c r="AC1321"/>
      <c r="AD1321"/>
    </row>
    <row r="1322" spans="1:30">
      <c r="A1322">
        <v>20004</v>
      </c>
      <c r="B1322">
        <v>1</v>
      </c>
      <c r="C1322">
        <v>2</v>
      </c>
      <c r="D1322">
        <v>2</v>
      </c>
      <c r="E1322">
        <v>50</v>
      </c>
      <c r="F1322">
        <v>1</v>
      </c>
      <c r="G1322">
        <v>0</v>
      </c>
      <c r="H1322">
        <v>0</v>
      </c>
      <c r="J1322" s="23" t="s">
        <v>1416</v>
      </c>
      <c r="M1322"/>
      <c r="N1322"/>
      <c r="O1322"/>
      <c r="P1322"/>
      <c r="Q1322"/>
      <c r="R1322"/>
      <c r="S1322"/>
      <c r="T1322"/>
      <c r="U1322"/>
      <c r="V1322"/>
      <c r="W1322"/>
      <c r="X1322"/>
      <c r="Y1322"/>
      <c r="Z1322"/>
      <c r="AA1322"/>
      <c r="AB1322"/>
      <c r="AC1322"/>
      <c r="AD1322"/>
    </row>
    <row r="1323" spans="1:30">
      <c r="A1323">
        <v>20004</v>
      </c>
      <c r="B1323">
        <v>1</v>
      </c>
      <c r="C1323">
        <v>2</v>
      </c>
      <c r="D1323">
        <v>3</v>
      </c>
      <c r="E1323">
        <v>50</v>
      </c>
      <c r="F1323">
        <v>1</v>
      </c>
      <c r="G1323">
        <v>0</v>
      </c>
      <c r="H1323">
        <v>0</v>
      </c>
      <c r="J1323" s="23" t="s">
        <v>1414</v>
      </c>
      <c r="M1323"/>
      <c r="N1323"/>
      <c r="O1323"/>
      <c r="P1323"/>
      <c r="Q1323"/>
      <c r="R1323"/>
      <c r="S1323"/>
      <c r="T1323"/>
      <c r="U1323"/>
      <c r="V1323"/>
      <c r="W1323"/>
      <c r="X1323"/>
      <c r="Y1323"/>
      <c r="Z1323"/>
      <c r="AA1323"/>
      <c r="AB1323"/>
      <c r="AC1323"/>
      <c r="AD1323"/>
    </row>
    <row r="1324" spans="1:30">
      <c r="A1324">
        <v>20004</v>
      </c>
      <c r="B1324">
        <v>1</v>
      </c>
      <c r="C1324">
        <v>2</v>
      </c>
      <c r="D1324">
        <v>4</v>
      </c>
      <c r="E1324">
        <v>50</v>
      </c>
      <c r="F1324">
        <v>1</v>
      </c>
      <c r="G1324">
        <v>0</v>
      </c>
      <c r="H1324">
        <v>0</v>
      </c>
      <c r="M1324"/>
      <c r="N1324"/>
      <c r="O1324"/>
      <c r="P1324"/>
      <c r="Q1324"/>
      <c r="R1324"/>
      <c r="S1324"/>
      <c r="T1324"/>
      <c r="U1324"/>
      <c r="V1324"/>
      <c r="W1324"/>
      <c r="X1324"/>
      <c r="Y1324"/>
      <c r="Z1324"/>
      <c r="AA1324"/>
      <c r="AB1324"/>
      <c r="AC1324"/>
      <c r="AD1324"/>
    </row>
    <row r="1325" spans="1:30">
      <c r="A1325">
        <v>20004</v>
      </c>
      <c r="B1325">
        <v>1</v>
      </c>
      <c r="C1325">
        <v>3</v>
      </c>
      <c r="D1325">
        <v>1</v>
      </c>
      <c r="E1325">
        <v>100</v>
      </c>
      <c r="F1325">
        <v>1</v>
      </c>
      <c r="G1325">
        <v>0</v>
      </c>
      <c r="H1325">
        <v>0</v>
      </c>
      <c r="M1325"/>
      <c r="N1325"/>
      <c r="O1325"/>
      <c r="P1325"/>
      <c r="Q1325"/>
      <c r="R1325"/>
      <c r="S1325"/>
      <c r="T1325"/>
      <c r="U1325"/>
      <c r="V1325"/>
      <c r="W1325"/>
      <c r="X1325"/>
      <c r="Y1325"/>
      <c r="Z1325"/>
      <c r="AA1325"/>
      <c r="AB1325"/>
      <c r="AC1325"/>
      <c r="AD1325"/>
    </row>
    <row r="1326" spans="1:30">
      <c r="A1326">
        <v>20004</v>
      </c>
      <c r="B1326">
        <v>1</v>
      </c>
      <c r="C1326">
        <v>4</v>
      </c>
      <c r="D1326">
        <v>1</v>
      </c>
      <c r="E1326">
        <v>100</v>
      </c>
      <c r="F1326">
        <v>2</v>
      </c>
      <c r="G1326">
        <v>1</v>
      </c>
      <c r="H1326">
        <v>0</v>
      </c>
      <c r="M1326"/>
      <c r="N1326"/>
      <c r="O1326"/>
      <c r="P1326"/>
      <c r="Q1326"/>
      <c r="R1326"/>
      <c r="S1326"/>
      <c r="T1326"/>
      <c r="U1326"/>
      <c r="V1326"/>
      <c r="W1326"/>
      <c r="X1326"/>
      <c r="Y1326"/>
      <c r="Z1326"/>
      <c r="AA1326"/>
      <c r="AB1326"/>
      <c r="AC1326"/>
      <c r="AD1326"/>
    </row>
    <row r="1327" spans="1:30">
      <c r="A1327">
        <v>20004</v>
      </c>
      <c r="B1327">
        <v>2</v>
      </c>
      <c r="C1327">
        <v>1</v>
      </c>
      <c r="D1327">
        <v>1</v>
      </c>
      <c r="E1327">
        <v>100</v>
      </c>
      <c r="F1327">
        <v>1</v>
      </c>
      <c r="G1327">
        <v>0</v>
      </c>
      <c r="H1327">
        <v>0</v>
      </c>
      <c r="M1327"/>
      <c r="N1327"/>
      <c r="O1327"/>
      <c r="P1327"/>
      <c r="Q1327"/>
      <c r="R1327"/>
      <c r="S1327"/>
      <c r="T1327"/>
      <c r="U1327"/>
      <c r="V1327"/>
      <c r="W1327"/>
      <c r="X1327"/>
      <c r="Y1327"/>
      <c r="Z1327"/>
      <c r="AA1327"/>
      <c r="AB1327"/>
      <c r="AC1327"/>
      <c r="AD1327"/>
    </row>
    <row r="1328" spans="1:30">
      <c r="A1328">
        <v>20004</v>
      </c>
      <c r="B1328">
        <v>2</v>
      </c>
      <c r="C1328">
        <v>1</v>
      </c>
      <c r="D1328">
        <v>2</v>
      </c>
      <c r="E1328">
        <v>100</v>
      </c>
      <c r="F1328">
        <v>1</v>
      </c>
      <c r="G1328">
        <v>0</v>
      </c>
      <c r="H1328">
        <v>0</v>
      </c>
      <c r="M1328"/>
      <c r="N1328"/>
      <c r="O1328"/>
      <c r="P1328"/>
      <c r="Q1328"/>
      <c r="R1328"/>
      <c r="S1328"/>
      <c r="T1328"/>
      <c r="U1328"/>
      <c r="V1328"/>
      <c r="W1328"/>
      <c r="X1328"/>
      <c r="Y1328"/>
      <c r="Z1328"/>
      <c r="AA1328"/>
      <c r="AB1328"/>
      <c r="AC1328"/>
      <c r="AD1328"/>
    </row>
    <row r="1329" spans="1:30">
      <c r="A1329">
        <v>20004</v>
      </c>
      <c r="B1329">
        <v>2</v>
      </c>
      <c r="C1329">
        <v>2</v>
      </c>
      <c r="D1329">
        <v>1</v>
      </c>
      <c r="E1329">
        <v>105</v>
      </c>
      <c r="F1329">
        <v>1</v>
      </c>
      <c r="G1329">
        <v>0</v>
      </c>
      <c r="H1329">
        <v>0</v>
      </c>
      <c r="M1329"/>
      <c r="N1329"/>
      <c r="O1329"/>
      <c r="P1329"/>
      <c r="Q1329"/>
      <c r="R1329"/>
      <c r="S1329"/>
      <c r="T1329"/>
      <c r="U1329"/>
      <c r="V1329"/>
      <c r="W1329"/>
      <c r="X1329"/>
      <c r="Y1329"/>
      <c r="Z1329"/>
      <c r="AA1329"/>
      <c r="AB1329"/>
      <c r="AC1329"/>
      <c r="AD1329"/>
    </row>
    <row r="1330" spans="1:30">
      <c r="A1330">
        <v>20004</v>
      </c>
      <c r="B1330">
        <v>2</v>
      </c>
      <c r="C1330">
        <v>2</v>
      </c>
      <c r="D1330">
        <v>2</v>
      </c>
      <c r="E1330">
        <v>65</v>
      </c>
      <c r="F1330">
        <v>1</v>
      </c>
      <c r="G1330">
        <v>0</v>
      </c>
      <c r="H1330">
        <v>0</v>
      </c>
      <c r="M1330"/>
      <c r="N1330"/>
      <c r="O1330"/>
      <c r="P1330"/>
      <c r="Q1330"/>
      <c r="R1330"/>
      <c r="S1330"/>
      <c r="T1330"/>
      <c r="U1330"/>
      <c r="V1330"/>
      <c r="W1330"/>
      <c r="X1330"/>
      <c r="Y1330"/>
      <c r="Z1330"/>
      <c r="AA1330"/>
      <c r="AB1330"/>
      <c r="AC1330"/>
      <c r="AD1330"/>
    </row>
    <row r="1331" spans="1:30">
      <c r="A1331">
        <v>20004</v>
      </c>
      <c r="B1331">
        <v>2</v>
      </c>
      <c r="C1331">
        <v>2</v>
      </c>
      <c r="D1331">
        <v>3</v>
      </c>
      <c r="E1331">
        <v>65</v>
      </c>
      <c r="F1331">
        <v>1</v>
      </c>
      <c r="G1331">
        <v>0</v>
      </c>
      <c r="H1331">
        <v>0</v>
      </c>
      <c r="M1331"/>
      <c r="N1331"/>
      <c r="O1331"/>
      <c r="P1331"/>
      <c r="Q1331"/>
      <c r="R1331"/>
      <c r="S1331"/>
      <c r="T1331"/>
      <c r="U1331"/>
      <c r="V1331"/>
      <c r="W1331"/>
      <c r="X1331"/>
      <c r="Y1331"/>
      <c r="Z1331"/>
      <c r="AA1331"/>
      <c r="AB1331"/>
      <c r="AC1331"/>
      <c r="AD1331"/>
    </row>
    <row r="1332" spans="1:30">
      <c r="A1332">
        <v>20004</v>
      </c>
      <c r="B1332">
        <v>2</v>
      </c>
      <c r="C1332">
        <v>2</v>
      </c>
      <c r="D1332">
        <v>4</v>
      </c>
      <c r="E1332">
        <v>65</v>
      </c>
      <c r="F1332">
        <v>1</v>
      </c>
      <c r="G1332">
        <v>0</v>
      </c>
      <c r="H1332">
        <v>0</v>
      </c>
      <c r="M1332"/>
      <c r="N1332"/>
      <c r="O1332"/>
      <c r="P1332"/>
      <c r="Q1332"/>
      <c r="R1332"/>
      <c r="S1332"/>
      <c r="T1332"/>
      <c r="U1332"/>
      <c r="V1332"/>
      <c r="W1332"/>
      <c r="X1332"/>
      <c r="Y1332"/>
      <c r="Z1332"/>
      <c r="AA1332"/>
      <c r="AB1332"/>
      <c r="AC1332"/>
      <c r="AD1332"/>
    </row>
    <row r="1333" spans="1:30">
      <c r="A1333">
        <v>20004</v>
      </c>
      <c r="B1333">
        <v>2</v>
      </c>
      <c r="C1333">
        <v>3</v>
      </c>
      <c r="D1333">
        <v>1</v>
      </c>
      <c r="E1333">
        <v>100</v>
      </c>
      <c r="F1333">
        <v>1</v>
      </c>
      <c r="G1333">
        <v>0</v>
      </c>
      <c r="H1333">
        <v>0</v>
      </c>
      <c r="M1333"/>
      <c r="N1333"/>
      <c r="O1333"/>
      <c r="P1333"/>
      <c r="Q1333"/>
      <c r="R1333"/>
      <c r="S1333"/>
      <c r="T1333"/>
      <c r="U1333"/>
      <c r="V1333"/>
      <c r="W1333"/>
      <c r="X1333"/>
      <c r="Y1333"/>
      <c r="Z1333"/>
      <c r="AA1333"/>
      <c r="AB1333"/>
      <c r="AC1333"/>
      <c r="AD1333"/>
    </row>
    <row r="1334" spans="1:30">
      <c r="A1334">
        <v>20004</v>
      </c>
      <c r="B1334">
        <v>2</v>
      </c>
      <c r="C1334">
        <v>4</v>
      </c>
      <c r="D1334">
        <v>1</v>
      </c>
      <c r="E1334">
        <v>100</v>
      </c>
      <c r="F1334">
        <v>2</v>
      </c>
      <c r="G1334">
        <v>1</v>
      </c>
      <c r="H1334">
        <v>0</v>
      </c>
      <c r="J1334" s="23" t="s">
        <v>1417</v>
      </c>
      <c r="M1334"/>
      <c r="N1334"/>
      <c r="O1334"/>
      <c r="P1334"/>
      <c r="Q1334"/>
      <c r="R1334"/>
      <c r="S1334"/>
      <c r="T1334"/>
      <c r="U1334"/>
      <c r="V1334"/>
      <c r="W1334"/>
      <c r="X1334"/>
      <c r="Y1334"/>
      <c r="Z1334"/>
      <c r="AA1334"/>
      <c r="AB1334"/>
      <c r="AC1334"/>
      <c r="AD1334"/>
    </row>
    <row r="1335" spans="1:30">
      <c r="A1335">
        <v>20004</v>
      </c>
      <c r="B1335">
        <v>3</v>
      </c>
      <c r="C1335">
        <v>1</v>
      </c>
      <c r="D1335">
        <v>1</v>
      </c>
      <c r="E1335">
        <v>100</v>
      </c>
      <c r="F1335">
        <v>1</v>
      </c>
      <c r="G1335">
        <v>0</v>
      </c>
      <c r="H1335">
        <v>0</v>
      </c>
      <c r="J1335" s="23" t="s">
        <v>492</v>
      </c>
      <c r="M1335"/>
      <c r="N1335"/>
      <c r="O1335"/>
      <c r="P1335"/>
      <c r="Q1335"/>
      <c r="R1335"/>
      <c r="S1335"/>
      <c r="T1335"/>
      <c r="U1335"/>
      <c r="V1335"/>
      <c r="W1335"/>
      <c r="X1335"/>
      <c r="Y1335"/>
      <c r="Z1335"/>
      <c r="AA1335"/>
      <c r="AB1335"/>
      <c r="AC1335"/>
      <c r="AD1335"/>
    </row>
    <row r="1336" spans="1:30">
      <c r="A1336">
        <v>20004</v>
      </c>
      <c r="B1336">
        <v>3</v>
      </c>
      <c r="C1336">
        <v>1</v>
      </c>
      <c r="D1336">
        <v>2</v>
      </c>
      <c r="E1336">
        <v>100</v>
      </c>
      <c r="F1336">
        <v>1</v>
      </c>
      <c r="G1336">
        <v>0</v>
      </c>
      <c r="H1336">
        <v>0</v>
      </c>
      <c r="M1336"/>
      <c r="N1336"/>
      <c r="O1336"/>
      <c r="P1336"/>
      <c r="Q1336"/>
      <c r="R1336"/>
      <c r="S1336"/>
      <c r="T1336"/>
      <c r="U1336"/>
      <c r="V1336"/>
      <c r="W1336"/>
      <c r="X1336"/>
      <c r="Y1336"/>
      <c r="Z1336"/>
      <c r="AA1336"/>
      <c r="AB1336"/>
      <c r="AC1336"/>
      <c r="AD1336"/>
    </row>
    <row r="1337" spans="1:30">
      <c r="A1337">
        <v>20004</v>
      </c>
      <c r="B1337">
        <v>3</v>
      </c>
      <c r="C1337">
        <v>1</v>
      </c>
      <c r="D1337">
        <v>3</v>
      </c>
      <c r="E1337">
        <v>100</v>
      </c>
      <c r="F1337">
        <v>1</v>
      </c>
      <c r="G1337">
        <v>0</v>
      </c>
      <c r="H1337">
        <v>0</v>
      </c>
      <c r="M1337"/>
      <c r="N1337"/>
      <c r="O1337"/>
      <c r="P1337"/>
      <c r="Q1337"/>
      <c r="R1337"/>
      <c r="S1337"/>
      <c r="T1337"/>
      <c r="U1337"/>
      <c r="V1337"/>
      <c r="W1337"/>
      <c r="X1337"/>
      <c r="Y1337"/>
      <c r="Z1337"/>
      <c r="AA1337"/>
      <c r="AB1337"/>
      <c r="AC1337"/>
      <c r="AD1337"/>
    </row>
    <row r="1338" spans="1:30">
      <c r="A1338">
        <v>20004</v>
      </c>
      <c r="B1338">
        <v>3</v>
      </c>
      <c r="C1338">
        <v>2</v>
      </c>
      <c r="D1338">
        <v>1</v>
      </c>
      <c r="E1338">
        <v>60</v>
      </c>
      <c r="F1338">
        <v>1</v>
      </c>
      <c r="G1338">
        <v>0</v>
      </c>
      <c r="H1338">
        <v>0</v>
      </c>
      <c r="M1338"/>
      <c r="N1338"/>
      <c r="O1338"/>
      <c r="P1338"/>
      <c r="Q1338"/>
      <c r="R1338"/>
      <c r="S1338"/>
      <c r="T1338"/>
      <c r="U1338"/>
      <c r="V1338"/>
      <c r="W1338"/>
      <c r="X1338"/>
      <c r="Y1338"/>
      <c r="Z1338"/>
      <c r="AA1338"/>
      <c r="AB1338"/>
      <c r="AC1338"/>
      <c r="AD1338"/>
    </row>
    <row r="1339" spans="1:30">
      <c r="A1339">
        <v>20004</v>
      </c>
      <c r="B1339">
        <v>3</v>
      </c>
      <c r="C1339">
        <v>2</v>
      </c>
      <c r="D1339">
        <v>2</v>
      </c>
      <c r="E1339">
        <v>80</v>
      </c>
      <c r="F1339">
        <v>1</v>
      </c>
      <c r="G1339">
        <v>0</v>
      </c>
      <c r="H1339">
        <v>0</v>
      </c>
      <c r="M1339"/>
      <c r="N1339"/>
      <c r="O1339"/>
      <c r="P1339"/>
      <c r="Q1339"/>
      <c r="R1339"/>
      <c r="S1339"/>
      <c r="T1339"/>
      <c r="U1339"/>
      <c r="V1339"/>
      <c r="W1339"/>
      <c r="X1339"/>
      <c r="Y1339"/>
      <c r="Z1339"/>
      <c r="AA1339"/>
      <c r="AB1339"/>
      <c r="AC1339"/>
      <c r="AD1339"/>
    </row>
    <row r="1340" spans="1:30">
      <c r="A1340">
        <v>20004</v>
      </c>
      <c r="B1340">
        <v>3</v>
      </c>
      <c r="C1340">
        <v>2</v>
      </c>
      <c r="D1340">
        <v>3</v>
      </c>
      <c r="E1340">
        <v>80</v>
      </c>
      <c r="F1340">
        <v>1</v>
      </c>
      <c r="G1340">
        <v>0</v>
      </c>
      <c r="H1340">
        <v>0</v>
      </c>
      <c r="M1340"/>
      <c r="N1340"/>
      <c r="O1340"/>
      <c r="P1340"/>
      <c r="Q1340"/>
      <c r="R1340"/>
      <c r="S1340"/>
      <c r="T1340"/>
      <c r="U1340"/>
      <c r="V1340"/>
      <c r="W1340"/>
      <c r="X1340"/>
      <c r="Y1340"/>
      <c r="Z1340"/>
      <c r="AA1340"/>
      <c r="AB1340"/>
      <c r="AC1340"/>
      <c r="AD1340"/>
    </row>
    <row r="1341" spans="1:30">
      <c r="A1341">
        <v>20004</v>
      </c>
      <c r="B1341">
        <v>3</v>
      </c>
      <c r="C1341">
        <v>2</v>
      </c>
      <c r="D1341">
        <v>4</v>
      </c>
      <c r="E1341">
        <v>80</v>
      </c>
      <c r="F1341">
        <v>1</v>
      </c>
      <c r="G1341">
        <v>0</v>
      </c>
      <c r="H1341">
        <v>0</v>
      </c>
      <c r="M1341"/>
      <c r="N1341"/>
      <c r="O1341"/>
      <c r="P1341"/>
      <c r="Q1341"/>
      <c r="R1341"/>
      <c r="S1341"/>
      <c r="T1341"/>
      <c r="U1341"/>
      <c r="V1341"/>
      <c r="W1341"/>
      <c r="X1341"/>
      <c r="Y1341"/>
      <c r="Z1341"/>
      <c r="AA1341"/>
      <c r="AB1341"/>
      <c r="AC1341"/>
      <c r="AD1341"/>
    </row>
    <row r="1342" spans="1:30">
      <c r="A1342">
        <v>20004</v>
      </c>
      <c r="B1342">
        <v>3</v>
      </c>
      <c r="C1342">
        <v>3</v>
      </c>
      <c r="D1342">
        <v>1</v>
      </c>
      <c r="E1342">
        <v>100</v>
      </c>
      <c r="F1342">
        <v>1</v>
      </c>
      <c r="G1342">
        <v>0</v>
      </c>
      <c r="H1342">
        <v>0</v>
      </c>
      <c r="M1342"/>
      <c r="N1342"/>
      <c r="O1342"/>
      <c r="P1342"/>
      <c r="Q1342"/>
      <c r="R1342"/>
      <c r="S1342"/>
      <c r="T1342"/>
      <c r="U1342"/>
      <c r="V1342"/>
      <c r="W1342"/>
      <c r="X1342"/>
      <c r="Y1342"/>
      <c r="Z1342"/>
      <c r="AA1342"/>
      <c r="AB1342"/>
      <c r="AC1342"/>
      <c r="AD1342"/>
    </row>
    <row r="1343" spans="1:30">
      <c r="A1343">
        <v>20004</v>
      </c>
      <c r="B1343">
        <v>3</v>
      </c>
      <c r="C1343">
        <v>3</v>
      </c>
      <c r="D1343">
        <v>2</v>
      </c>
      <c r="E1343">
        <v>100</v>
      </c>
      <c r="F1343">
        <v>1</v>
      </c>
      <c r="G1343">
        <v>0</v>
      </c>
      <c r="H1343">
        <v>0</v>
      </c>
      <c r="M1343"/>
      <c r="N1343"/>
      <c r="O1343"/>
      <c r="P1343"/>
      <c r="Q1343"/>
      <c r="R1343"/>
      <c r="S1343"/>
      <c r="T1343"/>
      <c r="U1343"/>
      <c r="V1343"/>
      <c r="W1343"/>
      <c r="X1343"/>
      <c r="Y1343"/>
      <c r="Z1343"/>
      <c r="AA1343"/>
      <c r="AB1343"/>
      <c r="AC1343"/>
      <c r="AD1343"/>
    </row>
    <row r="1344" spans="1:30">
      <c r="A1344">
        <v>20004</v>
      </c>
      <c r="B1344">
        <v>3</v>
      </c>
      <c r="C1344">
        <v>4</v>
      </c>
      <c r="D1344">
        <v>1</v>
      </c>
      <c r="E1344">
        <v>100</v>
      </c>
      <c r="F1344">
        <v>1</v>
      </c>
      <c r="G1344">
        <v>0</v>
      </c>
      <c r="H1344">
        <v>0</v>
      </c>
      <c r="M1344"/>
      <c r="N1344"/>
      <c r="O1344"/>
      <c r="P1344"/>
      <c r="Q1344"/>
      <c r="R1344"/>
      <c r="S1344"/>
      <c r="T1344"/>
      <c r="U1344"/>
      <c r="V1344"/>
      <c r="W1344"/>
      <c r="X1344"/>
      <c r="Y1344"/>
      <c r="Z1344"/>
      <c r="AA1344"/>
      <c r="AB1344"/>
      <c r="AC1344"/>
      <c r="AD1344"/>
    </row>
    <row r="1345" spans="1:30">
      <c r="A1345">
        <v>20004</v>
      </c>
      <c r="B1345">
        <v>3</v>
      </c>
      <c r="C1345">
        <v>5</v>
      </c>
      <c r="D1345">
        <v>1</v>
      </c>
      <c r="E1345">
        <v>100</v>
      </c>
      <c r="F1345">
        <v>2</v>
      </c>
      <c r="G1345">
        <v>1</v>
      </c>
      <c r="H1345">
        <v>0</v>
      </c>
      <c r="J1345" s="23" t="s">
        <v>1412</v>
      </c>
      <c r="M1345"/>
      <c r="N1345"/>
      <c r="O1345"/>
      <c r="P1345"/>
      <c r="Q1345"/>
      <c r="R1345"/>
      <c r="S1345"/>
      <c r="T1345"/>
      <c r="U1345"/>
      <c r="V1345"/>
      <c r="W1345"/>
      <c r="X1345"/>
      <c r="Y1345"/>
      <c r="Z1345"/>
      <c r="AA1345"/>
      <c r="AB1345"/>
      <c r="AC1345"/>
      <c r="AD1345"/>
    </row>
    <row r="1346" spans="1:30">
      <c r="A1346">
        <v>20005</v>
      </c>
      <c r="B1346">
        <v>1</v>
      </c>
      <c r="C1346">
        <v>1</v>
      </c>
      <c r="D1346">
        <v>1</v>
      </c>
      <c r="E1346">
        <v>40</v>
      </c>
      <c r="F1346">
        <v>1</v>
      </c>
      <c r="G1346">
        <v>0</v>
      </c>
      <c r="H1346">
        <v>0</v>
      </c>
      <c r="J1346" s="23" t="s">
        <v>493</v>
      </c>
      <c r="M1346"/>
      <c r="N1346"/>
      <c r="O1346"/>
      <c r="P1346"/>
      <c r="Q1346"/>
      <c r="R1346"/>
      <c r="S1346"/>
      <c r="T1346"/>
      <c r="U1346"/>
      <c r="V1346"/>
      <c r="W1346"/>
      <c r="X1346"/>
      <c r="Y1346"/>
      <c r="Z1346"/>
      <c r="AA1346"/>
      <c r="AB1346"/>
      <c r="AC1346"/>
      <c r="AD1346"/>
    </row>
    <row r="1347" spans="1:30">
      <c r="A1347">
        <v>20005</v>
      </c>
      <c r="B1347">
        <v>1</v>
      </c>
      <c r="C1347">
        <v>1</v>
      </c>
      <c r="D1347">
        <v>2</v>
      </c>
      <c r="E1347">
        <v>40</v>
      </c>
      <c r="F1347">
        <v>1</v>
      </c>
      <c r="G1347">
        <v>0</v>
      </c>
      <c r="H1347">
        <v>0</v>
      </c>
      <c r="M1347"/>
      <c r="N1347"/>
      <c r="O1347"/>
      <c r="P1347"/>
      <c r="Q1347"/>
      <c r="R1347"/>
      <c r="S1347"/>
      <c r="T1347"/>
      <c r="U1347"/>
      <c r="V1347"/>
      <c r="W1347"/>
      <c r="X1347"/>
      <c r="Y1347"/>
      <c r="Z1347"/>
      <c r="AA1347"/>
      <c r="AB1347"/>
      <c r="AC1347"/>
      <c r="AD1347"/>
    </row>
    <row r="1348" spans="1:30">
      <c r="A1348">
        <v>20005</v>
      </c>
      <c r="B1348">
        <v>1</v>
      </c>
      <c r="C1348">
        <v>1</v>
      </c>
      <c r="D1348">
        <v>3</v>
      </c>
      <c r="E1348">
        <v>20</v>
      </c>
      <c r="F1348">
        <v>1</v>
      </c>
      <c r="G1348">
        <v>0</v>
      </c>
      <c r="H1348">
        <v>0</v>
      </c>
      <c r="M1348"/>
      <c r="N1348"/>
      <c r="O1348"/>
      <c r="P1348"/>
      <c r="Q1348"/>
      <c r="R1348"/>
      <c r="S1348"/>
      <c r="T1348"/>
      <c r="U1348"/>
      <c r="V1348"/>
      <c r="W1348"/>
      <c r="X1348"/>
      <c r="Y1348"/>
      <c r="Z1348"/>
      <c r="AA1348"/>
      <c r="AB1348"/>
      <c r="AC1348"/>
      <c r="AD1348"/>
    </row>
    <row r="1349" spans="1:30">
      <c r="A1349">
        <v>20005</v>
      </c>
      <c r="B1349">
        <v>1</v>
      </c>
      <c r="C1349">
        <v>2</v>
      </c>
      <c r="D1349">
        <v>1</v>
      </c>
      <c r="E1349">
        <v>270</v>
      </c>
      <c r="F1349">
        <v>1</v>
      </c>
      <c r="G1349">
        <v>0</v>
      </c>
      <c r="H1349">
        <v>0</v>
      </c>
      <c r="M1349"/>
      <c r="N1349"/>
      <c r="O1349"/>
      <c r="P1349"/>
      <c r="Q1349"/>
      <c r="R1349"/>
      <c r="S1349"/>
      <c r="T1349"/>
      <c r="U1349"/>
      <c r="V1349"/>
      <c r="W1349"/>
      <c r="X1349"/>
      <c r="Y1349"/>
      <c r="Z1349"/>
      <c r="AA1349"/>
      <c r="AB1349"/>
      <c r="AC1349"/>
      <c r="AD1349"/>
    </row>
    <row r="1350" spans="1:30">
      <c r="A1350">
        <v>20005</v>
      </c>
      <c r="B1350">
        <v>1</v>
      </c>
      <c r="C1350">
        <v>2</v>
      </c>
      <c r="D1350">
        <v>2</v>
      </c>
      <c r="E1350">
        <v>10</v>
      </c>
      <c r="F1350">
        <v>1</v>
      </c>
      <c r="G1350">
        <v>0</v>
      </c>
      <c r="H1350">
        <v>0</v>
      </c>
      <c r="M1350"/>
      <c r="N1350"/>
      <c r="O1350"/>
      <c r="P1350"/>
      <c r="Q1350"/>
      <c r="R1350"/>
      <c r="S1350"/>
      <c r="T1350"/>
      <c r="U1350"/>
      <c r="V1350"/>
      <c r="W1350"/>
      <c r="X1350"/>
      <c r="Y1350"/>
      <c r="Z1350"/>
      <c r="AA1350"/>
      <c r="AB1350"/>
      <c r="AC1350"/>
      <c r="AD1350"/>
    </row>
    <row r="1351" spans="1:30">
      <c r="A1351">
        <v>20005</v>
      </c>
      <c r="B1351">
        <v>1</v>
      </c>
      <c r="C1351">
        <v>2</v>
      </c>
      <c r="D1351">
        <v>3</v>
      </c>
      <c r="E1351">
        <v>10</v>
      </c>
      <c r="F1351">
        <v>1</v>
      </c>
      <c r="G1351">
        <v>0</v>
      </c>
      <c r="H1351">
        <v>0</v>
      </c>
      <c r="M1351"/>
      <c r="N1351"/>
      <c r="O1351"/>
      <c r="P1351"/>
      <c r="Q1351"/>
      <c r="R1351"/>
      <c r="S1351"/>
      <c r="T1351"/>
      <c r="U1351"/>
      <c r="V1351"/>
      <c r="W1351"/>
      <c r="X1351"/>
      <c r="Y1351"/>
      <c r="Z1351"/>
      <c r="AA1351"/>
      <c r="AB1351"/>
      <c r="AC1351"/>
      <c r="AD1351"/>
    </row>
    <row r="1352" spans="1:30">
      <c r="A1352">
        <v>20005</v>
      </c>
      <c r="B1352">
        <v>1</v>
      </c>
      <c r="C1352">
        <v>2</v>
      </c>
      <c r="D1352">
        <v>4</v>
      </c>
      <c r="E1352">
        <v>10</v>
      </c>
      <c r="F1352">
        <v>1</v>
      </c>
      <c r="G1352">
        <v>0</v>
      </c>
      <c r="H1352">
        <v>0</v>
      </c>
      <c r="M1352"/>
      <c r="N1352"/>
      <c r="O1352"/>
      <c r="P1352"/>
      <c r="Q1352"/>
      <c r="R1352"/>
      <c r="S1352"/>
      <c r="T1352"/>
      <c r="U1352"/>
      <c r="V1352"/>
      <c r="W1352"/>
      <c r="X1352"/>
      <c r="Y1352"/>
      <c r="Z1352"/>
      <c r="AA1352"/>
      <c r="AB1352"/>
      <c r="AC1352"/>
      <c r="AD1352"/>
    </row>
    <row r="1353" spans="1:30">
      <c r="A1353">
        <v>20005</v>
      </c>
      <c r="B1353">
        <v>1</v>
      </c>
      <c r="C1353">
        <v>3</v>
      </c>
      <c r="D1353">
        <v>1</v>
      </c>
      <c r="E1353">
        <v>40</v>
      </c>
      <c r="F1353">
        <v>1</v>
      </c>
      <c r="G1353">
        <v>0</v>
      </c>
      <c r="H1353">
        <v>0</v>
      </c>
      <c r="M1353"/>
      <c r="N1353"/>
      <c r="O1353"/>
      <c r="P1353"/>
      <c r="Q1353"/>
      <c r="R1353"/>
      <c r="S1353"/>
      <c r="T1353"/>
      <c r="U1353"/>
      <c r="V1353"/>
      <c r="W1353"/>
      <c r="X1353"/>
      <c r="Y1353"/>
      <c r="Z1353"/>
      <c r="AA1353"/>
      <c r="AB1353"/>
      <c r="AC1353"/>
      <c r="AD1353"/>
    </row>
    <row r="1354" spans="1:30">
      <c r="A1354">
        <v>20005</v>
      </c>
      <c r="B1354">
        <v>1</v>
      </c>
      <c r="C1354">
        <v>3</v>
      </c>
      <c r="D1354">
        <v>2</v>
      </c>
      <c r="E1354">
        <v>40</v>
      </c>
      <c r="F1354">
        <v>1</v>
      </c>
      <c r="G1354">
        <v>0</v>
      </c>
      <c r="H1354">
        <v>0</v>
      </c>
      <c r="M1354"/>
      <c r="N1354"/>
      <c r="O1354"/>
      <c r="P1354"/>
      <c r="Q1354"/>
      <c r="R1354"/>
      <c r="S1354"/>
      <c r="T1354"/>
      <c r="U1354"/>
      <c r="V1354"/>
      <c r="W1354"/>
      <c r="X1354"/>
      <c r="Y1354"/>
      <c r="Z1354"/>
      <c r="AA1354"/>
      <c r="AB1354"/>
      <c r="AC1354"/>
      <c r="AD1354"/>
    </row>
    <row r="1355" spans="1:30">
      <c r="A1355">
        <v>20005</v>
      </c>
      <c r="B1355">
        <v>1</v>
      </c>
      <c r="C1355">
        <v>3</v>
      </c>
      <c r="D1355">
        <v>3</v>
      </c>
      <c r="E1355">
        <v>20</v>
      </c>
      <c r="F1355">
        <v>1</v>
      </c>
      <c r="G1355">
        <v>0</v>
      </c>
      <c r="H1355">
        <v>0</v>
      </c>
      <c r="M1355"/>
      <c r="N1355"/>
      <c r="O1355"/>
      <c r="P1355"/>
      <c r="Q1355"/>
      <c r="R1355"/>
      <c r="S1355"/>
      <c r="T1355"/>
      <c r="U1355"/>
      <c r="V1355"/>
      <c r="W1355"/>
      <c r="X1355"/>
      <c r="Y1355"/>
      <c r="Z1355"/>
      <c r="AA1355"/>
      <c r="AB1355"/>
      <c r="AC1355"/>
      <c r="AD1355"/>
    </row>
    <row r="1356" spans="1:30">
      <c r="A1356">
        <v>20005</v>
      </c>
      <c r="B1356">
        <v>1</v>
      </c>
      <c r="C1356">
        <v>4</v>
      </c>
      <c r="D1356">
        <v>1</v>
      </c>
      <c r="E1356">
        <v>100</v>
      </c>
      <c r="F1356">
        <v>1</v>
      </c>
      <c r="G1356">
        <v>0</v>
      </c>
      <c r="H1356">
        <v>0</v>
      </c>
      <c r="M1356"/>
      <c r="N1356"/>
      <c r="O1356"/>
      <c r="P1356"/>
      <c r="Q1356"/>
      <c r="R1356"/>
      <c r="S1356"/>
      <c r="T1356"/>
      <c r="U1356"/>
      <c r="V1356"/>
      <c r="W1356"/>
      <c r="X1356"/>
      <c r="Y1356"/>
      <c r="Z1356"/>
      <c r="AA1356"/>
      <c r="AB1356"/>
      <c r="AC1356"/>
      <c r="AD1356"/>
    </row>
    <row r="1357" spans="1:30">
      <c r="A1357">
        <v>20005</v>
      </c>
      <c r="B1357">
        <v>1</v>
      </c>
      <c r="C1357">
        <v>5</v>
      </c>
      <c r="D1357">
        <v>1</v>
      </c>
      <c r="E1357">
        <v>100</v>
      </c>
      <c r="F1357">
        <v>2</v>
      </c>
      <c r="G1357">
        <v>1</v>
      </c>
      <c r="H1357">
        <v>0</v>
      </c>
      <c r="J1357" s="23" t="s">
        <v>1418</v>
      </c>
      <c r="M1357"/>
      <c r="N1357"/>
      <c r="O1357"/>
      <c r="P1357"/>
      <c r="Q1357"/>
      <c r="R1357"/>
      <c r="S1357"/>
      <c r="T1357"/>
      <c r="U1357"/>
      <c r="V1357"/>
      <c r="W1357"/>
      <c r="X1357"/>
      <c r="Y1357"/>
      <c r="Z1357"/>
      <c r="AA1357"/>
      <c r="AB1357"/>
      <c r="AC1357"/>
      <c r="AD1357"/>
    </row>
    <row r="1358" spans="1:30">
      <c r="A1358">
        <v>20005</v>
      </c>
      <c r="B1358">
        <v>2</v>
      </c>
      <c r="C1358">
        <v>1</v>
      </c>
      <c r="D1358">
        <v>1</v>
      </c>
      <c r="E1358">
        <v>40</v>
      </c>
      <c r="F1358">
        <v>1</v>
      </c>
      <c r="G1358">
        <v>0</v>
      </c>
      <c r="H1358">
        <v>0</v>
      </c>
      <c r="J1358" s="23" t="s">
        <v>1414</v>
      </c>
      <c r="M1358"/>
      <c r="N1358"/>
      <c r="O1358"/>
      <c r="P1358"/>
      <c r="Q1358"/>
      <c r="R1358"/>
      <c r="S1358"/>
      <c r="T1358"/>
      <c r="U1358"/>
      <c r="V1358"/>
      <c r="W1358"/>
      <c r="X1358"/>
      <c r="Y1358"/>
      <c r="Z1358"/>
      <c r="AA1358"/>
      <c r="AB1358"/>
      <c r="AC1358"/>
      <c r="AD1358"/>
    </row>
    <row r="1359" spans="1:30">
      <c r="A1359">
        <v>20005</v>
      </c>
      <c r="B1359">
        <v>2</v>
      </c>
      <c r="C1359">
        <v>1</v>
      </c>
      <c r="D1359">
        <v>2</v>
      </c>
      <c r="E1359">
        <v>40</v>
      </c>
      <c r="F1359">
        <v>1</v>
      </c>
      <c r="G1359">
        <v>0</v>
      </c>
      <c r="H1359">
        <v>0</v>
      </c>
      <c r="M1359"/>
      <c r="N1359"/>
      <c r="O1359"/>
      <c r="P1359"/>
      <c r="Q1359"/>
      <c r="R1359"/>
      <c r="S1359"/>
      <c r="T1359"/>
      <c r="U1359"/>
      <c r="V1359"/>
      <c r="W1359"/>
      <c r="X1359"/>
      <c r="Y1359"/>
      <c r="Z1359"/>
      <c r="AA1359"/>
      <c r="AB1359"/>
      <c r="AC1359"/>
      <c r="AD1359"/>
    </row>
    <row r="1360" spans="1:30">
      <c r="A1360">
        <v>20005</v>
      </c>
      <c r="B1360">
        <v>2</v>
      </c>
      <c r="C1360">
        <v>1</v>
      </c>
      <c r="D1360">
        <v>3</v>
      </c>
      <c r="E1360">
        <v>20</v>
      </c>
      <c r="F1360">
        <v>1</v>
      </c>
      <c r="G1360">
        <v>0</v>
      </c>
      <c r="H1360">
        <v>0</v>
      </c>
      <c r="M1360"/>
      <c r="N1360"/>
      <c r="O1360"/>
      <c r="P1360"/>
      <c r="Q1360"/>
      <c r="R1360"/>
      <c r="S1360"/>
      <c r="T1360"/>
      <c r="U1360"/>
      <c r="V1360"/>
      <c r="W1360"/>
      <c r="X1360"/>
      <c r="Y1360"/>
      <c r="Z1360"/>
      <c r="AA1360"/>
      <c r="AB1360"/>
      <c r="AC1360"/>
      <c r="AD1360"/>
    </row>
    <row r="1361" spans="1:30">
      <c r="A1361">
        <v>20005</v>
      </c>
      <c r="B1361">
        <v>2</v>
      </c>
      <c r="C1361">
        <v>2</v>
      </c>
      <c r="D1361">
        <v>1</v>
      </c>
      <c r="E1361">
        <v>25</v>
      </c>
      <c r="F1361">
        <v>1</v>
      </c>
      <c r="G1361">
        <v>0</v>
      </c>
      <c r="H1361">
        <v>0</v>
      </c>
      <c r="M1361"/>
      <c r="N1361"/>
      <c r="O1361"/>
      <c r="P1361"/>
      <c r="Q1361"/>
      <c r="R1361"/>
      <c r="S1361"/>
      <c r="T1361"/>
      <c r="U1361"/>
      <c r="V1361"/>
      <c r="W1361"/>
      <c r="X1361"/>
      <c r="Y1361"/>
      <c r="Z1361"/>
      <c r="AA1361"/>
      <c r="AB1361"/>
      <c r="AC1361"/>
      <c r="AD1361"/>
    </row>
    <row r="1362" spans="1:30">
      <c r="A1362">
        <v>20005</v>
      </c>
      <c r="B1362">
        <v>2</v>
      </c>
      <c r="C1362">
        <v>2</v>
      </c>
      <c r="D1362">
        <v>2</v>
      </c>
      <c r="E1362">
        <v>225</v>
      </c>
      <c r="F1362">
        <v>1</v>
      </c>
      <c r="G1362">
        <v>0</v>
      </c>
      <c r="H1362">
        <v>0</v>
      </c>
      <c r="M1362"/>
      <c r="N1362"/>
      <c r="O1362"/>
      <c r="P1362"/>
      <c r="Q1362"/>
      <c r="R1362"/>
      <c r="S1362"/>
      <c r="T1362"/>
      <c r="U1362"/>
      <c r="V1362"/>
      <c r="W1362"/>
      <c r="X1362"/>
      <c r="Y1362"/>
      <c r="Z1362"/>
      <c r="AA1362"/>
      <c r="AB1362"/>
      <c r="AC1362"/>
      <c r="AD1362"/>
    </row>
    <row r="1363" spans="1:30">
      <c r="A1363">
        <v>20005</v>
      </c>
      <c r="B1363">
        <v>2</v>
      </c>
      <c r="C1363">
        <v>2</v>
      </c>
      <c r="D1363">
        <v>3</v>
      </c>
      <c r="E1363">
        <v>25</v>
      </c>
      <c r="F1363">
        <v>1</v>
      </c>
      <c r="G1363">
        <v>0</v>
      </c>
      <c r="H1363">
        <v>0</v>
      </c>
      <c r="M1363"/>
      <c r="N1363"/>
      <c r="O1363"/>
      <c r="P1363"/>
      <c r="Q1363"/>
      <c r="R1363"/>
      <c r="S1363"/>
      <c r="T1363"/>
      <c r="U1363"/>
      <c r="V1363"/>
      <c r="W1363"/>
      <c r="X1363"/>
      <c r="Y1363"/>
      <c r="Z1363"/>
      <c r="AA1363"/>
      <c r="AB1363"/>
      <c r="AC1363"/>
      <c r="AD1363"/>
    </row>
    <row r="1364" spans="1:30">
      <c r="A1364">
        <v>20005</v>
      </c>
      <c r="B1364">
        <v>2</v>
      </c>
      <c r="C1364">
        <v>2</v>
      </c>
      <c r="D1364">
        <v>4</v>
      </c>
      <c r="E1364">
        <v>25</v>
      </c>
      <c r="F1364">
        <v>1</v>
      </c>
      <c r="G1364">
        <v>0</v>
      </c>
      <c r="H1364">
        <v>0</v>
      </c>
      <c r="M1364"/>
      <c r="N1364"/>
      <c r="O1364"/>
      <c r="P1364"/>
      <c r="Q1364"/>
      <c r="R1364"/>
      <c r="S1364"/>
      <c r="T1364"/>
      <c r="U1364"/>
      <c r="V1364"/>
      <c r="W1364"/>
      <c r="X1364"/>
      <c r="Y1364"/>
      <c r="Z1364"/>
      <c r="AA1364"/>
      <c r="AB1364"/>
      <c r="AC1364"/>
      <c r="AD1364"/>
    </row>
    <row r="1365" spans="1:30">
      <c r="A1365">
        <v>20005</v>
      </c>
      <c r="B1365">
        <v>2</v>
      </c>
      <c r="C1365">
        <v>3</v>
      </c>
      <c r="D1365">
        <v>1</v>
      </c>
      <c r="E1365">
        <v>40</v>
      </c>
      <c r="F1365">
        <v>1</v>
      </c>
      <c r="G1365">
        <v>0</v>
      </c>
      <c r="H1365">
        <v>0</v>
      </c>
      <c r="M1365"/>
      <c r="N1365"/>
      <c r="O1365"/>
      <c r="P1365"/>
      <c r="Q1365"/>
      <c r="R1365"/>
      <c r="S1365"/>
      <c r="T1365"/>
      <c r="U1365"/>
      <c r="V1365"/>
      <c r="W1365"/>
      <c r="X1365"/>
      <c r="Y1365"/>
      <c r="Z1365"/>
      <c r="AA1365"/>
      <c r="AB1365"/>
      <c r="AC1365"/>
      <c r="AD1365"/>
    </row>
    <row r="1366" spans="1:30">
      <c r="A1366">
        <v>20005</v>
      </c>
      <c r="B1366">
        <v>2</v>
      </c>
      <c r="C1366">
        <v>3</v>
      </c>
      <c r="D1366">
        <v>2</v>
      </c>
      <c r="E1366">
        <v>40</v>
      </c>
      <c r="F1366">
        <v>1</v>
      </c>
      <c r="G1366">
        <v>0</v>
      </c>
      <c r="H1366">
        <v>0</v>
      </c>
      <c r="M1366"/>
      <c r="N1366"/>
      <c r="O1366"/>
      <c r="P1366"/>
      <c r="Q1366"/>
      <c r="R1366"/>
      <c r="S1366"/>
      <c r="T1366"/>
      <c r="U1366"/>
      <c r="V1366"/>
      <c r="W1366"/>
      <c r="X1366"/>
      <c r="Y1366"/>
      <c r="Z1366"/>
      <c r="AA1366"/>
      <c r="AB1366"/>
      <c r="AC1366"/>
      <c r="AD1366"/>
    </row>
    <row r="1367" spans="1:30">
      <c r="A1367">
        <v>20005</v>
      </c>
      <c r="B1367">
        <v>2</v>
      </c>
      <c r="C1367">
        <v>3</v>
      </c>
      <c r="D1367">
        <v>3</v>
      </c>
      <c r="E1367">
        <v>20</v>
      </c>
      <c r="F1367">
        <v>1</v>
      </c>
      <c r="G1367">
        <v>0</v>
      </c>
      <c r="H1367">
        <v>0</v>
      </c>
      <c r="M1367"/>
      <c r="N1367"/>
      <c r="O1367"/>
      <c r="P1367"/>
      <c r="Q1367"/>
      <c r="R1367"/>
      <c r="S1367"/>
      <c r="T1367"/>
      <c r="U1367"/>
      <c r="V1367"/>
      <c r="W1367"/>
      <c r="X1367"/>
      <c r="Y1367"/>
      <c r="Z1367"/>
      <c r="AA1367"/>
      <c r="AB1367"/>
      <c r="AC1367"/>
      <c r="AD1367"/>
    </row>
    <row r="1368" spans="1:30">
      <c r="A1368">
        <v>20005</v>
      </c>
      <c r="B1368">
        <v>2</v>
      </c>
      <c r="C1368">
        <v>4</v>
      </c>
      <c r="D1368">
        <v>1</v>
      </c>
      <c r="E1368">
        <v>100</v>
      </c>
      <c r="F1368">
        <v>1</v>
      </c>
      <c r="G1368">
        <v>0</v>
      </c>
      <c r="H1368">
        <v>0</v>
      </c>
      <c r="M1368"/>
      <c r="N1368"/>
      <c r="O1368"/>
      <c r="P1368"/>
      <c r="Q1368"/>
      <c r="R1368"/>
      <c r="S1368"/>
      <c r="T1368"/>
      <c r="U1368"/>
      <c r="V1368"/>
      <c r="W1368"/>
      <c r="X1368"/>
      <c r="Y1368"/>
      <c r="Z1368"/>
      <c r="AA1368"/>
      <c r="AB1368"/>
      <c r="AC1368"/>
      <c r="AD1368"/>
    </row>
    <row r="1369" spans="1:30">
      <c r="A1369">
        <v>20005</v>
      </c>
      <c r="B1369">
        <v>2</v>
      </c>
      <c r="C1369">
        <v>5</v>
      </c>
      <c r="D1369">
        <v>1</v>
      </c>
      <c r="E1369">
        <v>100</v>
      </c>
      <c r="F1369">
        <v>2</v>
      </c>
      <c r="G1369">
        <v>1</v>
      </c>
      <c r="H1369">
        <v>0</v>
      </c>
      <c r="M1369"/>
      <c r="N1369"/>
      <c r="O1369"/>
      <c r="P1369"/>
      <c r="Q1369"/>
      <c r="R1369"/>
      <c r="S1369"/>
      <c r="T1369"/>
      <c r="U1369"/>
      <c r="V1369"/>
      <c r="W1369"/>
      <c r="X1369"/>
      <c r="Y1369"/>
      <c r="Z1369"/>
      <c r="AA1369"/>
      <c r="AB1369"/>
      <c r="AC1369"/>
      <c r="AD1369"/>
    </row>
    <row r="1370" spans="1:30">
      <c r="A1370">
        <v>20005</v>
      </c>
      <c r="B1370">
        <v>3</v>
      </c>
      <c r="C1370">
        <v>1</v>
      </c>
      <c r="D1370">
        <v>1</v>
      </c>
      <c r="E1370">
        <v>23</v>
      </c>
      <c r="F1370">
        <v>1</v>
      </c>
      <c r="G1370">
        <v>0</v>
      </c>
      <c r="H1370">
        <v>0</v>
      </c>
      <c r="J1370" s="23" t="s">
        <v>1552</v>
      </c>
      <c r="M1370"/>
      <c r="N1370"/>
      <c r="O1370"/>
      <c r="P1370"/>
      <c r="Q1370"/>
      <c r="R1370"/>
      <c r="S1370"/>
      <c r="T1370"/>
      <c r="U1370"/>
      <c r="V1370"/>
      <c r="W1370"/>
      <c r="X1370"/>
      <c r="Y1370"/>
      <c r="Z1370"/>
      <c r="AA1370"/>
      <c r="AB1370"/>
      <c r="AC1370"/>
      <c r="AD1370"/>
    </row>
    <row r="1371" spans="1:30">
      <c r="A1371">
        <v>20005</v>
      </c>
      <c r="B1371">
        <v>3</v>
      </c>
      <c r="C1371">
        <v>1</v>
      </c>
      <c r="D1371">
        <v>2</v>
      </c>
      <c r="E1371">
        <v>22</v>
      </c>
      <c r="F1371">
        <v>1</v>
      </c>
      <c r="G1371">
        <v>0</v>
      </c>
      <c r="H1371">
        <v>0</v>
      </c>
      <c r="M1371"/>
      <c r="N1371"/>
      <c r="O1371"/>
      <c r="P1371"/>
      <c r="Q1371"/>
      <c r="R1371"/>
      <c r="S1371"/>
      <c r="T1371"/>
      <c r="U1371"/>
      <c r="V1371"/>
      <c r="W1371"/>
      <c r="X1371"/>
      <c r="Y1371"/>
      <c r="Z1371"/>
      <c r="AA1371"/>
      <c r="AB1371"/>
      <c r="AC1371"/>
      <c r="AD1371"/>
    </row>
    <row r="1372" spans="1:30">
      <c r="A1372">
        <v>20005</v>
      </c>
      <c r="B1372">
        <v>3</v>
      </c>
      <c r="C1372">
        <v>1</v>
      </c>
      <c r="D1372">
        <v>3</v>
      </c>
      <c r="E1372">
        <v>22</v>
      </c>
      <c r="F1372">
        <v>1</v>
      </c>
      <c r="G1372">
        <v>0</v>
      </c>
      <c r="H1372">
        <v>0</v>
      </c>
      <c r="M1372"/>
      <c r="N1372"/>
      <c r="O1372"/>
      <c r="P1372"/>
      <c r="Q1372"/>
      <c r="R1372"/>
      <c r="S1372"/>
      <c r="T1372"/>
      <c r="U1372"/>
      <c r="V1372"/>
      <c r="W1372"/>
      <c r="X1372"/>
      <c r="Y1372"/>
      <c r="Z1372"/>
      <c r="AA1372"/>
      <c r="AB1372"/>
      <c r="AC1372"/>
      <c r="AD1372"/>
    </row>
    <row r="1373" spans="1:30">
      <c r="A1373">
        <v>20005</v>
      </c>
      <c r="B1373">
        <v>3</v>
      </c>
      <c r="C1373">
        <v>1</v>
      </c>
      <c r="D1373">
        <v>4</v>
      </c>
      <c r="E1373">
        <v>33</v>
      </c>
      <c r="F1373">
        <v>1</v>
      </c>
      <c r="G1373">
        <v>0</v>
      </c>
      <c r="H1373">
        <v>0</v>
      </c>
      <c r="M1373"/>
      <c r="N1373"/>
      <c r="O1373"/>
      <c r="P1373"/>
      <c r="Q1373"/>
      <c r="R1373"/>
      <c r="S1373"/>
      <c r="T1373"/>
      <c r="U1373"/>
      <c r="V1373"/>
      <c r="W1373"/>
      <c r="X1373"/>
      <c r="Y1373"/>
      <c r="Z1373"/>
      <c r="AA1373"/>
      <c r="AB1373"/>
      <c r="AC1373"/>
      <c r="AD1373"/>
    </row>
    <row r="1374" spans="1:30">
      <c r="A1374">
        <v>20005</v>
      </c>
      <c r="B1374">
        <v>3</v>
      </c>
      <c r="C1374">
        <v>2</v>
      </c>
      <c r="D1374">
        <v>1</v>
      </c>
      <c r="E1374">
        <v>150</v>
      </c>
      <c r="F1374">
        <v>1</v>
      </c>
      <c r="G1374">
        <v>0</v>
      </c>
      <c r="H1374">
        <v>0</v>
      </c>
      <c r="M1374"/>
      <c r="N1374"/>
      <c r="O1374"/>
      <c r="P1374"/>
      <c r="Q1374"/>
      <c r="R1374"/>
      <c r="S1374"/>
      <c r="T1374"/>
      <c r="U1374"/>
      <c r="V1374"/>
      <c r="W1374"/>
      <c r="X1374"/>
      <c r="Y1374"/>
      <c r="Z1374"/>
      <c r="AA1374"/>
      <c r="AB1374"/>
      <c r="AC1374"/>
      <c r="AD1374"/>
    </row>
    <row r="1375" spans="1:30">
      <c r="A1375">
        <v>20005</v>
      </c>
      <c r="B1375">
        <v>3</v>
      </c>
      <c r="C1375">
        <v>2</v>
      </c>
      <c r="D1375">
        <v>2</v>
      </c>
      <c r="E1375">
        <v>50</v>
      </c>
      <c r="F1375">
        <v>1</v>
      </c>
      <c r="G1375">
        <v>0</v>
      </c>
      <c r="H1375">
        <v>0</v>
      </c>
      <c r="M1375"/>
      <c r="N1375"/>
      <c r="O1375"/>
      <c r="P1375"/>
      <c r="Q1375"/>
      <c r="R1375"/>
      <c r="S1375"/>
      <c r="T1375"/>
      <c r="U1375"/>
      <c r="V1375"/>
      <c r="W1375"/>
      <c r="X1375"/>
      <c r="Y1375"/>
      <c r="Z1375"/>
      <c r="AA1375"/>
      <c r="AB1375"/>
      <c r="AC1375"/>
      <c r="AD1375"/>
    </row>
    <row r="1376" spans="1:30">
      <c r="A1376">
        <v>20005</v>
      </c>
      <c r="B1376">
        <v>3</v>
      </c>
      <c r="C1376">
        <v>2</v>
      </c>
      <c r="D1376">
        <v>3</v>
      </c>
      <c r="E1376">
        <v>50</v>
      </c>
      <c r="F1376">
        <v>1</v>
      </c>
      <c r="G1376">
        <v>0</v>
      </c>
      <c r="H1376">
        <v>0</v>
      </c>
      <c r="J1376" s="23" t="s">
        <v>1632</v>
      </c>
      <c r="M1376"/>
      <c r="N1376"/>
      <c r="O1376"/>
      <c r="P1376"/>
      <c r="Q1376"/>
      <c r="R1376"/>
      <c r="S1376"/>
      <c r="T1376"/>
      <c r="U1376"/>
      <c r="V1376"/>
      <c r="W1376"/>
      <c r="X1376"/>
      <c r="Y1376"/>
      <c r="Z1376"/>
      <c r="AA1376"/>
      <c r="AB1376"/>
      <c r="AC1376"/>
      <c r="AD1376"/>
    </row>
    <row r="1377" spans="1:30">
      <c r="A1377">
        <v>20005</v>
      </c>
      <c r="B1377">
        <v>3</v>
      </c>
      <c r="C1377">
        <v>2</v>
      </c>
      <c r="D1377">
        <v>4</v>
      </c>
      <c r="E1377">
        <v>50</v>
      </c>
      <c r="F1377">
        <v>1</v>
      </c>
      <c r="G1377">
        <v>0</v>
      </c>
      <c r="H1377">
        <v>0</v>
      </c>
      <c r="M1377"/>
      <c r="N1377"/>
      <c r="O1377"/>
      <c r="P1377"/>
      <c r="Q1377"/>
      <c r="R1377"/>
      <c r="S1377"/>
      <c r="T1377"/>
      <c r="U1377"/>
      <c r="V1377"/>
      <c r="W1377"/>
      <c r="X1377"/>
      <c r="Y1377"/>
      <c r="Z1377"/>
      <c r="AA1377"/>
      <c r="AB1377"/>
      <c r="AC1377"/>
      <c r="AD1377"/>
    </row>
    <row r="1378" spans="1:30">
      <c r="A1378">
        <v>20005</v>
      </c>
      <c r="B1378">
        <v>3</v>
      </c>
      <c r="C1378">
        <v>3</v>
      </c>
      <c r="D1378">
        <v>1</v>
      </c>
      <c r="E1378">
        <v>67</v>
      </c>
      <c r="F1378">
        <v>1</v>
      </c>
      <c r="G1378">
        <v>0</v>
      </c>
      <c r="H1378">
        <v>0</v>
      </c>
      <c r="M1378"/>
      <c r="N1378"/>
      <c r="O1378"/>
      <c r="P1378"/>
      <c r="Q1378"/>
      <c r="R1378"/>
      <c r="S1378"/>
      <c r="T1378"/>
      <c r="U1378"/>
      <c r="V1378"/>
      <c r="W1378"/>
      <c r="X1378"/>
      <c r="Y1378"/>
      <c r="Z1378"/>
      <c r="AA1378"/>
      <c r="AB1378"/>
      <c r="AC1378"/>
      <c r="AD1378"/>
    </row>
    <row r="1379" spans="1:30">
      <c r="A1379">
        <v>20005</v>
      </c>
      <c r="B1379">
        <v>3</v>
      </c>
      <c r="C1379">
        <v>3</v>
      </c>
      <c r="D1379">
        <v>2</v>
      </c>
      <c r="E1379">
        <v>33</v>
      </c>
      <c r="F1379">
        <v>1</v>
      </c>
      <c r="G1379">
        <v>0</v>
      </c>
      <c r="H1379">
        <v>0</v>
      </c>
      <c r="M1379"/>
      <c r="N1379"/>
      <c r="O1379"/>
      <c r="P1379"/>
      <c r="Q1379"/>
      <c r="R1379"/>
      <c r="S1379"/>
      <c r="T1379"/>
      <c r="U1379"/>
      <c r="V1379"/>
      <c r="W1379"/>
      <c r="X1379"/>
      <c r="Y1379"/>
      <c r="Z1379"/>
      <c r="AA1379"/>
      <c r="AB1379"/>
      <c r="AC1379"/>
      <c r="AD1379"/>
    </row>
    <row r="1380" spans="1:30">
      <c r="A1380">
        <v>20005</v>
      </c>
      <c r="B1380">
        <v>3</v>
      </c>
      <c r="C1380">
        <v>4</v>
      </c>
      <c r="D1380">
        <v>1</v>
      </c>
      <c r="E1380">
        <v>100</v>
      </c>
      <c r="F1380">
        <v>1</v>
      </c>
      <c r="G1380">
        <v>0</v>
      </c>
      <c r="H1380">
        <v>0</v>
      </c>
      <c r="M1380"/>
      <c r="N1380"/>
      <c r="O1380"/>
      <c r="P1380"/>
      <c r="Q1380"/>
      <c r="R1380"/>
      <c r="S1380"/>
      <c r="T1380"/>
      <c r="U1380"/>
      <c r="V1380"/>
      <c r="W1380"/>
      <c r="X1380"/>
      <c r="Y1380"/>
      <c r="Z1380"/>
      <c r="AA1380"/>
      <c r="AB1380"/>
      <c r="AC1380"/>
      <c r="AD1380"/>
    </row>
    <row r="1381" spans="1:30">
      <c r="A1381">
        <v>20005</v>
      </c>
      <c r="B1381">
        <v>3</v>
      </c>
      <c r="C1381">
        <v>5</v>
      </c>
      <c r="D1381">
        <v>1</v>
      </c>
      <c r="E1381">
        <v>100</v>
      </c>
      <c r="F1381">
        <v>2</v>
      </c>
      <c r="G1381">
        <v>1</v>
      </c>
      <c r="H1381">
        <v>0</v>
      </c>
      <c r="M1381"/>
      <c r="N1381"/>
      <c r="O1381"/>
      <c r="P1381"/>
      <c r="Q1381"/>
      <c r="R1381"/>
      <c r="S1381"/>
      <c r="T1381"/>
      <c r="U1381"/>
      <c r="V1381"/>
      <c r="W1381"/>
      <c r="X1381"/>
      <c r="Y1381"/>
      <c r="Z1381"/>
      <c r="AA1381"/>
      <c r="AB1381"/>
      <c r="AC1381"/>
      <c r="AD1381"/>
    </row>
    <row r="1382" spans="1:30">
      <c r="A1382">
        <v>20006</v>
      </c>
      <c r="B1382">
        <v>1</v>
      </c>
      <c r="C1382">
        <v>1</v>
      </c>
      <c r="D1382">
        <v>1</v>
      </c>
      <c r="E1382">
        <v>40</v>
      </c>
      <c r="F1382">
        <v>1</v>
      </c>
      <c r="G1382">
        <v>0</v>
      </c>
      <c r="H1382">
        <v>0</v>
      </c>
      <c r="M1382"/>
      <c r="N1382"/>
      <c r="O1382"/>
      <c r="P1382"/>
      <c r="Q1382"/>
      <c r="R1382"/>
      <c r="S1382"/>
      <c r="T1382"/>
      <c r="U1382"/>
      <c r="V1382"/>
      <c r="W1382"/>
      <c r="X1382"/>
      <c r="Y1382"/>
      <c r="Z1382"/>
      <c r="AA1382"/>
      <c r="AB1382"/>
      <c r="AC1382"/>
      <c r="AD1382"/>
    </row>
    <row r="1383" spans="1:30">
      <c r="A1383">
        <v>20006</v>
      </c>
      <c r="B1383">
        <v>1</v>
      </c>
      <c r="C1383">
        <v>1</v>
      </c>
      <c r="D1383">
        <v>2</v>
      </c>
      <c r="E1383">
        <v>40</v>
      </c>
      <c r="F1383">
        <v>1</v>
      </c>
      <c r="G1383">
        <v>0</v>
      </c>
      <c r="H1383">
        <v>0</v>
      </c>
      <c r="M1383"/>
      <c r="N1383"/>
      <c r="O1383"/>
      <c r="P1383"/>
      <c r="Q1383"/>
      <c r="R1383"/>
      <c r="S1383"/>
      <c r="T1383"/>
      <c r="U1383"/>
      <c r="V1383"/>
      <c r="W1383"/>
      <c r="X1383"/>
      <c r="Y1383"/>
      <c r="Z1383"/>
      <c r="AA1383"/>
      <c r="AB1383"/>
      <c r="AC1383"/>
      <c r="AD1383"/>
    </row>
    <row r="1384" spans="1:30">
      <c r="A1384">
        <v>20006</v>
      </c>
      <c r="B1384">
        <v>1</v>
      </c>
      <c r="C1384">
        <v>1</v>
      </c>
      <c r="D1384">
        <v>3</v>
      </c>
      <c r="E1384">
        <v>20</v>
      </c>
      <c r="F1384">
        <v>1</v>
      </c>
      <c r="G1384">
        <v>0</v>
      </c>
      <c r="H1384">
        <v>0</v>
      </c>
      <c r="M1384"/>
      <c r="N1384"/>
      <c r="O1384"/>
      <c r="P1384"/>
      <c r="Q1384"/>
      <c r="R1384"/>
      <c r="S1384"/>
      <c r="T1384"/>
      <c r="U1384"/>
      <c r="V1384"/>
      <c r="W1384"/>
      <c r="X1384"/>
      <c r="Y1384"/>
      <c r="Z1384"/>
      <c r="AA1384"/>
      <c r="AB1384"/>
      <c r="AC1384"/>
      <c r="AD1384"/>
    </row>
    <row r="1385" spans="1:30">
      <c r="A1385">
        <v>20006</v>
      </c>
      <c r="B1385">
        <v>1</v>
      </c>
      <c r="C1385">
        <v>2</v>
      </c>
      <c r="D1385">
        <v>1</v>
      </c>
      <c r="E1385">
        <v>210</v>
      </c>
      <c r="F1385">
        <v>1</v>
      </c>
      <c r="G1385">
        <v>0</v>
      </c>
      <c r="H1385">
        <v>0</v>
      </c>
      <c r="M1385"/>
      <c r="N1385"/>
      <c r="O1385"/>
      <c r="P1385"/>
      <c r="Q1385"/>
      <c r="R1385"/>
      <c r="S1385"/>
      <c r="T1385"/>
      <c r="U1385"/>
      <c r="V1385"/>
      <c r="W1385"/>
      <c r="X1385"/>
      <c r="Y1385"/>
      <c r="Z1385"/>
      <c r="AA1385"/>
      <c r="AB1385"/>
      <c r="AC1385"/>
      <c r="AD1385"/>
    </row>
    <row r="1386" spans="1:30">
      <c r="A1386">
        <v>20006</v>
      </c>
      <c r="B1386">
        <v>1</v>
      </c>
      <c r="C1386">
        <v>2</v>
      </c>
      <c r="D1386">
        <v>2</v>
      </c>
      <c r="E1386">
        <v>30</v>
      </c>
      <c r="F1386">
        <v>1</v>
      </c>
      <c r="G1386">
        <v>0</v>
      </c>
      <c r="H1386">
        <v>0</v>
      </c>
      <c r="M1386"/>
      <c r="N1386"/>
      <c r="O1386"/>
      <c r="P1386"/>
      <c r="Q1386"/>
      <c r="R1386"/>
      <c r="S1386"/>
      <c r="T1386"/>
      <c r="U1386"/>
      <c r="V1386"/>
      <c r="W1386"/>
      <c r="X1386"/>
      <c r="Y1386"/>
      <c r="Z1386"/>
      <c r="AA1386"/>
      <c r="AB1386"/>
      <c r="AC1386"/>
      <c r="AD1386"/>
    </row>
    <row r="1387" spans="1:30">
      <c r="A1387">
        <v>20006</v>
      </c>
      <c r="B1387">
        <v>1</v>
      </c>
      <c r="C1387">
        <v>2</v>
      </c>
      <c r="D1387">
        <v>3</v>
      </c>
      <c r="E1387">
        <v>30</v>
      </c>
      <c r="F1387">
        <v>1</v>
      </c>
      <c r="G1387">
        <v>0</v>
      </c>
      <c r="H1387">
        <v>0</v>
      </c>
      <c r="M1387"/>
      <c r="N1387"/>
      <c r="O1387"/>
      <c r="P1387"/>
      <c r="Q1387"/>
      <c r="R1387"/>
      <c r="S1387"/>
      <c r="T1387"/>
      <c r="U1387"/>
      <c r="V1387"/>
      <c r="W1387"/>
      <c r="X1387"/>
      <c r="Y1387"/>
      <c r="Z1387"/>
      <c r="AA1387"/>
      <c r="AB1387"/>
      <c r="AC1387"/>
      <c r="AD1387"/>
    </row>
    <row r="1388" spans="1:30">
      <c r="A1388">
        <v>20006</v>
      </c>
      <c r="B1388">
        <v>1</v>
      </c>
      <c r="C1388">
        <v>2</v>
      </c>
      <c r="D1388">
        <v>4</v>
      </c>
      <c r="E1388">
        <v>30</v>
      </c>
      <c r="F1388">
        <v>1</v>
      </c>
      <c r="G1388">
        <v>0</v>
      </c>
      <c r="H1388">
        <v>0</v>
      </c>
      <c r="M1388"/>
      <c r="N1388"/>
      <c r="O1388"/>
      <c r="P1388"/>
      <c r="Q1388"/>
      <c r="R1388"/>
      <c r="S1388"/>
      <c r="T1388"/>
      <c r="U1388"/>
      <c r="V1388"/>
      <c r="W1388"/>
      <c r="X1388"/>
      <c r="Y1388"/>
      <c r="Z1388"/>
      <c r="AA1388"/>
      <c r="AB1388"/>
      <c r="AC1388"/>
      <c r="AD1388"/>
    </row>
    <row r="1389" spans="1:30">
      <c r="A1389">
        <v>20006</v>
      </c>
      <c r="B1389">
        <v>1</v>
      </c>
      <c r="C1389">
        <v>3</v>
      </c>
      <c r="D1389">
        <v>1</v>
      </c>
      <c r="E1389">
        <v>40</v>
      </c>
      <c r="F1389">
        <v>1</v>
      </c>
      <c r="G1389">
        <v>0</v>
      </c>
      <c r="H1389">
        <v>0</v>
      </c>
      <c r="M1389"/>
      <c r="N1389"/>
      <c r="O1389"/>
      <c r="P1389"/>
      <c r="Q1389"/>
      <c r="R1389"/>
      <c r="S1389"/>
      <c r="T1389"/>
      <c r="U1389"/>
      <c r="V1389"/>
      <c r="W1389"/>
      <c r="X1389"/>
      <c r="Y1389"/>
      <c r="Z1389"/>
      <c r="AA1389"/>
      <c r="AB1389"/>
      <c r="AC1389"/>
      <c r="AD1389"/>
    </row>
    <row r="1390" spans="1:30">
      <c r="A1390">
        <v>20006</v>
      </c>
      <c r="B1390">
        <v>1</v>
      </c>
      <c r="C1390">
        <v>3</v>
      </c>
      <c r="D1390">
        <v>2</v>
      </c>
      <c r="E1390">
        <v>40</v>
      </c>
      <c r="F1390">
        <v>1</v>
      </c>
      <c r="G1390">
        <v>0</v>
      </c>
      <c r="H1390">
        <v>0</v>
      </c>
      <c r="M1390"/>
      <c r="N1390"/>
      <c r="O1390"/>
      <c r="P1390"/>
      <c r="Q1390"/>
      <c r="R1390"/>
      <c r="S1390"/>
      <c r="T1390"/>
      <c r="U1390"/>
      <c r="V1390"/>
      <c r="W1390"/>
      <c r="X1390"/>
      <c r="Y1390"/>
      <c r="Z1390"/>
      <c r="AA1390"/>
      <c r="AB1390"/>
      <c r="AC1390"/>
      <c r="AD1390"/>
    </row>
    <row r="1391" spans="1:30">
      <c r="A1391">
        <v>20006</v>
      </c>
      <c r="B1391">
        <v>1</v>
      </c>
      <c r="C1391">
        <v>3</v>
      </c>
      <c r="D1391">
        <v>3</v>
      </c>
      <c r="E1391">
        <v>20</v>
      </c>
      <c r="F1391">
        <v>1</v>
      </c>
      <c r="G1391">
        <v>0</v>
      </c>
      <c r="H1391">
        <v>0</v>
      </c>
      <c r="M1391"/>
      <c r="N1391"/>
      <c r="O1391"/>
      <c r="P1391"/>
      <c r="Q1391"/>
      <c r="R1391"/>
      <c r="S1391"/>
      <c r="T1391"/>
      <c r="U1391"/>
      <c r="V1391"/>
      <c r="W1391"/>
      <c r="X1391"/>
      <c r="Y1391"/>
      <c r="Z1391"/>
      <c r="AA1391"/>
      <c r="AB1391"/>
      <c r="AC1391"/>
      <c r="AD1391"/>
    </row>
    <row r="1392" spans="1:30">
      <c r="A1392">
        <v>20006</v>
      </c>
      <c r="B1392">
        <v>1</v>
      </c>
      <c r="C1392">
        <v>4</v>
      </c>
      <c r="D1392">
        <v>1</v>
      </c>
      <c r="E1392">
        <v>100</v>
      </c>
      <c r="F1392">
        <v>1</v>
      </c>
      <c r="G1392">
        <v>0</v>
      </c>
      <c r="H1392">
        <v>0</v>
      </c>
      <c r="M1392"/>
      <c r="N1392"/>
      <c r="O1392"/>
      <c r="P1392"/>
      <c r="Q1392"/>
      <c r="R1392"/>
      <c r="S1392"/>
      <c r="T1392"/>
      <c r="U1392"/>
      <c r="V1392"/>
      <c r="W1392"/>
      <c r="X1392"/>
      <c r="Y1392"/>
      <c r="Z1392"/>
      <c r="AA1392"/>
      <c r="AB1392"/>
      <c r="AC1392"/>
      <c r="AD1392"/>
    </row>
    <row r="1393" spans="1:30">
      <c r="A1393">
        <v>20006</v>
      </c>
      <c r="B1393">
        <v>1</v>
      </c>
      <c r="C1393">
        <v>5</v>
      </c>
      <c r="D1393">
        <v>1</v>
      </c>
      <c r="E1393">
        <v>100</v>
      </c>
      <c r="F1393">
        <v>2</v>
      </c>
      <c r="G1393">
        <v>1</v>
      </c>
      <c r="H1393">
        <v>0</v>
      </c>
      <c r="M1393"/>
      <c r="N1393"/>
      <c r="O1393"/>
      <c r="P1393"/>
      <c r="Q1393"/>
      <c r="R1393"/>
      <c r="S1393"/>
      <c r="T1393"/>
      <c r="U1393"/>
      <c r="V1393"/>
      <c r="W1393"/>
      <c r="X1393"/>
      <c r="Y1393"/>
      <c r="Z1393"/>
      <c r="AA1393"/>
      <c r="AB1393"/>
      <c r="AC1393"/>
      <c r="AD1393"/>
    </row>
    <row r="1394" spans="1:30">
      <c r="A1394">
        <v>20006</v>
      </c>
      <c r="B1394">
        <v>2</v>
      </c>
      <c r="C1394">
        <v>1</v>
      </c>
      <c r="D1394">
        <v>1</v>
      </c>
      <c r="E1394">
        <v>40</v>
      </c>
      <c r="F1394">
        <v>1</v>
      </c>
      <c r="G1394">
        <v>0</v>
      </c>
      <c r="H1394">
        <v>0</v>
      </c>
      <c r="M1394"/>
      <c r="N1394"/>
      <c r="O1394"/>
      <c r="P1394"/>
      <c r="Q1394"/>
      <c r="R1394"/>
      <c r="S1394"/>
      <c r="T1394"/>
      <c r="U1394"/>
      <c r="V1394"/>
      <c r="W1394"/>
      <c r="X1394"/>
      <c r="Y1394"/>
      <c r="Z1394"/>
      <c r="AA1394"/>
      <c r="AB1394"/>
      <c r="AC1394"/>
      <c r="AD1394"/>
    </row>
    <row r="1395" spans="1:30">
      <c r="A1395">
        <v>20006</v>
      </c>
      <c r="B1395">
        <v>2</v>
      </c>
      <c r="C1395">
        <v>1</v>
      </c>
      <c r="D1395">
        <v>2</v>
      </c>
      <c r="E1395">
        <v>40</v>
      </c>
      <c r="F1395">
        <v>1</v>
      </c>
      <c r="G1395">
        <v>0</v>
      </c>
      <c r="H1395">
        <v>0</v>
      </c>
      <c r="M1395"/>
      <c r="N1395"/>
      <c r="O1395"/>
      <c r="P1395"/>
      <c r="Q1395"/>
      <c r="R1395"/>
      <c r="S1395"/>
      <c r="T1395"/>
      <c r="U1395"/>
      <c r="V1395"/>
      <c r="W1395"/>
      <c r="X1395"/>
      <c r="Y1395"/>
      <c r="Z1395"/>
      <c r="AA1395"/>
      <c r="AB1395"/>
      <c r="AC1395"/>
      <c r="AD1395"/>
    </row>
    <row r="1396" spans="1:30">
      <c r="A1396">
        <v>20006</v>
      </c>
      <c r="B1396">
        <v>2</v>
      </c>
      <c r="C1396">
        <v>1</v>
      </c>
      <c r="D1396">
        <v>3</v>
      </c>
      <c r="E1396">
        <v>20</v>
      </c>
      <c r="F1396">
        <v>1</v>
      </c>
      <c r="G1396">
        <v>0</v>
      </c>
      <c r="H1396">
        <v>0</v>
      </c>
      <c r="M1396"/>
      <c r="N1396"/>
      <c r="O1396"/>
      <c r="P1396"/>
      <c r="Q1396"/>
      <c r="R1396"/>
      <c r="S1396"/>
      <c r="T1396"/>
      <c r="U1396"/>
      <c r="V1396"/>
      <c r="W1396"/>
      <c r="X1396"/>
      <c r="Y1396"/>
      <c r="Z1396"/>
      <c r="AA1396"/>
      <c r="AB1396"/>
      <c r="AC1396"/>
      <c r="AD1396"/>
    </row>
    <row r="1397" spans="1:30">
      <c r="A1397">
        <v>20006</v>
      </c>
      <c r="B1397">
        <v>2</v>
      </c>
      <c r="C1397">
        <v>2</v>
      </c>
      <c r="D1397">
        <v>1</v>
      </c>
      <c r="E1397">
        <v>40</v>
      </c>
      <c r="F1397">
        <v>1</v>
      </c>
      <c r="G1397">
        <v>0</v>
      </c>
      <c r="H1397">
        <v>0</v>
      </c>
      <c r="M1397"/>
      <c r="N1397"/>
      <c r="O1397"/>
      <c r="P1397"/>
      <c r="Q1397"/>
      <c r="R1397"/>
      <c r="S1397"/>
      <c r="T1397"/>
      <c r="U1397"/>
      <c r="V1397"/>
      <c r="W1397"/>
      <c r="X1397"/>
      <c r="Y1397"/>
      <c r="Z1397"/>
      <c r="AA1397"/>
      <c r="AB1397"/>
      <c r="AC1397"/>
      <c r="AD1397"/>
    </row>
    <row r="1398" spans="1:30">
      <c r="A1398">
        <v>20006</v>
      </c>
      <c r="B1398">
        <v>2</v>
      </c>
      <c r="C1398">
        <v>2</v>
      </c>
      <c r="D1398">
        <v>2</v>
      </c>
      <c r="E1398">
        <v>180</v>
      </c>
      <c r="F1398">
        <v>1</v>
      </c>
      <c r="G1398">
        <v>0</v>
      </c>
      <c r="H1398">
        <v>0</v>
      </c>
      <c r="M1398"/>
      <c r="N1398"/>
      <c r="O1398"/>
      <c r="P1398"/>
      <c r="Q1398"/>
      <c r="R1398"/>
      <c r="S1398"/>
      <c r="T1398"/>
      <c r="U1398"/>
      <c r="V1398"/>
      <c r="W1398"/>
      <c r="X1398"/>
      <c r="Y1398"/>
      <c r="Z1398"/>
      <c r="AA1398"/>
      <c r="AB1398"/>
      <c r="AC1398"/>
      <c r="AD1398"/>
    </row>
    <row r="1399" spans="1:30">
      <c r="A1399">
        <v>20006</v>
      </c>
      <c r="B1399">
        <v>2</v>
      </c>
      <c r="C1399">
        <v>2</v>
      </c>
      <c r="D1399">
        <v>3</v>
      </c>
      <c r="E1399">
        <v>40</v>
      </c>
      <c r="F1399">
        <v>1</v>
      </c>
      <c r="G1399">
        <v>0</v>
      </c>
      <c r="H1399">
        <v>0</v>
      </c>
      <c r="M1399"/>
      <c r="N1399"/>
      <c r="O1399"/>
      <c r="P1399"/>
      <c r="Q1399"/>
      <c r="R1399"/>
      <c r="S1399"/>
      <c r="T1399"/>
      <c r="U1399"/>
      <c r="V1399"/>
      <c r="W1399"/>
      <c r="X1399"/>
      <c r="Y1399"/>
      <c r="Z1399"/>
      <c r="AA1399"/>
      <c r="AB1399"/>
      <c r="AC1399"/>
      <c r="AD1399"/>
    </row>
    <row r="1400" spans="1:30">
      <c r="A1400">
        <v>20006</v>
      </c>
      <c r="B1400">
        <v>2</v>
      </c>
      <c r="C1400">
        <v>2</v>
      </c>
      <c r="D1400">
        <v>4</v>
      </c>
      <c r="E1400">
        <v>40</v>
      </c>
      <c r="F1400">
        <v>1</v>
      </c>
      <c r="G1400">
        <v>0</v>
      </c>
      <c r="H1400">
        <v>0</v>
      </c>
      <c r="M1400"/>
      <c r="N1400"/>
      <c r="O1400"/>
      <c r="P1400"/>
      <c r="Q1400"/>
      <c r="R1400"/>
      <c r="S1400"/>
      <c r="T1400"/>
      <c r="U1400"/>
      <c r="V1400"/>
      <c r="W1400"/>
      <c r="X1400"/>
      <c r="Y1400"/>
      <c r="Z1400"/>
      <c r="AA1400"/>
      <c r="AB1400"/>
      <c r="AC1400"/>
      <c r="AD1400"/>
    </row>
    <row r="1401" spans="1:30">
      <c r="A1401">
        <v>20006</v>
      </c>
      <c r="B1401">
        <v>2</v>
      </c>
      <c r="C1401">
        <v>3</v>
      </c>
      <c r="D1401">
        <v>1</v>
      </c>
      <c r="E1401">
        <v>40</v>
      </c>
      <c r="F1401">
        <v>1</v>
      </c>
      <c r="G1401">
        <v>0</v>
      </c>
      <c r="H1401">
        <v>0</v>
      </c>
      <c r="M1401"/>
      <c r="N1401"/>
      <c r="O1401"/>
      <c r="P1401"/>
      <c r="Q1401"/>
      <c r="R1401"/>
      <c r="S1401"/>
      <c r="T1401"/>
      <c r="U1401"/>
      <c r="V1401"/>
      <c r="W1401"/>
      <c r="X1401"/>
      <c r="Y1401"/>
      <c r="Z1401"/>
      <c r="AA1401"/>
      <c r="AB1401"/>
      <c r="AC1401"/>
      <c r="AD1401"/>
    </row>
    <row r="1402" spans="1:30">
      <c r="A1402">
        <v>20006</v>
      </c>
      <c r="B1402">
        <v>2</v>
      </c>
      <c r="C1402">
        <v>3</v>
      </c>
      <c r="D1402">
        <v>2</v>
      </c>
      <c r="E1402">
        <v>40</v>
      </c>
      <c r="F1402">
        <v>1</v>
      </c>
      <c r="G1402">
        <v>0</v>
      </c>
      <c r="H1402">
        <v>0</v>
      </c>
      <c r="M1402"/>
      <c r="N1402"/>
      <c r="O1402"/>
      <c r="P1402"/>
      <c r="Q1402"/>
      <c r="R1402"/>
      <c r="S1402"/>
      <c r="T1402"/>
      <c r="U1402"/>
      <c r="V1402"/>
      <c r="W1402"/>
      <c r="X1402"/>
      <c r="Y1402"/>
      <c r="Z1402"/>
      <c r="AA1402"/>
      <c r="AB1402"/>
      <c r="AC1402"/>
      <c r="AD1402"/>
    </row>
    <row r="1403" spans="1:30">
      <c r="A1403">
        <v>20006</v>
      </c>
      <c r="B1403">
        <v>2</v>
      </c>
      <c r="C1403">
        <v>3</v>
      </c>
      <c r="D1403">
        <v>3</v>
      </c>
      <c r="E1403">
        <v>20</v>
      </c>
      <c r="F1403">
        <v>1</v>
      </c>
      <c r="G1403">
        <v>0</v>
      </c>
      <c r="H1403">
        <v>0</v>
      </c>
      <c r="M1403"/>
      <c r="N1403"/>
      <c r="O1403"/>
      <c r="P1403"/>
      <c r="Q1403"/>
      <c r="R1403"/>
      <c r="S1403"/>
      <c r="T1403"/>
      <c r="U1403"/>
      <c r="V1403"/>
      <c r="W1403"/>
      <c r="X1403"/>
      <c r="Y1403"/>
      <c r="Z1403"/>
      <c r="AA1403"/>
      <c r="AB1403"/>
      <c r="AC1403"/>
      <c r="AD1403"/>
    </row>
    <row r="1404" spans="1:30">
      <c r="A1404">
        <v>20006</v>
      </c>
      <c r="B1404">
        <v>2</v>
      </c>
      <c r="C1404">
        <v>4</v>
      </c>
      <c r="D1404">
        <v>1</v>
      </c>
      <c r="E1404">
        <v>100</v>
      </c>
      <c r="F1404">
        <v>1</v>
      </c>
      <c r="G1404">
        <v>0</v>
      </c>
      <c r="H1404">
        <v>0</v>
      </c>
      <c r="M1404"/>
      <c r="N1404"/>
      <c r="O1404"/>
      <c r="P1404"/>
      <c r="Q1404"/>
      <c r="R1404"/>
      <c r="S1404"/>
      <c r="T1404"/>
      <c r="U1404"/>
      <c r="V1404"/>
      <c r="W1404"/>
      <c r="X1404"/>
      <c r="Y1404"/>
      <c r="Z1404"/>
      <c r="AA1404"/>
      <c r="AB1404"/>
      <c r="AC1404"/>
      <c r="AD1404"/>
    </row>
    <row r="1405" spans="1:30">
      <c r="A1405">
        <v>20006</v>
      </c>
      <c r="B1405">
        <v>2</v>
      </c>
      <c r="C1405">
        <v>5</v>
      </c>
      <c r="D1405">
        <v>1</v>
      </c>
      <c r="E1405">
        <v>100</v>
      </c>
      <c r="F1405">
        <v>2</v>
      </c>
      <c r="G1405">
        <v>1</v>
      </c>
      <c r="H1405">
        <v>0</v>
      </c>
      <c r="M1405"/>
      <c r="N1405"/>
      <c r="O1405"/>
      <c r="P1405"/>
      <c r="Q1405"/>
      <c r="R1405"/>
      <c r="S1405"/>
      <c r="T1405"/>
      <c r="U1405"/>
      <c r="V1405"/>
      <c r="W1405"/>
      <c r="X1405"/>
      <c r="Y1405"/>
      <c r="Z1405"/>
      <c r="AA1405"/>
      <c r="AB1405"/>
      <c r="AC1405"/>
      <c r="AD1405"/>
    </row>
    <row r="1406" spans="1:30">
      <c r="A1406">
        <v>20006</v>
      </c>
      <c r="B1406">
        <v>3</v>
      </c>
      <c r="C1406">
        <v>1</v>
      </c>
      <c r="D1406">
        <v>1</v>
      </c>
      <c r="E1406">
        <v>23</v>
      </c>
      <c r="F1406">
        <v>1</v>
      </c>
      <c r="G1406">
        <v>0</v>
      </c>
      <c r="H1406">
        <v>0</v>
      </c>
      <c r="M1406"/>
      <c r="N1406"/>
      <c r="O1406"/>
      <c r="P1406"/>
      <c r="Q1406"/>
      <c r="R1406"/>
      <c r="S1406"/>
      <c r="T1406"/>
      <c r="U1406"/>
      <c r="V1406"/>
      <c r="W1406"/>
      <c r="X1406"/>
      <c r="Y1406"/>
      <c r="Z1406"/>
      <c r="AA1406"/>
      <c r="AB1406"/>
      <c r="AC1406"/>
      <c r="AD1406"/>
    </row>
    <row r="1407" spans="1:30">
      <c r="A1407">
        <v>20006</v>
      </c>
      <c r="B1407">
        <v>3</v>
      </c>
      <c r="C1407">
        <v>1</v>
      </c>
      <c r="D1407">
        <v>2</v>
      </c>
      <c r="E1407">
        <v>22</v>
      </c>
      <c r="F1407">
        <v>1</v>
      </c>
      <c r="G1407">
        <v>0</v>
      </c>
      <c r="H1407">
        <v>0</v>
      </c>
      <c r="M1407"/>
      <c r="N1407"/>
      <c r="O1407"/>
      <c r="P1407"/>
      <c r="Q1407"/>
      <c r="R1407"/>
      <c r="S1407"/>
      <c r="T1407"/>
      <c r="U1407"/>
      <c r="V1407"/>
      <c r="W1407"/>
      <c r="X1407"/>
      <c r="Y1407"/>
      <c r="Z1407"/>
      <c r="AA1407"/>
      <c r="AB1407"/>
      <c r="AC1407"/>
      <c r="AD1407"/>
    </row>
    <row r="1408" spans="1:30">
      <c r="A1408">
        <v>20006</v>
      </c>
      <c r="B1408">
        <v>3</v>
      </c>
      <c r="C1408">
        <v>1</v>
      </c>
      <c r="D1408">
        <v>3</v>
      </c>
      <c r="E1408">
        <v>22</v>
      </c>
      <c r="F1408">
        <v>1</v>
      </c>
      <c r="G1408">
        <v>0</v>
      </c>
      <c r="H1408">
        <v>0</v>
      </c>
      <c r="M1408"/>
      <c r="N1408"/>
      <c r="O1408"/>
      <c r="P1408"/>
      <c r="Q1408"/>
      <c r="R1408"/>
      <c r="S1408"/>
      <c r="T1408"/>
      <c r="U1408"/>
      <c r="V1408"/>
      <c r="W1408"/>
      <c r="X1408"/>
      <c r="Y1408"/>
      <c r="Z1408"/>
      <c r="AA1408"/>
      <c r="AB1408"/>
      <c r="AC1408"/>
      <c r="AD1408"/>
    </row>
    <row r="1409" spans="1:30">
      <c r="A1409">
        <v>20006</v>
      </c>
      <c r="B1409">
        <v>3</v>
      </c>
      <c r="C1409">
        <v>1</v>
      </c>
      <c r="D1409">
        <v>4</v>
      </c>
      <c r="E1409">
        <v>33</v>
      </c>
      <c r="F1409">
        <v>1</v>
      </c>
      <c r="G1409">
        <v>0</v>
      </c>
      <c r="H1409">
        <v>0</v>
      </c>
      <c r="M1409"/>
      <c r="N1409"/>
      <c r="O1409"/>
      <c r="P1409"/>
      <c r="Q1409"/>
      <c r="R1409"/>
      <c r="S1409"/>
      <c r="T1409"/>
      <c r="U1409"/>
      <c r="V1409"/>
      <c r="W1409"/>
      <c r="X1409"/>
      <c r="Y1409"/>
      <c r="Z1409"/>
      <c r="AA1409"/>
      <c r="AB1409"/>
      <c r="AC1409"/>
      <c r="AD1409"/>
    </row>
    <row r="1410" spans="1:30">
      <c r="A1410">
        <v>20006</v>
      </c>
      <c r="B1410">
        <v>3</v>
      </c>
      <c r="C1410">
        <v>2</v>
      </c>
      <c r="D1410">
        <v>1</v>
      </c>
      <c r="E1410">
        <v>150</v>
      </c>
      <c r="F1410">
        <v>1</v>
      </c>
      <c r="G1410">
        <v>0</v>
      </c>
      <c r="H1410">
        <v>0</v>
      </c>
      <c r="M1410"/>
      <c r="N1410"/>
      <c r="O1410"/>
      <c r="P1410"/>
      <c r="Q1410"/>
      <c r="R1410"/>
      <c r="S1410"/>
      <c r="T1410"/>
      <c r="U1410"/>
      <c r="V1410"/>
      <c r="W1410"/>
      <c r="X1410"/>
      <c r="Y1410"/>
      <c r="Z1410"/>
      <c r="AA1410"/>
      <c r="AB1410"/>
      <c r="AC1410"/>
      <c r="AD1410"/>
    </row>
    <row r="1411" spans="1:30">
      <c r="A1411">
        <v>20006</v>
      </c>
      <c r="B1411">
        <v>3</v>
      </c>
      <c r="C1411">
        <v>2</v>
      </c>
      <c r="D1411">
        <v>2</v>
      </c>
      <c r="E1411">
        <v>50</v>
      </c>
      <c r="F1411">
        <v>1</v>
      </c>
      <c r="G1411">
        <v>0</v>
      </c>
      <c r="H1411">
        <v>0</v>
      </c>
      <c r="M1411"/>
      <c r="N1411"/>
      <c r="O1411"/>
      <c r="P1411"/>
      <c r="Q1411"/>
      <c r="R1411"/>
      <c r="S1411"/>
      <c r="T1411"/>
      <c r="U1411"/>
      <c r="V1411"/>
      <c r="W1411"/>
      <c r="X1411"/>
      <c r="Y1411"/>
      <c r="Z1411"/>
      <c r="AA1411"/>
      <c r="AB1411"/>
      <c r="AC1411"/>
      <c r="AD1411"/>
    </row>
    <row r="1412" spans="1:30">
      <c r="A1412">
        <v>20006</v>
      </c>
      <c r="B1412">
        <v>3</v>
      </c>
      <c r="C1412">
        <v>2</v>
      </c>
      <c r="D1412">
        <v>3</v>
      </c>
      <c r="E1412">
        <v>50</v>
      </c>
      <c r="F1412">
        <v>1</v>
      </c>
      <c r="G1412">
        <v>0</v>
      </c>
      <c r="H1412">
        <v>0</v>
      </c>
      <c r="M1412"/>
      <c r="N1412"/>
      <c r="O1412"/>
      <c r="P1412"/>
      <c r="Q1412"/>
      <c r="R1412"/>
      <c r="S1412"/>
      <c r="T1412"/>
      <c r="U1412"/>
      <c r="V1412"/>
      <c r="W1412"/>
      <c r="X1412"/>
      <c r="Y1412"/>
      <c r="Z1412"/>
      <c r="AA1412"/>
      <c r="AB1412"/>
      <c r="AC1412"/>
      <c r="AD1412"/>
    </row>
    <row r="1413" spans="1:30">
      <c r="A1413">
        <v>20006</v>
      </c>
      <c r="B1413">
        <v>3</v>
      </c>
      <c r="C1413">
        <v>2</v>
      </c>
      <c r="D1413">
        <v>4</v>
      </c>
      <c r="E1413">
        <v>50</v>
      </c>
      <c r="F1413">
        <v>1</v>
      </c>
      <c r="G1413">
        <v>0</v>
      </c>
      <c r="H1413">
        <v>0</v>
      </c>
      <c r="M1413"/>
      <c r="N1413"/>
      <c r="O1413"/>
      <c r="P1413"/>
      <c r="Q1413"/>
      <c r="R1413"/>
      <c r="S1413"/>
      <c r="T1413"/>
      <c r="U1413"/>
      <c r="V1413"/>
      <c r="W1413"/>
      <c r="X1413"/>
      <c r="Y1413"/>
      <c r="Z1413"/>
      <c r="AA1413"/>
      <c r="AB1413"/>
      <c r="AC1413"/>
      <c r="AD1413"/>
    </row>
    <row r="1414" spans="1:30">
      <c r="A1414">
        <v>20006</v>
      </c>
      <c r="B1414">
        <v>3</v>
      </c>
      <c r="C1414">
        <v>3</v>
      </c>
      <c r="D1414">
        <v>1</v>
      </c>
      <c r="E1414">
        <v>66</v>
      </c>
      <c r="F1414">
        <v>1</v>
      </c>
      <c r="G1414">
        <v>0</v>
      </c>
      <c r="H1414">
        <v>0</v>
      </c>
      <c r="M1414"/>
      <c r="N1414"/>
      <c r="O1414"/>
      <c r="P1414"/>
      <c r="Q1414"/>
      <c r="R1414"/>
      <c r="S1414"/>
      <c r="T1414"/>
      <c r="U1414"/>
      <c r="V1414"/>
      <c r="W1414"/>
      <c r="X1414"/>
      <c r="Y1414"/>
      <c r="Z1414"/>
      <c r="AA1414"/>
      <c r="AB1414"/>
      <c r="AC1414"/>
      <c r="AD1414"/>
    </row>
    <row r="1415" spans="1:30">
      <c r="A1415">
        <v>20006</v>
      </c>
      <c r="B1415">
        <v>3</v>
      </c>
      <c r="C1415">
        <v>3</v>
      </c>
      <c r="D1415">
        <v>2</v>
      </c>
      <c r="E1415">
        <v>34</v>
      </c>
      <c r="F1415">
        <v>1</v>
      </c>
      <c r="G1415">
        <v>0</v>
      </c>
      <c r="H1415">
        <v>0</v>
      </c>
      <c r="M1415"/>
      <c r="N1415"/>
      <c r="O1415"/>
      <c r="P1415"/>
      <c r="Q1415"/>
      <c r="R1415"/>
      <c r="S1415"/>
      <c r="T1415"/>
      <c r="U1415"/>
      <c r="V1415"/>
      <c r="W1415"/>
      <c r="X1415"/>
      <c r="Y1415"/>
      <c r="Z1415"/>
      <c r="AA1415"/>
      <c r="AB1415"/>
      <c r="AC1415"/>
      <c r="AD1415"/>
    </row>
    <row r="1416" spans="1:30">
      <c r="A1416">
        <v>20006</v>
      </c>
      <c r="B1416">
        <v>3</v>
      </c>
      <c r="C1416">
        <v>4</v>
      </c>
      <c r="D1416">
        <v>1</v>
      </c>
      <c r="E1416">
        <v>100</v>
      </c>
      <c r="F1416">
        <v>1</v>
      </c>
      <c r="G1416">
        <v>0</v>
      </c>
      <c r="H1416">
        <v>0</v>
      </c>
      <c r="M1416"/>
      <c r="N1416"/>
      <c r="O1416"/>
      <c r="P1416"/>
      <c r="Q1416"/>
      <c r="R1416"/>
      <c r="S1416"/>
      <c r="T1416"/>
      <c r="U1416"/>
      <c r="V1416"/>
      <c r="W1416"/>
      <c r="X1416"/>
      <c r="Y1416"/>
      <c r="Z1416"/>
      <c r="AA1416"/>
      <c r="AB1416"/>
      <c r="AC1416"/>
      <c r="AD1416"/>
    </row>
    <row r="1417" spans="1:30">
      <c r="A1417">
        <v>20006</v>
      </c>
      <c r="B1417">
        <v>3</v>
      </c>
      <c r="C1417">
        <v>5</v>
      </c>
      <c r="D1417">
        <v>1</v>
      </c>
      <c r="E1417">
        <v>100</v>
      </c>
      <c r="F1417">
        <v>2</v>
      </c>
      <c r="G1417">
        <v>1</v>
      </c>
      <c r="H1417">
        <v>0</v>
      </c>
      <c r="M1417"/>
      <c r="N1417"/>
      <c r="O1417"/>
      <c r="P1417"/>
      <c r="Q1417"/>
      <c r="R1417"/>
      <c r="S1417"/>
      <c r="T1417"/>
      <c r="U1417"/>
      <c r="V1417"/>
      <c r="W1417"/>
      <c r="X1417"/>
      <c r="Y1417"/>
      <c r="Z1417"/>
      <c r="AA1417"/>
      <c r="AB1417"/>
      <c r="AC1417"/>
      <c r="AD1417"/>
    </row>
    <row r="1418" spans="1:30">
      <c r="A1418">
        <v>20007</v>
      </c>
      <c r="B1418">
        <v>1</v>
      </c>
      <c r="C1418">
        <v>1</v>
      </c>
      <c r="D1418">
        <v>1</v>
      </c>
      <c r="E1418">
        <v>23</v>
      </c>
      <c r="F1418">
        <v>1</v>
      </c>
      <c r="G1418">
        <v>0</v>
      </c>
      <c r="H1418">
        <v>0</v>
      </c>
      <c r="M1418"/>
      <c r="N1418"/>
      <c r="O1418"/>
      <c r="P1418"/>
      <c r="Q1418"/>
      <c r="R1418"/>
      <c r="S1418"/>
      <c r="T1418"/>
      <c r="U1418"/>
      <c r="V1418"/>
      <c r="W1418"/>
      <c r="X1418"/>
      <c r="Y1418"/>
      <c r="Z1418"/>
      <c r="AA1418"/>
      <c r="AB1418"/>
      <c r="AC1418"/>
      <c r="AD1418"/>
    </row>
    <row r="1419" spans="1:30">
      <c r="A1419">
        <v>20007</v>
      </c>
      <c r="B1419">
        <v>1</v>
      </c>
      <c r="C1419">
        <v>1</v>
      </c>
      <c r="D1419">
        <v>2</v>
      </c>
      <c r="E1419">
        <v>22</v>
      </c>
      <c r="F1419">
        <v>1</v>
      </c>
      <c r="G1419">
        <v>0</v>
      </c>
      <c r="H1419">
        <v>0</v>
      </c>
      <c r="M1419"/>
      <c r="N1419"/>
      <c r="O1419"/>
      <c r="P1419"/>
      <c r="Q1419"/>
      <c r="R1419"/>
      <c r="S1419"/>
      <c r="T1419"/>
      <c r="U1419"/>
      <c r="V1419"/>
      <c r="W1419"/>
      <c r="X1419"/>
      <c r="Y1419"/>
      <c r="Z1419"/>
      <c r="AA1419"/>
      <c r="AB1419"/>
      <c r="AC1419"/>
      <c r="AD1419"/>
    </row>
    <row r="1420" spans="1:30">
      <c r="A1420">
        <v>20007</v>
      </c>
      <c r="B1420">
        <v>1</v>
      </c>
      <c r="C1420">
        <v>1</v>
      </c>
      <c r="D1420">
        <v>3</v>
      </c>
      <c r="E1420">
        <v>22</v>
      </c>
      <c r="F1420">
        <v>1</v>
      </c>
      <c r="G1420">
        <v>0</v>
      </c>
      <c r="H1420">
        <v>0</v>
      </c>
      <c r="M1420"/>
      <c r="N1420"/>
      <c r="O1420"/>
      <c r="P1420"/>
      <c r="Q1420"/>
      <c r="R1420"/>
      <c r="S1420"/>
      <c r="T1420"/>
      <c r="U1420"/>
      <c r="V1420"/>
      <c r="W1420"/>
      <c r="X1420"/>
      <c r="Y1420"/>
      <c r="Z1420"/>
      <c r="AA1420"/>
      <c r="AB1420"/>
      <c r="AC1420"/>
      <c r="AD1420"/>
    </row>
    <row r="1421" spans="1:30">
      <c r="A1421">
        <v>20007</v>
      </c>
      <c r="B1421">
        <v>1</v>
      </c>
      <c r="C1421">
        <v>1</v>
      </c>
      <c r="D1421">
        <v>4</v>
      </c>
      <c r="E1421">
        <v>33</v>
      </c>
      <c r="F1421">
        <v>1</v>
      </c>
      <c r="G1421">
        <v>0</v>
      </c>
      <c r="H1421">
        <v>0</v>
      </c>
      <c r="M1421"/>
      <c r="N1421"/>
      <c r="O1421"/>
      <c r="P1421"/>
      <c r="Q1421"/>
      <c r="R1421"/>
      <c r="S1421"/>
      <c r="T1421"/>
      <c r="U1421"/>
      <c r="V1421"/>
      <c r="W1421"/>
      <c r="X1421"/>
      <c r="Y1421"/>
      <c r="Z1421"/>
      <c r="AA1421"/>
      <c r="AB1421"/>
      <c r="AC1421"/>
      <c r="AD1421"/>
    </row>
    <row r="1422" spans="1:30">
      <c r="A1422">
        <v>20007</v>
      </c>
      <c r="B1422">
        <v>1</v>
      </c>
      <c r="C1422">
        <v>2</v>
      </c>
      <c r="D1422">
        <v>1</v>
      </c>
      <c r="E1422">
        <v>150</v>
      </c>
      <c r="F1422">
        <v>1</v>
      </c>
      <c r="G1422">
        <v>0</v>
      </c>
      <c r="H1422">
        <v>0</v>
      </c>
      <c r="M1422"/>
      <c r="N1422"/>
      <c r="O1422"/>
      <c r="P1422"/>
      <c r="Q1422"/>
      <c r="R1422"/>
      <c r="S1422"/>
      <c r="T1422"/>
      <c r="U1422"/>
      <c r="V1422"/>
      <c r="W1422"/>
      <c r="X1422"/>
      <c r="Y1422"/>
      <c r="Z1422"/>
      <c r="AA1422"/>
      <c r="AB1422"/>
      <c r="AC1422"/>
      <c r="AD1422"/>
    </row>
    <row r="1423" spans="1:30">
      <c r="A1423">
        <v>20007</v>
      </c>
      <c r="B1423">
        <v>1</v>
      </c>
      <c r="C1423">
        <v>2</v>
      </c>
      <c r="D1423">
        <v>2</v>
      </c>
      <c r="E1423">
        <v>50</v>
      </c>
      <c r="F1423">
        <v>1</v>
      </c>
      <c r="G1423">
        <v>0</v>
      </c>
      <c r="H1423">
        <v>0</v>
      </c>
      <c r="M1423"/>
      <c r="N1423"/>
      <c r="O1423"/>
      <c r="P1423"/>
      <c r="Q1423"/>
      <c r="R1423"/>
      <c r="S1423"/>
      <c r="T1423"/>
      <c r="U1423"/>
      <c r="V1423"/>
      <c r="W1423"/>
      <c r="X1423"/>
      <c r="Y1423"/>
      <c r="Z1423"/>
      <c r="AA1423"/>
      <c r="AB1423"/>
      <c r="AC1423"/>
      <c r="AD1423"/>
    </row>
    <row r="1424" spans="1:30">
      <c r="A1424">
        <v>20007</v>
      </c>
      <c r="B1424">
        <v>1</v>
      </c>
      <c r="C1424">
        <v>2</v>
      </c>
      <c r="D1424">
        <v>3</v>
      </c>
      <c r="E1424">
        <v>50</v>
      </c>
      <c r="F1424">
        <v>1</v>
      </c>
      <c r="G1424">
        <v>0</v>
      </c>
      <c r="H1424">
        <v>0</v>
      </c>
      <c r="M1424"/>
      <c r="N1424"/>
      <c r="O1424"/>
      <c r="P1424"/>
      <c r="Q1424"/>
      <c r="R1424"/>
      <c r="S1424"/>
      <c r="T1424"/>
      <c r="U1424"/>
      <c r="V1424"/>
      <c r="W1424"/>
      <c r="X1424"/>
      <c r="Y1424"/>
      <c r="Z1424"/>
      <c r="AA1424"/>
      <c r="AB1424"/>
      <c r="AC1424"/>
      <c r="AD1424"/>
    </row>
    <row r="1425" spans="1:30">
      <c r="A1425">
        <v>20007</v>
      </c>
      <c r="B1425">
        <v>1</v>
      </c>
      <c r="C1425">
        <v>3</v>
      </c>
      <c r="D1425">
        <v>1</v>
      </c>
      <c r="E1425">
        <v>67</v>
      </c>
      <c r="F1425">
        <v>1</v>
      </c>
      <c r="G1425">
        <v>0</v>
      </c>
      <c r="H1425">
        <v>0</v>
      </c>
      <c r="M1425"/>
      <c r="N1425"/>
      <c r="O1425"/>
      <c r="P1425"/>
      <c r="Q1425"/>
      <c r="R1425"/>
      <c r="S1425"/>
      <c r="T1425"/>
      <c r="U1425"/>
      <c r="V1425"/>
      <c r="W1425"/>
      <c r="X1425"/>
      <c r="Y1425"/>
      <c r="Z1425"/>
      <c r="AA1425"/>
      <c r="AB1425"/>
      <c r="AC1425"/>
      <c r="AD1425"/>
    </row>
    <row r="1426" spans="1:30">
      <c r="A1426">
        <v>20007</v>
      </c>
      <c r="B1426">
        <v>1</v>
      </c>
      <c r="C1426">
        <v>3</v>
      </c>
      <c r="D1426">
        <v>2</v>
      </c>
      <c r="E1426">
        <v>33</v>
      </c>
      <c r="F1426">
        <v>1</v>
      </c>
      <c r="G1426">
        <v>0</v>
      </c>
      <c r="H1426">
        <v>0</v>
      </c>
      <c r="M1426"/>
      <c r="N1426"/>
      <c r="O1426"/>
      <c r="P1426"/>
      <c r="Q1426"/>
      <c r="R1426"/>
      <c r="S1426"/>
      <c r="T1426"/>
      <c r="U1426"/>
      <c r="V1426"/>
      <c r="W1426"/>
      <c r="X1426"/>
      <c r="Y1426"/>
      <c r="Z1426"/>
      <c r="AA1426"/>
      <c r="AB1426"/>
      <c r="AC1426"/>
      <c r="AD1426"/>
    </row>
    <row r="1427" spans="1:30">
      <c r="A1427">
        <v>20007</v>
      </c>
      <c r="B1427">
        <v>1</v>
      </c>
      <c r="C1427">
        <v>4</v>
      </c>
      <c r="D1427">
        <v>1</v>
      </c>
      <c r="E1427">
        <v>100</v>
      </c>
      <c r="F1427">
        <v>1</v>
      </c>
      <c r="G1427">
        <v>0</v>
      </c>
      <c r="H1427">
        <v>0</v>
      </c>
      <c r="M1427"/>
      <c r="N1427"/>
      <c r="O1427"/>
      <c r="P1427"/>
      <c r="Q1427"/>
      <c r="R1427"/>
      <c r="S1427"/>
      <c r="T1427"/>
      <c r="U1427"/>
      <c r="V1427"/>
      <c r="W1427"/>
      <c r="X1427"/>
      <c r="Y1427"/>
      <c r="Z1427"/>
      <c r="AA1427"/>
      <c r="AB1427"/>
      <c r="AC1427"/>
      <c r="AD1427"/>
    </row>
    <row r="1428" spans="1:30">
      <c r="A1428">
        <v>20007</v>
      </c>
      <c r="B1428">
        <v>1</v>
      </c>
      <c r="C1428">
        <v>5</v>
      </c>
      <c r="D1428">
        <v>1</v>
      </c>
      <c r="E1428">
        <v>100</v>
      </c>
      <c r="F1428">
        <v>2</v>
      </c>
      <c r="G1428">
        <v>1</v>
      </c>
      <c r="H1428">
        <v>0</v>
      </c>
      <c r="M1428"/>
      <c r="N1428"/>
      <c r="O1428"/>
      <c r="P1428"/>
      <c r="Q1428"/>
      <c r="R1428"/>
      <c r="S1428"/>
      <c r="T1428"/>
      <c r="U1428"/>
      <c r="V1428"/>
      <c r="W1428"/>
      <c r="X1428"/>
      <c r="Y1428"/>
      <c r="Z1428"/>
      <c r="AA1428"/>
      <c r="AB1428"/>
      <c r="AC1428"/>
      <c r="AD1428"/>
    </row>
    <row r="1429" spans="1:30">
      <c r="A1429">
        <v>20007</v>
      </c>
      <c r="B1429">
        <v>2</v>
      </c>
      <c r="C1429">
        <v>1</v>
      </c>
      <c r="D1429">
        <v>1</v>
      </c>
      <c r="E1429">
        <v>23</v>
      </c>
      <c r="F1429">
        <v>1</v>
      </c>
      <c r="G1429">
        <v>0</v>
      </c>
      <c r="H1429">
        <v>0</v>
      </c>
      <c r="M1429"/>
      <c r="N1429"/>
      <c r="O1429"/>
      <c r="P1429"/>
      <c r="Q1429"/>
      <c r="R1429"/>
      <c r="S1429"/>
      <c r="T1429"/>
      <c r="U1429"/>
      <c r="V1429"/>
      <c r="W1429"/>
      <c r="X1429"/>
      <c r="Y1429"/>
      <c r="Z1429"/>
      <c r="AA1429"/>
      <c r="AB1429"/>
      <c r="AC1429"/>
      <c r="AD1429"/>
    </row>
    <row r="1430" spans="1:30">
      <c r="A1430">
        <v>20007</v>
      </c>
      <c r="B1430">
        <v>2</v>
      </c>
      <c r="C1430">
        <v>1</v>
      </c>
      <c r="D1430">
        <v>2</v>
      </c>
      <c r="E1430">
        <v>22</v>
      </c>
      <c r="F1430">
        <v>1</v>
      </c>
      <c r="G1430">
        <v>0</v>
      </c>
      <c r="H1430">
        <v>0</v>
      </c>
      <c r="M1430"/>
      <c r="N1430"/>
      <c r="O1430"/>
      <c r="P1430"/>
      <c r="Q1430"/>
      <c r="R1430"/>
      <c r="S1430"/>
      <c r="T1430"/>
      <c r="U1430"/>
      <c r="V1430"/>
      <c r="W1430"/>
      <c r="X1430"/>
      <c r="Y1430"/>
      <c r="Z1430"/>
      <c r="AA1430"/>
      <c r="AB1430"/>
      <c r="AC1430"/>
      <c r="AD1430"/>
    </row>
    <row r="1431" spans="1:30">
      <c r="A1431">
        <v>20007</v>
      </c>
      <c r="B1431">
        <v>2</v>
      </c>
      <c r="C1431">
        <v>1</v>
      </c>
      <c r="D1431">
        <v>3</v>
      </c>
      <c r="E1431">
        <v>22</v>
      </c>
      <c r="F1431">
        <v>1</v>
      </c>
      <c r="G1431">
        <v>0</v>
      </c>
      <c r="H1431">
        <v>0</v>
      </c>
      <c r="M1431"/>
      <c r="N1431"/>
      <c r="O1431"/>
      <c r="P1431"/>
      <c r="Q1431"/>
      <c r="R1431"/>
      <c r="S1431"/>
      <c r="T1431"/>
      <c r="U1431"/>
      <c r="V1431"/>
      <c r="W1431"/>
      <c r="X1431"/>
      <c r="Y1431"/>
      <c r="Z1431"/>
      <c r="AA1431"/>
      <c r="AB1431"/>
      <c r="AC1431"/>
      <c r="AD1431"/>
    </row>
    <row r="1432" spans="1:30">
      <c r="A1432">
        <v>20007</v>
      </c>
      <c r="B1432">
        <v>2</v>
      </c>
      <c r="C1432">
        <v>1</v>
      </c>
      <c r="D1432">
        <v>4</v>
      </c>
      <c r="E1432">
        <v>33</v>
      </c>
      <c r="F1432">
        <v>1</v>
      </c>
      <c r="G1432">
        <v>0</v>
      </c>
      <c r="H1432">
        <v>0</v>
      </c>
      <c r="M1432"/>
      <c r="N1432"/>
      <c r="O1432"/>
      <c r="P1432"/>
      <c r="Q1432"/>
      <c r="R1432"/>
      <c r="S1432"/>
      <c r="T1432"/>
      <c r="U1432"/>
      <c r="V1432"/>
      <c r="W1432"/>
      <c r="X1432"/>
      <c r="Y1432"/>
      <c r="Z1432"/>
      <c r="AA1432"/>
      <c r="AB1432"/>
      <c r="AC1432"/>
      <c r="AD1432"/>
    </row>
    <row r="1433" spans="1:30">
      <c r="A1433">
        <v>20007</v>
      </c>
      <c r="B1433">
        <v>2</v>
      </c>
      <c r="C1433">
        <v>2</v>
      </c>
      <c r="D1433">
        <v>1</v>
      </c>
      <c r="E1433">
        <v>150</v>
      </c>
      <c r="F1433">
        <v>1</v>
      </c>
      <c r="G1433">
        <v>0</v>
      </c>
      <c r="H1433">
        <v>0</v>
      </c>
      <c r="M1433"/>
      <c r="N1433"/>
      <c r="O1433"/>
      <c r="P1433"/>
      <c r="Q1433"/>
      <c r="R1433"/>
      <c r="S1433"/>
      <c r="T1433"/>
      <c r="U1433"/>
      <c r="V1433"/>
      <c r="W1433"/>
      <c r="X1433"/>
      <c r="Y1433"/>
      <c r="Z1433"/>
      <c r="AA1433"/>
      <c r="AB1433"/>
      <c r="AC1433"/>
      <c r="AD1433"/>
    </row>
    <row r="1434" spans="1:30">
      <c r="A1434">
        <v>20007</v>
      </c>
      <c r="B1434">
        <v>2</v>
      </c>
      <c r="C1434">
        <v>2</v>
      </c>
      <c r="D1434">
        <v>2</v>
      </c>
      <c r="E1434">
        <v>50</v>
      </c>
      <c r="F1434">
        <v>1</v>
      </c>
      <c r="G1434">
        <v>0</v>
      </c>
      <c r="H1434">
        <v>0</v>
      </c>
      <c r="M1434"/>
      <c r="N1434"/>
      <c r="O1434"/>
      <c r="P1434"/>
      <c r="Q1434"/>
      <c r="R1434"/>
      <c r="S1434"/>
      <c r="T1434"/>
      <c r="U1434"/>
      <c r="V1434"/>
      <c r="W1434"/>
      <c r="X1434"/>
      <c r="Y1434"/>
      <c r="Z1434"/>
      <c r="AA1434"/>
      <c r="AB1434"/>
      <c r="AC1434"/>
      <c r="AD1434"/>
    </row>
    <row r="1435" spans="1:30">
      <c r="A1435">
        <v>20007</v>
      </c>
      <c r="B1435">
        <v>2</v>
      </c>
      <c r="C1435">
        <v>2</v>
      </c>
      <c r="D1435">
        <v>3</v>
      </c>
      <c r="E1435">
        <v>50</v>
      </c>
      <c r="F1435">
        <v>1</v>
      </c>
      <c r="G1435">
        <v>0</v>
      </c>
      <c r="H1435">
        <v>0</v>
      </c>
      <c r="M1435"/>
      <c r="N1435"/>
      <c r="O1435"/>
      <c r="P1435"/>
      <c r="Q1435"/>
      <c r="R1435"/>
      <c r="S1435"/>
      <c r="T1435"/>
      <c r="U1435"/>
      <c r="V1435"/>
      <c r="W1435"/>
      <c r="X1435"/>
      <c r="Y1435"/>
      <c r="Z1435"/>
      <c r="AA1435"/>
      <c r="AB1435"/>
      <c r="AC1435"/>
      <c r="AD1435"/>
    </row>
    <row r="1436" spans="1:30">
      <c r="A1436">
        <v>20007</v>
      </c>
      <c r="B1436">
        <v>2</v>
      </c>
      <c r="C1436">
        <v>2</v>
      </c>
      <c r="D1436">
        <v>4</v>
      </c>
      <c r="E1436">
        <v>50</v>
      </c>
      <c r="F1436">
        <v>1</v>
      </c>
      <c r="G1436">
        <v>0</v>
      </c>
      <c r="H1436">
        <v>0</v>
      </c>
      <c r="M1436"/>
      <c r="N1436"/>
      <c r="O1436"/>
      <c r="P1436"/>
      <c r="Q1436"/>
      <c r="R1436"/>
      <c r="S1436"/>
      <c r="T1436"/>
      <c r="U1436"/>
      <c r="V1436"/>
      <c r="W1436"/>
      <c r="X1436"/>
      <c r="Y1436"/>
      <c r="Z1436"/>
      <c r="AA1436"/>
      <c r="AB1436"/>
      <c r="AC1436"/>
      <c r="AD1436"/>
    </row>
    <row r="1437" spans="1:30">
      <c r="A1437">
        <v>20007</v>
      </c>
      <c r="B1437">
        <v>2</v>
      </c>
      <c r="C1437">
        <v>3</v>
      </c>
      <c r="D1437">
        <v>1</v>
      </c>
      <c r="E1437">
        <v>67</v>
      </c>
      <c r="F1437">
        <v>1</v>
      </c>
      <c r="G1437">
        <v>0</v>
      </c>
      <c r="H1437">
        <v>0</v>
      </c>
      <c r="M1437"/>
      <c r="N1437"/>
      <c r="O1437"/>
      <c r="P1437"/>
      <c r="Q1437"/>
      <c r="R1437"/>
      <c r="S1437"/>
      <c r="T1437"/>
      <c r="U1437"/>
      <c r="V1437"/>
      <c r="W1437"/>
      <c r="X1437"/>
      <c r="Y1437"/>
      <c r="Z1437"/>
      <c r="AA1437"/>
      <c r="AB1437"/>
      <c r="AC1437"/>
      <c r="AD1437"/>
    </row>
    <row r="1438" spans="1:30">
      <c r="A1438">
        <v>20007</v>
      </c>
      <c r="B1438">
        <v>2</v>
      </c>
      <c r="C1438">
        <v>3</v>
      </c>
      <c r="D1438">
        <v>2</v>
      </c>
      <c r="E1438">
        <v>33</v>
      </c>
      <c r="F1438">
        <v>1</v>
      </c>
      <c r="G1438">
        <v>0</v>
      </c>
      <c r="H1438">
        <v>0</v>
      </c>
      <c r="M1438"/>
      <c r="N1438"/>
      <c r="O1438"/>
      <c r="P1438"/>
      <c r="Q1438"/>
      <c r="R1438"/>
      <c r="S1438"/>
      <c r="T1438"/>
      <c r="U1438"/>
      <c r="V1438"/>
      <c r="W1438"/>
      <c r="X1438"/>
      <c r="Y1438"/>
      <c r="Z1438"/>
      <c r="AA1438"/>
      <c r="AB1438"/>
      <c r="AC1438"/>
      <c r="AD1438"/>
    </row>
    <row r="1439" spans="1:30">
      <c r="A1439">
        <v>20007</v>
      </c>
      <c r="B1439">
        <v>2</v>
      </c>
      <c r="C1439">
        <v>4</v>
      </c>
      <c r="D1439">
        <v>1</v>
      </c>
      <c r="E1439">
        <v>100</v>
      </c>
      <c r="F1439">
        <v>1</v>
      </c>
      <c r="G1439">
        <v>0</v>
      </c>
      <c r="H1439">
        <v>0</v>
      </c>
      <c r="M1439"/>
      <c r="N1439"/>
      <c r="O1439"/>
      <c r="P1439"/>
      <c r="Q1439"/>
      <c r="R1439"/>
      <c r="S1439"/>
      <c r="T1439"/>
      <c r="U1439"/>
      <c r="V1439"/>
      <c r="W1439"/>
      <c r="X1439"/>
      <c r="Y1439"/>
      <c r="Z1439"/>
      <c r="AA1439"/>
      <c r="AB1439"/>
      <c r="AC1439"/>
      <c r="AD1439"/>
    </row>
    <row r="1440" spans="1:30">
      <c r="A1440">
        <v>20007</v>
      </c>
      <c r="B1440">
        <v>2</v>
      </c>
      <c r="C1440">
        <v>5</v>
      </c>
      <c r="D1440">
        <v>1</v>
      </c>
      <c r="E1440">
        <v>100</v>
      </c>
      <c r="F1440">
        <v>2</v>
      </c>
      <c r="G1440">
        <v>1</v>
      </c>
      <c r="H1440">
        <v>0</v>
      </c>
      <c r="M1440"/>
      <c r="N1440"/>
      <c r="O1440"/>
      <c r="P1440"/>
      <c r="Q1440"/>
      <c r="R1440"/>
      <c r="S1440"/>
      <c r="T1440"/>
      <c r="U1440"/>
      <c r="V1440"/>
      <c r="W1440"/>
      <c r="X1440"/>
      <c r="Y1440"/>
      <c r="Z1440"/>
      <c r="AA1440"/>
      <c r="AB1440"/>
      <c r="AC1440"/>
      <c r="AD1440"/>
    </row>
    <row r="1441" spans="1:30">
      <c r="A1441">
        <v>20007</v>
      </c>
      <c r="B1441">
        <v>3</v>
      </c>
      <c r="C1441">
        <v>1</v>
      </c>
      <c r="D1441">
        <v>1</v>
      </c>
      <c r="E1441">
        <v>23</v>
      </c>
      <c r="F1441">
        <v>1</v>
      </c>
      <c r="G1441">
        <v>0</v>
      </c>
      <c r="H1441">
        <v>0</v>
      </c>
      <c r="M1441"/>
      <c r="N1441"/>
      <c r="O1441"/>
      <c r="P1441"/>
      <c r="Q1441"/>
      <c r="R1441"/>
      <c r="S1441"/>
      <c r="T1441"/>
      <c r="U1441"/>
      <c r="V1441"/>
      <c r="W1441"/>
      <c r="X1441"/>
      <c r="Y1441"/>
      <c r="Z1441"/>
      <c r="AA1441"/>
      <c r="AB1441"/>
      <c r="AC1441"/>
      <c r="AD1441"/>
    </row>
    <row r="1442" spans="1:30">
      <c r="A1442">
        <v>20007</v>
      </c>
      <c r="B1442">
        <v>3</v>
      </c>
      <c r="C1442">
        <v>1</v>
      </c>
      <c r="D1442">
        <v>2</v>
      </c>
      <c r="E1442">
        <v>22</v>
      </c>
      <c r="F1442">
        <v>1</v>
      </c>
      <c r="G1442">
        <v>0</v>
      </c>
      <c r="H1442">
        <v>0</v>
      </c>
      <c r="M1442"/>
      <c r="N1442"/>
      <c r="O1442"/>
      <c r="P1442"/>
      <c r="Q1442"/>
      <c r="R1442"/>
      <c r="S1442"/>
      <c r="T1442"/>
      <c r="U1442"/>
      <c r="V1442"/>
      <c r="W1442"/>
      <c r="X1442"/>
      <c r="Y1442"/>
      <c r="Z1442"/>
      <c r="AA1442"/>
      <c r="AB1442"/>
      <c r="AC1442"/>
      <c r="AD1442"/>
    </row>
    <row r="1443" spans="1:30">
      <c r="A1443">
        <v>20007</v>
      </c>
      <c r="B1443">
        <v>3</v>
      </c>
      <c r="C1443">
        <v>1</v>
      </c>
      <c r="D1443">
        <v>3</v>
      </c>
      <c r="E1443">
        <v>22</v>
      </c>
      <c r="F1443">
        <v>1</v>
      </c>
      <c r="G1443">
        <v>0</v>
      </c>
      <c r="H1443">
        <v>0</v>
      </c>
      <c r="M1443"/>
      <c r="N1443"/>
      <c r="O1443"/>
      <c r="P1443"/>
      <c r="Q1443"/>
      <c r="R1443"/>
      <c r="S1443"/>
      <c r="T1443"/>
      <c r="U1443"/>
      <c r="V1443"/>
      <c r="W1443"/>
      <c r="X1443"/>
      <c r="Y1443"/>
      <c r="Z1443"/>
      <c r="AA1443"/>
      <c r="AB1443"/>
      <c r="AC1443"/>
      <c r="AD1443"/>
    </row>
    <row r="1444" spans="1:30">
      <c r="A1444">
        <v>20007</v>
      </c>
      <c r="B1444">
        <v>3</v>
      </c>
      <c r="C1444">
        <v>1</v>
      </c>
      <c r="D1444">
        <v>4</v>
      </c>
      <c r="E1444">
        <v>33</v>
      </c>
      <c r="F1444">
        <v>1</v>
      </c>
      <c r="G1444">
        <v>0</v>
      </c>
      <c r="H1444">
        <v>0</v>
      </c>
      <c r="M1444"/>
      <c r="N1444"/>
      <c r="O1444"/>
      <c r="P1444"/>
      <c r="Q1444"/>
      <c r="R1444"/>
      <c r="S1444"/>
      <c r="T1444"/>
      <c r="U1444"/>
      <c r="V1444"/>
      <c r="W1444"/>
      <c r="X1444"/>
      <c r="Y1444"/>
      <c r="Z1444"/>
      <c r="AA1444"/>
      <c r="AB1444"/>
      <c r="AC1444"/>
      <c r="AD1444"/>
    </row>
    <row r="1445" spans="1:30">
      <c r="A1445">
        <v>20007</v>
      </c>
      <c r="B1445">
        <v>3</v>
      </c>
      <c r="C1445">
        <v>2</v>
      </c>
      <c r="D1445">
        <v>1</v>
      </c>
      <c r="E1445">
        <v>50</v>
      </c>
      <c r="F1445">
        <v>1</v>
      </c>
      <c r="G1445">
        <v>0</v>
      </c>
      <c r="H1445">
        <v>0</v>
      </c>
      <c r="M1445"/>
      <c r="N1445"/>
      <c r="O1445"/>
      <c r="P1445"/>
      <c r="Q1445"/>
      <c r="R1445"/>
      <c r="S1445"/>
      <c r="T1445"/>
      <c r="U1445"/>
      <c r="V1445"/>
      <c r="W1445"/>
      <c r="X1445"/>
      <c r="Y1445"/>
      <c r="Z1445"/>
      <c r="AA1445"/>
      <c r="AB1445"/>
      <c r="AC1445"/>
      <c r="AD1445"/>
    </row>
    <row r="1446" spans="1:30">
      <c r="A1446">
        <v>20007</v>
      </c>
      <c r="B1446">
        <v>3</v>
      </c>
      <c r="C1446">
        <v>2</v>
      </c>
      <c r="D1446">
        <v>2</v>
      </c>
      <c r="E1446">
        <v>50</v>
      </c>
      <c r="F1446">
        <v>1</v>
      </c>
      <c r="G1446">
        <v>0</v>
      </c>
      <c r="H1446">
        <v>0</v>
      </c>
      <c r="M1446"/>
      <c r="N1446"/>
      <c r="O1446"/>
      <c r="P1446"/>
      <c r="Q1446"/>
      <c r="R1446"/>
      <c r="S1446"/>
      <c r="T1446"/>
      <c r="U1446"/>
      <c r="V1446"/>
      <c r="W1446"/>
      <c r="X1446"/>
      <c r="Y1446"/>
      <c r="Z1446"/>
      <c r="AA1446"/>
      <c r="AB1446"/>
      <c r="AC1446"/>
      <c r="AD1446"/>
    </row>
    <row r="1447" spans="1:30">
      <c r="A1447">
        <v>20007</v>
      </c>
      <c r="B1447">
        <v>3</v>
      </c>
      <c r="C1447">
        <v>2</v>
      </c>
      <c r="D1447">
        <v>3</v>
      </c>
      <c r="E1447">
        <v>50</v>
      </c>
      <c r="F1447">
        <v>1</v>
      </c>
      <c r="G1447">
        <v>0</v>
      </c>
      <c r="H1447">
        <v>0</v>
      </c>
      <c r="M1447"/>
      <c r="N1447"/>
      <c r="O1447"/>
      <c r="P1447"/>
      <c r="Q1447"/>
      <c r="R1447"/>
      <c r="S1447"/>
      <c r="T1447"/>
      <c r="U1447"/>
      <c r="V1447"/>
      <c r="W1447"/>
      <c r="X1447"/>
      <c r="Y1447"/>
      <c r="Z1447"/>
      <c r="AA1447"/>
      <c r="AB1447"/>
      <c r="AC1447"/>
      <c r="AD1447"/>
    </row>
    <row r="1448" spans="1:30">
      <c r="A1448">
        <v>20007</v>
      </c>
      <c r="B1448">
        <v>3</v>
      </c>
      <c r="C1448">
        <v>2</v>
      </c>
      <c r="D1448">
        <v>4</v>
      </c>
      <c r="E1448">
        <v>50</v>
      </c>
      <c r="F1448">
        <v>1</v>
      </c>
      <c r="G1448">
        <v>0</v>
      </c>
      <c r="H1448">
        <v>0</v>
      </c>
      <c r="M1448"/>
      <c r="N1448"/>
      <c r="O1448"/>
      <c r="P1448"/>
      <c r="Q1448"/>
      <c r="R1448"/>
      <c r="S1448"/>
      <c r="T1448"/>
      <c r="U1448"/>
      <c r="V1448"/>
      <c r="W1448"/>
      <c r="X1448"/>
      <c r="Y1448"/>
      <c r="Z1448"/>
      <c r="AA1448"/>
      <c r="AB1448"/>
      <c r="AC1448"/>
      <c r="AD1448"/>
    </row>
    <row r="1449" spans="1:30">
      <c r="A1449">
        <v>20007</v>
      </c>
      <c r="B1449">
        <v>3</v>
      </c>
      <c r="C1449">
        <v>3</v>
      </c>
      <c r="D1449">
        <v>1</v>
      </c>
      <c r="E1449">
        <v>67</v>
      </c>
      <c r="F1449">
        <v>1</v>
      </c>
      <c r="G1449">
        <v>0</v>
      </c>
      <c r="H1449">
        <v>0</v>
      </c>
      <c r="M1449"/>
      <c r="N1449"/>
      <c r="O1449"/>
      <c r="P1449"/>
      <c r="Q1449"/>
      <c r="R1449"/>
      <c r="S1449"/>
      <c r="T1449"/>
      <c r="U1449"/>
      <c r="V1449"/>
      <c r="W1449"/>
      <c r="X1449"/>
      <c r="Y1449"/>
      <c r="Z1449"/>
      <c r="AA1449"/>
      <c r="AB1449"/>
      <c r="AC1449"/>
      <c r="AD1449"/>
    </row>
    <row r="1450" spans="1:30">
      <c r="A1450">
        <v>20007</v>
      </c>
      <c r="B1450">
        <v>3</v>
      </c>
      <c r="C1450">
        <v>3</v>
      </c>
      <c r="D1450">
        <v>2</v>
      </c>
      <c r="E1450">
        <v>33</v>
      </c>
      <c r="F1450">
        <v>1</v>
      </c>
      <c r="G1450">
        <v>0</v>
      </c>
      <c r="H1450">
        <v>0</v>
      </c>
      <c r="M1450"/>
      <c r="N1450"/>
      <c r="O1450"/>
      <c r="P1450"/>
      <c r="Q1450"/>
      <c r="R1450"/>
      <c r="S1450"/>
      <c r="T1450"/>
      <c r="U1450"/>
      <c r="V1450"/>
      <c r="W1450"/>
      <c r="X1450"/>
      <c r="Y1450"/>
      <c r="Z1450"/>
      <c r="AA1450"/>
      <c r="AB1450"/>
      <c r="AC1450"/>
      <c r="AD1450"/>
    </row>
    <row r="1451" spans="1:30">
      <c r="A1451">
        <v>20007</v>
      </c>
      <c r="B1451">
        <v>3</v>
      </c>
      <c r="C1451">
        <v>4</v>
      </c>
      <c r="D1451">
        <v>1</v>
      </c>
      <c r="E1451">
        <v>100</v>
      </c>
      <c r="F1451">
        <v>1</v>
      </c>
      <c r="G1451">
        <v>0</v>
      </c>
      <c r="H1451">
        <v>0</v>
      </c>
      <c r="M1451"/>
      <c r="N1451"/>
      <c r="O1451"/>
      <c r="P1451"/>
      <c r="Q1451"/>
      <c r="R1451"/>
      <c r="S1451"/>
      <c r="T1451"/>
      <c r="U1451"/>
      <c r="V1451"/>
      <c r="W1451"/>
      <c r="X1451"/>
      <c r="Y1451"/>
      <c r="Z1451"/>
      <c r="AA1451"/>
      <c r="AB1451"/>
      <c r="AC1451"/>
      <c r="AD1451"/>
    </row>
    <row r="1452" spans="1:30">
      <c r="A1452">
        <v>20007</v>
      </c>
      <c r="B1452">
        <v>3</v>
      </c>
      <c r="C1452">
        <v>5</v>
      </c>
      <c r="D1452">
        <v>1</v>
      </c>
      <c r="E1452">
        <v>100</v>
      </c>
      <c r="F1452">
        <v>2</v>
      </c>
      <c r="G1452">
        <v>1</v>
      </c>
      <c r="H1452">
        <v>0</v>
      </c>
      <c r="M1452"/>
      <c r="N1452"/>
      <c r="O1452"/>
      <c r="P1452"/>
      <c r="Q1452"/>
      <c r="R1452"/>
      <c r="S1452"/>
      <c r="T1452"/>
      <c r="U1452"/>
      <c r="V1452"/>
      <c r="W1452"/>
      <c r="X1452"/>
      <c r="Y1452"/>
      <c r="Z1452"/>
      <c r="AA1452"/>
      <c r="AB1452"/>
      <c r="AC1452"/>
      <c r="AD1452"/>
    </row>
    <row r="1453" spans="1:30">
      <c r="A1453">
        <v>20008</v>
      </c>
      <c r="B1453">
        <v>1</v>
      </c>
      <c r="C1453">
        <v>1</v>
      </c>
      <c r="D1453">
        <v>1</v>
      </c>
      <c r="E1453">
        <v>50</v>
      </c>
      <c r="F1453">
        <v>1</v>
      </c>
      <c r="G1453">
        <v>0</v>
      </c>
      <c r="H1453">
        <v>0</v>
      </c>
      <c r="M1453"/>
      <c r="N1453"/>
      <c r="O1453"/>
      <c r="P1453"/>
      <c r="Q1453"/>
      <c r="R1453"/>
      <c r="S1453"/>
      <c r="T1453"/>
      <c r="U1453"/>
      <c r="V1453"/>
      <c r="W1453"/>
      <c r="X1453"/>
      <c r="Y1453"/>
      <c r="Z1453"/>
      <c r="AA1453"/>
      <c r="AB1453"/>
      <c r="AC1453"/>
      <c r="AD1453"/>
    </row>
    <row r="1454" spans="1:30">
      <c r="A1454">
        <v>20008</v>
      </c>
      <c r="B1454">
        <v>1</v>
      </c>
      <c r="C1454">
        <v>1</v>
      </c>
      <c r="D1454">
        <v>2</v>
      </c>
      <c r="E1454">
        <v>50</v>
      </c>
      <c r="F1454">
        <v>1</v>
      </c>
      <c r="G1454">
        <v>0</v>
      </c>
      <c r="H1454">
        <v>0</v>
      </c>
      <c r="M1454"/>
      <c r="N1454"/>
      <c r="O1454"/>
      <c r="P1454"/>
      <c r="Q1454"/>
      <c r="R1454"/>
      <c r="S1454"/>
      <c r="T1454"/>
      <c r="U1454"/>
      <c r="V1454"/>
      <c r="W1454"/>
      <c r="X1454"/>
      <c r="Y1454"/>
      <c r="Z1454"/>
      <c r="AA1454"/>
      <c r="AB1454"/>
      <c r="AC1454"/>
      <c r="AD1454"/>
    </row>
    <row r="1455" spans="1:30">
      <c r="A1455">
        <v>20008</v>
      </c>
      <c r="B1455">
        <v>1</v>
      </c>
      <c r="C1455">
        <v>2</v>
      </c>
      <c r="D1455">
        <v>1</v>
      </c>
      <c r="E1455">
        <v>50</v>
      </c>
      <c r="F1455">
        <v>1</v>
      </c>
      <c r="G1455">
        <v>0</v>
      </c>
      <c r="H1455">
        <v>0</v>
      </c>
      <c r="M1455"/>
      <c r="N1455"/>
      <c r="O1455"/>
      <c r="P1455"/>
      <c r="Q1455"/>
      <c r="R1455"/>
      <c r="S1455"/>
      <c r="T1455"/>
      <c r="U1455"/>
      <c r="V1455"/>
      <c r="W1455"/>
      <c r="X1455"/>
      <c r="Y1455"/>
      <c r="Z1455"/>
      <c r="AA1455"/>
      <c r="AB1455"/>
      <c r="AC1455"/>
      <c r="AD1455"/>
    </row>
    <row r="1456" spans="1:30">
      <c r="A1456">
        <v>20008</v>
      </c>
      <c r="B1456">
        <v>1</v>
      </c>
      <c r="C1456">
        <v>2</v>
      </c>
      <c r="D1456">
        <v>2</v>
      </c>
      <c r="E1456">
        <v>50</v>
      </c>
      <c r="F1456">
        <v>1</v>
      </c>
      <c r="G1456">
        <v>0</v>
      </c>
      <c r="H1456">
        <v>0</v>
      </c>
      <c r="M1456"/>
      <c r="N1456"/>
      <c r="O1456"/>
      <c r="P1456"/>
      <c r="Q1456"/>
      <c r="R1456"/>
      <c r="S1456"/>
      <c r="T1456"/>
      <c r="U1456"/>
      <c r="V1456"/>
      <c r="W1456"/>
      <c r="X1456"/>
      <c r="Y1456"/>
      <c r="Z1456"/>
      <c r="AA1456"/>
      <c r="AB1456"/>
      <c r="AC1456"/>
      <c r="AD1456"/>
    </row>
    <row r="1457" spans="1:30">
      <c r="A1457">
        <v>20008</v>
      </c>
      <c r="B1457">
        <v>1</v>
      </c>
      <c r="C1457">
        <v>3</v>
      </c>
      <c r="D1457">
        <v>1</v>
      </c>
      <c r="E1457">
        <v>150</v>
      </c>
      <c r="F1457">
        <v>1</v>
      </c>
      <c r="G1457">
        <v>0</v>
      </c>
      <c r="H1457">
        <v>0</v>
      </c>
      <c r="M1457"/>
      <c r="N1457"/>
      <c r="O1457"/>
      <c r="P1457"/>
      <c r="Q1457"/>
      <c r="R1457"/>
      <c r="S1457"/>
      <c r="T1457"/>
      <c r="U1457"/>
      <c r="V1457"/>
      <c r="W1457"/>
      <c r="X1457"/>
      <c r="Y1457"/>
      <c r="Z1457"/>
      <c r="AA1457"/>
      <c r="AB1457"/>
      <c r="AC1457"/>
      <c r="AD1457"/>
    </row>
    <row r="1458" spans="1:30">
      <c r="A1458">
        <v>20008</v>
      </c>
      <c r="B1458">
        <v>1</v>
      </c>
      <c r="C1458">
        <v>3</v>
      </c>
      <c r="D1458">
        <v>2</v>
      </c>
      <c r="E1458">
        <v>50</v>
      </c>
      <c r="F1458">
        <v>1</v>
      </c>
      <c r="G1458">
        <v>0</v>
      </c>
      <c r="H1458">
        <v>0</v>
      </c>
      <c r="M1458"/>
      <c r="N1458"/>
      <c r="O1458"/>
      <c r="P1458"/>
      <c r="Q1458"/>
      <c r="R1458"/>
      <c r="S1458"/>
      <c r="T1458"/>
      <c r="U1458"/>
      <c r="V1458"/>
      <c r="W1458"/>
      <c r="X1458"/>
      <c r="Y1458"/>
      <c r="Z1458"/>
      <c r="AA1458"/>
      <c r="AB1458"/>
      <c r="AC1458"/>
      <c r="AD1458"/>
    </row>
    <row r="1459" spans="1:30">
      <c r="A1459">
        <v>20008</v>
      </c>
      <c r="B1459">
        <v>1</v>
      </c>
      <c r="C1459">
        <v>3</v>
      </c>
      <c r="D1459">
        <v>3</v>
      </c>
      <c r="E1459">
        <v>50</v>
      </c>
      <c r="F1459">
        <v>1</v>
      </c>
      <c r="G1459">
        <v>0</v>
      </c>
      <c r="H1459">
        <v>0</v>
      </c>
      <c r="M1459"/>
      <c r="N1459"/>
      <c r="O1459"/>
      <c r="P1459"/>
      <c r="Q1459"/>
      <c r="R1459"/>
      <c r="S1459"/>
      <c r="T1459"/>
      <c r="U1459"/>
      <c r="V1459"/>
      <c r="W1459"/>
      <c r="X1459"/>
      <c r="Y1459"/>
      <c r="Z1459"/>
      <c r="AA1459"/>
      <c r="AB1459"/>
      <c r="AC1459"/>
      <c r="AD1459"/>
    </row>
    <row r="1460" spans="1:30">
      <c r="A1460">
        <v>20008</v>
      </c>
      <c r="B1460">
        <v>1</v>
      </c>
      <c r="C1460">
        <v>3</v>
      </c>
      <c r="D1460">
        <v>4</v>
      </c>
      <c r="E1460">
        <v>50</v>
      </c>
      <c r="F1460">
        <v>1</v>
      </c>
      <c r="G1460">
        <v>0</v>
      </c>
      <c r="H1460">
        <v>0</v>
      </c>
      <c r="M1460"/>
      <c r="N1460"/>
      <c r="O1460"/>
      <c r="P1460"/>
      <c r="Q1460"/>
      <c r="R1460"/>
      <c r="S1460"/>
      <c r="T1460"/>
      <c r="U1460"/>
      <c r="V1460"/>
      <c r="W1460"/>
      <c r="X1460"/>
      <c r="Y1460"/>
      <c r="Z1460"/>
      <c r="AA1460"/>
      <c r="AB1460"/>
      <c r="AC1460"/>
      <c r="AD1460"/>
    </row>
    <row r="1461" spans="1:30">
      <c r="A1461">
        <v>20008</v>
      </c>
      <c r="B1461">
        <v>1</v>
      </c>
      <c r="C1461">
        <v>4</v>
      </c>
      <c r="D1461">
        <v>1</v>
      </c>
      <c r="E1461">
        <v>100</v>
      </c>
      <c r="F1461">
        <v>2</v>
      </c>
      <c r="G1461">
        <v>1</v>
      </c>
      <c r="H1461">
        <v>0</v>
      </c>
      <c r="M1461"/>
      <c r="N1461"/>
      <c r="O1461"/>
      <c r="P1461"/>
      <c r="Q1461"/>
      <c r="R1461"/>
      <c r="S1461"/>
      <c r="T1461"/>
      <c r="U1461"/>
      <c r="V1461"/>
      <c r="W1461"/>
      <c r="X1461"/>
      <c r="Y1461"/>
      <c r="Z1461"/>
      <c r="AA1461"/>
      <c r="AB1461"/>
      <c r="AC1461"/>
      <c r="AD1461"/>
    </row>
    <row r="1462" spans="1:30">
      <c r="A1462">
        <v>20008</v>
      </c>
      <c r="B1462">
        <v>2</v>
      </c>
      <c r="C1462">
        <v>1</v>
      </c>
      <c r="D1462">
        <v>1</v>
      </c>
      <c r="E1462">
        <v>52</v>
      </c>
      <c r="F1462">
        <v>1</v>
      </c>
      <c r="G1462">
        <v>0</v>
      </c>
      <c r="H1462">
        <v>0</v>
      </c>
      <c r="M1462"/>
      <c r="N1462"/>
      <c r="O1462"/>
      <c r="P1462"/>
      <c r="Q1462"/>
      <c r="R1462"/>
      <c r="S1462"/>
      <c r="T1462"/>
      <c r="U1462"/>
      <c r="V1462"/>
      <c r="W1462"/>
      <c r="X1462"/>
      <c r="Y1462"/>
      <c r="Z1462"/>
      <c r="AA1462"/>
      <c r="AB1462"/>
      <c r="AC1462"/>
      <c r="AD1462"/>
    </row>
    <row r="1463" spans="1:30">
      <c r="A1463">
        <v>20008</v>
      </c>
      <c r="B1463">
        <v>2</v>
      </c>
      <c r="C1463">
        <v>1</v>
      </c>
      <c r="D1463">
        <v>2</v>
      </c>
      <c r="E1463">
        <v>53</v>
      </c>
      <c r="F1463">
        <v>1</v>
      </c>
      <c r="G1463">
        <v>0</v>
      </c>
      <c r="H1463">
        <v>0</v>
      </c>
      <c r="M1463"/>
      <c r="N1463"/>
      <c r="O1463"/>
      <c r="P1463"/>
      <c r="Q1463"/>
      <c r="R1463"/>
      <c r="S1463"/>
      <c r="T1463"/>
      <c r="U1463"/>
      <c r="V1463"/>
      <c r="W1463"/>
      <c r="X1463"/>
      <c r="Y1463"/>
      <c r="Z1463"/>
      <c r="AA1463"/>
      <c r="AB1463"/>
      <c r="AC1463"/>
      <c r="AD1463"/>
    </row>
    <row r="1464" spans="1:30">
      <c r="A1464">
        <v>20008</v>
      </c>
      <c r="B1464">
        <v>2</v>
      </c>
      <c r="C1464">
        <v>1</v>
      </c>
      <c r="D1464">
        <v>3</v>
      </c>
      <c r="E1464">
        <v>65</v>
      </c>
      <c r="F1464">
        <v>1</v>
      </c>
      <c r="G1464">
        <v>0</v>
      </c>
      <c r="H1464">
        <v>0</v>
      </c>
      <c r="M1464"/>
      <c r="N1464"/>
      <c r="O1464"/>
      <c r="P1464"/>
      <c r="Q1464"/>
      <c r="R1464"/>
      <c r="S1464"/>
      <c r="T1464"/>
      <c r="U1464"/>
      <c r="V1464"/>
      <c r="W1464"/>
      <c r="X1464"/>
      <c r="Y1464"/>
      <c r="Z1464"/>
      <c r="AA1464"/>
      <c r="AB1464"/>
      <c r="AC1464"/>
      <c r="AD1464"/>
    </row>
    <row r="1465" spans="1:30">
      <c r="A1465">
        <v>20008</v>
      </c>
      <c r="B1465">
        <v>2</v>
      </c>
      <c r="C1465">
        <v>1</v>
      </c>
      <c r="D1465">
        <v>4</v>
      </c>
      <c r="E1465">
        <v>65</v>
      </c>
      <c r="F1465">
        <v>1</v>
      </c>
      <c r="G1465">
        <v>0</v>
      </c>
      <c r="H1465">
        <v>0</v>
      </c>
      <c r="M1465"/>
      <c r="N1465"/>
      <c r="O1465"/>
      <c r="P1465"/>
      <c r="Q1465"/>
      <c r="R1465"/>
      <c r="S1465"/>
      <c r="T1465"/>
      <c r="U1465"/>
      <c r="V1465"/>
      <c r="W1465"/>
      <c r="X1465"/>
      <c r="Y1465"/>
      <c r="Z1465"/>
      <c r="AA1465"/>
      <c r="AB1465"/>
      <c r="AC1465"/>
      <c r="AD1465"/>
    </row>
    <row r="1466" spans="1:30">
      <c r="A1466">
        <v>20008</v>
      </c>
      <c r="B1466">
        <v>2</v>
      </c>
      <c r="C1466">
        <v>1</v>
      </c>
      <c r="D1466">
        <v>5</v>
      </c>
      <c r="E1466">
        <v>65</v>
      </c>
      <c r="F1466">
        <v>1</v>
      </c>
      <c r="G1466">
        <v>0</v>
      </c>
      <c r="H1466">
        <v>0</v>
      </c>
      <c r="M1466"/>
      <c r="N1466"/>
      <c r="O1466"/>
      <c r="P1466"/>
      <c r="Q1466"/>
      <c r="R1466"/>
      <c r="S1466"/>
      <c r="T1466"/>
      <c r="U1466"/>
      <c r="V1466"/>
      <c r="W1466"/>
      <c r="X1466"/>
      <c r="Y1466"/>
      <c r="Z1466"/>
      <c r="AA1466"/>
      <c r="AB1466"/>
      <c r="AC1466"/>
      <c r="AD1466"/>
    </row>
    <row r="1467" spans="1:30">
      <c r="A1467">
        <v>20008</v>
      </c>
      <c r="B1467">
        <v>2</v>
      </c>
      <c r="C1467">
        <v>2</v>
      </c>
      <c r="D1467">
        <v>1</v>
      </c>
      <c r="E1467">
        <v>130</v>
      </c>
      <c r="F1467">
        <v>1</v>
      </c>
      <c r="G1467">
        <v>0</v>
      </c>
      <c r="H1467">
        <v>0</v>
      </c>
      <c r="M1467"/>
      <c r="N1467"/>
      <c r="O1467"/>
      <c r="P1467"/>
      <c r="Q1467"/>
      <c r="R1467"/>
      <c r="S1467"/>
      <c r="T1467"/>
      <c r="U1467"/>
      <c r="V1467"/>
      <c r="W1467"/>
      <c r="X1467"/>
      <c r="Y1467"/>
      <c r="Z1467"/>
      <c r="AA1467"/>
      <c r="AB1467"/>
      <c r="AC1467"/>
      <c r="AD1467"/>
    </row>
    <row r="1468" spans="1:30">
      <c r="A1468">
        <v>20008</v>
      </c>
      <c r="B1468">
        <v>2</v>
      </c>
      <c r="C1468">
        <v>2</v>
      </c>
      <c r="D1468">
        <v>2</v>
      </c>
      <c r="E1468">
        <v>130</v>
      </c>
      <c r="F1468">
        <v>1</v>
      </c>
      <c r="G1468">
        <v>0</v>
      </c>
      <c r="H1468">
        <v>0</v>
      </c>
      <c r="M1468"/>
      <c r="N1468"/>
      <c r="O1468"/>
      <c r="P1468"/>
      <c r="Q1468"/>
      <c r="R1468"/>
      <c r="S1468"/>
      <c r="T1468"/>
      <c r="U1468"/>
      <c r="V1468"/>
      <c r="W1468"/>
      <c r="X1468"/>
      <c r="Y1468"/>
      <c r="Z1468"/>
      <c r="AA1468"/>
      <c r="AB1468"/>
      <c r="AC1468"/>
      <c r="AD1468"/>
    </row>
    <row r="1469" spans="1:30">
      <c r="A1469">
        <v>20008</v>
      </c>
      <c r="B1469">
        <v>2</v>
      </c>
      <c r="C1469">
        <v>3</v>
      </c>
      <c r="D1469">
        <v>1</v>
      </c>
      <c r="E1469">
        <v>100</v>
      </c>
      <c r="F1469">
        <v>1</v>
      </c>
      <c r="G1469">
        <v>0</v>
      </c>
      <c r="H1469">
        <v>0</v>
      </c>
      <c r="M1469"/>
      <c r="N1469"/>
      <c r="O1469"/>
      <c r="P1469"/>
      <c r="Q1469"/>
      <c r="R1469"/>
      <c r="S1469"/>
      <c r="T1469"/>
      <c r="U1469"/>
      <c r="V1469"/>
      <c r="W1469"/>
      <c r="X1469"/>
      <c r="Y1469"/>
      <c r="Z1469"/>
      <c r="AA1469"/>
      <c r="AB1469"/>
      <c r="AC1469"/>
      <c r="AD1469"/>
    </row>
    <row r="1470" spans="1:30">
      <c r="A1470">
        <v>20008</v>
      </c>
      <c r="B1470">
        <v>2</v>
      </c>
      <c r="C1470">
        <v>4</v>
      </c>
      <c r="D1470">
        <v>1</v>
      </c>
      <c r="E1470">
        <v>100</v>
      </c>
      <c r="F1470">
        <v>2</v>
      </c>
      <c r="G1470">
        <v>1</v>
      </c>
      <c r="H1470">
        <v>0</v>
      </c>
      <c r="M1470"/>
      <c r="N1470"/>
      <c r="O1470"/>
      <c r="P1470"/>
      <c r="Q1470"/>
      <c r="R1470"/>
      <c r="S1470"/>
      <c r="T1470"/>
      <c r="U1470"/>
      <c r="V1470"/>
      <c r="W1470"/>
      <c r="X1470"/>
      <c r="Y1470"/>
      <c r="Z1470"/>
      <c r="AA1470"/>
      <c r="AB1470"/>
      <c r="AC1470"/>
      <c r="AD1470"/>
    </row>
    <row r="1471" spans="1:30">
      <c r="A1471">
        <v>20008</v>
      </c>
      <c r="B1471">
        <v>3</v>
      </c>
      <c r="C1471">
        <v>1</v>
      </c>
      <c r="D1471">
        <v>1</v>
      </c>
      <c r="E1471">
        <v>30</v>
      </c>
      <c r="F1471">
        <v>1</v>
      </c>
      <c r="G1471">
        <v>0</v>
      </c>
      <c r="H1471">
        <v>0</v>
      </c>
      <c r="M1471"/>
      <c r="N1471"/>
      <c r="O1471"/>
      <c r="P1471"/>
      <c r="Q1471"/>
      <c r="R1471"/>
      <c r="S1471"/>
      <c r="T1471"/>
      <c r="U1471"/>
      <c r="V1471"/>
      <c r="W1471"/>
      <c r="X1471"/>
      <c r="Y1471"/>
      <c r="Z1471"/>
      <c r="AA1471"/>
      <c r="AB1471"/>
      <c r="AC1471"/>
      <c r="AD1471"/>
    </row>
    <row r="1472" spans="1:30">
      <c r="A1472">
        <v>20008</v>
      </c>
      <c r="B1472">
        <v>3</v>
      </c>
      <c r="C1472">
        <v>1</v>
      </c>
      <c r="D1472">
        <v>2</v>
      </c>
      <c r="E1472">
        <v>30</v>
      </c>
      <c r="F1472">
        <v>1</v>
      </c>
      <c r="G1472">
        <v>0</v>
      </c>
      <c r="H1472">
        <v>0</v>
      </c>
      <c r="M1472"/>
      <c r="N1472"/>
      <c r="O1472"/>
      <c r="P1472"/>
      <c r="Q1472"/>
      <c r="R1472"/>
      <c r="S1472"/>
      <c r="T1472"/>
      <c r="U1472"/>
      <c r="V1472"/>
      <c r="W1472"/>
      <c r="X1472"/>
      <c r="Y1472"/>
      <c r="Z1472"/>
      <c r="AA1472"/>
      <c r="AB1472"/>
      <c r="AC1472"/>
      <c r="AD1472"/>
    </row>
    <row r="1473" spans="1:30">
      <c r="A1473">
        <v>20008</v>
      </c>
      <c r="B1473">
        <v>3</v>
      </c>
      <c r="C1473">
        <v>1</v>
      </c>
      <c r="D1473">
        <v>3</v>
      </c>
      <c r="E1473">
        <v>40</v>
      </c>
      <c r="F1473">
        <v>1</v>
      </c>
      <c r="G1473">
        <v>0</v>
      </c>
      <c r="H1473">
        <v>0</v>
      </c>
      <c r="M1473"/>
      <c r="N1473"/>
      <c r="O1473"/>
      <c r="P1473"/>
      <c r="Q1473"/>
      <c r="R1473"/>
      <c r="S1473"/>
      <c r="T1473"/>
      <c r="U1473"/>
      <c r="V1473"/>
      <c r="W1473"/>
      <c r="X1473"/>
      <c r="Y1473"/>
      <c r="Z1473"/>
      <c r="AA1473"/>
      <c r="AB1473"/>
      <c r="AC1473"/>
      <c r="AD1473"/>
    </row>
    <row r="1474" spans="1:30">
      <c r="A1474">
        <v>20008</v>
      </c>
      <c r="B1474">
        <v>3</v>
      </c>
      <c r="C1474">
        <v>1</v>
      </c>
      <c r="D1474">
        <v>4</v>
      </c>
      <c r="E1474">
        <v>50</v>
      </c>
      <c r="F1474">
        <v>1</v>
      </c>
      <c r="G1474">
        <v>0</v>
      </c>
      <c r="H1474">
        <v>0</v>
      </c>
      <c r="M1474"/>
      <c r="N1474"/>
      <c r="O1474"/>
      <c r="P1474"/>
      <c r="Q1474"/>
      <c r="R1474"/>
      <c r="S1474"/>
      <c r="T1474"/>
      <c r="U1474"/>
      <c r="V1474"/>
      <c r="W1474"/>
      <c r="X1474"/>
      <c r="Y1474"/>
      <c r="Z1474"/>
      <c r="AA1474"/>
      <c r="AB1474"/>
      <c r="AC1474"/>
      <c r="AD1474"/>
    </row>
    <row r="1475" spans="1:30">
      <c r="A1475">
        <v>20008</v>
      </c>
      <c r="B1475">
        <v>3</v>
      </c>
      <c r="C1475">
        <v>2</v>
      </c>
      <c r="D1475">
        <v>1</v>
      </c>
      <c r="E1475">
        <v>60</v>
      </c>
      <c r="F1475">
        <v>1</v>
      </c>
      <c r="G1475">
        <v>0</v>
      </c>
      <c r="H1475">
        <v>0</v>
      </c>
      <c r="M1475"/>
      <c r="N1475"/>
      <c r="O1475"/>
      <c r="P1475"/>
      <c r="Q1475"/>
      <c r="R1475"/>
      <c r="S1475"/>
      <c r="T1475"/>
      <c r="U1475"/>
      <c r="V1475"/>
      <c r="W1475"/>
      <c r="X1475"/>
      <c r="Y1475"/>
      <c r="Z1475"/>
      <c r="AA1475"/>
      <c r="AB1475"/>
      <c r="AC1475"/>
      <c r="AD1475"/>
    </row>
    <row r="1476" spans="1:30">
      <c r="A1476">
        <v>20008</v>
      </c>
      <c r="B1476">
        <v>3</v>
      </c>
      <c r="C1476">
        <v>2</v>
      </c>
      <c r="D1476">
        <v>2</v>
      </c>
      <c r="E1476">
        <v>80</v>
      </c>
      <c r="F1476">
        <v>1</v>
      </c>
      <c r="G1476">
        <v>0</v>
      </c>
      <c r="H1476">
        <v>0</v>
      </c>
      <c r="M1476"/>
      <c r="N1476"/>
      <c r="O1476"/>
      <c r="P1476"/>
      <c r="Q1476"/>
      <c r="R1476"/>
      <c r="S1476"/>
      <c r="T1476"/>
      <c r="U1476"/>
      <c r="V1476"/>
      <c r="W1476"/>
      <c r="X1476"/>
      <c r="Y1476"/>
      <c r="Z1476"/>
      <c r="AA1476"/>
      <c r="AB1476"/>
      <c r="AC1476"/>
      <c r="AD1476"/>
    </row>
    <row r="1477" spans="1:30">
      <c r="A1477">
        <v>20008</v>
      </c>
      <c r="B1477">
        <v>3</v>
      </c>
      <c r="C1477">
        <v>2</v>
      </c>
      <c r="D1477">
        <v>3</v>
      </c>
      <c r="E1477">
        <v>80</v>
      </c>
      <c r="F1477">
        <v>1</v>
      </c>
      <c r="G1477">
        <v>0</v>
      </c>
      <c r="H1477">
        <v>0</v>
      </c>
      <c r="M1477"/>
      <c r="N1477"/>
      <c r="O1477"/>
      <c r="P1477"/>
      <c r="Q1477"/>
      <c r="R1477"/>
      <c r="S1477"/>
      <c r="T1477"/>
      <c r="U1477"/>
      <c r="V1477"/>
      <c r="W1477"/>
      <c r="X1477"/>
      <c r="Y1477"/>
      <c r="Z1477"/>
      <c r="AA1477"/>
      <c r="AB1477"/>
      <c r="AC1477"/>
      <c r="AD1477"/>
    </row>
    <row r="1478" spans="1:30">
      <c r="A1478">
        <v>20008</v>
      </c>
      <c r="B1478">
        <v>3</v>
      </c>
      <c r="C1478">
        <v>2</v>
      </c>
      <c r="D1478">
        <v>4</v>
      </c>
      <c r="E1478">
        <v>80</v>
      </c>
      <c r="F1478">
        <v>1</v>
      </c>
      <c r="G1478">
        <v>0</v>
      </c>
      <c r="H1478">
        <v>0</v>
      </c>
      <c r="M1478"/>
      <c r="N1478"/>
      <c r="O1478"/>
      <c r="P1478"/>
      <c r="Q1478"/>
      <c r="R1478"/>
      <c r="S1478"/>
      <c r="T1478"/>
      <c r="U1478"/>
      <c r="V1478"/>
      <c r="W1478"/>
      <c r="X1478"/>
      <c r="Y1478"/>
      <c r="Z1478"/>
      <c r="AA1478"/>
      <c r="AB1478"/>
      <c r="AC1478"/>
      <c r="AD1478"/>
    </row>
    <row r="1479" spans="1:30">
      <c r="A1479">
        <v>20008</v>
      </c>
      <c r="B1479">
        <v>3</v>
      </c>
      <c r="C1479">
        <v>3</v>
      </c>
      <c r="D1479">
        <v>1</v>
      </c>
      <c r="E1479">
        <v>100</v>
      </c>
      <c r="F1479">
        <v>1</v>
      </c>
      <c r="G1479">
        <v>0</v>
      </c>
      <c r="H1479">
        <v>0</v>
      </c>
      <c r="M1479"/>
      <c r="N1479"/>
      <c r="O1479"/>
      <c r="P1479"/>
      <c r="Q1479"/>
      <c r="R1479"/>
      <c r="S1479"/>
      <c r="T1479"/>
      <c r="U1479"/>
      <c r="V1479"/>
      <c r="W1479"/>
      <c r="X1479"/>
      <c r="Y1479"/>
      <c r="Z1479"/>
      <c r="AA1479"/>
      <c r="AB1479"/>
      <c r="AC1479"/>
      <c r="AD1479"/>
    </row>
    <row r="1480" spans="1:30">
      <c r="A1480">
        <v>20008</v>
      </c>
      <c r="B1480">
        <v>3</v>
      </c>
      <c r="C1480">
        <v>4</v>
      </c>
      <c r="D1480">
        <v>1</v>
      </c>
      <c r="E1480">
        <v>50</v>
      </c>
      <c r="F1480">
        <v>1</v>
      </c>
      <c r="G1480">
        <v>0</v>
      </c>
      <c r="H1480">
        <v>0</v>
      </c>
      <c r="M1480"/>
      <c r="N1480"/>
      <c r="O1480"/>
      <c r="P1480"/>
      <c r="Q1480"/>
      <c r="R1480"/>
      <c r="S1480"/>
      <c r="T1480"/>
      <c r="U1480"/>
      <c r="V1480"/>
      <c r="W1480"/>
      <c r="X1480"/>
      <c r="Y1480"/>
      <c r="Z1480"/>
      <c r="AA1480"/>
      <c r="AB1480"/>
      <c r="AC1480"/>
      <c r="AD1480"/>
    </row>
    <row r="1481" spans="1:30">
      <c r="A1481">
        <v>20008</v>
      </c>
      <c r="B1481">
        <v>3</v>
      </c>
      <c r="C1481">
        <v>4</v>
      </c>
      <c r="D1481">
        <v>2</v>
      </c>
      <c r="E1481">
        <v>50</v>
      </c>
      <c r="F1481">
        <v>1</v>
      </c>
      <c r="G1481">
        <v>0</v>
      </c>
      <c r="H1481">
        <v>0</v>
      </c>
      <c r="M1481"/>
      <c r="N1481"/>
      <c r="O1481"/>
      <c r="P1481"/>
      <c r="Q1481"/>
      <c r="R1481"/>
      <c r="S1481"/>
      <c r="T1481"/>
      <c r="U1481"/>
      <c r="V1481"/>
      <c r="W1481"/>
      <c r="X1481"/>
      <c r="Y1481"/>
      <c r="Z1481"/>
      <c r="AA1481"/>
      <c r="AB1481"/>
      <c r="AC1481"/>
      <c r="AD1481"/>
    </row>
    <row r="1482" spans="1:30">
      <c r="A1482">
        <v>20008</v>
      </c>
      <c r="B1482">
        <v>3</v>
      </c>
      <c r="C1482">
        <v>5</v>
      </c>
      <c r="D1482">
        <v>1</v>
      </c>
      <c r="E1482">
        <v>100</v>
      </c>
      <c r="F1482">
        <v>2</v>
      </c>
      <c r="G1482">
        <v>1</v>
      </c>
      <c r="H1482">
        <v>0</v>
      </c>
      <c r="M1482"/>
      <c r="N1482"/>
      <c r="O1482"/>
      <c r="P1482"/>
      <c r="Q1482"/>
      <c r="R1482"/>
      <c r="S1482"/>
      <c r="T1482"/>
      <c r="U1482"/>
      <c r="V1482"/>
      <c r="W1482"/>
      <c r="X1482"/>
      <c r="Y1482"/>
      <c r="Z1482"/>
      <c r="AA1482"/>
      <c r="AB1482"/>
      <c r="AC1482"/>
      <c r="AD1482"/>
    </row>
    <row r="1483" spans="1:30">
      <c r="A1483">
        <v>20009</v>
      </c>
      <c r="B1483">
        <v>1</v>
      </c>
      <c r="C1483">
        <v>1</v>
      </c>
      <c r="D1483">
        <v>1</v>
      </c>
      <c r="E1483">
        <v>40</v>
      </c>
      <c r="F1483">
        <v>1</v>
      </c>
      <c r="G1483">
        <v>0</v>
      </c>
      <c r="H1483">
        <v>0</v>
      </c>
      <c r="M1483"/>
      <c r="N1483"/>
      <c r="O1483"/>
      <c r="P1483"/>
      <c r="Q1483"/>
      <c r="R1483"/>
      <c r="S1483"/>
      <c r="T1483"/>
      <c r="U1483"/>
      <c r="V1483"/>
      <c r="W1483"/>
      <c r="X1483"/>
      <c r="Y1483"/>
      <c r="Z1483"/>
      <c r="AA1483"/>
      <c r="AB1483"/>
      <c r="AC1483"/>
      <c r="AD1483"/>
    </row>
    <row r="1484" spans="1:30">
      <c r="A1484">
        <v>20009</v>
      </c>
      <c r="B1484">
        <v>1</v>
      </c>
      <c r="C1484">
        <v>1</v>
      </c>
      <c r="D1484">
        <v>2</v>
      </c>
      <c r="E1484">
        <v>40</v>
      </c>
      <c r="F1484">
        <v>1</v>
      </c>
      <c r="G1484">
        <v>0</v>
      </c>
      <c r="H1484">
        <v>0</v>
      </c>
      <c r="M1484"/>
      <c r="N1484"/>
      <c r="O1484"/>
      <c r="P1484"/>
      <c r="Q1484"/>
      <c r="R1484"/>
      <c r="S1484"/>
      <c r="T1484"/>
      <c r="U1484"/>
      <c r="V1484"/>
      <c r="W1484"/>
      <c r="X1484"/>
      <c r="Y1484"/>
      <c r="Z1484"/>
      <c r="AA1484"/>
      <c r="AB1484"/>
      <c r="AC1484"/>
      <c r="AD1484"/>
    </row>
    <row r="1485" spans="1:30">
      <c r="A1485">
        <v>20009</v>
      </c>
      <c r="B1485">
        <v>1</v>
      </c>
      <c r="C1485">
        <v>1</v>
      </c>
      <c r="D1485">
        <v>3</v>
      </c>
      <c r="E1485">
        <v>20</v>
      </c>
      <c r="F1485">
        <v>1</v>
      </c>
      <c r="G1485">
        <v>0</v>
      </c>
      <c r="H1485">
        <v>0</v>
      </c>
      <c r="M1485"/>
      <c r="N1485"/>
      <c r="O1485"/>
      <c r="P1485"/>
      <c r="Q1485"/>
      <c r="R1485"/>
      <c r="S1485"/>
      <c r="T1485"/>
      <c r="U1485"/>
      <c r="V1485"/>
      <c r="W1485"/>
      <c r="X1485"/>
      <c r="Y1485"/>
      <c r="Z1485"/>
      <c r="AA1485"/>
      <c r="AB1485"/>
      <c r="AC1485"/>
      <c r="AD1485"/>
    </row>
    <row r="1486" spans="1:30">
      <c r="A1486">
        <v>20009</v>
      </c>
      <c r="B1486">
        <v>1</v>
      </c>
      <c r="C1486">
        <v>2</v>
      </c>
      <c r="D1486">
        <v>1</v>
      </c>
      <c r="E1486">
        <v>225</v>
      </c>
      <c r="F1486">
        <v>1</v>
      </c>
      <c r="G1486">
        <v>0</v>
      </c>
      <c r="H1486">
        <v>0</v>
      </c>
      <c r="M1486"/>
      <c r="N1486"/>
      <c r="O1486"/>
      <c r="P1486"/>
      <c r="Q1486"/>
      <c r="R1486"/>
      <c r="S1486"/>
      <c r="T1486"/>
      <c r="U1486"/>
      <c r="V1486"/>
      <c r="W1486"/>
      <c r="X1486"/>
      <c r="Y1486"/>
      <c r="Z1486"/>
      <c r="AA1486"/>
      <c r="AB1486"/>
      <c r="AC1486"/>
      <c r="AD1486"/>
    </row>
    <row r="1487" spans="1:30">
      <c r="A1487">
        <v>20009</v>
      </c>
      <c r="B1487">
        <v>1</v>
      </c>
      <c r="C1487">
        <v>2</v>
      </c>
      <c r="D1487">
        <v>2</v>
      </c>
      <c r="E1487">
        <v>35</v>
      </c>
      <c r="F1487">
        <v>1</v>
      </c>
      <c r="G1487">
        <v>0</v>
      </c>
      <c r="H1487">
        <v>0</v>
      </c>
      <c r="M1487"/>
      <c r="N1487"/>
      <c r="O1487"/>
      <c r="P1487"/>
      <c r="Q1487"/>
      <c r="R1487"/>
      <c r="S1487"/>
      <c r="T1487"/>
      <c r="U1487"/>
      <c r="V1487"/>
      <c r="W1487"/>
      <c r="X1487"/>
      <c r="Y1487"/>
      <c r="Z1487"/>
      <c r="AA1487"/>
      <c r="AB1487"/>
      <c r="AC1487"/>
      <c r="AD1487"/>
    </row>
    <row r="1488" spans="1:30">
      <c r="A1488">
        <v>20009</v>
      </c>
      <c r="B1488">
        <v>1</v>
      </c>
      <c r="C1488">
        <v>2</v>
      </c>
      <c r="D1488">
        <v>3</v>
      </c>
      <c r="E1488">
        <v>35</v>
      </c>
      <c r="F1488">
        <v>1</v>
      </c>
      <c r="G1488">
        <v>0</v>
      </c>
      <c r="H1488">
        <v>0</v>
      </c>
      <c r="M1488"/>
      <c r="N1488"/>
      <c r="O1488"/>
      <c r="P1488"/>
      <c r="Q1488"/>
      <c r="R1488"/>
      <c r="S1488"/>
      <c r="T1488"/>
      <c r="U1488"/>
      <c r="V1488"/>
      <c r="W1488"/>
      <c r="X1488"/>
      <c r="Y1488"/>
      <c r="Z1488"/>
      <c r="AA1488"/>
      <c r="AB1488"/>
      <c r="AC1488"/>
      <c r="AD1488"/>
    </row>
    <row r="1489" spans="1:8">
      <c r="A1489">
        <v>20009</v>
      </c>
      <c r="B1489">
        <v>1</v>
      </c>
      <c r="C1489">
        <v>2</v>
      </c>
      <c r="D1489">
        <v>4</v>
      </c>
      <c r="E1489">
        <v>35</v>
      </c>
      <c r="F1489">
        <v>1</v>
      </c>
      <c r="G1489">
        <v>0</v>
      </c>
      <c r="H1489">
        <v>0</v>
      </c>
    </row>
    <row r="1490" spans="1:8">
      <c r="A1490">
        <v>20009</v>
      </c>
      <c r="B1490">
        <v>1</v>
      </c>
      <c r="C1490">
        <v>3</v>
      </c>
      <c r="D1490">
        <v>1</v>
      </c>
      <c r="E1490">
        <v>50</v>
      </c>
      <c r="F1490">
        <v>1</v>
      </c>
      <c r="G1490">
        <v>0</v>
      </c>
      <c r="H1490">
        <v>0</v>
      </c>
    </row>
    <row r="1491" spans="1:8">
      <c r="A1491">
        <v>20009</v>
      </c>
      <c r="B1491">
        <v>1</v>
      </c>
      <c r="C1491">
        <v>3</v>
      </c>
      <c r="D1491">
        <v>2</v>
      </c>
      <c r="E1491">
        <v>50</v>
      </c>
      <c r="F1491">
        <v>1</v>
      </c>
      <c r="G1491">
        <v>0</v>
      </c>
      <c r="H1491">
        <v>0</v>
      </c>
    </row>
    <row r="1492" spans="1:8">
      <c r="A1492">
        <v>20009</v>
      </c>
      <c r="B1492">
        <v>1</v>
      </c>
      <c r="C1492">
        <v>4</v>
      </c>
      <c r="D1492">
        <v>1</v>
      </c>
      <c r="E1492">
        <v>100</v>
      </c>
      <c r="F1492">
        <v>1</v>
      </c>
      <c r="G1492">
        <v>0</v>
      </c>
      <c r="H1492">
        <v>0</v>
      </c>
    </row>
    <row r="1493" spans="1:8">
      <c r="A1493">
        <v>20009</v>
      </c>
      <c r="B1493">
        <v>1</v>
      </c>
      <c r="C1493">
        <v>5</v>
      </c>
      <c r="D1493">
        <v>1</v>
      </c>
      <c r="E1493">
        <v>100</v>
      </c>
      <c r="F1493">
        <v>2</v>
      </c>
      <c r="G1493">
        <v>1</v>
      </c>
      <c r="H1493">
        <v>0</v>
      </c>
    </row>
    <row r="1494" spans="1:8">
      <c r="A1494">
        <v>20009</v>
      </c>
      <c r="B1494">
        <v>2</v>
      </c>
      <c r="C1494">
        <v>1</v>
      </c>
      <c r="D1494">
        <v>1</v>
      </c>
      <c r="E1494">
        <v>40</v>
      </c>
      <c r="F1494">
        <v>1</v>
      </c>
      <c r="G1494">
        <v>0</v>
      </c>
      <c r="H1494">
        <v>0</v>
      </c>
    </row>
    <row r="1495" spans="1:8">
      <c r="A1495">
        <v>20009</v>
      </c>
      <c r="B1495">
        <v>2</v>
      </c>
      <c r="C1495">
        <v>1</v>
      </c>
      <c r="D1495">
        <v>2</v>
      </c>
      <c r="E1495">
        <v>40</v>
      </c>
      <c r="F1495">
        <v>1</v>
      </c>
      <c r="G1495">
        <v>0</v>
      </c>
      <c r="H1495">
        <v>0</v>
      </c>
    </row>
    <row r="1496" spans="1:8">
      <c r="A1496">
        <v>20009</v>
      </c>
      <c r="B1496">
        <v>2</v>
      </c>
      <c r="C1496">
        <v>1</v>
      </c>
      <c r="D1496">
        <v>3</v>
      </c>
      <c r="E1496">
        <v>20</v>
      </c>
      <c r="F1496">
        <v>1</v>
      </c>
      <c r="G1496">
        <v>0</v>
      </c>
      <c r="H1496">
        <v>0</v>
      </c>
    </row>
    <row r="1497" spans="1:8">
      <c r="A1497">
        <v>20009</v>
      </c>
      <c r="B1497">
        <v>2</v>
      </c>
      <c r="C1497">
        <v>2</v>
      </c>
      <c r="D1497">
        <v>1</v>
      </c>
      <c r="E1497">
        <v>210</v>
      </c>
      <c r="F1497">
        <v>1</v>
      </c>
      <c r="G1497">
        <v>0</v>
      </c>
      <c r="H1497">
        <v>0</v>
      </c>
    </row>
    <row r="1498" spans="1:8">
      <c r="A1498">
        <v>20009</v>
      </c>
      <c r="B1498">
        <v>2</v>
      </c>
      <c r="C1498">
        <v>2</v>
      </c>
      <c r="D1498">
        <v>2</v>
      </c>
      <c r="E1498">
        <v>40</v>
      </c>
      <c r="F1498">
        <v>1</v>
      </c>
      <c r="G1498">
        <v>0</v>
      </c>
      <c r="H1498">
        <v>0</v>
      </c>
    </row>
    <row r="1499" spans="1:8">
      <c r="A1499">
        <v>20009</v>
      </c>
      <c r="B1499">
        <v>2</v>
      </c>
      <c r="C1499">
        <v>2</v>
      </c>
      <c r="D1499">
        <v>3</v>
      </c>
      <c r="E1499">
        <v>40</v>
      </c>
      <c r="F1499">
        <v>1</v>
      </c>
      <c r="G1499">
        <v>0</v>
      </c>
      <c r="H1499">
        <v>0</v>
      </c>
    </row>
    <row r="1500" spans="1:8">
      <c r="A1500">
        <v>20009</v>
      </c>
      <c r="B1500">
        <v>2</v>
      </c>
      <c r="C1500">
        <v>2</v>
      </c>
      <c r="D1500">
        <v>4</v>
      </c>
      <c r="E1500">
        <v>40</v>
      </c>
      <c r="F1500">
        <v>1</v>
      </c>
      <c r="G1500">
        <v>0</v>
      </c>
      <c r="H1500">
        <v>0</v>
      </c>
    </row>
    <row r="1501" spans="1:8">
      <c r="A1501">
        <v>20009</v>
      </c>
      <c r="B1501">
        <v>2</v>
      </c>
      <c r="C1501">
        <v>3</v>
      </c>
      <c r="D1501">
        <v>1</v>
      </c>
      <c r="E1501">
        <v>100</v>
      </c>
      <c r="F1501">
        <v>1</v>
      </c>
      <c r="G1501">
        <v>0</v>
      </c>
      <c r="H1501">
        <v>0</v>
      </c>
    </row>
    <row r="1502" spans="1:8">
      <c r="A1502">
        <v>20009</v>
      </c>
      <c r="B1502">
        <v>2</v>
      </c>
      <c r="C1502">
        <v>4</v>
      </c>
      <c r="D1502">
        <v>1</v>
      </c>
      <c r="E1502">
        <v>50</v>
      </c>
      <c r="F1502">
        <v>1</v>
      </c>
      <c r="G1502">
        <v>0</v>
      </c>
      <c r="H1502">
        <v>0</v>
      </c>
    </row>
    <row r="1503" spans="1:8">
      <c r="A1503">
        <v>20009</v>
      </c>
      <c r="B1503">
        <v>2</v>
      </c>
      <c r="C1503">
        <v>4</v>
      </c>
      <c r="D1503">
        <v>2</v>
      </c>
      <c r="E1503">
        <v>50</v>
      </c>
      <c r="F1503">
        <v>1</v>
      </c>
      <c r="G1503">
        <v>0</v>
      </c>
      <c r="H1503">
        <v>0</v>
      </c>
    </row>
    <row r="1504" spans="1:8">
      <c r="A1504">
        <v>20009</v>
      </c>
      <c r="B1504">
        <v>2</v>
      </c>
      <c r="C1504">
        <v>5</v>
      </c>
      <c r="D1504">
        <v>1</v>
      </c>
      <c r="E1504">
        <v>100</v>
      </c>
      <c r="F1504">
        <v>2</v>
      </c>
      <c r="G1504">
        <v>1</v>
      </c>
      <c r="H1504">
        <v>0</v>
      </c>
    </row>
    <row r="1505" spans="1:8">
      <c r="A1505">
        <v>20009</v>
      </c>
      <c r="B1505">
        <v>3</v>
      </c>
      <c r="C1505">
        <v>1</v>
      </c>
      <c r="D1505">
        <v>1</v>
      </c>
      <c r="E1505">
        <v>40</v>
      </c>
      <c r="F1505">
        <v>1</v>
      </c>
      <c r="G1505">
        <v>0</v>
      </c>
      <c r="H1505">
        <v>0</v>
      </c>
    </row>
    <row r="1506" spans="1:8">
      <c r="A1506">
        <v>20009</v>
      </c>
      <c r="B1506">
        <v>3</v>
      </c>
      <c r="C1506">
        <v>1</v>
      </c>
      <c r="D1506">
        <v>2</v>
      </c>
      <c r="E1506">
        <v>40</v>
      </c>
      <c r="F1506">
        <v>1</v>
      </c>
      <c r="G1506">
        <v>0</v>
      </c>
      <c r="H1506">
        <v>0</v>
      </c>
    </row>
    <row r="1507" spans="1:8">
      <c r="A1507">
        <v>20009</v>
      </c>
      <c r="B1507">
        <v>3</v>
      </c>
      <c r="C1507">
        <v>1</v>
      </c>
      <c r="D1507">
        <v>3</v>
      </c>
      <c r="E1507">
        <v>20</v>
      </c>
      <c r="F1507">
        <v>1</v>
      </c>
      <c r="G1507">
        <v>0</v>
      </c>
      <c r="H1507">
        <v>0</v>
      </c>
    </row>
    <row r="1508" spans="1:8">
      <c r="A1508">
        <v>20009</v>
      </c>
      <c r="B1508">
        <v>3</v>
      </c>
      <c r="C1508">
        <v>2</v>
      </c>
      <c r="D1508">
        <v>1</v>
      </c>
      <c r="E1508">
        <v>105</v>
      </c>
      <c r="F1508">
        <v>1</v>
      </c>
      <c r="G1508">
        <v>0</v>
      </c>
      <c r="H1508">
        <v>0</v>
      </c>
    </row>
    <row r="1509" spans="1:8">
      <c r="A1509">
        <v>20009</v>
      </c>
      <c r="B1509">
        <v>3</v>
      </c>
      <c r="C1509">
        <v>2</v>
      </c>
      <c r="D1509">
        <v>2</v>
      </c>
      <c r="E1509">
        <v>65</v>
      </c>
      <c r="F1509">
        <v>1</v>
      </c>
      <c r="G1509">
        <v>0</v>
      </c>
      <c r="H1509">
        <v>0</v>
      </c>
    </row>
    <row r="1510" spans="1:8">
      <c r="A1510">
        <v>20009</v>
      </c>
      <c r="B1510">
        <v>3</v>
      </c>
      <c r="C1510">
        <v>2</v>
      </c>
      <c r="D1510">
        <v>3</v>
      </c>
      <c r="E1510">
        <v>65</v>
      </c>
      <c r="F1510">
        <v>1</v>
      </c>
      <c r="G1510">
        <v>0</v>
      </c>
      <c r="H1510">
        <v>0</v>
      </c>
    </row>
    <row r="1511" spans="1:8">
      <c r="A1511">
        <v>20009</v>
      </c>
      <c r="B1511">
        <v>3</v>
      </c>
      <c r="C1511">
        <v>2</v>
      </c>
      <c r="D1511">
        <v>4</v>
      </c>
      <c r="E1511">
        <v>65</v>
      </c>
      <c r="F1511">
        <v>1</v>
      </c>
      <c r="G1511">
        <v>0</v>
      </c>
      <c r="H1511">
        <v>0</v>
      </c>
    </row>
    <row r="1512" spans="1:8">
      <c r="A1512">
        <v>20009</v>
      </c>
      <c r="B1512">
        <v>3</v>
      </c>
      <c r="C1512">
        <v>3</v>
      </c>
      <c r="D1512">
        <v>1</v>
      </c>
      <c r="E1512">
        <v>100</v>
      </c>
      <c r="F1512">
        <v>1</v>
      </c>
      <c r="G1512">
        <v>0</v>
      </c>
      <c r="H1512">
        <v>0</v>
      </c>
    </row>
    <row r="1513" spans="1:8">
      <c r="A1513">
        <v>20009</v>
      </c>
      <c r="B1513">
        <v>3</v>
      </c>
      <c r="C1513">
        <v>4</v>
      </c>
      <c r="D1513">
        <v>1</v>
      </c>
      <c r="E1513">
        <v>50</v>
      </c>
      <c r="F1513">
        <v>1</v>
      </c>
      <c r="G1513">
        <v>0</v>
      </c>
      <c r="H1513">
        <v>0</v>
      </c>
    </row>
    <row r="1514" spans="1:8">
      <c r="A1514">
        <v>20009</v>
      </c>
      <c r="B1514">
        <v>3</v>
      </c>
      <c r="C1514">
        <v>4</v>
      </c>
      <c r="D1514">
        <v>2</v>
      </c>
      <c r="E1514">
        <v>50</v>
      </c>
      <c r="F1514">
        <v>1</v>
      </c>
      <c r="G1514">
        <v>0</v>
      </c>
      <c r="H1514">
        <v>0</v>
      </c>
    </row>
    <row r="1515" spans="1:8">
      <c r="A1515">
        <v>20009</v>
      </c>
      <c r="B1515">
        <v>3</v>
      </c>
      <c r="C1515">
        <v>5</v>
      </c>
      <c r="D1515">
        <v>1</v>
      </c>
      <c r="E1515">
        <v>100</v>
      </c>
      <c r="F1515">
        <v>2</v>
      </c>
      <c r="G1515">
        <v>1</v>
      </c>
      <c r="H1515">
        <v>0</v>
      </c>
    </row>
    <row r="1516" spans="1:8">
      <c r="A1516">
        <v>20010</v>
      </c>
      <c r="B1516">
        <v>1</v>
      </c>
      <c r="C1516">
        <v>1</v>
      </c>
      <c r="D1516">
        <v>1</v>
      </c>
      <c r="E1516">
        <v>40</v>
      </c>
      <c r="F1516">
        <v>1</v>
      </c>
      <c r="G1516">
        <v>0</v>
      </c>
      <c r="H1516">
        <v>0</v>
      </c>
    </row>
    <row r="1517" spans="1:8">
      <c r="A1517">
        <v>20010</v>
      </c>
      <c r="B1517">
        <v>1</v>
      </c>
      <c r="C1517">
        <v>1</v>
      </c>
      <c r="D1517">
        <v>2</v>
      </c>
      <c r="E1517">
        <v>40</v>
      </c>
      <c r="F1517">
        <v>1</v>
      </c>
      <c r="G1517">
        <v>0</v>
      </c>
      <c r="H1517">
        <v>0</v>
      </c>
    </row>
    <row r="1518" spans="1:8">
      <c r="A1518">
        <v>20010</v>
      </c>
      <c r="B1518">
        <v>1</v>
      </c>
      <c r="C1518">
        <v>1</v>
      </c>
      <c r="D1518">
        <v>3</v>
      </c>
      <c r="E1518">
        <v>20</v>
      </c>
      <c r="F1518">
        <v>1</v>
      </c>
      <c r="G1518">
        <v>0</v>
      </c>
      <c r="H1518">
        <v>0</v>
      </c>
    </row>
    <row r="1519" spans="1:8">
      <c r="A1519">
        <v>20010</v>
      </c>
      <c r="B1519">
        <v>1</v>
      </c>
      <c r="C1519">
        <v>2</v>
      </c>
      <c r="D1519">
        <v>1</v>
      </c>
      <c r="E1519">
        <v>270</v>
      </c>
      <c r="F1519">
        <v>1</v>
      </c>
      <c r="G1519">
        <v>0</v>
      </c>
      <c r="H1519">
        <v>0</v>
      </c>
    </row>
    <row r="1520" spans="1:8">
      <c r="A1520">
        <v>20010</v>
      </c>
      <c r="B1520">
        <v>1</v>
      </c>
      <c r="C1520">
        <v>2</v>
      </c>
      <c r="D1520">
        <v>2</v>
      </c>
      <c r="E1520">
        <v>10</v>
      </c>
      <c r="F1520">
        <v>1</v>
      </c>
      <c r="G1520">
        <v>0</v>
      </c>
      <c r="H1520">
        <v>0</v>
      </c>
    </row>
    <row r="1521" spans="1:8">
      <c r="A1521">
        <v>20010</v>
      </c>
      <c r="B1521">
        <v>1</v>
      </c>
      <c r="C1521">
        <v>2</v>
      </c>
      <c r="D1521">
        <v>3</v>
      </c>
      <c r="E1521">
        <v>10</v>
      </c>
      <c r="F1521">
        <v>1</v>
      </c>
      <c r="G1521">
        <v>0</v>
      </c>
      <c r="H1521">
        <v>0</v>
      </c>
    </row>
    <row r="1522" spans="1:8">
      <c r="A1522">
        <v>20010</v>
      </c>
      <c r="B1522">
        <v>1</v>
      </c>
      <c r="C1522">
        <v>2</v>
      </c>
      <c r="D1522">
        <v>4</v>
      </c>
      <c r="E1522">
        <v>10</v>
      </c>
      <c r="F1522">
        <v>1</v>
      </c>
      <c r="G1522">
        <v>0</v>
      </c>
      <c r="H1522">
        <v>0</v>
      </c>
    </row>
    <row r="1523" spans="1:8">
      <c r="A1523">
        <v>20010</v>
      </c>
      <c r="B1523">
        <v>1</v>
      </c>
      <c r="C1523">
        <v>3</v>
      </c>
      <c r="D1523">
        <v>1</v>
      </c>
      <c r="E1523">
        <v>40</v>
      </c>
      <c r="F1523">
        <v>1</v>
      </c>
      <c r="G1523">
        <v>0</v>
      </c>
      <c r="H1523">
        <v>0</v>
      </c>
    </row>
    <row r="1524" spans="1:8">
      <c r="A1524">
        <v>20010</v>
      </c>
      <c r="B1524">
        <v>1</v>
      </c>
      <c r="C1524">
        <v>3</v>
      </c>
      <c r="D1524">
        <v>2</v>
      </c>
      <c r="E1524">
        <v>40</v>
      </c>
      <c r="F1524">
        <v>1</v>
      </c>
      <c r="G1524">
        <v>0</v>
      </c>
      <c r="H1524">
        <v>0</v>
      </c>
    </row>
    <row r="1525" spans="1:8">
      <c r="A1525">
        <v>20010</v>
      </c>
      <c r="B1525">
        <v>1</v>
      </c>
      <c r="C1525">
        <v>3</v>
      </c>
      <c r="D1525">
        <v>3</v>
      </c>
      <c r="E1525">
        <v>20</v>
      </c>
      <c r="F1525">
        <v>1</v>
      </c>
      <c r="G1525">
        <v>0</v>
      </c>
      <c r="H1525">
        <v>0</v>
      </c>
    </row>
    <row r="1526" spans="1:8">
      <c r="A1526">
        <v>20010</v>
      </c>
      <c r="B1526">
        <v>1</v>
      </c>
      <c r="C1526">
        <v>4</v>
      </c>
      <c r="D1526">
        <v>1</v>
      </c>
      <c r="E1526">
        <v>100</v>
      </c>
      <c r="F1526">
        <v>1</v>
      </c>
      <c r="G1526">
        <v>0</v>
      </c>
      <c r="H1526">
        <v>0</v>
      </c>
    </row>
    <row r="1527" spans="1:8">
      <c r="A1527">
        <v>20010</v>
      </c>
      <c r="B1527">
        <v>1</v>
      </c>
      <c r="C1527">
        <v>5</v>
      </c>
      <c r="D1527">
        <v>1</v>
      </c>
      <c r="E1527">
        <v>100</v>
      </c>
      <c r="F1527">
        <v>2</v>
      </c>
      <c r="G1527">
        <v>1</v>
      </c>
      <c r="H1527">
        <v>0</v>
      </c>
    </row>
    <row r="1528" spans="1:8">
      <c r="A1528">
        <v>20010</v>
      </c>
      <c r="B1528">
        <v>2</v>
      </c>
      <c r="C1528">
        <v>1</v>
      </c>
      <c r="D1528">
        <v>1</v>
      </c>
      <c r="E1528">
        <v>40</v>
      </c>
      <c r="F1528">
        <v>1</v>
      </c>
      <c r="G1528">
        <v>0</v>
      </c>
      <c r="H1528">
        <v>0</v>
      </c>
    </row>
    <row r="1529" spans="1:8">
      <c r="A1529">
        <v>20010</v>
      </c>
      <c r="B1529">
        <v>2</v>
      </c>
      <c r="C1529">
        <v>1</v>
      </c>
      <c r="D1529">
        <v>2</v>
      </c>
      <c r="E1529">
        <v>40</v>
      </c>
      <c r="F1529">
        <v>1</v>
      </c>
      <c r="G1529">
        <v>0</v>
      </c>
      <c r="H1529">
        <v>0</v>
      </c>
    </row>
    <row r="1530" spans="1:8">
      <c r="A1530">
        <v>20010</v>
      </c>
      <c r="B1530">
        <v>2</v>
      </c>
      <c r="C1530">
        <v>1</v>
      </c>
      <c r="D1530">
        <v>3</v>
      </c>
      <c r="E1530">
        <v>20</v>
      </c>
      <c r="F1530">
        <v>1</v>
      </c>
      <c r="G1530">
        <v>0</v>
      </c>
      <c r="H1530">
        <v>0</v>
      </c>
    </row>
    <row r="1531" spans="1:8">
      <c r="A1531">
        <v>20010</v>
      </c>
      <c r="B1531">
        <v>2</v>
      </c>
      <c r="C1531">
        <v>2</v>
      </c>
      <c r="D1531">
        <v>1</v>
      </c>
      <c r="E1531">
        <v>25</v>
      </c>
      <c r="F1531">
        <v>1</v>
      </c>
      <c r="G1531">
        <v>0</v>
      </c>
      <c r="H1531">
        <v>0</v>
      </c>
    </row>
    <row r="1532" spans="1:8">
      <c r="A1532">
        <v>20010</v>
      </c>
      <c r="B1532">
        <v>2</v>
      </c>
      <c r="C1532">
        <v>2</v>
      </c>
      <c r="D1532">
        <v>2</v>
      </c>
      <c r="E1532">
        <v>225</v>
      </c>
      <c r="F1532">
        <v>1</v>
      </c>
      <c r="G1532">
        <v>0</v>
      </c>
      <c r="H1532">
        <v>0</v>
      </c>
    </row>
    <row r="1533" spans="1:8">
      <c r="A1533">
        <v>20010</v>
      </c>
      <c r="B1533">
        <v>2</v>
      </c>
      <c r="C1533">
        <v>2</v>
      </c>
      <c r="D1533">
        <v>3</v>
      </c>
      <c r="E1533">
        <v>25</v>
      </c>
      <c r="F1533">
        <v>1</v>
      </c>
      <c r="G1533">
        <v>0</v>
      </c>
      <c r="H1533">
        <v>0</v>
      </c>
    </row>
    <row r="1534" spans="1:8">
      <c r="A1534">
        <v>20010</v>
      </c>
      <c r="B1534">
        <v>2</v>
      </c>
      <c r="C1534">
        <v>2</v>
      </c>
      <c r="D1534">
        <v>4</v>
      </c>
      <c r="E1534">
        <v>25</v>
      </c>
      <c r="F1534">
        <v>1</v>
      </c>
      <c r="G1534">
        <v>0</v>
      </c>
      <c r="H1534">
        <v>0</v>
      </c>
    </row>
    <row r="1535" spans="1:8">
      <c r="A1535">
        <v>20010</v>
      </c>
      <c r="B1535">
        <v>2</v>
      </c>
      <c r="C1535">
        <v>3</v>
      </c>
      <c r="D1535">
        <v>1</v>
      </c>
      <c r="E1535">
        <v>40</v>
      </c>
      <c r="F1535">
        <v>1</v>
      </c>
      <c r="G1535">
        <v>0</v>
      </c>
      <c r="H1535">
        <v>0</v>
      </c>
    </row>
    <row r="1536" spans="1:8">
      <c r="A1536">
        <v>20010</v>
      </c>
      <c r="B1536">
        <v>2</v>
      </c>
      <c r="C1536">
        <v>3</v>
      </c>
      <c r="D1536">
        <v>2</v>
      </c>
      <c r="E1536">
        <v>40</v>
      </c>
      <c r="F1536">
        <v>1</v>
      </c>
      <c r="G1536">
        <v>0</v>
      </c>
      <c r="H1536">
        <v>0</v>
      </c>
    </row>
    <row r="1537" spans="1:8">
      <c r="A1537">
        <v>20010</v>
      </c>
      <c r="B1537">
        <v>2</v>
      </c>
      <c r="C1537">
        <v>3</v>
      </c>
      <c r="D1537">
        <v>3</v>
      </c>
      <c r="E1537">
        <v>20</v>
      </c>
      <c r="F1537">
        <v>1</v>
      </c>
      <c r="G1537">
        <v>0</v>
      </c>
      <c r="H1537">
        <v>0</v>
      </c>
    </row>
    <row r="1538" spans="1:8">
      <c r="A1538">
        <v>20010</v>
      </c>
      <c r="B1538">
        <v>2</v>
      </c>
      <c r="C1538">
        <v>4</v>
      </c>
      <c r="D1538">
        <v>1</v>
      </c>
      <c r="E1538">
        <v>100</v>
      </c>
      <c r="F1538">
        <v>1</v>
      </c>
      <c r="G1538">
        <v>0</v>
      </c>
      <c r="H1538">
        <v>0</v>
      </c>
    </row>
    <row r="1539" spans="1:8">
      <c r="A1539">
        <v>20010</v>
      </c>
      <c r="B1539">
        <v>2</v>
      </c>
      <c r="C1539">
        <v>5</v>
      </c>
      <c r="D1539">
        <v>1</v>
      </c>
      <c r="E1539">
        <v>100</v>
      </c>
      <c r="F1539">
        <v>2</v>
      </c>
      <c r="G1539">
        <v>1</v>
      </c>
      <c r="H1539">
        <v>0</v>
      </c>
    </row>
    <row r="1540" spans="1:8">
      <c r="A1540">
        <v>20010</v>
      </c>
      <c r="B1540">
        <v>3</v>
      </c>
      <c r="C1540">
        <v>1</v>
      </c>
      <c r="D1540">
        <v>1</v>
      </c>
      <c r="E1540">
        <v>23</v>
      </c>
      <c r="F1540">
        <v>1</v>
      </c>
      <c r="G1540">
        <v>0</v>
      </c>
      <c r="H1540">
        <v>0</v>
      </c>
    </row>
    <row r="1541" spans="1:8">
      <c r="A1541">
        <v>20010</v>
      </c>
      <c r="B1541">
        <v>3</v>
      </c>
      <c r="C1541">
        <v>1</v>
      </c>
      <c r="D1541">
        <v>2</v>
      </c>
      <c r="E1541">
        <v>22</v>
      </c>
      <c r="F1541">
        <v>1</v>
      </c>
      <c r="G1541">
        <v>0</v>
      </c>
      <c r="H1541">
        <v>0</v>
      </c>
    </row>
    <row r="1542" spans="1:8">
      <c r="A1542">
        <v>20010</v>
      </c>
      <c r="B1542">
        <v>3</v>
      </c>
      <c r="C1542">
        <v>1</v>
      </c>
      <c r="D1542">
        <v>3</v>
      </c>
      <c r="E1542">
        <v>22</v>
      </c>
      <c r="F1542">
        <v>1</v>
      </c>
      <c r="G1542">
        <v>0</v>
      </c>
      <c r="H1542">
        <v>0</v>
      </c>
    </row>
    <row r="1543" spans="1:8">
      <c r="A1543">
        <v>20010</v>
      </c>
      <c r="B1543">
        <v>3</v>
      </c>
      <c r="C1543">
        <v>1</v>
      </c>
      <c r="D1543">
        <v>4</v>
      </c>
      <c r="E1543">
        <v>33</v>
      </c>
      <c r="F1543">
        <v>1</v>
      </c>
      <c r="G1543">
        <v>0</v>
      </c>
      <c r="H1543">
        <v>0</v>
      </c>
    </row>
    <row r="1544" spans="1:8">
      <c r="A1544">
        <v>20010</v>
      </c>
      <c r="B1544">
        <v>3</v>
      </c>
      <c r="C1544">
        <v>2</v>
      </c>
      <c r="D1544">
        <v>1</v>
      </c>
      <c r="E1544">
        <v>150</v>
      </c>
      <c r="F1544">
        <v>1</v>
      </c>
      <c r="G1544">
        <v>0</v>
      </c>
      <c r="H1544">
        <v>0</v>
      </c>
    </row>
    <row r="1545" spans="1:8">
      <c r="A1545">
        <v>20010</v>
      </c>
      <c r="B1545">
        <v>3</v>
      </c>
      <c r="C1545">
        <v>2</v>
      </c>
      <c r="D1545">
        <v>2</v>
      </c>
      <c r="E1545">
        <v>50</v>
      </c>
      <c r="F1545">
        <v>1</v>
      </c>
      <c r="G1545">
        <v>0</v>
      </c>
      <c r="H1545">
        <v>0</v>
      </c>
    </row>
    <row r="1546" spans="1:8">
      <c r="A1546">
        <v>20010</v>
      </c>
      <c r="B1546">
        <v>3</v>
      </c>
      <c r="C1546">
        <v>2</v>
      </c>
      <c r="D1546">
        <v>3</v>
      </c>
      <c r="E1546">
        <v>50</v>
      </c>
      <c r="F1546">
        <v>1</v>
      </c>
      <c r="G1546">
        <v>0</v>
      </c>
      <c r="H1546">
        <v>0</v>
      </c>
    </row>
    <row r="1547" spans="1:8">
      <c r="A1547">
        <v>20010</v>
      </c>
      <c r="B1547">
        <v>3</v>
      </c>
      <c r="C1547">
        <v>2</v>
      </c>
      <c r="D1547">
        <v>4</v>
      </c>
      <c r="E1547">
        <v>50</v>
      </c>
      <c r="F1547">
        <v>1</v>
      </c>
      <c r="G1547">
        <v>0</v>
      </c>
      <c r="H1547">
        <v>0</v>
      </c>
    </row>
    <row r="1548" spans="1:8">
      <c r="A1548">
        <v>20010</v>
      </c>
      <c r="B1548">
        <v>3</v>
      </c>
      <c r="C1548">
        <v>3</v>
      </c>
      <c r="D1548">
        <v>1</v>
      </c>
      <c r="E1548">
        <v>67</v>
      </c>
      <c r="F1548">
        <v>1</v>
      </c>
      <c r="G1548">
        <v>0</v>
      </c>
      <c r="H1548">
        <v>0</v>
      </c>
    </row>
    <row r="1549" spans="1:8">
      <c r="A1549">
        <v>20010</v>
      </c>
      <c r="B1549">
        <v>3</v>
      </c>
      <c r="C1549">
        <v>3</v>
      </c>
      <c r="D1549">
        <v>2</v>
      </c>
      <c r="E1549">
        <v>33</v>
      </c>
      <c r="F1549">
        <v>1</v>
      </c>
      <c r="G1549">
        <v>0</v>
      </c>
      <c r="H1549">
        <v>0</v>
      </c>
    </row>
    <row r="1550" spans="1:8">
      <c r="A1550">
        <v>20010</v>
      </c>
      <c r="B1550">
        <v>3</v>
      </c>
      <c r="C1550">
        <v>4</v>
      </c>
      <c r="D1550">
        <v>1</v>
      </c>
      <c r="E1550">
        <v>100</v>
      </c>
      <c r="F1550">
        <v>1</v>
      </c>
      <c r="G1550">
        <v>0</v>
      </c>
      <c r="H1550">
        <v>0</v>
      </c>
    </row>
    <row r="1551" spans="1:8">
      <c r="A1551">
        <v>20010</v>
      </c>
      <c r="B1551">
        <v>3</v>
      </c>
      <c r="C1551">
        <v>5</v>
      </c>
      <c r="D1551">
        <v>1</v>
      </c>
      <c r="E1551">
        <v>100</v>
      </c>
      <c r="F1551">
        <v>2</v>
      </c>
      <c r="G1551">
        <v>1</v>
      </c>
      <c r="H1551">
        <v>0</v>
      </c>
    </row>
    <row r="1552" spans="1:8">
      <c r="A1552">
        <v>20011</v>
      </c>
      <c r="B1552">
        <v>1</v>
      </c>
      <c r="C1552">
        <v>1</v>
      </c>
      <c r="D1552">
        <v>1</v>
      </c>
      <c r="E1552">
        <v>100</v>
      </c>
      <c r="F1552">
        <v>1</v>
      </c>
      <c r="G1552">
        <v>0</v>
      </c>
      <c r="H1552">
        <v>0</v>
      </c>
    </row>
    <row r="1553" spans="1:8">
      <c r="A1553">
        <v>20011</v>
      </c>
      <c r="B1553">
        <v>1</v>
      </c>
      <c r="C1553">
        <v>1</v>
      </c>
      <c r="D1553">
        <v>2</v>
      </c>
      <c r="E1553">
        <v>100</v>
      </c>
      <c r="F1553">
        <v>1</v>
      </c>
      <c r="G1553">
        <v>0</v>
      </c>
      <c r="H1553">
        <v>0</v>
      </c>
    </row>
    <row r="1554" spans="1:8">
      <c r="A1554">
        <v>20011</v>
      </c>
      <c r="B1554">
        <v>1</v>
      </c>
      <c r="C1554">
        <v>1</v>
      </c>
      <c r="D1554">
        <v>3</v>
      </c>
      <c r="E1554">
        <v>100</v>
      </c>
      <c r="F1554">
        <v>1</v>
      </c>
      <c r="G1554">
        <v>0</v>
      </c>
      <c r="H1554">
        <v>0</v>
      </c>
    </row>
    <row r="1555" spans="1:8">
      <c r="A1555">
        <v>20011</v>
      </c>
      <c r="B1555">
        <v>1</v>
      </c>
      <c r="C1555">
        <v>2</v>
      </c>
      <c r="D1555">
        <v>1</v>
      </c>
      <c r="E1555">
        <v>160</v>
      </c>
      <c r="F1555">
        <v>1</v>
      </c>
      <c r="G1555">
        <v>0</v>
      </c>
      <c r="H1555">
        <v>0</v>
      </c>
    </row>
    <row r="1556" spans="1:8">
      <c r="A1556">
        <v>20011</v>
      </c>
      <c r="B1556">
        <v>1</v>
      </c>
      <c r="C1556">
        <v>2</v>
      </c>
      <c r="D1556">
        <v>2</v>
      </c>
      <c r="E1556">
        <v>80</v>
      </c>
      <c r="F1556">
        <v>1</v>
      </c>
      <c r="G1556">
        <v>0</v>
      </c>
      <c r="H1556">
        <v>0</v>
      </c>
    </row>
    <row r="1557" spans="1:8">
      <c r="A1557">
        <v>20011</v>
      </c>
      <c r="B1557">
        <v>1</v>
      </c>
      <c r="C1557">
        <v>2</v>
      </c>
      <c r="D1557">
        <v>3</v>
      </c>
      <c r="E1557">
        <v>80</v>
      </c>
      <c r="F1557">
        <v>1</v>
      </c>
      <c r="G1557">
        <v>0</v>
      </c>
      <c r="H1557">
        <v>0</v>
      </c>
    </row>
    <row r="1558" spans="1:8">
      <c r="A1558">
        <v>20011</v>
      </c>
      <c r="B1558">
        <v>1</v>
      </c>
      <c r="C1558">
        <v>2</v>
      </c>
      <c r="D1558">
        <v>4</v>
      </c>
      <c r="E1558">
        <v>80</v>
      </c>
      <c r="F1558">
        <v>1</v>
      </c>
      <c r="G1558">
        <v>0</v>
      </c>
      <c r="H1558">
        <v>0</v>
      </c>
    </row>
    <row r="1559" spans="1:8">
      <c r="A1559">
        <v>20011</v>
      </c>
      <c r="B1559">
        <v>1</v>
      </c>
      <c r="C1559">
        <v>3</v>
      </c>
      <c r="D1559">
        <v>1</v>
      </c>
      <c r="E1559">
        <v>70</v>
      </c>
      <c r="F1559">
        <v>1</v>
      </c>
      <c r="G1559">
        <v>0</v>
      </c>
      <c r="H1559">
        <v>0</v>
      </c>
    </row>
    <row r="1560" spans="1:8">
      <c r="A1560">
        <v>20011</v>
      </c>
      <c r="B1560">
        <v>1</v>
      </c>
      <c r="C1560">
        <v>3</v>
      </c>
      <c r="D1560">
        <v>2</v>
      </c>
      <c r="E1560">
        <v>110</v>
      </c>
      <c r="F1560">
        <v>1</v>
      </c>
      <c r="G1560">
        <v>0</v>
      </c>
      <c r="H1560">
        <v>0</v>
      </c>
    </row>
    <row r="1561" spans="1:8">
      <c r="A1561">
        <v>20011</v>
      </c>
      <c r="B1561">
        <v>1</v>
      </c>
      <c r="C1561">
        <v>3</v>
      </c>
      <c r="D1561">
        <v>3</v>
      </c>
      <c r="E1561">
        <v>120</v>
      </c>
      <c r="F1561">
        <v>1</v>
      </c>
      <c r="G1561">
        <v>0</v>
      </c>
      <c r="H1561">
        <v>0</v>
      </c>
    </row>
    <row r="1562" spans="1:8">
      <c r="A1562">
        <v>20011</v>
      </c>
      <c r="B1562">
        <v>1</v>
      </c>
      <c r="C1562">
        <v>4</v>
      </c>
      <c r="D1562">
        <v>1</v>
      </c>
      <c r="E1562">
        <v>100</v>
      </c>
      <c r="F1562">
        <v>1</v>
      </c>
      <c r="G1562">
        <v>0</v>
      </c>
      <c r="H1562">
        <v>0</v>
      </c>
    </row>
    <row r="1563" spans="1:8">
      <c r="A1563">
        <v>20011</v>
      </c>
      <c r="B1563">
        <v>1</v>
      </c>
      <c r="C1563">
        <v>5</v>
      </c>
      <c r="D1563">
        <v>1</v>
      </c>
      <c r="E1563">
        <v>100</v>
      </c>
      <c r="F1563">
        <v>2</v>
      </c>
      <c r="G1563">
        <v>1</v>
      </c>
      <c r="H1563">
        <v>0</v>
      </c>
    </row>
    <row r="1564" spans="1:8">
      <c r="A1564">
        <v>20011</v>
      </c>
      <c r="B1564">
        <v>2</v>
      </c>
      <c r="C1564">
        <v>1</v>
      </c>
      <c r="D1564">
        <v>1</v>
      </c>
      <c r="E1564">
        <v>40</v>
      </c>
      <c r="F1564">
        <v>1</v>
      </c>
      <c r="G1564">
        <v>0</v>
      </c>
      <c r="H1564">
        <v>0</v>
      </c>
    </row>
    <row r="1565" spans="1:8">
      <c r="A1565">
        <v>20011</v>
      </c>
      <c r="B1565">
        <v>2</v>
      </c>
      <c r="C1565">
        <v>1</v>
      </c>
      <c r="D1565">
        <v>2</v>
      </c>
      <c r="E1565">
        <v>20</v>
      </c>
      <c r="F1565">
        <v>1</v>
      </c>
      <c r="G1565">
        <v>0</v>
      </c>
      <c r="H1565">
        <v>0</v>
      </c>
    </row>
    <row r="1566" spans="1:8">
      <c r="A1566">
        <v>20011</v>
      </c>
      <c r="B1566">
        <v>2</v>
      </c>
      <c r="C1566">
        <v>1</v>
      </c>
      <c r="D1566">
        <v>3</v>
      </c>
      <c r="E1566">
        <v>40</v>
      </c>
      <c r="F1566">
        <v>1</v>
      </c>
      <c r="G1566">
        <v>0</v>
      </c>
      <c r="H1566">
        <v>0</v>
      </c>
    </row>
    <row r="1567" spans="1:8">
      <c r="A1567">
        <v>20011</v>
      </c>
      <c r="B1567">
        <v>2</v>
      </c>
      <c r="C1567">
        <v>2</v>
      </c>
      <c r="D1567">
        <v>1</v>
      </c>
      <c r="E1567">
        <v>80</v>
      </c>
      <c r="F1567">
        <v>1</v>
      </c>
      <c r="G1567">
        <v>0</v>
      </c>
      <c r="H1567">
        <v>0</v>
      </c>
    </row>
    <row r="1568" spans="1:8">
      <c r="A1568">
        <v>20011</v>
      </c>
      <c r="B1568">
        <v>2</v>
      </c>
      <c r="C1568">
        <v>2</v>
      </c>
      <c r="D1568">
        <v>2</v>
      </c>
      <c r="E1568">
        <v>160</v>
      </c>
      <c r="F1568">
        <v>1</v>
      </c>
      <c r="G1568">
        <v>0</v>
      </c>
      <c r="H1568">
        <v>0</v>
      </c>
    </row>
    <row r="1569" spans="1:8">
      <c r="A1569">
        <v>20011</v>
      </c>
      <c r="B1569">
        <v>2</v>
      </c>
      <c r="C1569">
        <v>2</v>
      </c>
      <c r="D1569">
        <v>3</v>
      </c>
      <c r="E1569">
        <v>80</v>
      </c>
      <c r="F1569">
        <v>1</v>
      </c>
      <c r="G1569">
        <v>0</v>
      </c>
      <c r="H1569">
        <v>0</v>
      </c>
    </row>
    <row r="1570" spans="1:8">
      <c r="A1570">
        <v>20011</v>
      </c>
      <c r="B1570">
        <v>2</v>
      </c>
      <c r="C1570">
        <v>2</v>
      </c>
      <c r="D1570">
        <v>4</v>
      </c>
      <c r="E1570">
        <v>80</v>
      </c>
      <c r="F1570">
        <v>1</v>
      </c>
      <c r="G1570">
        <v>0</v>
      </c>
      <c r="H1570">
        <v>0</v>
      </c>
    </row>
    <row r="1571" spans="1:8">
      <c r="A1571">
        <v>20011</v>
      </c>
      <c r="B1571">
        <v>2</v>
      </c>
      <c r="C1571">
        <v>3</v>
      </c>
      <c r="D1571">
        <v>1</v>
      </c>
      <c r="E1571">
        <v>120</v>
      </c>
      <c r="F1571">
        <v>1</v>
      </c>
      <c r="G1571">
        <v>0</v>
      </c>
      <c r="H1571">
        <v>0</v>
      </c>
    </row>
    <row r="1572" spans="1:8">
      <c r="A1572">
        <v>20011</v>
      </c>
      <c r="B1572">
        <v>2</v>
      </c>
      <c r="C1572">
        <v>3</v>
      </c>
      <c r="D1572">
        <v>2</v>
      </c>
      <c r="E1572">
        <v>70</v>
      </c>
      <c r="F1572">
        <v>1</v>
      </c>
      <c r="G1572">
        <v>0</v>
      </c>
      <c r="H1572">
        <v>0</v>
      </c>
    </row>
    <row r="1573" spans="1:8">
      <c r="A1573">
        <v>20011</v>
      </c>
      <c r="B1573">
        <v>2</v>
      </c>
      <c r="C1573">
        <v>3</v>
      </c>
      <c r="D1573">
        <v>3</v>
      </c>
      <c r="E1573">
        <v>110</v>
      </c>
      <c r="F1573">
        <v>1</v>
      </c>
      <c r="G1573">
        <v>0</v>
      </c>
      <c r="H1573">
        <v>0</v>
      </c>
    </row>
    <row r="1574" spans="1:8">
      <c r="A1574">
        <v>20011</v>
      </c>
      <c r="B1574">
        <v>2</v>
      </c>
      <c r="C1574">
        <v>4</v>
      </c>
      <c r="D1574">
        <v>1</v>
      </c>
      <c r="E1574">
        <v>100</v>
      </c>
      <c r="F1574">
        <v>1</v>
      </c>
      <c r="G1574">
        <v>0</v>
      </c>
      <c r="H1574">
        <v>0</v>
      </c>
    </row>
    <row r="1575" spans="1:8">
      <c r="A1575">
        <v>20011</v>
      </c>
      <c r="B1575">
        <v>2</v>
      </c>
      <c r="C1575">
        <v>5</v>
      </c>
      <c r="D1575">
        <v>1</v>
      </c>
      <c r="E1575">
        <v>100</v>
      </c>
      <c r="F1575">
        <v>2</v>
      </c>
      <c r="G1575">
        <v>1</v>
      </c>
      <c r="H1575">
        <v>0</v>
      </c>
    </row>
    <row r="1576" spans="1:8">
      <c r="A1576">
        <v>20011</v>
      </c>
      <c r="B1576">
        <v>3</v>
      </c>
      <c r="C1576">
        <v>1</v>
      </c>
      <c r="D1576">
        <v>1</v>
      </c>
      <c r="E1576">
        <v>80</v>
      </c>
      <c r="F1576">
        <v>1</v>
      </c>
      <c r="G1576">
        <v>0</v>
      </c>
      <c r="H1576">
        <v>0</v>
      </c>
    </row>
    <row r="1577" spans="1:8">
      <c r="A1577">
        <v>20011</v>
      </c>
      <c r="B1577">
        <v>3</v>
      </c>
      <c r="C1577">
        <v>1</v>
      </c>
      <c r="D1577">
        <v>2</v>
      </c>
      <c r="E1577">
        <v>100</v>
      </c>
      <c r="F1577">
        <v>1</v>
      </c>
      <c r="G1577">
        <v>0</v>
      </c>
      <c r="H1577">
        <v>0</v>
      </c>
    </row>
    <row r="1578" spans="1:8">
      <c r="A1578">
        <v>20011</v>
      </c>
      <c r="B1578">
        <v>3</v>
      </c>
      <c r="C1578">
        <v>1</v>
      </c>
      <c r="D1578">
        <v>3</v>
      </c>
      <c r="E1578">
        <v>100</v>
      </c>
      <c r="F1578">
        <v>1</v>
      </c>
      <c r="G1578">
        <v>0</v>
      </c>
      <c r="H1578">
        <v>0</v>
      </c>
    </row>
    <row r="1579" spans="1:8">
      <c r="A1579">
        <v>20011</v>
      </c>
      <c r="B1579">
        <v>3</v>
      </c>
      <c r="C1579">
        <v>1</v>
      </c>
      <c r="D1579">
        <v>4</v>
      </c>
      <c r="E1579">
        <v>120</v>
      </c>
      <c r="F1579">
        <v>1</v>
      </c>
      <c r="G1579">
        <v>0</v>
      </c>
      <c r="H1579">
        <v>0</v>
      </c>
    </row>
    <row r="1580" spans="1:8">
      <c r="A1580">
        <v>20011</v>
      </c>
      <c r="B1580">
        <v>3</v>
      </c>
      <c r="C1580">
        <v>2</v>
      </c>
      <c r="D1580">
        <v>1</v>
      </c>
      <c r="E1580">
        <v>172</v>
      </c>
      <c r="F1580">
        <v>1</v>
      </c>
      <c r="G1580">
        <v>0</v>
      </c>
      <c r="H1580">
        <v>0</v>
      </c>
    </row>
    <row r="1581" spans="1:8">
      <c r="A1581">
        <v>20011</v>
      </c>
      <c r="B1581">
        <v>3</v>
      </c>
      <c r="C1581">
        <v>2</v>
      </c>
      <c r="D1581">
        <v>2</v>
      </c>
      <c r="E1581">
        <v>76</v>
      </c>
      <c r="F1581">
        <v>1</v>
      </c>
      <c r="G1581">
        <v>0</v>
      </c>
      <c r="H1581">
        <v>0</v>
      </c>
    </row>
    <row r="1582" spans="1:8">
      <c r="A1582">
        <v>20011</v>
      </c>
      <c r="B1582">
        <v>3</v>
      </c>
      <c r="C1582">
        <v>2</v>
      </c>
      <c r="D1582">
        <v>3</v>
      </c>
      <c r="E1582">
        <v>76</v>
      </c>
      <c r="F1582">
        <v>1</v>
      </c>
      <c r="G1582">
        <v>0</v>
      </c>
      <c r="H1582">
        <v>0</v>
      </c>
    </row>
    <row r="1583" spans="1:8">
      <c r="A1583">
        <v>20011</v>
      </c>
      <c r="B1583">
        <v>3</v>
      </c>
      <c r="C1583">
        <v>2</v>
      </c>
      <c r="D1583">
        <v>4</v>
      </c>
      <c r="E1583">
        <v>76</v>
      </c>
      <c r="F1583">
        <v>1</v>
      </c>
      <c r="G1583">
        <v>0</v>
      </c>
      <c r="H1583">
        <v>0</v>
      </c>
    </row>
    <row r="1584" spans="1:8">
      <c r="A1584">
        <v>20011</v>
      </c>
      <c r="B1584">
        <v>3</v>
      </c>
      <c r="C1584">
        <v>3</v>
      </c>
      <c r="D1584">
        <v>1</v>
      </c>
      <c r="E1584">
        <v>90</v>
      </c>
      <c r="F1584">
        <v>1</v>
      </c>
      <c r="G1584">
        <v>0</v>
      </c>
      <c r="H1584">
        <v>0</v>
      </c>
    </row>
    <row r="1585" spans="1:8">
      <c r="A1585">
        <v>20011</v>
      </c>
      <c r="B1585">
        <v>3</v>
      </c>
      <c r="C1585">
        <v>3</v>
      </c>
      <c r="D1585">
        <v>2</v>
      </c>
      <c r="E1585">
        <v>110</v>
      </c>
      <c r="F1585">
        <v>1</v>
      </c>
      <c r="G1585">
        <v>0</v>
      </c>
      <c r="H1585">
        <v>0</v>
      </c>
    </row>
    <row r="1586" spans="1:8">
      <c r="A1586">
        <v>20011</v>
      </c>
      <c r="B1586">
        <v>3</v>
      </c>
      <c r="C1586">
        <v>4</v>
      </c>
      <c r="D1586">
        <v>1</v>
      </c>
      <c r="E1586">
        <v>90</v>
      </c>
      <c r="F1586">
        <v>1</v>
      </c>
      <c r="G1586">
        <v>0</v>
      </c>
      <c r="H1586">
        <v>0</v>
      </c>
    </row>
    <row r="1587" spans="1:8">
      <c r="A1587">
        <v>20011</v>
      </c>
      <c r="B1587">
        <v>3</v>
      </c>
      <c r="C1587">
        <v>4</v>
      </c>
      <c r="D1587">
        <v>2</v>
      </c>
      <c r="E1587">
        <v>110</v>
      </c>
      <c r="F1587">
        <v>1</v>
      </c>
      <c r="G1587">
        <v>0</v>
      </c>
      <c r="H1587">
        <v>0</v>
      </c>
    </row>
    <row r="1588" spans="1:8">
      <c r="A1588">
        <v>20011</v>
      </c>
      <c r="B1588">
        <v>3</v>
      </c>
      <c r="C1588">
        <v>5</v>
      </c>
      <c r="D1588">
        <v>1</v>
      </c>
      <c r="E1588">
        <v>100</v>
      </c>
      <c r="F1588">
        <v>2</v>
      </c>
      <c r="G1588">
        <v>1</v>
      </c>
      <c r="H1588">
        <v>0</v>
      </c>
    </row>
    <row r="1589" spans="1:8">
      <c r="A1589">
        <v>20012</v>
      </c>
      <c r="B1589">
        <v>1</v>
      </c>
      <c r="C1589">
        <v>1</v>
      </c>
      <c r="D1589">
        <v>1</v>
      </c>
      <c r="E1589">
        <v>60</v>
      </c>
      <c r="F1589">
        <v>1</v>
      </c>
      <c r="G1589">
        <v>0</v>
      </c>
      <c r="H1589">
        <v>0</v>
      </c>
    </row>
    <row r="1590" spans="1:8">
      <c r="A1590">
        <v>20012</v>
      </c>
      <c r="B1590">
        <v>1</v>
      </c>
      <c r="C1590">
        <v>1</v>
      </c>
      <c r="D1590">
        <v>2</v>
      </c>
      <c r="E1590">
        <v>30</v>
      </c>
      <c r="F1590">
        <v>1</v>
      </c>
      <c r="G1590">
        <v>0</v>
      </c>
      <c r="H1590">
        <v>0</v>
      </c>
    </row>
    <row r="1591" spans="1:8">
      <c r="A1591">
        <v>20012</v>
      </c>
      <c r="B1591">
        <v>1</v>
      </c>
      <c r="C1591">
        <v>1</v>
      </c>
      <c r="D1591">
        <v>3</v>
      </c>
      <c r="E1591">
        <v>10</v>
      </c>
      <c r="F1591">
        <v>1</v>
      </c>
      <c r="G1591">
        <v>0</v>
      </c>
      <c r="H1591">
        <v>0</v>
      </c>
    </row>
    <row r="1592" spans="1:8">
      <c r="A1592">
        <v>20012</v>
      </c>
      <c r="B1592">
        <v>1</v>
      </c>
      <c r="C1592">
        <v>2</v>
      </c>
      <c r="D1592">
        <v>1</v>
      </c>
      <c r="E1592">
        <v>45</v>
      </c>
      <c r="F1592">
        <v>1</v>
      </c>
      <c r="G1592">
        <v>0</v>
      </c>
      <c r="H1592">
        <v>0</v>
      </c>
    </row>
    <row r="1593" spans="1:8">
      <c r="A1593">
        <v>20012</v>
      </c>
      <c r="B1593">
        <v>1</v>
      </c>
      <c r="C1593">
        <v>2</v>
      </c>
      <c r="D1593">
        <v>2</v>
      </c>
      <c r="E1593">
        <v>45</v>
      </c>
      <c r="F1593">
        <v>1</v>
      </c>
      <c r="G1593">
        <v>0</v>
      </c>
      <c r="H1593">
        <v>0</v>
      </c>
    </row>
    <row r="1594" spans="1:8">
      <c r="A1594">
        <v>20012</v>
      </c>
      <c r="B1594">
        <v>1</v>
      </c>
      <c r="C1594">
        <v>2</v>
      </c>
      <c r="D1594">
        <v>3</v>
      </c>
      <c r="E1594">
        <v>10</v>
      </c>
      <c r="F1594">
        <v>1</v>
      </c>
      <c r="G1594">
        <v>0</v>
      </c>
      <c r="H1594">
        <v>0</v>
      </c>
    </row>
    <row r="1595" spans="1:8">
      <c r="A1595">
        <v>20012</v>
      </c>
      <c r="B1595">
        <v>1</v>
      </c>
      <c r="C1595">
        <v>3</v>
      </c>
      <c r="D1595">
        <v>1</v>
      </c>
      <c r="E1595">
        <v>100</v>
      </c>
      <c r="F1595">
        <v>2</v>
      </c>
      <c r="G1595">
        <v>1</v>
      </c>
      <c r="H1595">
        <v>0</v>
      </c>
    </row>
    <row r="1596" spans="1:8">
      <c r="A1596">
        <v>20012</v>
      </c>
      <c r="B1596">
        <v>2</v>
      </c>
      <c r="C1596">
        <v>1</v>
      </c>
      <c r="D1596">
        <v>1</v>
      </c>
      <c r="E1596">
        <v>60</v>
      </c>
      <c r="F1596">
        <v>1</v>
      </c>
      <c r="G1596">
        <v>0</v>
      </c>
      <c r="H1596">
        <v>0</v>
      </c>
    </row>
    <row r="1597" spans="1:8">
      <c r="A1597">
        <v>20012</v>
      </c>
      <c r="B1597">
        <v>2</v>
      </c>
      <c r="C1597">
        <v>1</v>
      </c>
      <c r="D1597">
        <v>2</v>
      </c>
      <c r="E1597">
        <v>30</v>
      </c>
      <c r="F1597">
        <v>1</v>
      </c>
      <c r="G1597">
        <v>0</v>
      </c>
      <c r="H1597">
        <v>0</v>
      </c>
    </row>
    <row r="1598" spans="1:8">
      <c r="A1598">
        <v>20012</v>
      </c>
      <c r="B1598">
        <v>2</v>
      </c>
      <c r="C1598">
        <v>1</v>
      </c>
      <c r="D1598">
        <v>3</v>
      </c>
      <c r="E1598">
        <v>10</v>
      </c>
      <c r="F1598">
        <v>1</v>
      </c>
      <c r="G1598">
        <v>0</v>
      </c>
      <c r="H1598">
        <v>0</v>
      </c>
    </row>
    <row r="1599" spans="1:8">
      <c r="A1599">
        <v>20012</v>
      </c>
      <c r="B1599">
        <v>2</v>
      </c>
      <c r="C1599">
        <v>2</v>
      </c>
      <c r="D1599">
        <v>1</v>
      </c>
      <c r="E1599">
        <v>45</v>
      </c>
      <c r="F1599">
        <v>1</v>
      </c>
      <c r="G1599">
        <v>0</v>
      </c>
      <c r="H1599">
        <v>0</v>
      </c>
    </row>
    <row r="1600" spans="1:8">
      <c r="A1600">
        <v>20012</v>
      </c>
      <c r="B1600">
        <v>2</v>
      </c>
      <c r="C1600">
        <v>2</v>
      </c>
      <c r="D1600">
        <v>2</v>
      </c>
      <c r="E1600">
        <v>45</v>
      </c>
      <c r="F1600">
        <v>1</v>
      </c>
      <c r="G1600">
        <v>0</v>
      </c>
      <c r="H1600">
        <v>0</v>
      </c>
    </row>
    <row r="1601" spans="1:8">
      <c r="A1601">
        <v>20012</v>
      </c>
      <c r="B1601">
        <v>2</v>
      </c>
      <c r="C1601">
        <v>2</v>
      </c>
      <c r="D1601">
        <v>3</v>
      </c>
      <c r="E1601">
        <v>10</v>
      </c>
      <c r="F1601">
        <v>1</v>
      </c>
      <c r="G1601">
        <v>0</v>
      </c>
      <c r="H1601">
        <v>0</v>
      </c>
    </row>
    <row r="1602" spans="1:8">
      <c r="A1602">
        <v>20012</v>
      </c>
      <c r="B1602">
        <v>2</v>
      </c>
      <c r="C1602">
        <v>3</v>
      </c>
      <c r="D1602">
        <v>1</v>
      </c>
      <c r="E1602">
        <v>90</v>
      </c>
      <c r="F1602">
        <v>1</v>
      </c>
      <c r="G1602">
        <v>0</v>
      </c>
      <c r="H1602">
        <v>0</v>
      </c>
    </row>
    <row r="1603" spans="1:8">
      <c r="A1603">
        <v>20012</v>
      </c>
      <c r="B1603">
        <v>2</v>
      </c>
      <c r="C1603">
        <v>3</v>
      </c>
      <c r="D1603">
        <v>2</v>
      </c>
      <c r="E1603">
        <v>10</v>
      </c>
      <c r="F1603">
        <v>1</v>
      </c>
      <c r="G1603">
        <v>0</v>
      </c>
      <c r="H1603">
        <v>0</v>
      </c>
    </row>
    <row r="1604" spans="1:8">
      <c r="A1604">
        <v>20012</v>
      </c>
      <c r="B1604">
        <v>2</v>
      </c>
      <c r="C1604">
        <v>4</v>
      </c>
      <c r="D1604">
        <v>1</v>
      </c>
      <c r="E1604">
        <v>100</v>
      </c>
      <c r="F1604">
        <v>2</v>
      </c>
      <c r="G1604">
        <v>1</v>
      </c>
      <c r="H1604">
        <v>0</v>
      </c>
    </row>
    <row r="1605" spans="1:8">
      <c r="A1605">
        <v>20012</v>
      </c>
      <c r="B1605">
        <v>3</v>
      </c>
      <c r="C1605">
        <v>1</v>
      </c>
      <c r="D1605">
        <v>1</v>
      </c>
      <c r="E1605">
        <v>60</v>
      </c>
      <c r="F1605">
        <v>1</v>
      </c>
      <c r="G1605">
        <v>0</v>
      </c>
      <c r="H1605">
        <v>0</v>
      </c>
    </row>
    <row r="1606" spans="1:8">
      <c r="A1606">
        <v>20012</v>
      </c>
      <c r="B1606">
        <v>3</v>
      </c>
      <c r="C1606">
        <v>1</v>
      </c>
      <c r="D1606">
        <v>2</v>
      </c>
      <c r="E1606">
        <v>30</v>
      </c>
      <c r="F1606">
        <v>1</v>
      </c>
      <c r="G1606">
        <v>0</v>
      </c>
      <c r="H1606">
        <v>0</v>
      </c>
    </row>
    <row r="1607" spans="1:8">
      <c r="A1607">
        <v>20012</v>
      </c>
      <c r="B1607">
        <v>3</v>
      </c>
      <c r="C1607">
        <v>1</v>
      </c>
      <c r="D1607">
        <v>3</v>
      </c>
      <c r="E1607">
        <v>10</v>
      </c>
      <c r="F1607">
        <v>1</v>
      </c>
      <c r="G1607">
        <v>0</v>
      </c>
      <c r="H1607">
        <v>0</v>
      </c>
    </row>
    <row r="1608" spans="1:8">
      <c r="A1608">
        <v>20012</v>
      </c>
      <c r="B1608">
        <v>3</v>
      </c>
      <c r="C1608">
        <v>2</v>
      </c>
      <c r="D1608">
        <v>1</v>
      </c>
      <c r="E1608">
        <v>45</v>
      </c>
      <c r="F1608">
        <v>1</v>
      </c>
      <c r="G1608">
        <v>0</v>
      </c>
      <c r="H1608">
        <v>0</v>
      </c>
    </row>
    <row r="1609" spans="1:8">
      <c r="A1609">
        <v>20012</v>
      </c>
      <c r="B1609">
        <v>3</v>
      </c>
      <c r="C1609">
        <v>2</v>
      </c>
      <c r="D1609">
        <v>2</v>
      </c>
      <c r="E1609">
        <v>45</v>
      </c>
      <c r="F1609">
        <v>1</v>
      </c>
      <c r="G1609">
        <v>0</v>
      </c>
      <c r="H1609">
        <v>0</v>
      </c>
    </row>
    <row r="1610" spans="1:8">
      <c r="A1610">
        <v>20012</v>
      </c>
      <c r="B1610">
        <v>3</v>
      </c>
      <c r="C1610">
        <v>2</v>
      </c>
      <c r="D1610">
        <v>3</v>
      </c>
      <c r="E1610">
        <v>10</v>
      </c>
      <c r="F1610">
        <v>1</v>
      </c>
      <c r="G1610">
        <v>0</v>
      </c>
      <c r="H1610">
        <v>0</v>
      </c>
    </row>
    <row r="1611" spans="1:8">
      <c r="A1611">
        <v>20012</v>
      </c>
      <c r="B1611">
        <v>3</v>
      </c>
      <c r="C1611">
        <v>3</v>
      </c>
      <c r="D1611">
        <v>1</v>
      </c>
      <c r="E1611">
        <v>90</v>
      </c>
      <c r="F1611">
        <v>1</v>
      </c>
      <c r="G1611">
        <v>0</v>
      </c>
      <c r="H1611">
        <v>0</v>
      </c>
    </row>
    <row r="1612" spans="1:8">
      <c r="A1612">
        <v>20012</v>
      </c>
      <c r="B1612">
        <v>3</v>
      </c>
      <c r="C1612">
        <v>3</v>
      </c>
      <c r="D1612">
        <v>2</v>
      </c>
      <c r="E1612">
        <v>10</v>
      </c>
      <c r="F1612">
        <v>1</v>
      </c>
      <c r="G1612">
        <v>0</v>
      </c>
      <c r="H1612">
        <v>0</v>
      </c>
    </row>
    <row r="1613" spans="1:8">
      <c r="A1613">
        <v>20012</v>
      </c>
      <c r="B1613">
        <v>3</v>
      </c>
      <c r="C1613">
        <v>4</v>
      </c>
      <c r="D1613">
        <v>1</v>
      </c>
      <c r="E1613">
        <v>35</v>
      </c>
      <c r="F1613">
        <v>1</v>
      </c>
      <c r="G1613">
        <v>0</v>
      </c>
      <c r="H1613">
        <v>0</v>
      </c>
    </row>
    <row r="1614" spans="1:8">
      <c r="A1614">
        <v>20012</v>
      </c>
      <c r="B1614">
        <v>3</v>
      </c>
      <c r="C1614">
        <v>4</v>
      </c>
      <c r="D1614">
        <v>2</v>
      </c>
      <c r="E1614">
        <v>35</v>
      </c>
      <c r="F1614">
        <v>1</v>
      </c>
      <c r="G1614">
        <v>0</v>
      </c>
      <c r="H1614">
        <v>0</v>
      </c>
    </row>
    <row r="1615" spans="1:8">
      <c r="A1615">
        <v>20012</v>
      </c>
      <c r="B1615">
        <v>3</v>
      </c>
      <c r="C1615">
        <v>4</v>
      </c>
      <c r="D1615">
        <v>3</v>
      </c>
      <c r="E1615">
        <v>20</v>
      </c>
      <c r="F1615">
        <v>1</v>
      </c>
      <c r="G1615">
        <v>0</v>
      </c>
      <c r="H1615">
        <v>0</v>
      </c>
    </row>
    <row r="1616" spans="1:8">
      <c r="A1616">
        <v>20012</v>
      </c>
      <c r="B1616">
        <v>3</v>
      </c>
      <c r="C1616">
        <v>4</v>
      </c>
      <c r="D1616">
        <v>4</v>
      </c>
      <c r="E1616">
        <v>10</v>
      </c>
      <c r="F1616">
        <v>1</v>
      </c>
      <c r="G1616">
        <v>0</v>
      </c>
      <c r="H1616">
        <v>0</v>
      </c>
    </row>
    <row r="1617" spans="1:8">
      <c r="A1617">
        <v>20012</v>
      </c>
      <c r="B1617">
        <v>3</v>
      </c>
      <c r="C1617">
        <v>5</v>
      </c>
      <c r="D1617">
        <v>1</v>
      </c>
      <c r="E1617">
        <v>100</v>
      </c>
      <c r="F1617">
        <v>2</v>
      </c>
      <c r="G1617">
        <v>1</v>
      </c>
      <c r="H1617">
        <v>0</v>
      </c>
    </row>
    <row r="1618" spans="1:8">
      <c r="A1618">
        <v>20013</v>
      </c>
      <c r="B1618">
        <v>1</v>
      </c>
      <c r="C1618">
        <v>1</v>
      </c>
      <c r="D1618">
        <v>1</v>
      </c>
      <c r="E1618">
        <v>35</v>
      </c>
      <c r="F1618">
        <v>1</v>
      </c>
      <c r="G1618">
        <v>0</v>
      </c>
      <c r="H1618">
        <v>0</v>
      </c>
    </row>
    <row r="1619" spans="1:8">
      <c r="A1619">
        <v>20013</v>
      </c>
      <c r="B1619">
        <v>1</v>
      </c>
      <c r="C1619">
        <v>1</v>
      </c>
      <c r="D1619">
        <v>2</v>
      </c>
      <c r="E1619">
        <v>35</v>
      </c>
      <c r="F1619">
        <v>1</v>
      </c>
      <c r="G1619">
        <v>0</v>
      </c>
      <c r="H1619">
        <v>0</v>
      </c>
    </row>
    <row r="1620" spans="1:8">
      <c r="A1620">
        <v>20013</v>
      </c>
      <c r="B1620">
        <v>1</v>
      </c>
      <c r="C1620">
        <v>1</v>
      </c>
      <c r="D1620">
        <v>3</v>
      </c>
      <c r="E1620">
        <v>20</v>
      </c>
      <c r="F1620">
        <v>1</v>
      </c>
      <c r="G1620">
        <v>0</v>
      </c>
      <c r="H1620">
        <v>0</v>
      </c>
    </row>
    <row r="1621" spans="1:8">
      <c r="A1621">
        <v>20013</v>
      </c>
      <c r="B1621">
        <v>1</v>
      </c>
      <c r="C1621">
        <v>1</v>
      </c>
      <c r="D1621">
        <v>4</v>
      </c>
      <c r="E1621">
        <v>10</v>
      </c>
      <c r="F1621">
        <v>1</v>
      </c>
      <c r="G1621">
        <v>0</v>
      </c>
      <c r="H1621">
        <v>0</v>
      </c>
    </row>
    <row r="1622" spans="1:8">
      <c r="A1622">
        <v>20013</v>
      </c>
      <c r="B1622">
        <v>1</v>
      </c>
      <c r="C1622">
        <v>2</v>
      </c>
      <c r="D1622">
        <v>1</v>
      </c>
      <c r="E1622">
        <v>90</v>
      </c>
      <c r="F1622">
        <v>1</v>
      </c>
      <c r="G1622">
        <v>0</v>
      </c>
      <c r="H1622">
        <v>0</v>
      </c>
    </row>
    <row r="1623" spans="1:8">
      <c r="A1623">
        <v>20013</v>
      </c>
      <c r="B1623">
        <v>1</v>
      </c>
      <c r="C1623">
        <v>2</v>
      </c>
      <c r="D1623">
        <v>2</v>
      </c>
      <c r="E1623">
        <v>10</v>
      </c>
      <c r="F1623">
        <v>1</v>
      </c>
      <c r="G1623">
        <v>0</v>
      </c>
      <c r="H1623">
        <v>0</v>
      </c>
    </row>
    <row r="1624" spans="1:8">
      <c r="A1624">
        <v>20013</v>
      </c>
      <c r="B1624">
        <v>1</v>
      </c>
      <c r="C1624">
        <v>3</v>
      </c>
      <c r="D1624">
        <v>1</v>
      </c>
      <c r="E1624">
        <v>100</v>
      </c>
      <c r="F1624">
        <v>2</v>
      </c>
      <c r="G1624">
        <v>1</v>
      </c>
      <c r="H1624">
        <v>0</v>
      </c>
    </row>
    <row r="1625" spans="1:8">
      <c r="A1625">
        <v>20013</v>
      </c>
      <c r="B1625">
        <v>2</v>
      </c>
      <c r="C1625">
        <v>1</v>
      </c>
      <c r="D1625">
        <v>1</v>
      </c>
      <c r="E1625">
        <v>35</v>
      </c>
      <c r="F1625">
        <v>1</v>
      </c>
      <c r="G1625">
        <v>0</v>
      </c>
      <c r="H1625">
        <v>0</v>
      </c>
    </row>
    <row r="1626" spans="1:8">
      <c r="A1626">
        <v>20013</v>
      </c>
      <c r="B1626">
        <v>2</v>
      </c>
      <c r="C1626">
        <v>1</v>
      </c>
      <c r="D1626">
        <v>2</v>
      </c>
      <c r="E1626">
        <v>35</v>
      </c>
      <c r="F1626">
        <v>1</v>
      </c>
      <c r="G1626">
        <v>0</v>
      </c>
      <c r="H1626">
        <v>0</v>
      </c>
    </row>
    <row r="1627" spans="1:8">
      <c r="A1627">
        <v>20013</v>
      </c>
      <c r="B1627">
        <v>2</v>
      </c>
      <c r="C1627">
        <v>1</v>
      </c>
      <c r="D1627">
        <v>3</v>
      </c>
      <c r="E1627">
        <v>20</v>
      </c>
      <c r="F1627">
        <v>1</v>
      </c>
      <c r="G1627">
        <v>0</v>
      </c>
      <c r="H1627">
        <v>0</v>
      </c>
    </row>
    <row r="1628" spans="1:8">
      <c r="A1628">
        <v>20013</v>
      </c>
      <c r="B1628">
        <v>2</v>
      </c>
      <c r="C1628">
        <v>1</v>
      </c>
      <c r="D1628">
        <v>4</v>
      </c>
      <c r="E1628">
        <v>10</v>
      </c>
      <c r="F1628">
        <v>1</v>
      </c>
      <c r="G1628">
        <v>0</v>
      </c>
      <c r="H1628">
        <v>0</v>
      </c>
    </row>
    <row r="1629" spans="1:8">
      <c r="A1629">
        <v>20013</v>
      </c>
      <c r="B1629">
        <v>2</v>
      </c>
      <c r="C1629">
        <v>2</v>
      </c>
      <c r="D1629">
        <v>1</v>
      </c>
      <c r="E1629">
        <v>90</v>
      </c>
      <c r="F1629">
        <v>1</v>
      </c>
      <c r="G1629">
        <v>0</v>
      </c>
      <c r="H1629">
        <v>0</v>
      </c>
    </row>
    <row r="1630" spans="1:8">
      <c r="A1630">
        <v>20013</v>
      </c>
      <c r="B1630">
        <v>2</v>
      </c>
      <c r="C1630">
        <v>2</v>
      </c>
      <c r="D1630">
        <v>2</v>
      </c>
      <c r="E1630">
        <v>10</v>
      </c>
      <c r="F1630">
        <v>1</v>
      </c>
      <c r="G1630">
        <v>0</v>
      </c>
      <c r="H1630">
        <v>0</v>
      </c>
    </row>
    <row r="1631" spans="1:8">
      <c r="A1631">
        <v>20013</v>
      </c>
      <c r="B1631">
        <v>2</v>
      </c>
      <c r="C1631">
        <v>3</v>
      </c>
      <c r="D1631">
        <v>1</v>
      </c>
      <c r="E1631">
        <v>90</v>
      </c>
      <c r="F1631">
        <v>1</v>
      </c>
      <c r="G1631">
        <v>0</v>
      </c>
      <c r="H1631">
        <v>0</v>
      </c>
    </row>
    <row r="1632" spans="1:8">
      <c r="A1632">
        <v>20013</v>
      </c>
      <c r="B1632">
        <v>2</v>
      </c>
      <c r="C1632">
        <v>3</v>
      </c>
      <c r="D1632">
        <v>2</v>
      </c>
      <c r="E1632">
        <v>10</v>
      </c>
      <c r="F1632">
        <v>1</v>
      </c>
      <c r="G1632">
        <v>0</v>
      </c>
      <c r="H1632">
        <v>0</v>
      </c>
    </row>
    <row r="1633" spans="1:8">
      <c r="A1633" s="123">
        <v>20013</v>
      </c>
      <c r="B1633">
        <v>2</v>
      </c>
      <c r="C1633">
        <v>4</v>
      </c>
      <c r="D1633">
        <v>1</v>
      </c>
      <c r="E1633">
        <v>100</v>
      </c>
      <c r="F1633">
        <v>2</v>
      </c>
      <c r="G1633">
        <v>1</v>
      </c>
      <c r="H1633">
        <v>0</v>
      </c>
    </row>
    <row r="1634" spans="1:8">
      <c r="A1634" s="123">
        <v>20013</v>
      </c>
      <c r="B1634">
        <v>3</v>
      </c>
      <c r="C1634">
        <v>1</v>
      </c>
      <c r="D1634">
        <v>1</v>
      </c>
      <c r="E1634">
        <v>35</v>
      </c>
      <c r="F1634">
        <v>1</v>
      </c>
      <c r="G1634">
        <v>0</v>
      </c>
      <c r="H1634">
        <v>0</v>
      </c>
    </row>
    <row r="1635" spans="1:8">
      <c r="A1635" s="123">
        <v>20013</v>
      </c>
      <c r="B1635">
        <v>3</v>
      </c>
      <c r="C1635">
        <v>1</v>
      </c>
      <c r="D1635">
        <v>2</v>
      </c>
      <c r="E1635">
        <v>35</v>
      </c>
      <c r="F1635">
        <v>1</v>
      </c>
      <c r="G1635">
        <v>0</v>
      </c>
      <c r="H1635">
        <v>0</v>
      </c>
    </row>
    <row r="1636" spans="1:8">
      <c r="A1636" s="123">
        <v>20013</v>
      </c>
      <c r="B1636">
        <v>3</v>
      </c>
      <c r="C1636">
        <v>1</v>
      </c>
      <c r="D1636">
        <v>3</v>
      </c>
      <c r="E1636">
        <v>20</v>
      </c>
      <c r="F1636">
        <v>1</v>
      </c>
      <c r="G1636">
        <v>0</v>
      </c>
      <c r="H1636">
        <v>0</v>
      </c>
    </row>
    <row r="1637" spans="1:8">
      <c r="A1637" s="123">
        <v>20013</v>
      </c>
      <c r="B1637">
        <v>3</v>
      </c>
      <c r="C1637">
        <v>1</v>
      </c>
      <c r="D1637">
        <v>4</v>
      </c>
      <c r="E1637">
        <v>10</v>
      </c>
      <c r="F1637">
        <v>1</v>
      </c>
      <c r="G1637">
        <v>0</v>
      </c>
      <c r="H1637">
        <v>0</v>
      </c>
    </row>
    <row r="1638" spans="1:8">
      <c r="A1638" s="123">
        <v>20013</v>
      </c>
      <c r="B1638">
        <v>3</v>
      </c>
      <c r="C1638">
        <v>2</v>
      </c>
      <c r="D1638">
        <v>1</v>
      </c>
      <c r="E1638">
        <v>90</v>
      </c>
      <c r="F1638">
        <v>1</v>
      </c>
      <c r="G1638">
        <v>0</v>
      </c>
      <c r="H1638">
        <v>0</v>
      </c>
    </row>
    <row r="1639" spans="1:8">
      <c r="A1639" s="123">
        <v>20013</v>
      </c>
      <c r="B1639">
        <v>3</v>
      </c>
      <c r="C1639">
        <v>2</v>
      </c>
      <c r="D1639">
        <v>2</v>
      </c>
      <c r="E1639">
        <v>10</v>
      </c>
      <c r="F1639">
        <v>1</v>
      </c>
      <c r="G1639">
        <v>0</v>
      </c>
      <c r="H1639">
        <v>0</v>
      </c>
    </row>
    <row r="1640" spans="1:8">
      <c r="A1640" s="123">
        <v>20013</v>
      </c>
      <c r="B1640">
        <v>3</v>
      </c>
      <c r="C1640">
        <v>3</v>
      </c>
      <c r="D1640">
        <v>1</v>
      </c>
      <c r="E1640">
        <v>100</v>
      </c>
      <c r="F1640">
        <v>1</v>
      </c>
      <c r="G1640">
        <v>0</v>
      </c>
      <c r="H1640">
        <v>0</v>
      </c>
    </row>
    <row r="1641" spans="1:8">
      <c r="A1641" s="123">
        <v>20013</v>
      </c>
      <c r="B1641">
        <v>3</v>
      </c>
      <c r="C1641">
        <v>4</v>
      </c>
      <c r="D1641">
        <v>1</v>
      </c>
      <c r="E1641">
        <v>45</v>
      </c>
      <c r="F1641">
        <v>1</v>
      </c>
      <c r="G1641">
        <v>0</v>
      </c>
      <c r="H1641">
        <v>0</v>
      </c>
    </row>
    <row r="1642" spans="1:8">
      <c r="A1642" s="123">
        <v>20013</v>
      </c>
      <c r="B1642">
        <v>3</v>
      </c>
      <c r="C1642">
        <v>4</v>
      </c>
      <c r="D1642">
        <v>2</v>
      </c>
      <c r="E1642">
        <v>45</v>
      </c>
      <c r="F1642">
        <v>1</v>
      </c>
      <c r="G1642">
        <v>0</v>
      </c>
      <c r="H1642">
        <v>0</v>
      </c>
    </row>
    <row r="1643" spans="1:8">
      <c r="A1643" s="123">
        <v>20013</v>
      </c>
      <c r="B1643">
        <v>3</v>
      </c>
      <c r="C1643">
        <v>4</v>
      </c>
      <c r="D1643">
        <v>3</v>
      </c>
      <c r="E1643">
        <v>10</v>
      </c>
      <c r="F1643">
        <v>1</v>
      </c>
      <c r="G1643">
        <v>0</v>
      </c>
      <c r="H1643">
        <v>0</v>
      </c>
    </row>
    <row r="1644" spans="1:8">
      <c r="A1644" s="123">
        <v>20013</v>
      </c>
      <c r="B1644">
        <v>3</v>
      </c>
      <c r="C1644">
        <v>5</v>
      </c>
      <c r="D1644">
        <v>1</v>
      </c>
      <c r="E1644">
        <v>100</v>
      </c>
      <c r="F1644">
        <v>2</v>
      </c>
      <c r="G1644">
        <v>1</v>
      </c>
      <c r="H1644">
        <v>0</v>
      </c>
    </row>
    <row r="1645" spans="1:8">
      <c r="A1645">
        <v>20014</v>
      </c>
      <c r="B1645">
        <v>1</v>
      </c>
      <c r="C1645">
        <v>1</v>
      </c>
      <c r="D1645">
        <v>1</v>
      </c>
      <c r="E1645">
        <v>45</v>
      </c>
      <c r="F1645">
        <v>1</v>
      </c>
      <c r="G1645">
        <v>0</v>
      </c>
      <c r="H1645">
        <v>0</v>
      </c>
    </row>
    <row r="1646" spans="1:8">
      <c r="A1646">
        <v>20014</v>
      </c>
      <c r="B1646">
        <v>1</v>
      </c>
      <c r="C1646">
        <v>1</v>
      </c>
      <c r="D1646">
        <v>2</v>
      </c>
      <c r="E1646">
        <v>45</v>
      </c>
      <c r="F1646">
        <v>1</v>
      </c>
      <c r="G1646">
        <v>0</v>
      </c>
      <c r="H1646">
        <v>0</v>
      </c>
    </row>
    <row r="1647" spans="1:8">
      <c r="A1647">
        <v>20014</v>
      </c>
      <c r="B1647">
        <v>1</v>
      </c>
      <c r="C1647">
        <v>1</v>
      </c>
      <c r="D1647">
        <v>3</v>
      </c>
      <c r="E1647">
        <v>10</v>
      </c>
      <c r="F1647">
        <v>1</v>
      </c>
      <c r="G1647">
        <v>0</v>
      </c>
      <c r="H1647">
        <v>0</v>
      </c>
    </row>
    <row r="1648" spans="1:8">
      <c r="A1648">
        <v>20014</v>
      </c>
      <c r="B1648">
        <v>1</v>
      </c>
      <c r="C1648">
        <v>2</v>
      </c>
      <c r="D1648">
        <v>1</v>
      </c>
      <c r="E1648">
        <v>45</v>
      </c>
      <c r="F1648">
        <v>1</v>
      </c>
      <c r="G1648">
        <v>0</v>
      </c>
      <c r="H1648">
        <v>0</v>
      </c>
    </row>
    <row r="1649" spans="1:8">
      <c r="A1649">
        <v>20014</v>
      </c>
      <c r="B1649">
        <v>1</v>
      </c>
      <c r="C1649">
        <v>2</v>
      </c>
      <c r="D1649">
        <v>2</v>
      </c>
      <c r="E1649">
        <v>45</v>
      </c>
      <c r="F1649">
        <v>1</v>
      </c>
      <c r="G1649">
        <v>0</v>
      </c>
      <c r="H1649">
        <v>0</v>
      </c>
    </row>
    <row r="1650" spans="1:8">
      <c r="A1650">
        <v>20014</v>
      </c>
      <c r="B1650">
        <v>1</v>
      </c>
      <c r="C1650">
        <v>2</v>
      </c>
      <c r="D1650">
        <v>3</v>
      </c>
      <c r="E1650">
        <v>10</v>
      </c>
      <c r="F1650">
        <v>1</v>
      </c>
      <c r="G1650">
        <v>0</v>
      </c>
      <c r="H1650">
        <v>0</v>
      </c>
    </row>
    <row r="1651" spans="1:8">
      <c r="A1651">
        <v>20014</v>
      </c>
      <c r="B1651">
        <v>1</v>
      </c>
      <c r="C1651">
        <v>3</v>
      </c>
      <c r="D1651">
        <v>1</v>
      </c>
      <c r="E1651">
        <v>100</v>
      </c>
      <c r="F1651">
        <v>2</v>
      </c>
      <c r="G1651">
        <v>1</v>
      </c>
      <c r="H1651">
        <v>0</v>
      </c>
    </row>
    <row r="1652" spans="1:8">
      <c r="A1652">
        <v>20014</v>
      </c>
      <c r="B1652">
        <v>2</v>
      </c>
      <c r="C1652">
        <v>1</v>
      </c>
      <c r="D1652">
        <v>1</v>
      </c>
      <c r="E1652">
        <v>45</v>
      </c>
      <c r="F1652">
        <v>1</v>
      </c>
      <c r="G1652">
        <v>0</v>
      </c>
      <c r="H1652">
        <v>0</v>
      </c>
    </row>
    <row r="1653" spans="1:8">
      <c r="A1653">
        <v>20014</v>
      </c>
      <c r="B1653">
        <v>2</v>
      </c>
      <c r="C1653">
        <v>1</v>
      </c>
      <c r="D1653">
        <v>2</v>
      </c>
      <c r="E1653">
        <v>45</v>
      </c>
      <c r="F1653">
        <v>1</v>
      </c>
      <c r="G1653">
        <v>0</v>
      </c>
      <c r="H1653">
        <v>0</v>
      </c>
    </row>
    <row r="1654" spans="1:8">
      <c r="A1654">
        <v>20014</v>
      </c>
      <c r="B1654">
        <v>2</v>
      </c>
      <c r="C1654">
        <v>1</v>
      </c>
      <c r="D1654">
        <v>3</v>
      </c>
      <c r="E1654">
        <v>10</v>
      </c>
      <c r="F1654">
        <v>1</v>
      </c>
      <c r="G1654">
        <v>0</v>
      </c>
      <c r="H1654">
        <v>0</v>
      </c>
    </row>
    <row r="1655" spans="1:8">
      <c r="A1655">
        <v>20014</v>
      </c>
      <c r="B1655">
        <v>2</v>
      </c>
      <c r="C1655">
        <v>2</v>
      </c>
      <c r="D1655">
        <v>1</v>
      </c>
      <c r="E1655">
        <v>90</v>
      </c>
      <c r="F1655">
        <v>1</v>
      </c>
      <c r="G1655">
        <v>0</v>
      </c>
      <c r="H1655">
        <v>0</v>
      </c>
    </row>
    <row r="1656" spans="1:8">
      <c r="A1656">
        <v>20014</v>
      </c>
      <c r="B1656">
        <v>2</v>
      </c>
      <c r="C1656">
        <v>2</v>
      </c>
      <c r="D1656">
        <v>2</v>
      </c>
      <c r="E1656">
        <v>10</v>
      </c>
      <c r="F1656">
        <v>1</v>
      </c>
      <c r="G1656">
        <v>0</v>
      </c>
      <c r="H1656">
        <v>0</v>
      </c>
    </row>
    <row r="1657" spans="1:8">
      <c r="A1657">
        <v>20014</v>
      </c>
      <c r="B1657">
        <v>2</v>
      </c>
      <c r="C1657">
        <v>3</v>
      </c>
      <c r="D1657">
        <v>1</v>
      </c>
      <c r="E1657">
        <v>90</v>
      </c>
      <c r="F1657">
        <v>1</v>
      </c>
      <c r="G1657">
        <v>0</v>
      </c>
      <c r="H1657">
        <v>0</v>
      </c>
    </row>
    <row r="1658" spans="1:8">
      <c r="A1658">
        <v>20014</v>
      </c>
      <c r="B1658">
        <v>2</v>
      </c>
      <c r="C1658">
        <v>3</v>
      </c>
      <c r="D1658">
        <v>2</v>
      </c>
      <c r="E1658">
        <v>10</v>
      </c>
      <c r="F1658">
        <v>1</v>
      </c>
      <c r="G1658">
        <v>0</v>
      </c>
      <c r="H1658">
        <v>0</v>
      </c>
    </row>
    <row r="1659" spans="1:8">
      <c r="A1659">
        <v>20014</v>
      </c>
      <c r="B1659">
        <v>2</v>
      </c>
      <c r="C1659">
        <v>4</v>
      </c>
      <c r="D1659">
        <v>1</v>
      </c>
      <c r="E1659">
        <v>100</v>
      </c>
      <c r="F1659">
        <v>2</v>
      </c>
      <c r="G1659">
        <v>1</v>
      </c>
      <c r="H1659">
        <v>0</v>
      </c>
    </row>
    <row r="1660" spans="1:8">
      <c r="A1660">
        <v>20014</v>
      </c>
      <c r="B1660">
        <v>3</v>
      </c>
      <c r="C1660">
        <v>1</v>
      </c>
      <c r="D1660">
        <v>1</v>
      </c>
      <c r="E1660">
        <v>90</v>
      </c>
      <c r="F1660">
        <v>1</v>
      </c>
      <c r="G1660">
        <v>0</v>
      </c>
      <c r="H1660">
        <v>0</v>
      </c>
    </row>
    <row r="1661" spans="1:8">
      <c r="A1661">
        <v>20014</v>
      </c>
      <c r="B1661">
        <v>3</v>
      </c>
      <c r="C1661">
        <v>1</v>
      </c>
      <c r="D1661">
        <v>2</v>
      </c>
      <c r="E1661">
        <v>10</v>
      </c>
      <c r="F1661">
        <v>1</v>
      </c>
      <c r="G1661">
        <v>0</v>
      </c>
      <c r="H1661">
        <v>0</v>
      </c>
    </row>
    <row r="1662" spans="1:8">
      <c r="A1662">
        <v>20014</v>
      </c>
      <c r="B1662">
        <v>3</v>
      </c>
      <c r="C1662">
        <v>2</v>
      </c>
      <c r="D1662">
        <v>1</v>
      </c>
      <c r="E1662">
        <v>90</v>
      </c>
      <c r="F1662">
        <v>1</v>
      </c>
      <c r="G1662">
        <v>0</v>
      </c>
      <c r="H1662">
        <v>0</v>
      </c>
    </row>
    <row r="1663" spans="1:8">
      <c r="A1663">
        <v>20014</v>
      </c>
      <c r="B1663">
        <v>3</v>
      </c>
      <c r="C1663">
        <v>2</v>
      </c>
      <c r="D1663">
        <v>2</v>
      </c>
      <c r="E1663">
        <v>10</v>
      </c>
      <c r="F1663">
        <v>1</v>
      </c>
      <c r="G1663">
        <v>0</v>
      </c>
      <c r="H1663">
        <v>0</v>
      </c>
    </row>
    <row r="1664" spans="1:8">
      <c r="A1664">
        <v>20014</v>
      </c>
      <c r="B1664">
        <v>3</v>
      </c>
      <c r="C1664">
        <v>3</v>
      </c>
      <c r="D1664">
        <v>1</v>
      </c>
      <c r="E1664">
        <v>100</v>
      </c>
      <c r="F1664">
        <v>1</v>
      </c>
      <c r="G1664">
        <v>0</v>
      </c>
      <c r="H1664">
        <v>0</v>
      </c>
    </row>
    <row r="1665" spans="1:8">
      <c r="A1665">
        <v>20014</v>
      </c>
      <c r="B1665">
        <v>3</v>
      </c>
      <c r="C1665">
        <v>4</v>
      </c>
      <c r="D1665">
        <v>1</v>
      </c>
      <c r="E1665">
        <v>45</v>
      </c>
      <c r="F1665">
        <v>1</v>
      </c>
      <c r="G1665">
        <v>0</v>
      </c>
      <c r="H1665">
        <v>0</v>
      </c>
    </row>
    <row r="1666" spans="1:8">
      <c r="A1666">
        <v>20014</v>
      </c>
      <c r="B1666">
        <v>3</v>
      </c>
      <c r="C1666">
        <v>4</v>
      </c>
      <c r="D1666">
        <v>2</v>
      </c>
      <c r="E1666">
        <v>45</v>
      </c>
      <c r="F1666">
        <v>1</v>
      </c>
      <c r="G1666">
        <v>0</v>
      </c>
      <c r="H1666">
        <v>0</v>
      </c>
    </row>
    <row r="1667" spans="1:8">
      <c r="A1667">
        <v>20014</v>
      </c>
      <c r="B1667">
        <v>3</v>
      </c>
      <c r="C1667">
        <v>4</v>
      </c>
      <c r="D1667">
        <v>3</v>
      </c>
      <c r="E1667">
        <v>10</v>
      </c>
      <c r="F1667">
        <v>1</v>
      </c>
      <c r="G1667">
        <v>0</v>
      </c>
      <c r="H1667">
        <v>0</v>
      </c>
    </row>
    <row r="1668" spans="1:8">
      <c r="A1668">
        <v>20014</v>
      </c>
      <c r="B1668">
        <v>3</v>
      </c>
      <c r="C1668">
        <v>5</v>
      </c>
      <c r="D1668">
        <v>1</v>
      </c>
      <c r="E1668">
        <v>100</v>
      </c>
      <c r="F1668">
        <v>2</v>
      </c>
      <c r="G1668">
        <v>1</v>
      </c>
      <c r="H1668">
        <v>0</v>
      </c>
    </row>
    <row r="1669" spans="1:8">
      <c r="A1669">
        <v>20015</v>
      </c>
      <c r="B1669">
        <v>1</v>
      </c>
      <c r="C1669">
        <v>1</v>
      </c>
      <c r="D1669">
        <v>1</v>
      </c>
      <c r="E1669">
        <v>100</v>
      </c>
      <c r="F1669">
        <v>1</v>
      </c>
      <c r="G1669">
        <v>0</v>
      </c>
      <c r="H1669">
        <v>0</v>
      </c>
    </row>
    <row r="1670" spans="1:8">
      <c r="A1670">
        <v>20015</v>
      </c>
      <c r="B1670">
        <v>1</v>
      </c>
      <c r="C1670">
        <v>2</v>
      </c>
      <c r="D1670">
        <v>1</v>
      </c>
      <c r="E1670">
        <v>100</v>
      </c>
      <c r="F1670">
        <v>1</v>
      </c>
      <c r="G1670">
        <v>0</v>
      </c>
      <c r="H1670">
        <v>0</v>
      </c>
    </row>
    <row r="1671" spans="1:8">
      <c r="A1671">
        <v>20015</v>
      </c>
      <c r="B1671">
        <v>1</v>
      </c>
      <c r="C1671">
        <v>3</v>
      </c>
      <c r="D1671">
        <v>1</v>
      </c>
      <c r="E1671">
        <v>100</v>
      </c>
      <c r="F1671">
        <v>2</v>
      </c>
      <c r="G1671">
        <v>1</v>
      </c>
      <c r="H1671">
        <v>0</v>
      </c>
    </row>
    <row r="1672" spans="1:8">
      <c r="A1672">
        <v>20015</v>
      </c>
      <c r="B1672">
        <v>2</v>
      </c>
      <c r="C1672">
        <v>1</v>
      </c>
      <c r="D1672">
        <v>1</v>
      </c>
      <c r="E1672">
        <v>100</v>
      </c>
      <c r="F1672">
        <v>1</v>
      </c>
      <c r="G1672">
        <v>0</v>
      </c>
      <c r="H1672">
        <v>0</v>
      </c>
    </row>
    <row r="1673" spans="1:8">
      <c r="A1673">
        <v>20015</v>
      </c>
      <c r="B1673">
        <v>2</v>
      </c>
      <c r="C1673">
        <v>2</v>
      </c>
      <c r="D1673">
        <v>1</v>
      </c>
      <c r="E1673">
        <v>100</v>
      </c>
      <c r="F1673">
        <v>1</v>
      </c>
      <c r="G1673">
        <v>0</v>
      </c>
      <c r="H1673">
        <v>0</v>
      </c>
    </row>
    <row r="1674" spans="1:8">
      <c r="A1674">
        <v>20015</v>
      </c>
      <c r="B1674">
        <v>2</v>
      </c>
      <c r="C1674">
        <v>3</v>
      </c>
      <c r="D1674">
        <v>1</v>
      </c>
      <c r="E1674">
        <v>100</v>
      </c>
      <c r="F1674">
        <v>1</v>
      </c>
      <c r="G1674">
        <v>0</v>
      </c>
      <c r="H1674">
        <v>0</v>
      </c>
    </row>
    <row r="1675" spans="1:8">
      <c r="A1675">
        <v>20015</v>
      </c>
      <c r="B1675">
        <v>2</v>
      </c>
      <c r="C1675">
        <v>4</v>
      </c>
      <c r="D1675">
        <v>1</v>
      </c>
      <c r="E1675">
        <v>100</v>
      </c>
      <c r="F1675">
        <v>2</v>
      </c>
      <c r="G1675">
        <v>1</v>
      </c>
      <c r="H1675">
        <v>0</v>
      </c>
    </row>
    <row r="1676" spans="1:8">
      <c r="A1676">
        <v>20015</v>
      </c>
      <c r="B1676">
        <v>3</v>
      </c>
      <c r="C1676">
        <v>1</v>
      </c>
      <c r="D1676">
        <v>1</v>
      </c>
      <c r="E1676">
        <v>100</v>
      </c>
      <c r="F1676">
        <v>1</v>
      </c>
      <c r="G1676">
        <v>0</v>
      </c>
      <c r="H1676">
        <v>0</v>
      </c>
    </row>
    <row r="1677" spans="1:8">
      <c r="A1677">
        <v>20015</v>
      </c>
      <c r="B1677">
        <v>3</v>
      </c>
      <c r="C1677">
        <v>2</v>
      </c>
      <c r="D1677">
        <v>1</v>
      </c>
      <c r="E1677">
        <v>100</v>
      </c>
      <c r="F1677">
        <v>1</v>
      </c>
      <c r="G1677">
        <v>0</v>
      </c>
      <c r="H1677">
        <v>0</v>
      </c>
    </row>
    <row r="1678" spans="1:8">
      <c r="A1678">
        <v>20015</v>
      </c>
      <c r="B1678">
        <v>3</v>
      </c>
      <c r="C1678">
        <v>3</v>
      </c>
      <c r="D1678">
        <v>1</v>
      </c>
      <c r="E1678">
        <v>100</v>
      </c>
      <c r="F1678">
        <v>1</v>
      </c>
      <c r="G1678">
        <v>0</v>
      </c>
      <c r="H1678">
        <v>0</v>
      </c>
    </row>
    <row r="1679" spans="1:8">
      <c r="A1679">
        <v>20015</v>
      </c>
      <c r="B1679">
        <v>3</v>
      </c>
      <c r="C1679">
        <v>4</v>
      </c>
      <c r="D1679">
        <v>1</v>
      </c>
      <c r="E1679">
        <v>100</v>
      </c>
      <c r="F1679">
        <v>1</v>
      </c>
      <c r="G1679">
        <v>0</v>
      </c>
      <c r="H1679">
        <v>0</v>
      </c>
    </row>
    <row r="1680" spans="1:8">
      <c r="A1680">
        <v>20015</v>
      </c>
      <c r="B1680">
        <v>3</v>
      </c>
      <c r="C1680">
        <v>5</v>
      </c>
      <c r="D1680">
        <v>1</v>
      </c>
      <c r="E1680">
        <v>100</v>
      </c>
      <c r="F1680">
        <v>2</v>
      </c>
      <c r="G1680">
        <v>1</v>
      </c>
      <c r="H1680">
        <v>0</v>
      </c>
    </row>
    <row r="1681" spans="1:8">
      <c r="A1681">
        <v>20016</v>
      </c>
      <c r="B1681">
        <v>1</v>
      </c>
      <c r="C1681">
        <v>1</v>
      </c>
      <c r="D1681">
        <v>1</v>
      </c>
      <c r="E1681">
        <v>100</v>
      </c>
      <c r="F1681">
        <v>1</v>
      </c>
      <c r="G1681">
        <v>0</v>
      </c>
      <c r="H1681">
        <v>0</v>
      </c>
    </row>
    <row r="1682" spans="1:8">
      <c r="A1682">
        <v>20016</v>
      </c>
      <c r="B1682">
        <v>1</v>
      </c>
      <c r="C1682">
        <v>2</v>
      </c>
      <c r="D1682">
        <v>1</v>
      </c>
      <c r="E1682">
        <v>100</v>
      </c>
      <c r="F1682">
        <v>1</v>
      </c>
      <c r="G1682">
        <v>0</v>
      </c>
      <c r="H1682">
        <v>0</v>
      </c>
    </row>
    <row r="1683" spans="1:8">
      <c r="A1683">
        <v>20016</v>
      </c>
      <c r="B1683">
        <v>1</v>
      </c>
      <c r="C1683">
        <v>3</v>
      </c>
      <c r="D1683">
        <v>1</v>
      </c>
      <c r="E1683">
        <v>100</v>
      </c>
      <c r="F1683">
        <v>1</v>
      </c>
      <c r="G1683">
        <v>0</v>
      </c>
      <c r="H1683">
        <v>0</v>
      </c>
    </row>
    <row r="1684" spans="1:8">
      <c r="A1684">
        <v>20016</v>
      </c>
      <c r="B1684">
        <v>1</v>
      </c>
      <c r="C1684">
        <v>4</v>
      </c>
      <c r="D1684">
        <v>1</v>
      </c>
      <c r="E1684">
        <v>100</v>
      </c>
      <c r="F1684">
        <v>2</v>
      </c>
      <c r="G1684">
        <v>1</v>
      </c>
      <c r="H1684">
        <v>0</v>
      </c>
    </row>
    <row r="1685" spans="1:8">
      <c r="A1685">
        <v>20016</v>
      </c>
      <c r="B1685">
        <v>2</v>
      </c>
      <c r="C1685">
        <v>1</v>
      </c>
      <c r="D1685">
        <v>1</v>
      </c>
      <c r="E1685">
        <v>100</v>
      </c>
      <c r="F1685">
        <v>1</v>
      </c>
      <c r="G1685">
        <v>0</v>
      </c>
      <c r="H1685">
        <v>0</v>
      </c>
    </row>
    <row r="1686" spans="1:8">
      <c r="A1686">
        <v>20016</v>
      </c>
      <c r="B1686">
        <v>2</v>
      </c>
      <c r="C1686">
        <v>2</v>
      </c>
      <c r="D1686">
        <v>1</v>
      </c>
      <c r="E1686">
        <v>100</v>
      </c>
      <c r="F1686">
        <v>1</v>
      </c>
      <c r="G1686">
        <v>0</v>
      </c>
      <c r="H1686">
        <v>0</v>
      </c>
    </row>
    <row r="1687" spans="1:8">
      <c r="A1687">
        <v>20016</v>
      </c>
      <c r="B1687">
        <v>2</v>
      </c>
      <c r="C1687">
        <v>3</v>
      </c>
      <c r="D1687">
        <v>1</v>
      </c>
      <c r="E1687">
        <v>100</v>
      </c>
      <c r="F1687">
        <v>1</v>
      </c>
      <c r="G1687">
        <v>0</v>
      </c>
      <c r="H1687">
        <v>0</v>
      </c>
    </row>
    <row r="1688" spans="1:8">
      <c r="A1688">
        <v>20016</v>
      </c>
      <c r="B1688">
        <v>2</v>
      </c>
      <c r="C1688">
        <v>4</v>
      </c>
      <c r="D1688">
        <v>1</v>
      </c>
      <c r="E1688">
        <v>100</v>
      </c>
      <c r="F1688">
        <v>2</v>
      </c>
      <c r="G1688">
        <v>1</v>
      </c>
      <c r="H1688">
        <v>0</v>
      </c>
    </row>
    <row r="1689" spans="1:8">
      <c r="A1689">
        <v>20016</v>
      </c>
      <c r="B1689">
        <v>3</v>
      </c>
      <c r="C1689">
        <v>1</v>
      </c>
      <c r="D1689">
        <v>1</v>
      </c>
      <c r="E1689">
        <v>100</v>
      </c>
      <c r="F1689">
        <v>1</v>
      </c>
      <c r="G1689">
        <v>0</v>
      </c>
      <c r="H1689">
        <v>0</v>
      </c>
    </row>
    <row r="1690" spans="1:8">
      <c r="A1690">
        <v>20016</v>
      </c>
      <c r="B1690">
        <v>3</v>
      </c>
      <c r="C1690">
        <v>2</v>
      </c>
      <c r="D1690">
        <v>1</v>
      </c>
      <c r="E1690">
        <v>100</v>
      </c>
      <c r="F1690">
        <v>1</v>
      </c>
      <c r="G1690">
        <v>0</v>
      </c>
      <c r="H1690">
        <v>0</v>
      </c>
    </row>
    <row r="1691" spans="1:8">
      <c r="A1691">
        <v>20016</v>
      </c>
      <c r="B1691">
        <v>3</v>
      </c>
      <c r="C1691">
        <v>3</v>
      </c>
      <c r="D1691">
        <v>1</v>
      </c>
      <c r="E1691">
        <v>100</v>
      </c>
      <c r="F1691">
        <v>1</v>
      </c>
      <c r="G1691">
        <v>0</v>
      </c>
      <c r="H1691">
        <v>0</v>
      </c>
    </row>
    <row r="1692" spans="1:8">
      <c r="A1692">
        <v>20016</v>
      </c>
      <c r="B1692">
        <v>3</v>
      </c>
      <c r="C1692">
        <v>4</v>
      </c>
      <c r="D1692">
        <v>1</v>
      </c>
      <c r="E1692">
        <v>100</v>
      </c>
      <c r="F1692">
        <v>2</v>
      </c>
      <c r="G1692">
        <v>1</v>
      </c>
      <c r="H1692">
        <v>0</v>
      </c>
    </row>
    <row r="1693" spans="1:8">
      <c r="A1693">
        <v>20017</v>
      </c>
      <c r="B1693">
        <v>1</v>
      </c>
      <c r="C1693">
        <v>1</v>
      </c>
      <c r="D1693">
        <v>1</v>
      </c>
      <c r="E1693">
        <v>100</v>
      </c>
      <c r="F1693">
        <v>1</v>
      </c>
      <c r="G1693">
        <v>0</v>
      </c>
      <c r="H1693">
        <v>0</v>
      </c>
    </row>
    <row r="1694" spans="1:8">
      <c r="A1694">
        <v>20017</v>
      </c>
      <c r="B1694">
        <v>1</v>
      </c>
      <c r="C1694">
        <v>2</v>
      </c>
      <c r="D1694">
        <v>1</v>
      </c>
      <c r="E1694">
        <v>100</v>
      </c>
      <c r="F1694">
        <v>1</v>
      </c>
      <c r="G1694">
        <v>0</v>
      </c>
      <c r="H1694">
        <v>0</v>
      </c>
    </row>
    <row r="1695" spans="1:8">
      <c r="A1695">
        <v>20017</v>
      </c>
      <c r="B1695">
        <v>1</v>
      </c>
      <c r="C1695">
        <v>3</v>
      </c>
      <c r="D1695">
        <v>1</v>
      </c>
      <c r="E1695">
        <v>100</v>
      </c>
      <c r="F1695">
        <v>1</v>
      </c>
      <c r="G1695">
        <v>0</v>
      </c>
      <c r="H1695">
        <v>0</v>
      </c>
    </row>
    <row r="1696" spans="1:8">
      <c r="A1696">
        <v>20017</v>
      </c>
      <c r="B1696">
        <v>1</v>
      </c>
      <c r="C1696">
        <v>4</v>
      </c>
      <c r="D1696">
        <v>1</v>
      </c>
      <c r="E1696">
        <v>100</v>
      </c>
      <c r="F1696">
        <v>2</v>
      </c>
      <c r="G1696">
        <v>1</v>
      </c>
      <c r="H1696">
        <v>0</v>
      </c>
    </row>
    <row r="1697" spans="1:8">
      <c r="A1697">
        <v>20017</v>
      </c>
      <c r="B1697">
        <v>2</v>
      </c>
      <c r="C1697">
        <v>1</v>
      </c>
      <c r="D1697">
        <v>1</v>
      </c>
      <c r="E1697">
        <v>100</v>
      </c>
      <c r="F1697">
        <v>1</v>
      </c>
      <c r="G1697">
        <v>0</v>
      </c>
      <c r="H1697">
        <v>0</v>
      </c>
    </row>
    <row r="1698" spans="1:8">
      <c r="A1698">
        <v>20017</v>
      </c>
      <c r="B1698">
        <v>2</v>
      </c>
      <c r="C1698">
        <v>2</v>
      </c>
      <c r="D1698">
        <v>1</v>
      </c>
      <c r="E1698">
        <v>100</v>
      </c>
      <c r="F1698">
        <v>1</v>
      </c>
      <c r="G1698">
        <v>0</v>
      </c>
      <c r="H1698">
        <v>0</v>
      </c>
    </row>
    <row r="1699" spans="1:8">
      <c r="A1699">
        <v>20017</v>
      </c>
      <c r="B1699">
        <v>2</v>
      </c>
      <c r="C1699">
        <v>3</v>
      </c>
      <c r="D1699">
        <v>1</v>
      </c>
      <c r="E1699">
        <v>100</v>
      </c>
      <c r="F1699">
        <v>1</v>
      </c>
      <c r="G1699">
        <v>0</v>
      </c>
      <c r="H1699">
        <v>0</v>
      </c>
    </row>
    <row r="1700" spans="1:8">
      <c r="A1700">
        <v>20017</v>
      </c>
      <c r="B1700">
        <v>2</v>
      </c>
      <c r="C1700">
        <v>4</v>
      </c>
      <c r="D1700">
        <v>1</v>
      </c>
      <c r="E1700">
        <v>100</v>
      </c>
      <c r="F1700">
        <v>2</v>
      </c>
      <c r="G1700">
        <v>1</v>
      </c>
      <c r="H1700">
        <v>0</v>
      </c>
    </row>
    <row r="1701" spans="1:8">
      <c r="A1701">
        <v>20017</v>
      </c>
      <c r="B1701">
        <v>3</v>
      </c>
      <c r="C1701">
        <v>1</v>
      </c>
      <c r="D1701">
        <v>1</v>
      </c>
      <c r="E1701">
        <v>100</v>
      </c>
      <c r="F1701">
        <v>1</v>
      </c>
      <c r="G1701">
        <v>0</v>
      </c>
      <c r="H1701">
        <v>0</v>
      </c>
    </row>
    <row r="1702" spans="1:8">
      <c r="A1702">
        <v>20017</v>
      </c>
      <c r="B1702">
        <v>3</v>
      </c>
      <c r="C1702">
        <v>2</v>
      </c>
      <c r="D1702">
        <v>1</v>
      </c>
      <c r="E1702">
        <v>100</v>
      </c>
      <c r="F1702">
        <v>1</v>
      </c>
      <c r="G1702">
        <v>0</v>
      </c>
      <c r="H1702">
        <v>0</v>
      </c>
    </row>
    <row r="1703" spans="1:8">
      <c r="A1703">
        <v>20017</v>
      </c>
      <c r="B1703">
        <v>3</v>
      </c>
      <c r="C1703">
        <v>3</v>
      </c>
      <c r="D1703">
        <v>1</v>
      </c>
      <c r="E1703">
        <v>100</v>
      </c>
      <c r="F1703">
        <v>1</v>
      </c>
      <c r="G1703">
        <v>0</v>
      </c>
      <c r="H1703">
        <v>0</v>
      </c>
    </row>
    <row r="1704" spans="1:8">
      <c r="A1704">
        <v>20017</v>
      </c>
      <c r="B1704">
        <v>3</v>
      </c>
      <c r="C1704">
        <v>4</v>
      </c>
      <c r="D1704">
        <v>1</v>
      </c>
      <c r="E1704">
        <v>100</v>
      </c>
      <c r="F1704">
        <v>2</v>
      </c>
      <c r="G1704">
        <v>1</v>
      </c>
      <c r="H1704">
        <v>0</v>
      </c>
    </row>
    <row r="1705" spans="1:8">
      <c r="A1705">
        <v>30001</v>
      </c>
      <c r="B1705">
        <v>1</v>
      </c>
      <c r="C1705">
        <v>1</v>
      </c>
      <c r="D1705">
        <v>1</v>
      </c>
      <c r="E1705">
        <v>100</v>
      </c>
      <c r="F1705">
        <v>1</v>
      </c>
      <c r="G1705">
        <v>0</v>
      </c>
      <c r="H1705">
        <v>0</v>
      </c>
    </row>
    <row r="1706" spans="1:8">
      <c r="A1706">
        <v>30002</v>
      </c>
      <c r="B1706">
        <v>1</v>
      </c>
      <c r="C1706">
        <v>1</v>
      </c>
      <c r="D1706">
        <v>1</v>
      </c>
      <c r="E1706">
        <v>100</v>
      </c>
      <c r="F1706">
        <v>1</v>
      </c>
      <c r="G1706">
        <v>0</v>
      </c>
      <c r="H1706">
        <v>0</v>
      </c>
    </row>
    <row r="1707" spans="1:8">
      <c r="A1707">
        <v>30003</v>
      </c>
      <c r="B1707">
        <v>1</v>
      </c>
      <c r="C1707">
        <v>1</v>
      </c>
      <c r="D1707">
        <v>1</v>
      </c>
      <c r="E1707">
        <v>100</v>
      </c>
      <c r="F1707">
        <v>1</v>
      </c>
      <c r="G1707">
        <v>0</v>
      </c>
      <c r="H1707">
        <v>0</v>
      </c>
    </row>
    <row r="1708" spans="1:8">
      <c r="A1708">
        <v>30004</v>
      </c>
      <c r="B1708">
        <v>1</v>
      </c>
      <c r="C1708">
        <v>1</v>
      </c>
      <c r="D1708">
        <v>1</v>
      </c>
      <c r="E1708">
        <v>100</v>
      </c>
      <c r="F1708">
        <v>1</v>
      </c>
      <c r="G1708">
        <v>0</v>
      </c>
      <c r="H1708">
        <v>0</v>
      </c>
    </row>
    <row r="1709" spans="1:8">
      <c r="A1709">
        <v>30005</v>
      </c>
      <c r="B1709">
        <v>1</v>
      </c>
      <c r="C1709">
        <v>1</v>
      </c>
      <c r="D1709">
        <v>1</v>
      </c>
      <c r="E1709">
        <v>100</v>
      </c>
      <c r="F1709">
        <v>1</v>
      </c>
      <c r="G1709">
        <v>0</v>
      </c>
      <c r="H1709">
        <v>0</v>
      </c>
    </row>
    <row r="1710" spans="1:8">
      <c r="A1710">
        <v>30006</v>
      </c>
      <c r="B1710">
        <v>1</v>
      </c>
      <c r="C1710">
        <v>1</v>
      </c>
      <c r="D1710">
        <v>1</v>
      </c>
      <c r="E1710">
        <v>100</v>
      </c>
      <c r="F1710">
        <v>1</v>
      </c>
      <c r="G1710">
        <v>0</v>
      </c>
      <c r="H1710">
        <v>0</v>
      </c>
    </row>
    <row r="1711" spans="1:8">
      <c r="A1711">
        <v>30007</v>
      </c>
      <c r="B1711">
        <v>1</v>
      </c>
      <c r="C1711">
        <v>1</v>
      </c>
      <c r="D1711">
        <v>1</v>
      </c>
      <c r="E1711">
        <v>100</v>
      </c>
      <c r="F1711">
        <v>1</v>
      </c>
      <c r="G1711">
        <v>0</v>
      </c>
      <c r="H1711">
        <v>0</v>
      </c>
    </row>
    <row r="1712" spans="1:8">
      <c r="A1712">
        <v>30008</v>
      </c>
      <c r="B1712">
        <v>1</v>
      </c>
      <c r="C1712">
        <v>1</v>
      </c>
      <c r="D1712">
        <v>1</v>
      </c>
      <c r="E1712">
        <v>100</v>
      </c>
      <c r="F1712">
        <v>1</v>
      </c>
      <c r="G1712">
        <v>0</v>
      </c>
      <c r="H1712">
        <v>0</v>
      </c>
    </row>
    <row r="1713" spans="1:8">
      <c r="A1713">
        <v>30009</v>
      </c>
      <c r="B1713">
        <v>1</v>
      </c>
      <c r="C1713">
        <v>1</v>
      </c>
      <c r="D1713">
        <v>1</v>
      </c>
      <c r="E1713">
        <v>100</v>
      </c>
      <c r="F1713">
        <v>1</v>
      </c>
      <c r="G1713">
        <v>0</v>
      </c>
      <c r="H1713">
        <v>0</v>
      </c>
    </row>
    <row r="1714" spans="1:8">
      <c r="A1714">
        <v>30010</v>
      </c>
      <c r="B1714">
        <v>1</v>
      </c>
      <c r="C1714">
        <v>1</v>
      </c>
      <c r="D1714">
        <v>1</v>
      </c>
      <c r="E1714">
        <v>100</v>
      </c>
      <c r="F1714">
        <v>1</v>
      </c>
      <c r="G1714">
        <v>0</v>
      </c>
      <c r="H1714">
        <v>0</v>
      </c>
    </row>
    <row r="1715" spans="1:8">
      <c r="A1715">
        <v>30011</v>
      </c>
      <c r="B1715">
        <v>1</v>
      </c>
      <c r="C1715">
        <v>1</v>
      </c>
      <c r="D1715">
        <v>1</v>
      </c>
      <c r="E1715">
        <v>100</v>
      </c>
      <c r="F1715">
        <v>1</v>
      </c>
      <c r="G1715">
        <v>0</v>
      </c>
      <c r="H1715">
        <v>0</v>
      </c>
    </row>
    <row r="1716" spans="1:8">
      <c r="A1716">
        <v>30012</v>
      </c>
      <c r="B1716">
        <v>1</v>
      </c>
      <c r="C1716">
        <v>1</v>
      </c>
      <c r="D1716">
        <v>1</v>
      </c>
      <c r="E1716">
        <v>100</v>
      </c>
      <c r="F1716">
        <v>1</v>
      </c>
      <c r="G1716">
        <v>0</v>
      </c>
      <c r="H1716">
        <v>0</v>
      </c>
    </row>
    <row r="1717" spans="1:8">
      <c r="A1717">
        <v>30013</v>
      </c>
      <c r="B1717">
        <v>1</v>
      </c>
      <c r="C1717">
        <v>1</v>
      </c>
      <c r="D1717">
        <v>1</v>
      </c>
      <c r="E1717">
        <v>100</v>
      </c>
      <c r="F1717">
        <v>1</v>
      </c>
      <c r="G1717">
        <v>0</v>
      </c>
      <c r="H1717">
        <v>0</v>
      </c>
    </row>
    <row r="1718" spans="1:8">
      <c r="A1718">
        <v>30013</v>
      </c>
      <c r="B1718">
        <v>1</v>
      </c>
      <c r="C1718">
        <v>2</v>
      </c>
      <c r="D1718">
        <v>1</v>
      </c>
      <c r="E1718">
        <v>100</v>
      </c>
      <c r="F1718">
        <v>1</v>
      </c>
      <c r="G1718">
        <v>0</v>
      </c>
      <c r="H1718">
        <v>0</v>
      </c>
    </row>
    <row r="1719" spans="1:8">
      <c r="A1719">
        <v>30013</v>
      </c>
      <c r="B1719">
        <v>1</v>
      </c>
      <c r="C1719">
        <v>3</v>
      </c>
      <c r="D1719">
        <v>1</v>
      </c>
      <c r="E1719">
        <v>100</v>
      </c>
      <c r="F1719">
        <v>1</v>
      </c>
      <c r="G1719">
        <v>0</v>
      </c>
      <c r="H1719">
        <v>0</v>
      </c>
    </row>
    <row r="1720" spans="1:8">
      <c r="A1720">
        <v>30013</v>
      </c>
      <c r="B1720">
        <v>1</v>
      </c>
      <c r="C1720">
        <v>4</v>
      </c>
      <c r="D1720">
        <v>1</v>
      </c>
      <c r="E1720">
        <v>100</v>
      </c>
      <c r="F1720">
        <v>2</v>
      </c>
      <c r="G1720">
        <v>1</v>
      </c>
      <c r="H1720">
        <v>0</v>
      </c>
    </row>
    <row r="1721" spans="1:8">
      <c r="A1721">
        <v>30014</v>
      </c>
      <c r="B1721">
        <v>1</v>
      </c>
      <c r="C1721">
        <v>1</v>
      </c>
      <c r="D1721">
        <v>1</v>
      </c>
      <c r="E1721">
        <v>100</v>
      </c>
      <c r="F1721">
        <v>1</v>
      </c>
      <c r="G1721">
        <v>0</v>
      </c>
      <c r="H1721">
        <v>0</v>
      </c>
    </row>
    <row r="1722" spans="1:8">
      <c r="A1722">
        <v>30015</v>
      </c>
      <c r="B1722">
        <v>1</v>
      </c>
      <c r="C1722">
        <v>1</v>
      </c>
      <c r="D1722">
        <v>1</v>
      </c>
      <c r="E1722">
        <v>100</v>
      </c>
      <c r="F1722">
        <v>1</v>
      </c>
      <c r="G1722">
        <v>0</v>
      </c>
      <c r="H1722">
        <v>0</v>
      </c>
    </row>
    <row r="1723" spans="1:8">
      <c r="A1723">
        <v>30016</v>
      </c>
      <c r="B1723">
        <v>1</v>
      </c>
      <c r="C1723">
        <v>1</v>
      </c>
      <c r="D1723">
        <v>1</v>
      </c>
      <c r="E1723">
        <v>100</v>
      </c>
      <c r="F1723">
        <v>1</v>
      </c>
      <c r="G1723">
        <v>0</v>
      </c>
      <c r="H1723">
        <v>0</v>
      </c>
    </row>
    <row r="1724" spans="1:8">
      <c r="A1724">
        <v>30017</v>
      </c>
      <c r="B1724">
        <v>1</v>
      </c>
      <c r="C1724">
        <v>1</v>
      </c>
      <c r="D1724">
        <v>1</v>
      </c>
      <c r="E1724">
        <v>100</v>
      </c>
      <c r="F1724">
        <v>1</v>
      </c>
      <c r="G1724">
        <v>0</v>
      </c>
      <c r="H1724">
        <v>0</v>
      </c>
    </row>
    <row r="1725" spans="1:8">
      <c r="A1725">
        <v>30018</v>
      </c>
      <c r="B1725">
        <v>1</v>
      </c>
      <c r="C1725">
        <v>1</v>
      </c>
      <c r="D1725">
        <v>1</v>
      </c>
      <c r="E1725">
        <v>100</v>
      </c>
      <c r="F1725">
        <v>1</v>
      </c>
      <c r="G1725">
        <v>0</v>
      </c>
      <c r="H1725">
        <v>0</v>
      </c>
    </row>
    <row r="1726" spans="1:8">
      <c r="A1726">
        <v>30019</v>
      </c>
      <c r="B1726">
        <v>1</v>
      </c>
      <c r="C1726">
        <v>1</v>
      </c>
      <c r="D1726">
        <v>1</v>
      </c>
      <c r="E1726">
        <v>100</v>
      </c>
      <c r="F1726">
        <v>1</v>
      </c>
      <c r="G1726">
        <v>0</v>
      </c>
      <c r="H1726">
        <v>0</v>
      </c>
    </row>
    <row r="1727" spans="1:8">
      <c r="A1727">
        <v>40001</v>
      </c>
      <c r="B1727">
        <v>1</v>
      </c>
      <c r="C1727">
        <v>1</v>
      </c>
      <c r="D1727">
        <v>1</v>
      </c>
      <c r="E1727">
        <v>100</v>
      </c>
      <c r="F1727">
        <v>1</v>
      </c>
      <c r="G1727">
        <v>0</v>
      </c>
      <c r="H1727">
        <v>0</v>
      </c>
    </row>
    <row r="1728" spans="1:8">
      <c r="A1728">
        <v>40001</v>
      </c>
      <c r="B1728">
        <v>1</v>
      </c>
      <c r="C1728">
        <v>1</v>
      </c>
      <c r="D1728">
        <v>2</v>
      </c>
      <c r="E1728">
        <v>100</v>
      </c>
      <c r="F1728">
        <v>1</v>
      </c>
      <c r="G1728">
        <v>0</v>
      </c>
      <c r="H1728">
        <v>0</v>
      </c>
    </row>
    <row r="1729" spans="1:8">
      <c r="A1729">
        <v>40001</v>
      </c>
      <c r="B1729">
        <v>1</v>
      </c>
      <c r="C1729">
        <v>1</v>
      </c>
      <c r="D1729">
        <v>3</v>
      </c>
      <c r="E1729">
        <v>100</v>
      </c>
      <c r="F1729">
        <v>1</v>
      </c>
      <c r="G1729">
        <v>0</v>
      </c>
      <c r="H1729">
        <v>0</v>
      </c>
    </row>
    <row r="1730" spans="1:8">
      <c r="A1730">
        <v>40001</v>
      </c>
      <c r="B1730">
        <v>1</v>
      </c>
      <c r="C1730">
        <v>2</v>
      </c>
      <c r="D1730">
        <v>1</v>
      </c>
      <c r="E1730">
        <v>100</v>
      </c>
      <c r="F1730">
        <v>1</v>
      </c>
      <c r="G1730">
        <v>0</v>
      </c>
      <c r="H1730">
        <v>0</v>
      </c>
    </row>
    <row r="1731" spans="1:8">
      <c r="A1731">
        <v>40001</v>
      </c>
      <c r="B1731">
        <v>1</v>
      </c>
      <c r="C1731">
        <v>2</v>
      </c>
      <c r="D1731">
        <v>2</v>
      </c>
      <c r="E1731">
        <v>50</v>
      </c>
      <c r="F1731">
        <v>1</v>
      </c>
      <c r="G1731">
        <v>0</v>
      </c>
      <c r="H1731">
        <v>0</v>
      </c>
    </row>
    <row r="1732" spans="1:8">
      <c r="A1732">
        <v>40001</v>
      </c>
      <c r="B1732">
        <v>1</v>
      </c>
      <c r="C1732">
        <v>2</v>
      </c>
      <c r="D1732">
        <v>3</v>
      </c>
      <c r="E1732">
        <v>100</v>
      </c>
      <c r="F1732">
        <v>1</v>
      </c>
      <c r="G1732">
        <v>0</v>
      </c>
      <c r="H1732">
        <v>0</v>
      </c>
    </row>
    <row r="1733" spans="1:8">
      <c r="A1733">
        <v>40001</v>
      </c>
      <c r="B1733">
        <v>1</v>
      </c>
      <c r="C1733">
        <v>3</v>
      </c>
      <c r="D1733">
        <v>1</v>
      </c>
      <c r="E1733">
        <v>100</v>
      </c>
      <c r="F1733">
        <v>1</v>
      </c>
      <c r="G1733">
        <v>0</v>
      </c>
      <c r="H1733">
        <v>0</v>
      </c>
    </row>
    <row r="1734" spans="1:8">
      <c r="A1734">
        <v>40001</v>
      </c>
      <c r="B1734">
        <v>1</v>
      </c>
      <c r="C1734">
        <v>4</v>
      </c>
      <c r="D1734">
        <v>1</v>
      </c>
      <c r="E1734">
        <v>90</v>
      </c>
      <c r="F1734">
        <v>2</v>
      </c>
      <c r="G1734">
        <v>1</v>
      </c>
      <c r="H1734">
        <v>0</v>
      </c>
    </row>
    <row r="1735" spans="1:8">
      <c r="A1735">
        <v>40001</v>
      </c>
      <c r="B1735">
        <v>1</v>
      </c>
      <c r="C1735">
        <v>4</v>
      </c>
      <c r="D1735">
        <v>2</v>
      </c>
      <c r="E1735">
        <v>10</v>
      </c>
      <c r="F1735">
        <v>2</v>
      </c>
      <c r="G1735">
        <v>1</v>
      </c>
      <c r="H1735">
        <v>0</v>
      </c>
    </row>
    <row r="1736" spans="1:8">
      <c r="A1736">
        <v>40002</v>
      </c>
      <c r="B1736">
        <v>1</v>
      </c>
      <c r="C1736">
        <v>1</v>
      </c>
      <c r="D1736">
        <v>1</v>
      </c>
      <c r="E1736">
        <v>100</v>
      </c>
      <c r="F1736">
        <v>1</v>
      </c>
      <c r="G1736">
        <v>0</v>
      </c>
      <c r="H1736">
        <v>0</v>
      </c>
    </row>
    <row r="1737" spans="1:8">
      <c r="A1737">
        <v>40002</v>
      </c>
      <c r="B1737">
        <v>1</v>
      </c>
      <c r="C1737">
        <v>1</v>
      </c>
      <c r="D1737">
        <v>2</v>
      </c>
      <c r="E1737">
        <v>100</v>
      </c>
      <c r="F1737">
        <v>1</v>
      </c>
      <c r="G1737">
        <v>0</v>
      </c>
      <c r="H1737">
        <v>0</v>
      </c>
    </row>
    <row r="1738" spans="1:8">
      <c r="A1738">
        <v>40002</v>
      </c>
      <c r="B1738">
        <v>1</v>
      </c>
      <c r="C1738">
        <v>1</v>
      </c>
      <c r="D1738">
        <v>3</v>
      </c>
      <c r="E1738">
        <v>100</v>
      </c>
      <c r="F1738">
        <v>1</v>
      </c>
      <c r="G1738">
        <v>0</v>
      </c>
      <c r="H1738">
        <v>0</v>
      </c>
    </row>
    <row r="1739" spans="1:8">
      <c r="A1739">
        <v>40002</v>
      </c>
      <c r="B1739">
        <v>1</v>
      </c>
      <c r="C1739">
        <v>2</v>
      </c>
      <c r="D1739">
        <v>1</v>
      </c>
      <c r="E1739">
        <v>100</v>
      </c>
      <c r="F1739">
        <v>1</v>
      </c>
      <c r="G1739">
        <v>0</v>
      </c>
      <c r="H1739">
        <v>0</v>
      </c>
    </row>
    <row r="1740" spans="1:8">
      <c r="A1740">
        <v>40002</v>
      </c>
      <c r="B1740">
        <v>1</v>
      </c>
      <c r="C1740">
        <v>2</v>
      </c>
      <c r="D1740">
        <v>2</v>
      </c>
      <c r="E1740">
        <v>50</v>
      </c>
      <c r="F1740">
        <v>1</v>
      </c>
      <c r="G1740">
        <v>0</v>
      </c>
      <c r="H1740">
        <v>0</v>
      </c>
    </row>
    <row r="1741" spans="1:8">
      <c r="A1741">
        <v>40002</v>
      </c>
      <c r="B1741">
        <v>1</v>
      </c>
      <c r="C1741">
        <v>2</v>
      </c>
      <c r="D1741">
        <v>3</v>
      </c>
      <c r="E1741">
        <v>100</v>
      </c>
      <c r="F1741">
        <v>1</v>
      </c>
      <c r="G1741">
        <v>0</v>
      </c>
      <c r="H1741">
        <v>0</v>
      </c>
    </row>
    <row r="1742" spans="1:8">
      <c r="A1742">
        <v>40002</v>
      </c>
      <c r="B1742">
        <v>1</v>
      </c>
      <c r="C1742">
        <v>3</v>
      </c>
      <c r="D1742">
        <v>1</v>
      </c>
      <c r="E1742">
        <v>100</v>
      </c>
      <c r="F1742">
        <v>1</v>
      </c>
      <c r="G1742">
        <v>0</v>
      </c>
      <c r="H1742">
        <v>0</v>
      </c>
    </row>
    <row r="1743" spans="1:8">
      <c r="A1743">
        <v>40002</v>
      </c>
      <c r="B1743">
        <v>1</v>
      </c>
      <c r="C1743">
        <v>4</v>
      </c>
      <c r="D1743">
        <v>1</v>
      </c>
      <c r="E1743">
        <v>70</v>
      </c>
      <c r="F1743">
        <v>2</v>
      </c>
      <c r="G1743">
        <v>1</v>
      </c>
      <c r="H1743">
        <v>0</v>
      </c>
    </row>
    <row r="1744" spans="1:8">
      <c r="A1744">
        <v>40002</v>
      </c>
      <c r="B1744">
        <v>1</v>
      </c>
      <c r="C1744">
        <v>4</v>
      </c>
      <c r="D1744">
        <v>2</v>
      </c>
      <c r="E1744">
        <v>30</v>
      </c>
      <c r="F1744">
        <v>2</v>
      </c>
      <c r="G1744">
        <v>1</v>
      </c>
      <c r="H1744">
        <v>0</v>
      </c>
    </row>
    <row r="1745" spans="1:8">
      <c r="A1745">
        <v>40011</v>
      </c>
      <c r="B1745">
        <v>1</v>
      </c>
      <c r="C1745">
        <v>1</v>
      </c>
      <c r="D1745">
        <v>1</v>
      </c>
      <c r="E1745">
        <v>100</v>
      </c>
      <c r="F1745">
        <v>1</v>
      </c>
      <c r="G1745">
        <v>0</v>
      </c>
      <c r="H1745">
        <v>0</v>
      </c>
    </row>
    <row r="1746" spans="1:8">
      <c r="A1746">
        <v>40011</v>
      </c>
      <c r="B1746">
        <v>1</v>
      </c>
      <c r="C1746">
        <v>1</v>
      </c>
      <c r="D1746">
        <v>2</v>
      </c>
      <c r="E1746">
        <v>100</v>
      </c>
      <c r="F1746">
        <v>1</v>
      </c>
      <c r="G1746">
        <v>0</v>
      </c>
      <c r="H1746">
        <v>0</v>
      </c>
    </row>
    <row r="1747" spans="1:8">
      <c r="A1747">
        <v>40011</v>
      </c>
      <c r="B1747">
        <v>1</v>
      </c>
      <c r="C1747">
        <v>2</v>
      </c>
      <c r="D1747">
        <v>1</v>
      </c>
      <c r="E1747">
        <v>100</v>
      </c>
      <c r="F1747">
        <v>1</v>
      </c>
      <c r="G1747">
        <v>0</v>
      </c>
      <c r="H1747">
        <v>0</v>
      </c>
    </row>
    <row r="1748" spans="1:8">
      <c r="A1748">
        <v>40011</v>
      </c>
      <c r="B1748">
        <v>1</v>
      </c>
      <c r="C1748">
        <v>2</v>
      </c>
      <c r="D1748">
        <v>2</v>
      </c>
      <c r="E1748">
        <v>100</v>
      </c>
      <c r="F1748">
        <v>1</v>
      </c>
      <c r="G1748">
        <v>0</v>
      </c>
      <c r="H1748">
        <v>0</v>
      </c>
    </row>
    <row r="1749" spans="1:8">
      <c r="A1749">
        <v>40011</v>
      </c>
      <c r="B1749">
        <v>1</v>
      </c>
      <c r="C1749">
        <v>2</v>
      </c>
      <c r="D1749">
        <v>3</v>
      </c>
      <c r="E1749">
        <v>100</v>
      </c>
      <c r="F1749">
        <v>1</v>
      </c>
      <c r="G1749">
        <v>0</v>
      </c>
      <c r="H1749">
        <v>0</v>
      </c>
    </row>
    <row r="1750" spans="1:8">
      <c r="A1750">
        <v>40011</v>
      </c>
      <c r="B1750">
        <v>1</v>
      </c>
      <c r="C1750">
        <v>3</v>
      </c>
      <c r="D1750">
        <v>1</v>
      </c>
      <c r="E1750">
        <v>100</v>
      </c>
      <c r="F1750">
        <v>1</v>
      </c>
      <c r="G1750">
        <v>0</v>
      </c>
      <c r="H1750">
        <v>0</v>
      </c>
    </row>
    <row r="1751" spans="1:8">
      <c r="A1751">
        <v>40011</v>
      </c>
      <c r="B1751">
        <v>1</v>
      </c>
      <c r="C1751">
        <v>3</v>
      </c>
      <c r="D1751">
        <v>2</v>
      </c>
      <c r="E1751">
        <v>100</v>
      </c>
      <c r="F1751">
        <v>1</v>
      </c>
      <c r="G1751">
        <v>0</v>
      </c>
      <c r="H1751">
        <v>0</v>
      </c>
    </row>
    <row r="1752" spans="1:8">
      <c r="A1752">
        <v>40011</v>
      </c>
      <c r="B1752">
        <v>1</v>
      </c>
      <c r="C1752">
        <v>4</v>
      </c>
      <c r="D1752">
        <v>1</v>
      </c>
      <c r="E1752">
        <v>100</v>
      </c>
      <c r="F1752">
        <v>2</v>
      </c>
      <c r="G1752">
        <v>1</v>
      </c>
      <c r="H1752">
        <v>0</v>
      </c>
    </row>
    <row r="1753" spans="1:8">
      <c r="A1753">
        <v>40012</v>
      </c>
      <c r="B1753">
        <v>1</v>
      </c>
      <c r="C1753">
        <v>1</v>
      </c>
      <c r="D1753">
        <v>1</v>
      </c>
      <c r="E1753">
        <v>100</v>
      </c>
      <c r="F1753">
        <v>1</v>
      </c>
      <c r="G1753">
        <v>0</v>
      </c>
      <c r="H1753">
        <v>0</v>
      </c>
    </row>
    <row r="1754" spans="1:8">
      <c r="A1754">
        <v>40012</v>
      </c>
      <c r="B1754">
        <v>1</v>
      </c>
      <c r="C1754">
        <v>1</v>
      </c>
      <c r="D1754">
        <v>2</v>
      </c>
      <c r="E1754">
        <v>100</v>
      </c>
      <c r="F1754">
        <v>1</v>
      </c>
      <c r="G1754">
        <v>0</v>
      </c>
      <c r="H1754">
        <v>0</v>
      </c>
    </row>
    <row r="1755" spans="1:8">
      <c r="A1755">
        <v>40012</v>
      </c>
      <c r="B1755">
        <v>1</v>
      </c>
      <c r="C1755">
        <v>2</v>
      </c>
      <c r="D1755">
        <v>1</v>
      </c>
      <c r="E1755">
        <v>100</v>
      </c>
      <c r="F1755">
        <v>1</v>
      </c>
      <c r="G1755">
        <v>0</v>
      </c>
      <c r="H1755">
        <v>0</v>
      </c>
    </row>
    <row r="1756" spans="1:8">
      <c r="A1756">
        <v>40012</v>
      </c>
      <c r="B1756">
        <v>1</v>
      </c>
      <c r="C1756">
        <v>2</v>
      </c>
      <c r="D1756">
        <v>2</v>
      </c>
      <c r="E1756">
        <v>100</v>
      </c>
      <c r="F1756">
        <v>1</v>
      </c>
      <c r="G1756">
        <v>0</v>
      </c>
      <c r="H1756">
        <v>0</v>
      </c>
    </row>
    <row r="1757" spans="1:8">
      <c r="A1757">
        <v>40012</v>
      </c>
      <c r="B1757">
        <v>1</v>
      </c>
      <c r="C1757">
        <v>2</v>
      </c>
      <c r="D1757">
        <v>3</v>
      </c>
      <c r="E1757">
        <v>100</v>
      </c>
      <c r="F1757">
        <v>1</v>
      </c>
      <c r="G1757">
        <v>0</v>
      </c>
      <c r="H1757">
        <v>0</v>
      </c>
    </row>
    <row r="1758" spans="1:8">
      <c r="A1758">
        <v>40012</v>
      </c>
      <c r="B1758">
        <v>1</v>
      </c>
      <c r="C1758">
        <v>3</v>
      </c>
      <c r="D1758">
        <v>1</v>
      </c>
      <c r="E1758">
        <v>100</v>
      </c>
      <c r="F1758">
        <v>1</v>
      </c>
      <c r="G1758">
        <v>0</v>
      </c>
      <c r="H1758">
        <v>0</v>
      </c>
    </row>
    <row r="1759" spans="1:8">
      <c r="A1759">
        <v>40012</v>
      </c>
      <c r="B1759">
        <v>1</v>
      </c>
      <c r="C1759">
        <v>3</v>
      </c>
      <c r="D1759">
        <v>2</v>
      </c>
      <c r="E1759">
        <v>100</v>
      </c>
      <c r="F1759">
        <v>1</v>
      </c>
      <c r="G1759">
        <v>0</v>
      </c>
      <c r="H1759">
        <v>0</v>
      </c>
    </row>
    <row r="1760" spans="1:8">
      <c r="A1760">
        <v>40012</v>
      </c>
      <c r="B1760">
        <v>1</v>
      </c>
      <c r="C1760">
        <v>4</v>
      </c>
      <c r="D1760">
        <v>1</v>
      </c>
      <c r="E1760">
        <v>100</v>
      </c>
      <c r="F1760">
        <v>2</v>
      </c>
      <c r="G1760">
        <v>1</v>
      </c>
      <c r="H1760">
        <v>0</v>
      </c>
    </row>
    <row r="1761" spans="1:8">
      <c r="A1761">
        <v>40012</v>
      </c>
      <c r="B1761">
        <v>1</v>
      </c>
      <c r="C1761">
        <v>4</v>
      </c>
      <c r="D1761">
        <v>2</v>
      </c>
      <c r="E1761">
        <v>100</v>
      </c>
      <c r="F1761">
        <v>2</v>
      </c>
      <c r="G1761">
        <v>1</v>
      </c>
      <c r="H1761">
        <v>0</v>
      </c>
    </row>
    <row r="1762" spans="1:8">
      <c r="A1762">
        <v>40021</v>
      </c>
      <c r="B1762">
        <v>1</v>
      </c>
      <c r="C1762">
        <v>1</v>
      </c>
      <c r="D1762">
        <v>1</v>
      </c>
      <c r="E1762">
        <v>100</v>
      </c>
      <c r="F1762">
        <v>1</v>
      </c>
      <c r="G1762">
        <v>0</v>
      </c>
      <c r="H1762">
        <v>0</v>
      </c>
    </row>
    <row r="1763" spans="1:8">
      <c r="A1763">
        <v>40021</v>
      </c>
      <c r="B1763">
        <v>1</v>
      </c>
      <c r="C1763">
        <v>1</v>
      </c>
      <c r="D1763">
        <v>2</v>
      </c>
      <c r="E1763">
        <v>100</v>
      </c>
      <c r="F1763">
        <v>1</v>
      </c>
      <c r="G1763">
        <v>0</v>
      </c>
      <c r="H1763">
        <v>0</v>
      </c>
    </row>
    <row r="1764" spans="1:8">
      <c r="A1764">
        <v>40021</v>
      </c>
      <c r="B1764">
        <v>1</v>
      </c>
      <c r="C1764">
        <v>2</v>
      </c>
      <c r="D1764">
        <v>1</v>
      </c>
      <c r="E1764">
        <v>100</v>
      </c>
      <c r="F1764">
        <v>1</v>
      </c>
      <c r="G1764">
        <v>0</v>
      </c>
      <c r="H1764">
        <v>0</v>
      </c>
    </row>
    <row r="1765" spans="1:8">
      <c r="A1765">
        <v>40021</v>
      </c>
      <c r="B1765">
        <v>1</v>
      </c>
      <c r="C1765">
        <v>2</v>
      </c>
      <c r="D1765">
        <v>2</v>
      </c>
      <c r="E1765">
        <v>100</v>
      </c>
      <c r="F1765">
        <v>1</v>
      </c>
      <c r="G1765">
        <v>0</v>
      </c>
      <c r="H1765">
        <v>0</v>
      </c>
    </row>
    <row r="1766" spans="1:8">
      <c r="A1766">
        <v>40021</v>
      </c>
      <c r="B1766">
        <v>1</v>
      </c>
      <c r="C1766">
        <v>2</v>
      </c>
      <c r="D1766">
        <v>3</v>
      </c>
      <c r="E1766">
        <v>100</v>
      </c>
      <c r="F1766">
        <v>1</v>
      </c>
      <c r="G1766">
        <v>0</v>
      </c>
      <c r="H1766">
        <v>0</v>
      </c>
    </row>
    <row r="1767" spans="1:8">
      <c r="A1767">
        <v>40021</v>
      </c>
      <c r="B1767">
        <v>1</v>
      </c>
      <c r="C1767">
        <v>3</v>
      </c>
      <c r="D1767">
        <v>1</v>
      </c>
      <c r="E1767">
        <v>100</v>
      </c>
      <c r="F1767">
        <v>1</v>
      </c>
      <c r="G1767">
        <v>0</v>
      </c>
      <c r="H1767">
        <v>0</v>
      </c>
    </row>
    <row r="1768" spans="1:8">
      <c r="A1768">
        <v>40021</v>
      </c>
      <c r="B1768">
        <v>1</v>
      </c>
      <c r="C1768">
        <v>3</v>
      </c>
      <c r="D1768">
        <v>2</v>
      </c>
      <c r="E1768">
        <v>100</v>
      </c>
      <c r="F1768">
        <v>1</v>
      </c>
      <c r="G1768">
        <v>0</v>
      </c>
      <c r="H1768">
        <v>0</v>
      </c>
    </row>
    <row r="1769" spans="1:8">
      <c r="A1769">
        <v>40021</v>
      </c>
      <c r="B1769">
        <v>1</v>
      </c>
      <c r="C1769">
        <v>4</v>
      </c>
      <c r="D1769">
        <v>1</v>
      </c>
      <c r="E1769">
        <v>100</v>
      </c>
      <c r="F1769">
        <v>2</v>
      </c>
      <c r="G1769">
        <v>1</v>
      </c>
      <c r="H1769">
        <v>0</v>
      </c>
    </row>
    <row r="1770" spans="1:8">
      <c r="A1770">
        <v>40022</v>
      </c>
      <c r="B1770">
        <v>1</v>
      </c>
      <c r="C1770">
        <v>1</v>
      </c>
      <c r="D1770">
        <v>1</v>
      </c>
      <c r="E1770">
        <v>100</v>
      </c>
      <c r="F1770">
        <v>1</v>
      </c>
      <c r="G1770">
        <v>0</v>
      </c>
      <c r="H1770">
        <v>0</v>
      </c>
    </row>
    <row r="1771" spans="1:8">
      <c r="A1771">
        <v>40022</v>
      </c>
      <c r="B1771">
        <v>1</v>
      </c>
      <c r="C1771">
        <v>1</v>
      </c>
      <c r="D1771">
        <v>2</v>
      </c>
      <c r="E1771">
        <v>100</v>
      </c>
      <c r="F1771">
        <v>1</v>
      </c>
      <c r="G1771">
        <v>0</v>
      </c>
      <c r="H1771">
        <v>0</v>
      </c>
    </row>
    <row r="1772" spans="1:8">
      <c r="A1772">
        <v>40022</v>
      </c>
      <c r="B1772">
        <v>1</v>
      </c>
      <c r="C1772">
        <v>2</v>
      </c>
      <c r="D1772">
        <v>1</v>
      </c>
      <c r="E1772">
        <v>100</v>
      </c>
      <c r="F1772">
        <v>1</v>
      </c>
      <c r="G1772">
        <v>0</v>
      </c>
      <c r="H1772">
        <v>0</v>
      </c>
    </row>
    <row r="1773" spans="1:8">
      <c r="A1773">
        <v>40022</v>
      </c>
      <c r="B1773">
        <v>1</v>
      </c>
      <c r="C1773">
        <v>2</v>
      </c>
      <c r="D1773">
        <v>2</v>
      </c>
      <c r="E1773">
        <v>100</v>
      </c>
      <c r="F1773">
        <v>1</v>
      </c>
      <c r="G1773">
        <v>0</v>
      </c>
      <c r="H1773">
        <v>0</v>
      </c>
    </row>
    <row r="1774" spans="1:8">
      <c r="A1774">
        <v>40022</v>
      </c>
      <c r="B1774">
        <v>1</v>
      </c>
      <c r="C1774">
        <v>2</v>
      </c>
      <c r="D1774">
        <v>3</v>
      </c>
      <c r="E1774">
        <v>100</v>
      </c>
      <c r="F1774">
        <v>1</v>
      </c>
      <c r="G1774">
        <v>0</v>
      </c>
      <c r="H1774">
        <v>0</v>
      </c>
    </row>
    <row r="1775" spans="1:8">
      <c r="A1775">
        <v>40022</v>
      </c>
      <c r="B1775">
        <v>1</v>
      </c>
      <c r="C1775">
        <v>3</v>
      </c>
      <c r="D1775">
        <v>1</v>
      </c>
      <c r="E1775">
        <v>100</v>
      </c>
      <c r="F1775">
        <v>1</v>
      </c>
      <c r="G1775">
        <v>0</v>
      </c>
      <c r="H1775">
        <v>0</v>
      </c>
    </row>
    <row r="1776" spans="1:8">
      <c r="A1776">
        <v>40022</v>
      </c>
      <c r="B1776">
        <v>1</v>
      </c>
      <c r="C1776">
        <v>3</v>
      </c>
      <c r="D1776">
        <v>2</v>
      </c>
      <c r="E1776">
        <v>100</v>
      </c>
      <c r="F1776">
        <v>1</v>
      </c>
      <c r="G1776">
        <v>0</v>
      </c>
      <c r="H1776">
        <v>0</v>
      </c>
    </row>
    <row r="1777" spans="1:8">
      <c r="A1777">
        <v>40022</v>
      </c>
      <c r="B1777">
        <v>1</v>
      </c>
      <c r="C1777">
        <v>4</v>
      </c>
      <c r="D1777">
        <v>1</v>
      </c>
      <c r="E1777">
        <v>100</v>
      </c>
      <c r="F1777">
        <v>2</v>
      </c>
      <c r="G1777">
        <v>1</v>
      </c>
      <c r="H1777">
        <v>0</v>
      </c>
    </row>
    <row r="1778" spans="1:8">
      <c r="A1778">
        <v>40022</v>
      </c>
      <c r="B1778">
        <v>1</v>
      </c>
      <c r="C1778">
        <v>4</v>
      </c>
      <c r="D1778">
        <v>2</v>
      </c>
      <c r="E1778">
        <v>100</v>
      </c>
      <c r="F1778">
        <v>2</v>
      </c>
      <c r="G1778">
        <v>1</v>
      </c>
      <c r="H1778">
        <v>0</v>
      </c>
    </row>
    <row r="1779" spans="1:8">
      <c r="A1779">
        <v>40031</v>
      </c>
      <c r="B1779">
        <v>1</v>
      </c>
      <c r="C1779">
        <v>1</v>
      </c>
      <c r="D1779">
        <v>1</v>
      </c>
      <c r="E1779">
        <v>100</v>
      </c>
      <c r="F1779">
        <v>1</v>
      </c>
      <c r="G1779">
        <v>0</v>
      </c>
      <c r="H1779">
        <v>0</v>
      </c>
    </row>
    <row r="1780" spans="1:8">
      <c r="A1780">
        <v>40031</v>
      </c>
      <c r="B1780">
        <v>1</v>
      </c>
      <c r="C1780">
        <v>1</v>
      </c>
      <c r="D1780">
        <v>2</v>
      </c>
      <c r="E1780">
        <v>100</v>
      </c>
      <c r="F1780">
        <v>1</v>
      </c>
      <c r="G1780">
        <v>0</v>
      </c>
      <c r="H1780">
        <v>0</v>
      </c>
    </row>
    <row r="1781" spans="1:8">
      <c r="A1781">
        <v>40031</v>
      </c>
      <c r="B1781">
        <v>1</v>
      </c>
      <c r="C1781">
        <v>2</v>
      </c>
      <c r="D1781">
        <v>1</v>
      </c>
      <c r="E1781">
        <v>100</v>
      </c>
      <c r="F1781">
        <v>1</v>
      </c>
      <c r="G1781">
        <v>0</v>
      </c>
      <c r="H1781">
        <v>0</v>
      </c>
    </row>
    <row r="1782" spans="1:8">
      <c r="A1782">
        <v>40031</v>
      </c>
      <c r="B1782">
        <v>1</v>
      </c>
      <c r="C1782">
        <v>2</v>
      </c>
      <c r="D1782">
        <v>2</v>
      </c>
      <c r="E1782">
        <v>100</v>
      </c>
      <c r="F1782">
        <v>1</v>
      </c>
      <c r="G1782">
        <v>0</v>
      </c>
      <c r="H1782">
        <v>0</v>
      </c>
    </row>
    <row r="1783" spans="1:8">
      <c r="A1783">
        <v>40031</v>
      </c>
      <c r="B1783">
        <v>1</v>
      </c>
      <c r="C1783">
        <v>2</v>
      </c>
      <c r="D1783">
        <v>3</v>
      </c>
      <c r="E1783">
        <v>100</v>
      </c>
      <c r="F1783">
        <v>1</v>
      </c>
      <c r="G1783">
        <v>0</v>
      </c>
      <c r="H1783">
        <v>0</v>
      </c>
    </row>
    <row r="1784" spans="1:8">
      <c r="A1784">
        <v>40031</v>
      </c>
      <c r="B1784">
        <v>1</v>
      </c>
      <c r="C1784">
        <v>3</v>
      </c>
      <c r="D1784">
        <v>1</v>
      </c>
      <c r="E1784">
        <v>100</v>
      </c>
      <c r="F1784">
        <v>1</v>
      </c>
      <c r="G1784">
        <v>0</v>
      </c>
      <c r="H1784">
        <v>0</v>
      </c>
    </row>
    <row r="1785" spans="1:8">
      <c r="A1785">
        <v>40031</v>
      </c>
      <c r="B1785">
        <v>1</v>
      </c>
      <c r="C1785">
        <v>3</v>
      </c>
      <c r="D1785">
        <v>2</v>
      </c>
      <c r="E1785">
        <v>100</v>
      </c>
      <c r="F1785">
        <v>1</v>
      </c>
      <c r="G1785">
        <v>0</v>
      </c>
      <c r="H1785">
        <v>0</v>
      </c>
    </row>
    <row r="1786" spans="1:8">
      <c r="A1786">
        <v>40031</v>
      </c>
      <c r="B1786">
        <v>1</v>
      </c>
      <c r="C1786">
        <v>4</v>
      </c>
      <c r="D1786">
        <v>1</v>
      </c>
      <c r="E1786">
        <v>100</v>
      </c>
      <c r="F1786">
        <v>2</v>
      </c>
      <c r="G1786">
        <v>1</v>
      </c>
      <c r="H1786">
        <v>0</v>
      </c>
    </row>
    <row r="1787" spans="1:8">
      <c r="A1787">
        <v>40032</v>
      </c>
      <c r="B1787">
        <v>1</v>
      </c>
      <c r="C1787">
        <v>1</v>
      </c>
      <c r="D1787">
        <v>1</v>
      </c>
      <c r="E1787">
        <v>100</v>
      </c>
      <c r="F1787">
        <v>1</v>
      </c>
      <c r="G1787">
        <v>0</v>
      </c>
      <c r="H1787">
        <v>0</v>
      </c>
    </row>
    <row r="1788" spans="1:8">
      <c r="A1788">
        <v>40032</v>
      </c>
      <c r="B1788">
        <v>1</v>
      </c>
      <c r="C1788">
        <v>1</v>
      </c>
      <c r="D1788">
        <v>2</v>
      </c>
      <c r="E1788">
        <v>100</v>
      </c>
      <c r="F1788">
        <v>1</v>
      </c>
      <c r="G1788">
        <v>0</v>
      </c>
      <c r="H1788">
        <v>0</v>
      </c>
    </row>
    <row r="1789" spans="1:8">
      <c r="A1789">
        <v>40032</v>
      </c>
      <c r="B1789">
        <v>1</v>
      </c>
      <c r="C1789">
        <v>2</v>
      </c>
      <c r="D1789">
        <v>1</v>
      </c>
      <c r="E1789">
        <v>100</v>
      </c>
      <c r="F1789">
        <v>1</v>
      </c>
      <c r="G1789">
        <v>0</v>
      </c>
      <c r="H1789">
        <v>0</v>
      </c>
    </row>
    <row r="1790" spans="1:8">
      <c r="A1790">
        <v>40032</v>
      </c>
      <c r="B1790">
        <v>1</v>
      </c>
      <c r="C1790">
        <v>2</v>
      </c>
      <c r="D1790">
        <v>2</v>
      </c>
      <c r="E1790">
        <v>100</v>
      </c>
      <c r="F1790">
        <v>1</v>
      </c>
      <c r="G1790">
        <v>0</v>
      </c>
      <c r="H1790">
        <v>0</v>
      </c>
    </row>
    <row r="1791" spans="1:8">
      <c r="A1791">
        <v>40032</v>
      </c>
      <c r="B1791">
        <v>1</v>
      </c>
      <c r="C1791">
        <v>2</v>
      </c>
      <c r="D1791">
        <v>3</v>
      </c>
      <c r="E1791">
        <v>100</v>
      </c>
      <c r="F1791">
        <v>1</v>
      </c>
      <c r="G1791">
        <v>0</v>
      </c>
      <c r="H1791">
        <v>0</v>
      </c>
    </row>
    <row r="1792" spans="1:8">
      <c r="A1792">
        <v>40032</v>
      </c>
      <c r="B1792">
        <v>1</v>
      </c>
      <c r="C1792">
        <v>3</v>
      </c>
      <c r="D1792">
        <v>1</v>
      </c>
      <c r="E1792">
        <v>100</v>
      </c>
      <c r="F1792">
        <v>1</v>
      </c>
      <c r="G1792">
        <v>0</v>
      </c>
      <c r="H1792">
        <v>0</v>
      </c>
    </row>
    <row r="1793" spans="1:8">
      <c r="A1793">
        <v>40032</v>
      </c>
      <c r="B1793">
        <v>1</v>
      </c>
      <c r="C1793">
        <v>3</v>
      </c>
      <c r="D1793">
        <v>2</v>
      </c>
      <c r="E1793">
        <v>100</v>
      </c>
      <c r="F1793">
        <v>1</v>
      </c>
      <c r="G1793">
        <v>0</v>
      </c>
      <c r="H1793">
        <v>0</v>
      </c>
    </row>
    <row r="1794" spans="1:8">
      <c r="A1794">
        <v>40032</v>
      </c>
      <c r="B1794">
        <v>1</v>
      </c>
      <c r="C1794">
        <v>4</v>
      </c>
      <c r="D1794">
        <v>1</v>
      </c>
      <c r="E1794">
        <v>100</v>
      </c>
      <c r="F1794">
        <v>2</v>
      </c>
      <c r="G1794">
        <v>1</v>
      </c>
      <c r="H1794">
        <v>0</v>
      </c>
    </row>
    <row r="1795" spans="1:8">
      <c r="A1795">
        <v>40032</v>
      </c>
      <c r="B1795">
        <v>1</v>
      </c>
      <c r="C1795">
        <v>4</v>
      </c>
      <c r="D1795">
        <v>2</v>
      </c>
      <c r="E1795">
        <v>100</v>
      </c>
      <c r="F1795">
        <v>2</v>
      </c>
      <c r="G1795">
        <v>1</v>
      </c>
      <c r="H1795">
        <v>0</v>
      </c>
    </row>
    <row r="1796" spans="1:8">
      <c r="A1796">
        <v>40051</v>
      </c>
      <c r="B1796">
        <v>1</v>
      </c>
      <c r="C1796">
        <v>1</v>
      </c>
      <c r="D1796">
        <v>1</v>
      </c>
      <c r="E1796">
        <v>100</v>
      </c>
      <c r="F1796">
        <v>1</v>
      </c>
      <c r="G1796">
        <v>0</v>
      </c>
      <c r="H1796">
        <v>0</v>
      </c>
    </row>
    <row r="1797" spans="1:8">
      <c r="A1797">
        <v>40051</v>
      </c>
      <c r="B1797">
        <v>1</v>
      </c>
      <c r="C1797">
        <v>1</v>
      </c>
      <c r="D1797">
        <v>2</v>
      </c>
      <c r="E1797">
        <v>100</v>
      </c>
      <c r="F1797">
        <v>1</v>
      </c>
      <c r="G1797">
        <v>0</v>
      </c>
      <c r="H1797">
        <v>0</v>
      </c>
    </row>
    <row r="1798" spans="1:8">
      <c r="A1798">
        <v>40051</v>
      </c>
      <c r="B1798">
        <v>1</v>
      </c>
      <c r="C1798">
        <v>2</v>
      </c>
      <c r="D1798">
        <v>1</v>
      </c>
      <c r="E1798">
        <v>100</v>
      </c>
      <c r="F1798">
        <v>1</v>
      </c>
      <c r="G1798">
        <v>0</v>
      </c>
      <c r="H1798">
        <v>0</v>
      </c>
    </row>
    <row r="1799" spans="1:8">
      <c r="A1799">
        <v>40051</v>
      </c>
      <c r="B1799">
        <v>1</v>
      </c>
      <c r="C1799">
        <v>2</v>
      </c>
      <c r="D1799">
        <v>2</v>
      </c>
      <c r="E1799">
        <v>100</v>
      </c>
      <c r="F1799">
        <v>1</v>
      </c>
      <c r="G1799">
        <v>0</v>
      </c>
      <c r="H1799">
        <v>0</v>
      </c>
    </row>
    <row r="1800" spans="1:8">
      <c r="A1800">
        <v>40051</v>
      </c>
      <c r="B1800">
        <v>1</v>
      </c>
      <c r="C1800">
        <v>2</v>
      </c>
      <c r="D1800">
        <v>3</v>
      </c>
      <c r="E1800">
        <v>100</v>
      </c>
      <c r="F1800">
        <v>1</v>
      </c>
      <c r="G1800">
        <v>0</v>
      </c>
      <c r="H1800">
        <v>0</v>
      </c>
    </row>
    <row r="1801" spans="1:8">
      <c r="A1801">
        <v>40051</v>
      </c>
      <c r="B1801">
        <v>1</v>
      </c>
      <c r="C1801">
        <v>3</v>
      </c>
      <c r="D1801">
        <v>1</v>
      </c>
      <c r="E1801">
        <v>100</v>
      </c>
      <c r="F1801">
        <v>1</v>
      </c>
      <c r="G1801">
        <v>0</v>
      </c>
      <c r="H1801">
        <v>0</v>
      </c>
    </row>
    <row r="1802" spans="1:8">
      <c r="A1802">
        <v>40051</v>
      </c>
      <c r="B1802">
        <v>1</v>
      </c>
      <c r="C1802">
        <v>3</v>
      </c>
      <c r="D1802">
        <v>2</v>
      </c>
      <c r="E1802">
        <v>100</v>
      </c>
      <c r="F1802">
        <v>1</v>
      </c>
      <c r="G1802">
        <v>0</v>
      </c>
      <c r="H1802">
        <v>0</v>
      </c>
    </row>
    <row r="1803" spans="1:8">
      <c r="A1803">
        <v>40051</v>
      </c>
      <c r="B1803">
        <v>1</v>
      </c>
      <c r="C1803">
        <v>3</v>
      </c>
      <c r="D1803">
        <v>3</v>
      </c>
      <c r="E1803">
        <v>100</v>
      </c>
      <c r="F1803">
        <v>1</v>
      </c>
      <c r="G1803">
        <v>0</v>
      </c>
      <c r="H1803">
        <v>0</v>
      </c>
    </row>
    <row r="1804" spans="1:8">
      <c r="A1804">
        <v>40051</v>
      </c>
      <c r="B1804">
        <v>1</v>
      </c>
      <c r="C1804">
        <v>4</v>
      </c>
      <c r="D1804">
        <v>1</v>
      </c>
      <c r="E1804">
        <v>100</v>
      </c>
      <c r="F1804">
        <v>2</v>
      </c>
      <c r="G1804">
        <v>1</v>
      </c>
      <c r="H1804">
        <v>0</v>
      </c>
    </row>
    <row r="1805" spans="1:8">
      <c r="A1805">
        <v>40052</v>
      </c>
      <c r="B1805">
        <v>1</v>
      </c>
      <c r="C1805">
        <v>1</v>
      </c>
      <c r="D1805">
        <v>1</v>
      </c>
      <c r="E1805">
        <v>100</v>
      </c>
      <c r="F1805">
        <v>1</v>
      </c>
      <c r="G1805">
        <v>0</v>
      </c>
      <c r="H1805">
        <v>0</v>
      </c>
    </row>
    <row r="1806" spans="1:8">
      <c r="A1806">
        <v>40052</v>
      </c>
      <c r="B1806">
        <v>1</v>
      </c>
      <c r="C1806">
        <v>1</v>
      </c>
      <c r="D1806">
        <v>2</v>
      </c>
      <c r="E1806">
        <v>100</v>
      </c>
      <c r="F1806">
        <v>1</v>
      </c>
      <c r="G1806">
        <v>0</v>
      </c>
      <c r="H1806">
        <v>0</v>
      </c>
    </row>
    <row r="1807" spans="1:8">
      <c r="A1807">
        <v>40052</v>
      </c>
      <c r="B1807">
        <v>1</v>
      </c>
      <c r="C1807">
        <v>1</v>
      </c>
      <c r="D1807">
        <v>3</v>
      </c>
      <c r="E1807">
        <v>100</v>
      </c>
      <c r="F1807">
        <v>1</v>
      </c>
      <c r="G1807">
        <v>0</v>
      </c>
      <c r="H1807">
        <v>0</v>
      </c>
    </row>
    <row r="1808" spans="1:8">
      <c r="A1808">
        <v>40052</v>
      </c>
      <c r="B1808">
        <v>1</v>
      </c>
      <c r="C1808">
        <v>2</v>
      </c>
      <c r="D1808">
        <v>1</v>
      </c>
      <c r="E1808">
        <v>100</v>
      </c>
      <c r="F1808">
        <v>1</v>
      </c>
      <c r="G1808">
        <v>0</v>
      </c>
      <c r="H1808">
        <v>0</v>
      </c>
    </row>
    <row r="1809" spans="1:8">
      <c r="A1809">
        <v>40052</v>
      </c>
      <c r="B1809">
        <v>1</v>
      </c>
      <c r="C1809">
        <v>2</v>
      </c>
      <c r="D1809">
        <v>2</v>
      </c>
      <c r="E1809">
        <v>100</v>
      </c>
      <c r="F1809">
        <v>1</v>
      </c>
      <c r="G1809">
        <v>0</v>
      </c>
      <c r="H1809">
        <v>0</v>
      </c>
    </row>
    <row r="1810" spans="1:8">
      <c r="A1810">
        <v>40052</v>
      </c>
      <c r="B1810">
        <v>1</v>
      </c>
      <c r="C1810">
        <v>2</v>
      </c>
      <c r="D1810">
        <v>3</v>
      </c>
      <c r="E1810">
        <v>100</v>
      </c>
      <c r="F1810">
        <v>1</v>
      </c>
      <c r="G1810">
        <v>0</v>
      </c>
      <c r="H1810">
        <v>0</v>
      </c>
    </row>
    <row r="1811" spans="1:8">
      <c r="A1811">
        <v>40052</v>
      </c>
      <c r="B1811">
        <v>1</v>
      </c>
      <c r="C1811">
        <v>3</v>
      </c>
      <c r="D1811">
        <v>1</v>
      </c>
      <c r="E1811">
        <v>100</v>
      </c>
      <c r="F1811">
        <v>1</v>
      </c>
      <c r="G1811">
        <v>0</v>
      </c>
      <c r="H1811">
        <v>0</v>
      </c>
    </row>
    <row r="1812" spans="1:8">
      <c r="A1812">
        <v>40052</v>
      </c>
      <c r="B1812">
        <v>1</v>
      </c>
      <c r="C1812">
        <v>3</v>
      </c>
      <c r="D1812">
        <v>2</v>
      </c>
      <c r="E1812">
        <v>100</v>
      </c>
      <c r="F1812">
        <v>1</v>
      </c>
      <c r="G1812">
        <v>0</v>
      </c>
      <c r="H1812">
        <v>0</v>
      </c>
    </row>
    <row r="1813" spans="1:8">
      <c r="A1813">
        <v>40052</v>
      </c>
      <c r="B1813">
        <v>1</v>
      </c>
      <c r="C1813">
        <v>3</v>
      </c>
      <c r="D1813">
        <v>3</v>
      </c>
      <c r="E1813">
        <v>100</v>
      </c>
      <c r="F1813">
        <v>1</v>
      </c>
      <c r="G1813">
        <v>0</v>
      </c>
      <c r="H1813">
        <v>0</v>
      </c>
    </row>
    <row r="1814" spans="1:8">
      <c r="A1814">
        <v>40052</v>
      </c>
      <c r="B1814">
        <v>1</v>
      </c>
      <c r="C1814">
        <v>4</v>
      </c>
      <c r="D1814">
        <v>1</v>
      </c>
      <c r="E1814">
        <v>100</v>
      </c>
      <c r="F1814">
        <v>1</v>
      </c>
      <c r="G1814">
        <v>0</v>
      </c>
      <c r="H1814">
        <v>0</v>
      </c>
    </row>
    <row r="1815" spans="1:8">
      <c r="A1815">
        <v>40052</v>
      </c>
      <c r="B1815">
        <v>1</v>
      </c>
      <c r="C1815">
        <v>4</v>
      </c>
      <c r="D1815">
        <v>2</v>
      </c>
      <c r="E1815">
        <v>100</v>
      </c>
      <c r="F1815">
        <v>1</v>
      </c>
      <c r="G1815">
        <v>0</v>
      </c>
      <c r="H1815">
        <v>0</v>
      </c>
    </row>
    <row r="1816" spans="1:8">
      <c r="A1816">
        <v>40052</v>
      </c>
      <c r="B1816">
        <v>1</v>
      </c>
      <c r="C1816">
        <v>4</v>
      </c>
      <c r="D1816">
        <v>3</v>
      </c>
      <c r="E1816">
        <v>100</v>
      </c>
      <c r="F1816">
        <v>1</v>
      </c>
      <c r="G1816">
        <v>0</v>
      </c>
      <c r="H1816">
        <v>0</v>
      </c>
    </row>
    <row r="1817" spans="1:8">
      <c r="A1817">
        <v>40052</v>
      </c>
      <c r="B1817">
        <v>1</v>
      </c>
      <c r="C1817">
        <v>5</v>
      </c>
      <c r="D1817">
        <v>1</v>
      </c>
      <c r="E1817">
        <v>10</v>
      </c>
      <c r="F1817">
        <v>2</v>
      </c>
      <c r="G1817">
        <v>1</v>
      </c>
      <c r="H1817">
        <v>0</v>
      </c>
    </row>
    <row r="1818" spans="1:8">
      <c r="A1818">
        <v>40052</v>
      </c>
      <c r="B1818">
        <v>1</v>
      </c>
      <c r="C1818">
        <v>5</v>
      </c>
      <c r="D1818">
        <v>2</v>
      </c>
      <c r="E1818">
        <v>90</v>
      </c>
      <c r="F1818">
        <v>2</v>
      </c>
      <c r="G1818">
        <v>1</v>
      </c>
      <c r="H1818">
        <v>0</v>
      </c>
    </row>
    <row r="1819" spans="1:8">
      <c r="A1819">
        <v>40061</v>
      </c>
      <c r="B1819">
        <v>1</v>
      </c>
      <c r="C1819">
        <v>1</v>
      </c>
      <c r="D1819">
        <v>1</v>
      </c>
      <c r="E1819">
        <v>100</v>
      </c>
      <c r="F1819">
        <v>1</v>
      </c>
      <c r="G1819">
        <v>0</v>
      </c>
      <c r="H1819">
        <v>0</v>
      </c>
    </row>
    <row r="1820" spans="1:8">
      <c r="A1820">
        <v>40061</v>
      </c>
      <c r="B1820">
        <v>1</v>
      </c>
      <c r="C1820">
        <v>1</v>
      </c>
      <c r="D1820">
        <v>2</v>
      </c>
      <c r="E1820">
        <v>100</v>
      </c>
      <c r="F1820">
        <v>1</v>
      </c>
      <c r="G1820">
        <v>0</v>
      </c>
      <c r="H1820">
        <v>0</v>
      </c>
    </row>
    <row r="1821" spans="1:8">
      <c r="A1821">
        <v>40061</v>
      </c>
      <c r="B1821">
        <v>1</v>
      </c>
      <c r="C1821">
        <v>2</v>
      </c>
      <c r="D1821">
        <v>1</v>
      </c>
      <c r="E1821">
        <v>100</v>
      </c>
      <c r="F1821">
        <v>1</v>
      </c>
      <c r="G1821">
        <v>0</v>
      </c>
      <c r="H1821">
        <v>0</v>
      </c>
    </row>
    <row r="1822" spans="1:8">
      <c r="A1822">
        <v>40061</v>
      </c>
      <c r="B1822">
        <v>1</v>
      </c>
      <c r="C1822">
        <v>2</v>
      </c>
      <c r="D1822">
        <v>2</v>
      </c>
      <c r="E1822">
        <v>100</v>
      </c>
      <c r="F1822">
        <v>1</v>
      </c>
      <c r="G1822">
        <v>0</v>
      </c>
      <c r="H1822">
        <v>0</v>
      </c>
    </row>
    <row r="1823" spans="1:8">
      <c r="A1823">
        <v>40061</v>
      </c>
      <c r="B1823">
        <v>1</v>
      </c>
      <c r="C1823">
        <v>2</v>
      </c>
      <c r="D1823">
        <v>3</v>
      </c>
      <c r="E1823">
        <v>100</v>
      </c>
      <c r="F1823">
        <v>1</v>
      </c>
      <c r="G1823">
        <v>0</v>
      </c>
      <c r="H1823">
        <v>0</v>
      </c>
    </row>
    <row r="1824" spans="1:8">
      <c r="A1824">
        <v>40061</v>
      </c>
      <c r="B1824">
        <v>1</v>
      </c>
      <c r="C1824">
        <v>3</v>
      </c>
      <c r="D1824">
        <v>1</v>
      </c>
      <c r="E1824">
        <v>140</v>
      </c>
      <c r="F1824">
        <v>1</v>
      </c>
      <c r="G1824">
        <v>0</v>
      </c>
      <c r="H1824">
        <v>0</v>
      </c>
    </row>
    <row r="1825" spans="1:8">
      <c r="A1825">
        <v>40061</v>
      </c>
      <c r="B1825">
        <v>1</v>
      </c>
      <c r="C1825">
        <v>3</v>
      </c>
      <c r="D1825">
        <v>2</v>
      </c>
      <c r="E1825">
        <v>80</v>
      </c>
      <c r="F1825">
        <v>1</v>
      </c>
      <c r="G1825">
        <v>0</v>
      </c>
      <c r="H1825">
        <v>0</v>
      </c>
    </row>
    <row r="1826" spans="1:8">
      <c r="A1826">
        <v>40061</v>
      </c>
      <c r="B1826">
        <v>1</v>
      </c>
      <c r="C1826">
        <v>3</v>
      </c>
      <c r="D1826">
        <v>3</v>
      </c>
      <c r="E1826">
        <v>80</v>
      </c>
      <c r="F1826">
        <v>1</v>
      </c>
      <c r="G1826">
        <v>0</v>
      </c>
      <c r="H1826">
        <v>0</v>
      </c>
    </row>
    <row r="1827" spans="1:8">
      <c r="A1827">
        <v>40061</v>
      </c>
      <c r="B1827">
        <v>1</v>
      </c>
      <c r="C1827">
        <v>4</v>
      </c>
      <c r="D1827">
        <v>1</v>
      </c>
      <c r="E1827">
        <v>100</v>
      </c>
      <c r="F1827">
        <v>2</v>
      </c>
      <c r="G1827">
        <v>1</v>
      </c>
      <c r="H1827">
        <v>0</v>
      </c>
    </row>
    <row r="1828" spans="1:8">
      <c r="A1828">
        <v>40062</v>
      </c>
      <c r="B1828">
        <v>1</v>
      </c>
      <c r="C1828">
        <v>1</v>
      </c>
      <c r="D1828">
        <v>1</v>
      </c>
      <c r="E1828">
        <v>140</v>
      </c>
      <c r="F1828">
        <v>1</v>
      </c>
      <c r="G1828">
        <v>0</v>
      </c>
      <c r="H1828">
        <v>0</v>
      </c>
    </row>
    <row r="1829" spans="1:8">
      <c r="A1829">
        <v>40062</v>
      </c>
      <c r="B1829">
        <v>1</v>
      </c>
      <c r="C1829">
        <v>1</v>
      </c>
      <c r="D1829">
        <v>2</v>
      </c>
      <c r="E1829">
        <v>100</v>
      </c>
      <c r="F1829">
        <v>1</v>
      </c>
      <c r="G1829">
        <v>0</v>
      </c>
      <c r="H1829">
        <v>0</v>
      </c>
    </row>
    <row r="1830" spans="1:8">
      <c r="A1830">
        <v>40062</v>
      </c>
      <c r="B1830">
        <v>1</v>
      </c>
      <c r="C1830">
        <v>1</v>
      </c>
      <c r="D1830">
        <v>3</v>
      </c>
      <c r="E1830">
        <v>60</v>
      </c>
      <c r="F1830">
        <v>1</v>
      </c>
      <c r="G1830">
        <v>0</v>
      </c>
      <c r="H1830">
        <v>0</v>
      </c>
    </row>
    <row r="1831" spans="1:8">
      <c r="A1831">
        <v>40062</v>
      </c>
      <c r="B1831">
        <v>1</v>
      </c>
      <c r="C1831">
        <v>2</v>
      </c>
      <c r="D1831">
        <v>1</v>
      </c>
      <c r="E1831">
        <v>60</v>
      </c>
      <c r="F1831">
        <v>1</v>
      </c>
      <c r="G1831">
        <v>0</v>
      </c>
      <c r="H1831">
        <v>0</v>
      </c>
    </row>
    <row r="1832" spans="1:8">
      <c r="A1832">
        <v>40062</v>
      </c>
      <c r="B1832">
        <v>1</v>
      </c>
      <c r="C1832">
        <v>2</v>
      </c>
      <c r="D1832">
        <v>2</v>
      </c>
      <c r="E1832">
        <v>110</v>
      </c>
      <c r="F1832">
        <v>1</v>
      </c>
      <c r="G1832">
        <v>0</v>
      </c>
      <c r="H1832">
        <v>0</v>
      </c>
    </row>
    <row r="1833" spans="1:8">
      <c r="A1833">
        <v>40062</v>
      </c>
      <c r="B1833">
        <v>1</v>
      </c>
      <c r="C1833">
        <v>2</v>
      </c>
      <c r="D1833">
        <v>3</v>
      </c>
      <c r="E1833">
        <v>130</v>
      </c>
      <c r="F1833">
        <v>1</v>
      </c>
      <c r="G1833">
        <v>0</v>
      </c>
      <c r="H1833">
        <v>0</v>
      </c>
    </row>
    <row r="1834" spans="1:8">
      <c r="A1834">
        <v>40062</v>
      </c>
      <c r="B1834">
        <v>1</v>
      </c>
      <c r="C1834">
        <v>3</v>
      </c>
      <c r="D1834">
        <v>1</v>
      </c>
      <c r="E1834">
        <v>140</v>
      </c>
      <c r="F1834">
        <v>1</v>
      </c>
      <c r="G1834">
        <v>0</v>
      </c>
      <c r="H1834">
        <v>0</v>
      </c>
    </row>
    <row r="1835" spans="1:8">
      <c r="A1835">
        <v>40062</v>
      </c>
      <c r="B1835">
        <v>1</v>
      </c>
      <c r="C1835">
        <v>3</v>
      </c>
      <c r="D1835">
        <v>2</v>
      </c>
      <c r="E1835">
        <v>60</v>
      </c>
      <c r="F1835">
        <v>1</v>
      </c>
      <c r="G1835">
        <v>0</v>
      </c>
      <c r="H1835">
        <v>0</v>
      </c>
    </row>
    <row r="1836" spans="1:8">
      <c r="A1836">
        <v>40062</v>
      </c>
      <c r="B1836">
        <v>1</v>
      </c>
      <c r="C1836">
        <v>3</v>
      </c>
      <c r="D1836">
        <v>3</v>
      </c>
      <c r="E1836">
        <v>100</v>
      </c>
      <c r="F1836">
        <v>1</v>
      </c>
      <c r="G1836">
        <v>0</v>
      </c>
      <c r="H1836">
        <v>0</v>
      </c>
    </row>
    <row r="1837" spans="1:8">
      <c r="A1837">
        <v>40062</v>
      </c>
      <c r="B1837">
        <v>1</v>
      </c>
      <c r="C1837">
        <v>4</v>
      </c>
      <c r="D1837">
        <v>1</v>
      </c>
      <c r="E1837">
        <v>70</v>
      </c>
      <c r="F1837">
        <v>1</v>
      </c>
      <c r="G1837">
        <v>0</v>
      </c>
      <c r="H1837">
        <v>0</v>
      </c>
    </row>
    <row r="1838" spans="1:8">
      <c r="A1838">
        <v>40062</v>
      </c>
      <c r="B1838">
        <v>1</v>
      </c>
      <c r="C1838">
        <v>4</v>
      </c>
      <c r="D1838">
        <v>2</v>
      </c>
      <c r="E1838">
        <v>30</v>
      </c>
      <c r="F1838">
        <v>1</v>
      </c>
      <c r="G1838">
        <v>0</v>
      </c>
      <c r="H1838">
        <v>0</v>
      </c>
    </row>
    <row r="1839" spans="1:8">
      <c r="A1839">
        <v>40071</v>
      </c>
      <c r="B1839">
        <v>1</v>
      </c>
      <c r="C1839">
        <v>1</v>
      </c>
      <c r="D1839">
        <v>1</v>
      </c>
      <c r="E1839">
        <v>100</v>
      </c>
      <c r="F1839">
        <v>1</v>
      </c>
      <c r="G1839">
        <v>0</v>
      </c>
      <c r="H1839">
        <v>0</v>
      </c>
    </row>
    <row r="1840" spans="1:8">
      <c r="A1840">
        <v>40071</v>
      </c>
      <c r="B1840">
        <v>1</v>
      </c>
      <c r="C1840">
        <v>1</v>
      </c>
      <c r="D1840">
        <v>2</v>
      </c>
      <c r="E1840">
        <v>100</v>
      </c>
      <c r="F1840">
        <v>1</v>
      </c>
      <c r="G1840">
        <v>0</v>
      </c>
      <c r="H1840">
        <v>0</v>
      </c>
    </row>
    <row r="1841" spans="1:8">
      <c r="A1841">
        <v>40071</v>
      </c>
      <c r="B1841">
        <v>1</v>
      </c>
      <c r="C1841">
        <v>2</v>
      </c>
      <c r="D1841">
        <v>1</v>
      </c>
      <c r="E1841">
        <v>100</v>
      </c>
      <c r="F1841">
        <v>1</v>
      </c>
      <c r="G1841">
        <v>0</v>
      </c>
      <c r="H1841">
        <v>0</v>
      </c>
    </row>
    <row r="1842" spans="1:8">
      <c r="A1842">
        <v>40071</v>
      </c>
      <c r="B1842">
        <v>1</v>
      </c>
      <c r="C1842">
        <v>2</v>
      </c>
      <c r="D1842">
        <v>2</v>
      </c>
      <c r="E1842">
        <v>100</v>
      </c>
      <c r="F1842">
        <v>1</v>
      </c>
      <c r="G1842">
        <v>0</v>
      </c>
      <c r="H1842">
        <v>0</v>
      </c>
    </row>
    <row r="1843" spans="1:8">
      <c r="A1843">
        <v>40071</v>
      </c>
      <c r="B1843">
        <v>1</v>
      </c>
      <c r="C1843">
        <v>2</v>
      </c>
      <c r="D1843">
        <v>3</v>
      </c>
      <c r="E1843">
        <v>100</v>
      </c>
      <c r="F1843">
        <v>1</v>
      </c>
      <c r="G1843">
        <v>0</v>
      </c>
      <c r="H1843">
        <v>0</v>
      </c>
    </row>
    <row r="1844" spans="1:8">
      <c r="A1844">
        <v>40071</v>
      </c>
      <c r="B1844">
        <v>1</v>
      </c>
      <c r="C1844">
        <v>3</v>
      </c>
      <c r="D1844">
        <v>1</v>
      </c>
      <c r="E1844">
        <v>140</v>
      </c>
      <c r="F1844">
        <v>1</v>
      </c>
      <c r="G1844">
        <v>0</v>
      </c>
      <c r="H1844">
        <v>0</v>
      </c>
    </row>
    <row r="1845" spans="1:8">
      <c r="A1845">
        <v>40071</v>
      </c>
      <c r="B1845">
        <v>1</v>
      </c>
      <c r="C1845">
        <v>3</v>
      </c>
      <c r="D1845">
        <v>2</v>
      </c>
      <c r="E1845">
        <v>80</v>
      </c>
      <c r="F1845">
        <v>1</v>
      </c>
      <c r="G1845">
        <v>0</v>
      </c>
      <c r="H1845">
        <v>0</v>
      </c>
    </row>
    <row r="1846" spans="1:8">
      <c r="A1846">
        <v>40071</v>
      </c>
      <c r="B1846">
        <v>1</v>
      </c>
      <c r="C1846">
        <v>3</v>
      </c>
      <c r="D1846">
        <v>3</v>
      </c>
      <c r="E1846">
        <v>80</v>
      </c>
      <c r="F1846">
        <v>1</v>
      </c>
      <c r="G1846">
        <v>0</v>
      </c>
      <c r="H1846">
        <v>0</v>
      </c>
    </row>
    <row r="1847" spans="1:8">
      <c r="A1847">
        <v>40071</v>
      </c>
      <c r="B1847">
        <v>1</v>
      </c>
      <c r="C1847">
        <v>4</v>
      </c>
      <c r="D1847">
        <v>1</v>
      </c>
      <c r="E1847">
        <v>100</v>
      </c>
      <c r="F1847">
        <v>2</v>
      </c>
      <c r="G1847">
        <v>1</v>
      </c>
      <c r="H1847">
        <v>0</v>
      </c>
    </row>
    <row r="1848" spans="1:8">
      <c r="A1848">
        <v>40072</v>
      </c>
      <c r="B1848">
        <v>1</v>
      </c>
      <c r="C1848">
        <v>1</v>
      </c>
      <c r="D1848">
        <v>1</v>
      </c>
      <c r="E1848">
        <v>140</v>
      </c>
      <c r="F1848">
        <v>1</v>
      </c>
      <c r="G1848">
        <v>0</v>
      </c>
      <c r="H1848">
        <v>0</v>
      </c>
    </row>
    <row r="1849" spans="1:8">
      <c r="A1849">
        <v>40072</v>
      </c>
      <c r="B1849">
        <v>1</v>
      </c>
      <c r="C1849">
        <v>1</v>
      </c>
      <c r="D1849">
        <v>2</v>
      </c>
      <c r="E1849">
        <v>100</v>
      </c>
      <c r="F1849">
        <v>1</v>
      </c>
      <c r="G1849">
        <v>0</v>
      </c>
      <c r="H1849">
        <v>0</v>
      </c>
    </row>
    <row r="1850" spans="1:8">
      <c r="A1850">
        <v>40072</v>
      </c>
      <c r="B1850">
        <v>1</v>
      </c>
      <c r="C1850">
        <v>1</v>
      </c>
      <c r="D1850">
        <v>3</v>
      </c>
      <c r="E1850">
        <v>60</v>
      </c>
      <c r="F1850">
        <v>1</v>
      </c>
      <c r="G1850">
        <v>0</v>
      </c>
      <c r="H1850">
        <v>0</v>
      </c>
    </row>
    <row r="1851" spans="1:8">
      <c r="A1851">
        <v>40072</v>
      </c>
      <c r="B1851">
        <v>1</v>
      </c>
      <c r="C1851">
        <v>2</v>
      </c>
      <c r="D1851">
        <v>1</v>
      </c>
      <c r="E1851">
        <v>60</v>
      </c>
      <c r="F1851">
        <v>1</v>
      </c>
      <c r="G1851">
        <v>0</v>
      </c>
      <c r="H1851">
        <v>0</v>
      </c>
    </row>
    <row r="1852" spans="1:8">
      <c r="A1852">
        <v>40072</v>
      </c>
      <c r="B1852">
        <v>1</v>
      </c>
      <c r="C1852">
        <v>2</v>
      </c>
      <c r="D1852">
        <v>2</v>
      </c>
      <c r="E1852">
        <v>110</v>
      </c>
      <c r="F1852">
        <v>1</v>
      </c>
      <c r="G1852">
        <v>0</v>
      </c>
      <c r="H1852">
        <v>0</v>
      </c>
    </row>
    <row r="1853" spans="1:8">
      <c r="A1853">
        <v>40072</v>
      </c>
      <c r="B1853">
        <v>1</v>
      </c>
      <c r="C1853">
        <v>2</v>
      </c>
      <c r="D1853">
        <v>3</v>
      </c>
      <c r="E1853">
        <v>130</v>
      </c>
      <c r="F1853">
        <v>1</v>
      </c>
      <c r="G1853">
        <v>0</v>
      </c>
      <c r="H1853">
        <v>0</v>
      </c>
    </row>
    <row r="1854" spans="1:8">
      <c r="A1854">
        <v>40072</v>
      </c>
      <c r="B1854">
        <v>1</v>
      </c>
      <c r="C1854">
        <v>3</v>
      </c>
      <c r="D1854">
        <v>1</v>
      </c>
      <c r="E1854">
        <v>140</v>
      </c>
      <c r="F1854">
        <v>1</v>
      </c>
      <c r="G1854">
        <v>0</v>
      </c>
      <c r="H1854">
        <v>0</v>
      </c>
    </row>
    <row r="1855" spans="1:8">
      <c r="A1855">
        <v>40072</v>
      </c>
      <c r="B1855">
        <v>1</v>
      </c>
      <c r="C1855">
        <v>3</v>
      </c>
      <c r="D1855">
        <v>2</v>
      </c>
      <c r="E1855">
        <v>60</v>
      </c>
      <c r="F1855">
        <v>1</v>
      </c>
      <c r="G1855">
        <v>0</v>
      </c>
      <c r="H1855">
        <v>0</v>
      </c>
    </row>
    <row r="1856" spans="1:8">
      <c r="A1856">
        <v>40072</v>
      </c>
      <c r="B1856">
        <v>1</v>
      </c>
      <c r="C1856">
        <v>3</v>
      </c>
      <c r="D1856">
        <v>3</v>
      </c>
      <c r="E1856">
        <v>100</v>
      </c>
      <c r="F1856">
        <v>1</v>
      </c>
      <c r="G1856">
        <v>0</v>
      </c>
      <c r="H1856">
        <v>0</v>
      </c>
    </row>
    <row r="1857" spans="1:8">
      <c r="A1857">
        <v>40072</v>
      </c>
      <c r="B1857">
        <v>1</v>
      </c>
      <c r="C1857">
        <v>4</v>
      </c>
      <c r="D1857">
        <v>1</v>
      </c>
      <c r="E1857">
        <v>70</v>
      </c>
      <c r="F1857">
        <v>1</v>
      </c>
      <c r="G1857">
        <v>0</v>
      </c>
      <c r="H1857">
        <v>0</v>
      </c>
    </row>
    <row r="1858" spans="1:8">
      <c r="A1858">
        <v>40072</v>
      </c>
      <c r="B1858">
        <v>1</v>
      </c>
      <c r="C1858">
        <v>4</v>
      </c>
      <c r="D1858">
        <v>2</v>
      </c>
      <c r="E1858">
        <v>30</v>
      </c>
      <c r="F1858">
        <v>1</v>
      </c>
      <c r="G1858">
        <v>0</v>
      </c>
      <c r="H1858">
        <v>0</v>
      </c>
    </row>
    <row r="1859" spans="1:8">
      <c r="A1859">
        <v>40081</v>
      </c>
      <c r="B1859">
        <v>1</v>
      </c>
      <c r="C1859">
        <v>1</v>
      </c>
      <c r="D1859">
        <v>1</v>
      </c>
      <c r="E1859">
        <v>100</v>
      </c>
      <c r="F1859">
        <v>1</v>
      </c>
      <c r="G1859">
        <v>0</v>
      </c>
      <c r="H1859">
        <v>0</v>
      </c>
    </row>
    <row r="1860" spans="1:8">
      <c r="A1860">
        <v>40081</v>
      </c>
      <c r="B1860">
        <v>1</v>
      </c>
      <c r="C1860">
        <v>1</v>
      </c>
      <c r="D1860">
        <v>2</v>
      </c>
      <c r="E1860">
        <v>100</v>
      </c>
      <c r="F1860">
        <v>1</v>
      </c>
      <c r="G1860">
        <v>0</v>
      </c>
      <c r="H1860">
        <v>0</v>
      </c>
    </row>
    <row r="1861" spans="1:8">
      <c r="A1861">
        <v>40081</v>
      </c>
      <c r="B1861">
        <v>1</v>
      </c>
      <c r="C1861">
        <v>2</v>
      </c>
      <c r="D1861">
        <v>1</v>
      </c>
      <c r="E1861">
        <v>100</v>
      </c>
      <c r="F1861">
        <v>1</v>
      </c>
      <c r="G1861">
        <v>0</v>
      </c>
      <c r="H1861">
        <v>0</v>
      </c>
    </row>
    <row r="1862" spans="1:8">
      <c r="A1862">
        <v>40081</v>
      </c>
      <c r="B1862">
        <v>1</v>
      </c>
      <c r="C1862">
        <v>2</v>
      </c>
      <c r="D1862">
        <v>2</v>
      </c>
      <c r="E1862">
        <v>100</v>
      </c>
      <c r="F1862">
        <v>1</v>
      </c>
      <c r="G1862">
        <v>0</v>
      </c>
      <c r="H1862">
        <v>0</v>
      </c>
    </row>
    <row r="1863" spans="1:8">
      <c r="A1863">
        <v>40081</v>
      </c>
      <c r="B1863">
        <v>1</v>
      </c>
      <c r="C1863">
        <v>2</v>
      </c>
      <c r="D1863">
        <v>3</v>
      </c>
      <c r="E1863">
        <v>100</v>
      </c>
      <c r="F1863">
        <v>1</v>
      </c>
      <c r="G1863">
        <v>0</v>
      </c>
      <c r="H1863">
        <v>0</v>
      </c>
    </row>
    <row r="1864" spans="1:8">
      <c r="A1864">
        <v>40081</v>
      </c>
      <c r="B1864">
        <v>1</v>
      </c>
      <c r="C1864">
        <v>3</v>
      </c>
      <c r="D1864">
        <v>1</v>
      </c>
      <c r="E1864">
        <v>140</v>
      </c>
      <c r="F1864">
        <v>1</v>
      </c>
      <c r="G1864">
        <v>0</v>
      </c>
      <c r="H1864">
        <v>0</v>
      </c>
    </row>
    <row r="1865" spans="1:8">
      <c r="A1865">
        <v>40081</v>
      </c>
      <c r="B1865">
        <v>1</v>
      </c>
      <c r="C1865">
        <v>3</v>
      </c>
      <c r="D1865">
        <v>2</v>
      </c>
      <c r="E1865">
        <v>80</v>
      </c>
      <c r="F1865">
        <v>1</v>
      </c>
      <c r="G1865">
        <v>0</v>
      </c>
      <c r="H1865">
        <v>0</v>
      </c>
    </row>
    <row r="1866" spans="1:8">
      <c r="A1866">
        <v>40081</v>
      </c>
      <c r="B1866">
        <v>1</v>
      </c>
      <c r="C1866">
        <v>3</v>
      </c>
      <c r="D1866">
        <v>3</v>
      </c>
      <c r="E1866">
        <v>80</v>
      </c>
      <c r="F1866">
        <v>1</v>
      </c>
      <c r="G1866">
        <v>0</v>
      </c>
      <c r="H1866">
        <v>0</v>
      </c>
    </row>
    <row r="1867" spans="1:8">
      <c r="A1867">
        <v>40081</v>
      </c>
      <c r="B1867">
        <v>1</v>
      </c>
      <c r="C1867">
        <v>4</v>
      </c>
      <c r="D1867">
        <v>1</v>
      </c>
      <c r="E1867">
        <v>100</v>
      </c>
      <c r="F1867">
        <v>2</v>
      </c>
      <c r="G1867">
        <v>1</v>
      </c>
      <c r="H1867">
        <v>0</v>
      </c>
    </row>
    <row r="1868" spans="1:8">
      <c r="A1868">
        <v>40082</v>
      </c>
      <c r="B1868">
        <v>1</v>
      </c>
      <c r="C1868">
        <v>1</v>
      </c>
      <c r="D1868">
        <v>1</v>
      </c>
      <c r="E1868">
        <v>140</v>
      </c>
      <c r="F1868">
        <v>1</v>
      </c>
      <c r="G1868">
        <v>0</v>
      </c>
      <c r="H1868">
        <v>0</v>
      </c>
    </row>
    <row r="1869" spans="1:8">
      <c r="A1869">
        <v>40082</v>
      </c>
      <c r="B1869">
        <v>1</v>
      </c>
      <c r="C1869">
        <v>1</v>
      </c>
      <c r="D1869">
        <v>2</v>
      </c>
      <c r="E1869">
        <v>100</v>
      </c>
      <c r="F1869">
        <v>1</v>
      </c>
      <c r="G1869">
        <v>0</v>
      </c>
      <c r="H1869">
        <v>0</v>
      </c>
    </row>
    <row r="1870" spans="1:8">
      <c r="A1870">
        <v>40082</v>
      </c>
      <c r="B1870">
        <v>1</v>
      </c>
      <c r="C1870">
        <v>1</v>
      </c>
      <c r="D1870">
        <v>3</v>
      </c>
      <c r="E1870">
        <v>60</v>
      </c>
      <c r="F1870">
        <v>1</v>
      </c>
      <c r="G1870">
        <v>0</v>
      </c>
      <c r="H1870">
        <v>0</v>
      </c>
    </row>
    <row r="1871" spans="1:8">
      <c r="A1871">
        <v>40082</v>
      </c>
      <c r="B1871">
        <v>1</v>
      </c>
      <c r="C1871">
        <v>2</v>
      </c>
      <c r="D1871">
        <v>1</v>
      </c>
      <c r="E1871">
        <v>60</v>
      </c>
      <c r="F1871">
        <v>1</v>
      </c>
      <c r="G1871">
        <v>0</v>
      </c>
      <c r="H1871">
        <v>0</v>
      </c>
    </row>
    <row r="1872" spans="1:8">
      <c r="A1872">
        <v>40082</v>
      </c>
      <c r="B1872">
        <v>1</v>
      </c>
      <c r="C1872">
        <v>2</v>
      </c>
      <c r="D1872">
        <v>2</v>
      </c>
      <c r="E1872">
        <v>110</v>
      </c>
      <c r="F1872">
        <v>1</v>
      </c>
      <c r="G1872">
        <v>0</v>
      </c>
      <c r="H1872">
        <v>0</v>
      </c>
    </row>
    <row r="1873" spans="1:8">
      <c r="A1873">
        <v>40082</v>
      </c>
      <c r="B1873">
        <v>1</v>
      </c>
      <c r="C1873">
        <v>2</v>
      </c>
      <c r="D1873">
        <v>3</v>
      </c>
      <c r="E1873">
        <v>130</v>
      </c>
      <c r="F1873">
        <v>1</v>
      </c>
      <c r="G1873">
        <v>0</v>
      </c>
      <c r="H1873">
        <v>0</v>
      </c>
    </row>
    <row r="1874" spans="1:8">
      <c r="A1874">
        <v>40082</v>
      </c>
      <c r="B1874">
        <v>1</v>
      </c>
      <c r="C1874">
        <v>3</v>
      </c>
      <c r="D1874">
        <v>1</v>
      </c>
      <c r="E1874">
        <v>140</v>
      </c>
      <c r="F1874">
        <v>1</v>
      </c>
      <c r="G1874">
        <v>0</v>
      </c>
      <c r="H1874">
        <v>0</v>
      </c>
    </row>
    <row r="1875" spans="1:8">
      <c r="A1875">
        <v>40082</v>
      </c>
      <c r="B1875">
        <v>1</v>
      </c>
      <c r="C1875">
        <v>3</v>
      </c>
      <c r="D1875">
        <v>2</v>
      </c>
      <c r="E1875">
        <v>60</v>
      </c>
      <c r="F1875">
        <v>1</v>
      </c>
      <c r="G1875">
        <v>0</v>
      </c>
      <c r="H1875">
        <v>0</v>
      </c>
    </row>
    <row r="1876" spans="1:8">
      <c r="A1876">
        <v>40082</v>
      </c>
      <c r="B1876">
        <v>1</v>
      </c>
      <c r="C1876">
        <v>3</v>
      </c>
      <c r="D1876">
        <v>3</v>
      </c>
      <c r="E1876">
        <v>100</v>
      </c>
      <c r="F1876">
        <v>1</v>
      </c>
      <c r="G1876">
        <v>0</v>
      </c>
      <c r="H1876">
        <v>0</v>
      </c>
    </row>
    <row r="1877" spans="1:8">
      <c r="A1877">
        <v>40082</v>
      </c>
      <c r="B1877">
        <v>1</v>
      </c>
      <c r="C1877">
        <v>4</v>
      </c>
      <c r="D1877">
        <v>1</v>
      </c>
      <c r="E1877">
        <v>70</v>
      </c>
      <c r="F1877">
        <v>1</v>
      </c>
      <c r="G1877">
        <v>0</v>
      </c>
      <c r="H1877">
        <v>0</v>
      </c>
    </row>
    <row r="1878" spans="1:8">
      <c r="A1878">
        <v>40082</v>
      </c>
      <c r="B1878">
        <v>1</v>
      </c>
      <c r="C1878">
        <v>4</v>
      </c>
      <c r="D1878">
        <v>2</v>
      </c>
      <c r="E1878">
        <v>30</v>
      </c>
      <c r="F1878">
        <v>1</v>
      </c>
      <c r="G1878">
        <v>0</v>
      </c>
      <c r="H1878">
        <v>0</v>
      </c>
    </row>
    <row r="1879" spans="1:8">
      <c r="A1879">
        <v>50001</v>
      </c>
      <c r="B1879">
        <v>1</v>
      </c>
      <c r="C1879">
        <v>1</v>
      </c>
      <c r="D1879">
        <v>1</v>
      </c>
      <c r="E1879">
        <v>23</v>
      </c>
      <c r="F1879">
        <v>1</v>
      </c>
      <c r="G1879">
        <v>0</v>
      </c>
      <c r="H1879">
        <v>0</v>
      </c>
    </row>
    <row r="1880" spans="1:8">
      <c r="A1880">
        <v>50001</v>
      </c>
      <c r="B1880">
        <v>1</v>
      </c>
      <c r="C1880">
        <v>1</v>
      </c>
      <c r="D1880">
        <v>2</v>
      </c>
      <c r="E1880">
        <v>22</v>
      </c>
      <c r="F1880">
        <v>1</v>
      </c>
      <c r="G1880">
        <v>0</v>
      </c>
      <c r="H1880">
        <v>0</v>
      </c>
    </row>
    <row r="1881" spans="1:8">
      <c r="A1881">
        <v>50001</v>
      </c>
      <c r="B1881">
        <v>1</v>
      </c>
      <c r="C1881">
        <v>1</v>
      </c>
      <c r="D1881">
        <v>3</v>
      </c>
      <c r="E1881">
        <v>22</v>
      </c>
      <c r="F1881">
        <v>1</v>
      </c>
      <c r="G1881">
        <v>0</v>
      </c>
      <c r="H1881">
        <v>0</v>
      </c>
    </row>
    <row r="1882" spans="1:8">
      <c r="A1882">
        <v>50001</v>
      </c>
      <c r="B1882">
        <v>1</v>
      </c>
      <c r="C1882">
        <v>1</v>
      </c>
      <c r="D1882">
        <v>4</v>
      </c>
      <c r="E1882">
        <v>33</v>
      </c>
      <c r="F1882">
        <v>1</v>
      </c>
      <c r="G1882">
        <v>0</v>
      </c>
      <c r="H1882">
        <v>0</v>
      </c>
    </row>
    <row r="1883" spans="1:8">
      <c r="A1883">
        <v>50001</v>
      </c>
      <c r="B1883">
        <v>1</v>
      </c>
      <c r="C1883">
        <v>2</v>
      </c>
      <c r="D1883">
        <v>1</v>
      </c>
      <c r="E1883">
        <v>150</v>
      </c>
      <c r="F1883">
        <v>1</v>
      </c>
      <c r="G1883">
        <v>0</v>
      </c>
      <c r="H1883">
        <v>0</v>
      </c>
    </row>
    <row r="1884" spans="1:8">
      <c r="A1884">
        <v>50001</v>
      </c>
      <c r="B1884">
        <v>1</v>
      </c>
      <c r="C1884">
        <v>2</v>
      </c>
      <c r="D1884">
        <v>2</v>
      </c>
      <c r="E1884">
        <v>50</v>
      </c>
      <c r="F1884">
        <v>1</v>
      </c>
      <c r="G1884">
        <v>0</v>
      </c>
      <c r="H1884">
        <v>0</v>
      </c>
    </row>
    <row r="1885" spans="1:8">
      <c r="A1885">
        <v>50001</v>
      </c>
      <c r="B1885">
        <v>1</v>
      </c>
      <c r="C1885">
        <v>2</v>
      </c>
      <c r="D1885">
        <v>3</v>
      </c>
      <c r="E1885">
        <v>50</v>
      </c>
      <c r="F1885">
        <v>1</v>
      </c>
      <c r="G1885">
        <v>0</v>
      </c>
      <c r="H1885">
        <v>0</v>
      </c>
    </row>
    <row r="1886" spans="1:8">
      <c r="A1886">
        <v>50001</v>
      </c>
      <c r="B1886">
        <v>1</v>
      </c>
      <c r="C1886">
        <v>3</v>
      </c>
      <c r="D1886">
        <v>1</v>
      </c>
      <c r="E1886">
        <v>67</v>
      </c>
      <c r="F1886">
        <v>1</v>
      </c>
      <c r="G1886">
        <v>0</v>
      </c>
      <c r="H1886">
        <v>0</v>
      </c>
    </row>
    <row r="1887" spans="1:8">
      <c r="A1887">
        <v>50001</v>
      </c>
      <c r="B1887">
        <v>1</v>
      </c>
      <c r="C1887">
        <v>3</v>
      </c>
      <c r="D1887">
        <v>2</v>
      </c>
      <c r="E1887">
        <v>33</v>
      </c>
      <c r="F1887">
        <v>1</v>
      </c>
      <c r="G1887">
        <v>0</v>
      </c>
      <c r="H1887">
        <v>0</v>
      </c>
    </row>
    <row r="1888" spans="1:8">
      <c r="A1888">
        <v>50001</v>
      </c>
      <c r="B1888">
        <v>1</v>
      </c>
      <c r="C1888">
        <v>4</v>
      </c>
      <c r="D1888">
        <v>1</v>
      </c>
      <c r="E1888">
        <v>100</v>
      </c>
      <c r="F1888">
        <v>1</v>
      </c>
      <c r="G1888">
        <v>0</v>
      </c>
      <c r="H1888">
        <v>0</v>
      </c>
    </row>
    <row r="1889" spans="1:8">
      <c r="A1889">
        <v>50001</v>
      </c>
      <c r="B1889">
        <v>1</v>
      </c>
      <c r="C1889">
        <v>5</v>
      </c>
      <c r="D1889">
        <v>1</v>
      </c>
      <c r="E1889">
        <v>100</v>
      </c>
      <c r="F1889">
        <v>2</v>
      </c>
      <c r="G1889">
        <v>1</v>
      </c>
      <c r="H1889">
        <v>0</v>
      </c>
    </row>
    <row r="1890" spans="1:8">
      <c r="A1890">
        <v>50001</v>
      </c>
      <c r="B1890">
        <v>2</v>
      </c>
      <c r="C1890">
        <v>1</v>
      </c>
      <c r="D1890">
        <v>1</v>
      </c>
      <c r="E1890">
        <v>23</v>
      </c>
      <c r="F1890">
        <v>1</v>
      </c>
      <c r="G1890">
        <v>0</v>
      </c>
      <c r="H1890">
        <v>0</v>
      </c>
    </row>
    <row r="1891" spans="1:8">
      <c r="A1891">
        <v>50001</v>
      </c>
      <c r="B1891">
        <v>2</v>
      </c>
      <c r="C1891">
        <v>1</v>
      </c>
      <c r="D1891">
        <v>2</v>
      </c>
      <c r="E1891">
        <v>22</v>
      </c>
      <c r="F1891">
        <v>1</v>
      </c>
      <c r="G1891">
        <v>0</v>
      </c>
      <c r="H1891">
        <v>0</v>
      </c>
    </row>
    <row r="1892" spans="1:8">
      <c r="A1892">
        <v>50001</v>
      </c>
      <c r="B1892">
        <v>2</v>
      </c>
      <c r="C1892">
        <v>1</v>
      </c>
      <c r="D1892">
        <v>3</v>
      </c>
      <c r="E1892">
        <v>22</v>
      </c>
      <c r="F1892">
        <v>1</v>
      </c>
      <c r="G1892">
        <v>0</v>
      </c>
      <c r="H1892">
        <v>0</v>
      </c>
    </row>
    <row r="1893" spans="1:8">
      <c r="A1893">
        <v>50001</v>
      </c>
      <c r="B1893">
        <v>2</v>
      </c>
      <c r="C1893">
        <v>1</v>
      </c>
      <c r="D1893">
        <v>4</v>
      </c>
      <c r="E1893">
        <v>33</v>
      </c>
      <c r="F1893">
        <v>1</v>
      </c>
      <c r="G1893">
        <v>0</v>
      </c>
      <c r="H1893">
        <v>0</v>
      </c>
    </row>
    <row r="1894" spans="1:8">
      <c r="A1894">
        <v>50001</v>
      </c>
      <c r="B1894">
        <v>2</v>
      </c>
      <c r="C1894">
        <v>2</v>
      </c>
      <c r="D1894">
        <v>1</v>
      </c>
      <c r="E1894">
        <v>150</v>
      </c>
      <c r="F1894">
        <v>1</v>
      </c>
      <c r="G1894">
        <v>0</v>
      </c>
      <c r="H1894">
        <v>0</v>
      </c>
    </row>
    <row r="1895" spans="1:8">
      <c r="A1895">
        <v>50001</v>
      </c>
      <c r="B1895">
        <v>2</v>
      </c>
      <c r="C1895">
        <v>2</v>
      </c>
      <c r="D1895">
        <v>2</v>
      </c>
      <c r="E1895">
        <v>50</v>
      </c>
      <c r="F1895">
        <v>1</v>
      </c>
      <c r="G1895">
        <v>0</v>
      </c>
      <c r="H1895">
        <v>0</v>
      </c>
    </row>
    <row r="1896" spans="1:8">
      <c r="A1896">
        <v>50001</v>
      </c>
      <c r="B1896">
        <v>2</v>
      </c>
      <c r="C1896">
        <v>2</v>
      </c>
      <c r="D1896">
        <v>3</v>
      </c>
      <c r="E1896">
        <v>50</v>
      </c>
      <c r="F1896">
        <v>1</v>
      </c>
      <c r="G1896">
        <v>0</v>
      </c>
      <c r="H1896">
        <v>0</v>
      </c>
    </row>
    <row r="1897" spans="1:8">
      <c r="A1897">
        <v>50001</v>
      </c>
      <c r="B1897">
        <v>2</v>
      </c>
      <c r="C1897">
        <v>2</v>
      </c>
      <c r="D1897">
        <v>4</v>
      </c>
      <c r="E1897">
        <v>50</v>
      </c>
      <c r="F1897">
        <v>1</v>
      </c>
      <c r="G1897">
        <v>0</v>
      </c>
      <c r="H1897">
        <v>0</v>
      </c>
    </row>
    <row r="1898" spans="1:8">
      <c r="A1898">
        <v>50001</v>
      </c>
      <c r="B1898">
        <v>2</v>
      </c>
      <c r="C1898">
        <v>3</v>
      </c>
      <c r="D1898">
        <v>1</v>
      </c>
      <c r="E1898">
        <v>67</v>
      </c>
      <c r="F1898">
        <v>1</v>
      </c>
      <c r="G1898">
        <v>0</v>
      </c>
      <c r="H1898">
        <v>0</v>
      </c>
    </row>
    <row r="1899" spans="1:8">
      <c r="A1899">
        <v>50001</v>
      </c>
      <c r="B1899">
        <v>2</v>
      </c>
      <c r="C1899">
        <v>3</v>
      </c>
      <c r="D1899">
        <v>2</v>
      </c>
      <c r="E1899">
        <v>33</v>
      </c>
      <c r="F1899">
        <v>1</v>
      </c>
      <c r="G1899">
        <v>0</v>
      </c>
      <c r="H1899">
        <v>0</v>
      </c>
    </row>
    <row r="1900" spans="1:8">
      <c r="A1900">
        <v>50001</v>
      </c>
      <c r="B1900">
        <v>2</v>
      </c>
      <c r="C1900">
        <v>4</v>
      </c>
      <c r="D1900">
        <v>1</v>
      </c>
      <c r="E1900">
        <v>100</v>
      </c>
      <c r="F1900">
        <v>1</v>
      </c>
      <c r="G1900">
        <v>0</v>
      </c>
      <c r="H1900">
        <v>0</v>
      </c>
    </row>
    <row r="1901" spans="1:8">
      <c r="A1901">
        <v>50001</v>
      </c>
      <c r="B1901">
        <v>2</v>
      </c>
      <c r="C1901">
        <v>5</v>
      </c>
      <c r="D1901">
        <v>1</v>
      </c>
      <c r="E1901">
        <v>100</v>
      </c>
      <c r="F1901">
        <v>2</v>
      </c>
      <c r="G1901">
        <v>1</v>
      </c>
      <c r="H1901">
        <v>0</v>
      </c>
    </row>
    <row r="1902" spans="1:8">
      <c r="A1902">
        <v>50001</v>
      </c>
      <c r="B1902">
        <v>3</v>
      </c>
      <c r="C1902">
        <v>1</v>
      </c>
      <c r="D1902">
        <v>1</v>
      </c>
      <c r="E1902">
        <v>23</v>
      </c>
      <c r="F1902">
        <v>1</v>
      </c>
      <c r="G1902">
        <v>0</v>
      </c>
      <c r="H1902">
        <v>0</v>
      </c>
    </row>
    <row r="1903" spans="1:8">
      <c r="A1903">
        <v>50001</v>
      </c>
      <c r="B1903">
        <v>3</v>
      </c>
      <c r="C1903">
        <v>1</v>
      </c>
      <c r="D1903">
        <v>2</v>
      </c>
      <c r="E1903">
        <v>22</v>
      </c>
      <c r="F1903">
        <v>1</v>
      </c>
      <c r="G1903">
        <v>0</v>
      </c>
      <c r="H1903">
        <v>0</v>
      </c>
    </row>
    <row r="1904" spans="1:8">
      <c r="A1904">
        <v>50001</v>
      </c>
      <c r="B1904">
        <v>3</v>
      </c>
      <c r="C1904">
        <v>1</v>
      </c>
      <c r="D1904">
        <v>3</v>
      </c>
      <c r="E1904">
        <v>22</v>
      </c>
      <c r="F1904">
        <v>1</v>
      </c>
      <c r="G1904">
        <v>0</v>
      </c>
      <c r="H1904">
        <v>0</v>
      </c>
    </row>
    <row r="1905" spans="1:8">
      <c r="A1905">
        <v>50001</v>
      </c>
      <c r="B1905">
        <v>3</v>
      </c>
      <c r="C1905">
        <v>1</v>
      </c>
      <c r="D1905">
        <v>4</v>
      </c>
      <c r="E1905">
        <v>33</v>
      </c>
      <c r="F1905">
        <v>1</v>
      </c>
      <c r="G1905">
        <v>0</v>
      </c>
      <c r="H1905">
        <v>0</v>
      </c>
    </row>
    <row r="1906" spans="1:8">
      <c r="A1906">
        <v>50001</v>
      </c>
      <c r="B1906">
        <v>3</v>
      </c>
      <c r="C1906">
        <v>2</v>
      </c>
      <c r="D1906">
        <v>1</v>
      </c>
      <c r="E1906">
        <v>50</v>
      </c>
      <c r="F1906">
        <v>1</v>
      </c>
      <c r="G1906">
        <v>0</v>
      </c>
      <c r="H1906">
        <v>0</v>
      </c>
    </row>
    <row r="1907" spans="1:8">
      <c r="A1907">
        <v>50001</v>
      </c>
      <c r="B1907">
        <v>3</v>
      </c>
      <c r="C1907">
        <v>2</v>
      </c>
      <c r="D1907">
        <v>2</v>
      </c>
      <c r="E1907">
        <v>50</v>
      </c>
      <c r="F1907">
        <v>1</v>
      </c>
      <c r="G1907">
        <v>0</v>
      </c>
      <c r="H1907">
        <v>0</v>
      </c>
    </row>
    <row r="1908" spans="1:8">
      <c r="A1908">
        <v>50001</v>
      </c>
      <c r="B1908">
        <v>3</v>
      </c>
      <c r="C1908">
        <v>2</v>
      </c>
      <c r="D1908">
        <v>3</v>
      </c>
      <c r="E1908">
        <v>50</v>
      </c>
      <c r="F1908">
        <v>1</v>
      </c>
      <c r="G1908">
        <v>0</v>
      </c>
      <c r="H1908">
        <v>0</v>
      </c>
    </row>
    <row r="1909" spans="1:8">
      <c r="A1909">
        <v>50001</v>
      </c>
      <c r="B1909">
        <v>3</v>
      </c>
      <c r="C1909">
        <v>2</v>
      </c>
      <c r="D1909">
        <v>4</v>
      </c>
      <c r="E1909">
        <v>50</v>
      </c>
      <c r="F1909">
        <v>1</v>
      </c>
      <c r="G1909">
        <v>0</v>
      </c>
      <c r="H1909">
        <v>0</v>
      </c>
    </row>
    <row r="1910" spans="1:8">
      <c r="A1910">
        <v>50001</v>
      </c>
      <c r="B1910">
        <v>3</v>
      </c>
      <c r="C1910">
        <v>3</v>
      </c>
      <c r="D1910">
        <v>1</v>
      </c>
      <c r="E1910">
        <v>67</v>
      </c>
      <c r="F1910">
        <v>1</v>
      </c>
      <c r="G1910">
        <v>0</v>
      </c>
      <c r="H1910">
        <v>0</v>
      </c>
    </row>
    <row r="1911" spans="1:8">
      <c r="A1911">
        <v>50001</v>
      </c>
      <c r="B1911">
        <v>3</v>
      </c>
      <c r="C1911">
        <v>3</v>
      </c>
      <c r="D1911">
        <v>2</v>
      </c>
      <c r="E1911">
        <v>33</v>
      </c>
      <c r="F1911">
        <v>1</v>
      </c>
      <c r="G1911">
        <v>0</v>
      </c>
      <c r="H1911">
        <v>0</v>
      </c>
    </row>
    <row r="1912" spans="1:8">
      <c r="A1912">
        <v>50001</v>
      </c>
      <c r="B1912">
        <v>3</v>
      </c>
      <c r="C1912">
        <v>4</v>
      </c>
      <c r="D1912">
        <v>1</v>
      </c>
      <c r="E1912">
        <v>100</v>
      </c>
      <c r="F1912">
        <v>1</v>
      </c>
      <c r="G1912">
        <v>0</v>
      </c>
      <c r="H1912">
        <v>0</v>
      </c>
    </row>
    <row r="1913" spans="1:8">
      <c r="A1913">
        <v>50001</v>
      </c>
      <c r="B1913">
        <v>3</v>
      </c>
      <c r="C1913">
        <v>5</v>
      </c>
      <c r="D1913">
        <v>1</v>
      </c>
      <c r="E1913">
        <v>100</v>
      </c>
      <c r="F1913">
        <v>2</v>
      </c>
      <c r="G1913">
        <v>1</v>
      </c>
      <c r="H1913">
        <v>0</v>
      </c>
    </row>
    <row r="1914" spans="1:8">
      <c r="A1914">
        <v>50002</v>
      </c>
      <c r="B1914">
        <v>1</v>
      </c>
      <c r="C1914">
        <v>1</v>
      </c>
      <c r="D1914">
        <v>1</v>
      </c>
      <c r="E1914">
        <v>30</v>
      </c>
      <c r="F1914">
        <v>1</v>
      </c>
      <c r="G1914">
        <v>0</v>
      </c>
      <c r="H1914">
        <v>0</v>
      </c>
    </row>
    <row r="1915" spans="1:8">
      <c r="A1915">
        <v>50002</v>
      </c>
      <c r="B1915">
        <v>1</v>
      </c>
      <c r="C1915">
        <v>1</v>
      </c>
      <c r="D1915">
        <v>2</v>
      </c>
      <c r="E1915">
        <v>30</v>
      </c>
      <c r="F1915">
        <v>1</v>
      </c>
      <c r="G1915">
        <v>0</v>
      </c>
      <c r="H1915">
        <v>0</v>
      </c>
    </row>
    <row r="1916" spans="1:8">
      <c r="A1916">
        <v>50002</v>
      </c>
      <c r="B1916">
        <v>1</v>
      </c>
      <c r="C1916">
        <v>1</v>
      </c>
      <c r="D1916">
        <v>3</v>
      </c>
      <c r="E1916">
        <v>30</v>
      </c>
      <c r="F1916">
        <v>1</v>
      </c>
      <c r="G1916">
        <v>0</v>
      </c>
      <c r="H1916">
        <v>0</v>
      </c>
    </row>
    <row r="1917" spans="1:8">
      <c r="A1917">
        <v>50002</v>
      </c>
      <c r="B1917">
        <v>1</v>
      </c>
      <c r="C1917">
        <v>2</v>
      </c>
      <c r="D1917">
        <v>1</v>
      </c>
      <c r="E1917">
        <v>40</v>
      </c>
      <c r="F1917">
        <v>1</v>
      </c>
      <c r="G1917">
        <v>0</v>
      </c>
      <c r="H1917">
        <v>0</v>
      </c>
    </row>
    <row r="1918" spans="1:8">
      <c r="A1918">
        <v>50002</v>
      </c>
      <c r="B1918">
        <v>1</v>
      </c>
      <c r="C1918">
        <v>2</v>
      </c>
      <c r="D1918">
        <v>2</v>
      </c>
      <c r="E1918">
        <v>40</v>
      </c>
      <c r="F1918">
        <v>1</v>
      </c>
      <c r="G1918">
        <v>0</v>
      </c>
      <c r="H1918">
        <v>0</v>
      </c>
    </row>
    <row r="1919" spans="1:8">
      <c r="A1919">
        <v>50002</v>
      </c>
      <c r="B1919">
        <v>1</v>
      </c>
      <c r="C1919">
        <v>2</v>
      </c>
      <c r="D1919">
        <v>3</v>
      </c>
      <c r="E1919">
        <v>40</v>
      </c>
      <c r="F1919">
        <v>1</v>
      </c>
      <c r="G1919">
        <v>0</v>
      </c>
      <c r="H1919">
        <v>0</v>
      </c>
    </row>
    <row r="1920" spans="1:8">
      <c r="A1920">
        <v>50002</v>
      </c>
      <c r="B1920">
        <v>1</v>
      </c>
      <c r="C1920">
        <v>2</v>
      </c>
      <c r="D1920">
        <v>4</v>
      </c>
      <c r="E1920">
        <v>40</v>
      </c>
      <c r="F1920">
        <v>1</v>
      </c>
      <c r="G1920">
        <v>0</v>
      </c>
      <c r="H1920">
        <v>0</v>
      </c>
    </row>
    <row r="1921" spans="1:8">
      <c r="A1921">
        <v>50002</v>
      </c>
      <c r="B1921">
        <v>1</v>
      </c>
      <c r="C1921">
        <v>3</v>
      </c>
      <c r="D1921">
        <v>1</v>
      </c>
      <c r="E1921">
        <v>45</v>
      </c>
      <c r="F1921">
        <v>1</v>
      </c>
      <c r="G1921">
        <v>0</v>
      </c>
      <c r="H1921">
        <v>0</v>
      </c>
    </row>
    <row r="1922" spans="1:8">
      <c r="A1922">
        <v>50002</v>
      </c>
      <c r="B1922">
        <v>1</v>
      </c>
      <c r="C1922">
        <v>3</v>
      </c>
      <c r="D1922">
        <v>2</v>
      </c>
      <c r="E1922">
        <v>45</v>
      </c>
      <c r="F1922">
        <v>1</v>
      </c>
      <c r="G1922">
        <v>0</v>
      </c>
      <c r="H1922">
        <v>0</v>
      </c>
    </row>
    <row r="1923" spans="1:8">
      <c r="A1923">
        <v>50002</v>
      </c>
      <c r="B1923">
        <v>1</v>
      </c>
      <c r="C1923">
        <v>4</v>
      </c>
      <c r="D1923">
        <v>1</v>
      </c>
      <c r="E1923">
        <v>100</v>
      </c>
      <c r="F1923">
        <v>1</v>
      </c>
      <c r="G1923">
        <v>0</v>
      </c>
      <c r="H1923">
        <v>0</v>
      </c>
    </row>
    <row r="1924" spans="1:8">
      <c r="A1924">
        <v>50002</v>
      </c>
      <c r="B1924">
        <v>1</v>
      </c>
      <c r="C1924">
        <v>5</v>
      </c>
      <c r="D1924">
        <v>1</v>
      </c>
      <c r="E1924">
        <v>100</v>
      </c>
      <c r="F1924">
        <v>2</v>
      </c>
      <c r="G1924">
        <v>1</v>
      </c>
      <c r="H1924">
        <v>0</v>
      </c>
    </row>
    <row r="1925" spans="1:8">
      <c r="A1925">
        <v>50002</v>
      </c>
      <c r="B1925">
        <v>2</v>
      </c>
      <c r="C1925">
        <v>1</v>
      </c>
      <c r="D1925">
        <v>1</v>
      </c>
      <c r="E1925">
        <v>30</v>
      </c>
      <c r="F1925">
        <v>1</v>
      </c>
      <c r="G1925">
        <v>0</v>
      </c>
      <c r="H1925">
        <v>0</v>
      </c>
    </row>
    <row r="1926" spans="1:8">
      <c r="A1926">
        <v>50002</v>
      </c>
      <c r="B1926">
        <v>2</v>
      </c>
      <c r="C1926">
        <v>1</v>
      </c>
      <c r="D1926">
        <v>2</v>
      </c>
      <c r="E1926">
        <v>30</v>
      </c>
      <c r="F1926">
        <v>1</v>
      </c>
      <c r="G1926">
        <v>0</v>
      </c>
      <c r="H1926">
        <v>0</v>
      </c>
    </row>
    <row r="1927" spans="1:8">
      <c r="A1927">
        <v>50002</v>
      </c>
      <c r="B1927">
        <v>2</v>
      </c>
      <c r="C1927">
        <v>1</v>
      </c>
      <c r="D1927">
        <v>3</v>
      </c>
      <c r="E1927">
        <v>30</v>
      </c>
      <c r="F1927">
        <v>1</v>
      </c>
      <c r="G1927">
        <v>0</v>
      </c>
      <c r="H1927">
        <v>0</v>
      </c>
    </row>
    <row r="1928" spans="1:8">
      <c r="A1928">
        <v>50002</v>
      </c>
      <c r="B1928">
        <v>2</v>
      </c>
      <c r="C1928">
        <v>2</v>
      </c>
      <c r="D1928">
        <v>1</v>
      </c>
      <c r="E1928">
        <v>50</v>
      </c>
      <c r="F1928">
        <v>1</v>
      </c>
      <c r="G1928">
        <v>0</v>
      </c>
      <c r="H1928">
        <v>0</v>
      </c>
    </row>
    <row r="1929" spans="1:8">
      <c r="A1929">
        <v>50002</v>
      </c>
      <c r="B1929">
        <v>2</v>
      </c>
      <c r="C1929">
        <v>2</v>
      </c>
      <c r="D1929">
        <v>2</v>
      </c>
      <c r="E1929">
        <v>50</v>
      </c>
      <c r="F1929">
        <v>1</v>
      </c>
      <c r="G1929">
        <v>0</v>
      </c>
      <c r="H1929">
        <v>0</v>
      </c>
    </row>
    <row r="1930" spans="1:8">
      <c r="A1930">
        <v>50002</v>
      </c>
      <c r="B1930">
        <v>2</v>
      </c>
      <c r="C1930">
        <v>2</v>
      </c>
      <c r="D1930">
        <v>3</v>
      </c>
      <c r="E1930">
        <v>50</v>
      </c>
      <c r="F1930">
        <v>1</v>
      </c>
      <c r="G1930">
        <v>0</v>
      </c>
      <c r="H1930">
        <v>0</v>
      </c>
    </row>
    <row r="1931" spans="1:8">
      <c r="A1931">
        <v>50002</v>
      </c>
      <c r="B1931">
        <v>2</v>
      </c>
      <c r="C1931">
        <v>2</v>
      </c>
      <c r="D1931">
        <v>4</v>
      </c>
      <c r="E1931">
        <v>50</v>
      </c>
      <c r="F1931">
        <v>1</v>
      </c>
      <c r="G1931">
        <v>0</v>
      </c>
      <c r="H1931">
        <v>0</v>
      </c>
    </row>
    <row r="1932" spans="1:8">
      <c r="A1932">
        <v>50002</v>
      </c>
      <c r="B1932">
        <v>2</v>
      </c>
      <c r="C1932">
        <v>3</v>
      </c>
      <c r="D1932">
        <v>1</v>
      </c>
      <c r="E1932">
        <v>45</v>
      </c>
      <c r="F1932">
        <v>1</v>
      </c>
      <c r="G1932">
        <v>0</v>
      </c>
      <c r="H1932">
        <v>0</v>
      </c>
    </row>
    <row r="1933" spans="1:8">
      <c r="A1933">
        <v>50002</v>
      </c>
      <c r="B1933">
        <v>2</v>
      </c>
      <c r="C1933">
        <v>3</v>
      </c>
      <c r="D1933">
        <v>2</v>
      </c>
      <c r="E1933">
        <v>45</v>
      </c>
      <c r="F1933">
        <v>1</v>
      </c>
      <c r="G1933">
        <v>0</v>
      </c>
      <c r="H1933">
        <v>0</v>
      </c>
    </row>
    <row r="1934" spans="1:8">
      <c r="A1934">
        <v>50002</v>
      </c>
      <c r="B1934">
        <v>2</v>
      </c>
      <c r="C1934">
        <v>3</v>
      </c>
      <c r="D1934">
        <v>3</v>
      </c>
      <c r="E1934">
        <v>30</v>
      </c>
      <c r="F1934">
        <v>1</v>
      </c>
      <c r="G1934">
        <v>0</v>
      </c>
      <c r="H1934">
        <v>0</v>
      </c>
    </row>
    <row r="1935" spans="1:8">
      <c r="A1935">
        <v>50002</v>
      </c>
      <c r="B1935">
        <v>2</v>
      </c>
      <c r="C1935">
        <v>4</v>
      </c>
      <c r="D1935">
        <v>1</v>
      </c>
      <c r="E1935">
        <v>100</v>
      </c>
      <c r="F1935">
        <v>1</v>
      </c>
      <c r="G1935">
        <v>0</v>
      </c>
      <c r="H1935">
        <v>0</v>
      </c>
    </row>
    <row r="1936" spans="1:8">
      <c r="A1936">
        <v>50002</v>
      </c>
      <c r="B1936">
        <v>2</v>
      </c>
      <c r="C1936">
        <v>5</v>
      </c>
      <c r="D1936">
        <v>1</v>
      </c>
      <c r="E1936">
        <v>100</v>
      </c>
      <c r="F1936">
        <v>2</v>
      </c>
      <c r="G1936">
        <v>1</v>
      </c>
      <c r="H1936">
        <v>0</v>
      </c>
    </row>
    <row r="1937" spans="1:8">
      <c r="A1937">
        <v>50002</v>
      </c>
      <c r="B1937">
        <v>3</v>
      </c>
      <c r="C1937">
        <v>1</v>
      </c>
      <c r="D1937">
        <v>1</v>
      </c>
      <c r="E1937">
        <v>23</v>
      </c>
      <c r="F1937">
        <v>1</v>
      </c>
      <c r="G1937">
        <v>0</v>
      </c>
      <c r="H1937">
        <v>0</v>
      </c>
    </row>
    <row r="1938" spans="1:8">
      <c r="A1938">
        <v>50002</v>
      </c>
      <c r="B1938">
        <v>3</v>
      </c>
      <c r="C1938">
        <v>1</v>
      </c>
      <c r="D1938">
        <v>2</v>
      </c>
      <c r="E1938">
        <v>22</v>
      </c>
      <c r="F1938">
        <v>1</v>
      </c>
      <c r="G1938">
        <v>0</v>
      </c>
      <c r="H1938">
        <v>0</v>
      </c>
    </row>
    <row r="1939" spans="1:8">
      <c r="A1939">
        <v>50002</v>
      </c>
      <c r="B1939">
        <v>3</v>
      </c>
      <c r="C1939">
        <v>1</v>
      </c>
      <c r="D1939">
        <v>3</v>
      </c>
      <c r="E1939">
        <v>22</v>
      </c>
      <c r="F1939">
        <v>1</v>
      </c>
      <c r="G1939">
        <v>0</v>
      </c>
      <c r="H1939">
        <v>0</v>
      </c>
    </row>
    <row r="1940" spans="1:8">
      <c r="A1940">
        <v>50002</v>
      </c>
      <c r="B1940">
        <v>3</v>
      </c>
      <c r="C1940">
        <v>1</v>
      </c>
      <c r="D1940">
        <v>4</v>
      </c>
      <c r="E1940">
        <v>33</v>
      </c>
      <c r="F1940">
        <v>1</v>
      </c>
      <c r="G1940">
        <v>0</v>
      </c>
      <c r="H1940">
        <v>0</v>
      </c>
    </row>
    <row r="1941" spans="1:8">
      <c r="A1941">
        <v>50002</v>
      </c>
      <c r="B1941">
        <v>3</v>
      </c>
      <c r="C1941">
        <v>2</v>
      </c>
      <c r="D1941">
        <v>1</v>
      </c>
      <c r="E1941">
        <v>50</v>
      </c>
      <c r="F1941">
        <v>1</v>
      </c>
      <c r="G1941">
        <v>0</v>
      </c>
      <c r="H1941">
        <v>0</v>
      </c>
    </row>
    <row r="1942" spans="1:8">
      <c r="A1942">
        <v>50002</v>
      </c>
      <c r="B1942">
        <v>3</v>
      </c>
      <c r="C1942">
        <v>2</v>
      </c>
      <c r="D1942">
        <v>2</v>
      </c>
      <c r="E1942">
        <v>50</v>
      </c>
      <c r="F1942">
        <v>1</v>
      </c>
      <c r="G1942">
        <v>0</v>
      </c>
      <c r="H1942">
        <v>0</v>
      </c>
    </row>
    <row r="1943" spans="1:8">
      <c r="A1943">
        <v>50002</v>
      </c>
      <c r="B1943">
        <v>3</v>
      </c>
      <c r="C1943">
        <v>2</v>
      </c>
      <c r="D1943">
        <v>3</v>
      </c>
      <c r="E1943">
        <v>50</v>
      </c>
      <c r="F1943">
        <v>1</v>
      </c>
      <c r="G1943">
        <v>0</v>
      </c>
      <c r="H1943">
        <v>0</v>
      </c>
    </row>
    <row r="1944" spans="1:8">
      <c r="A1944">
        <v>50002</v>
      </c>
      <c r="B1944">
        <v>3</v>
      </c>
      <c r="C1944">
        <v>2</v>
      </c>
      <c r="D1944">
        <v>4</v>
      </c>
      <c r="E1944">
        <v>50</v>
      </c>
      <c r="F1944">
        <v>1</v>
      </c>
      <c r="G1944">
        <v>0</v>
      </c>
      <c r="H1944">
        <v>0</v>
      </c>
    </row>
    <row r="1945" spans="1:8">
      <c r="A1945">
        <v>50002</v>
      </c>
      <c r="B1945">
        <v>3</v>
      </c>
      <c r="C1945">
        <v>3</v>
      </c>
      <c r="D1945">
        <v>1</v>
      </c>
      <c r="E1945">
        <v>45</v>
      </c>
      <c r="F1945">
        <v>1</v>
      </c>
      <c r="G1945">
        <v>0</v>
      </c>
      <c r="H1945">
        <v>0</v>
      </c>
    </row>
    <row r="1946" spans="1:8">
      <c r="A1946">
        <v>50002</v>
      </c>
      <c r="B1946">
        <v>3</v>
      </c>
      <c r="C1946">
        <v>3</v>
      </c>
      <c r="D1946">
        <v>2</v>
      </c>
      <c r="E1946">
        <v>45</v>
      </c>
      <c r="F1946">
        <v>1</v>
      </c>
      <c r="G1946">
        <v>0</v>
      </c>
      <c r="H1946">
        <v>0</v>
      </c>
    </row>
    <row r="1947" spans="1:8">
      <c r="A1947">
        <v>50002</v>
      </c>
      <c r="B1947">
        <v>3</v>
      </c>
      <c r="C1947">
        <v>3</v>
      </c>
      <c r="D1947">
        <v>3</v>
      </c>
      <c r="E1947">
        <v>30</v>
      </c>
      <c r="F1947">
        <v>1</v>
      </c>
      <c r="G1947">
        <v>0</v>
      </c>
      <c r="H1947">
        <v>0</v>
      </c>
    </row>
    <row r="1948" spans="1:8">
      <c r="A1948">
        <v>50002</v>
      </c>
      <c r="B1948">
        <v>3</v>
      </c>
      <c r="C1948">
        <v>4</v>
      </c>
      <c r="D1948">
        <v>1</v>
      </c>
      <c r="E1948">
        <v>100</v>
      </c>
      <c r="F1948">
        <v>1</v>
      </c>
      <c r="G1948">
        <v>0</v>
      </c>
      <c r="H1948">
        <v>0</v>
      </c>
    </row>
    <row r="1949" spans="1:8">
      <c r="A1949">
        <v>50002</v>
      </c>
      <c r="B1949">
        <v>3</v>
      </c>
      <c r="C1949">
        <v>5</v>
      </c>
      <c r="D1949">
        <v>1</v>
      </c>
      <c r="E1949">
        <v>100</v>
      </c>
      <c r="F1949">
        <v>2</v>
      </c>
      <c r="G1949">
        <v>1</v>
      </c>
      <c r="H1949">
        <v>0</v>
      </c>
    </row>
    <row r="1950" spans="1:8">
      <c r="A1950">
        <v>50004</v>
      </c>
      <c r="B1950">
        <v>1</v>
      </c>
      <c r="C1950">
        <v>1</v>
      </c>
      <c r="D1950">
        <v>1</v>
      </c>
      <c r="E1950">
        <v>100</v>
      </c>
      <c r="F1950">
        <v>1</v>
      </c>
      <c r="G1950">
        <v>0</v>
      </c>
      <c r="H1950">
        <v>0</v>
      </c>
    </row>
    <row r="1951" spans="1:8">
      <c r="A1951">
        <v>50004</v>
      </c>
      <c r="B1951">
        <v>1</v>
      </c>
      <c r="C1951">
        <v>2</v>
      </c>
      <c r="D1951">
        <v>1</v>
      </c>
      <c r="E1951">
        <v>100</v>
      </c>
      <c r="F1951">
        <v>1</v>
      </c>
      <c r="G1951">
        <v>0</v>
      </c>
      <c r="H1951">
        <v>0</v>
      </c>
    </row>
    <row r="1952" spans="1:8">
      <c r="A1952">
        <v>50004</v>
      </c>
      <c r="B1952">
        <v>1</v>
      </c>
      <c r="C1952">
        <v>3</v>
      </c>
      <c r="D1952">
        <v>1</v>
      </c>
      <c r="E1952">
        <v>100</v>
      </c>
      <c r="F1952">
        <v>1</v>
      </c>
      <c r="G1952">
        <v>0</v>
      </c>
      <c r="H1952">
        <v>0</v>
      </c>
    </row>
    <row r="1953" spans="1:8">
      <c r="A1953">
        <v>50004</v>
      </c>
      <c r="B1953">
        <v>1</v>
      </c>
      <c r="C1953">
        <v>4</v>
      </c>
      <c r="D1953">
        <v>1</v>
      </c>
      <c r="E1953">
        <v>100</v>
      </c>
      <c r="F1953">
        <v>1</v>
      </c>
      <c r="G1953">
        <v>0</v>
      </c>
      <c r="H1953">
        <v>0</v>
      </c>
    </row>
    <row r="1954" spans="1:8">
      <c r="A1954">
        <v>50004</v>
      </c>
      <c r="B1954">
        <v>1</v>
      </c>
      <c r="C1954">
        <v>5</v>
      </c>
      <c r="D1954">
        <v>1</v>
      </c>
      <c r="E1954">
        <v>100</v>
      </c>
      <c r="F1954">
        <v>2</v>
      </c>
      <c r="G1954">
        <v>1</v>
      </c>
      <c r="H1954">
        <v>0</v>
      </c>
    </row>
    <row r="1955" spans="1:8">
      <c r="A1955">
        <v>50004</v>
      </c>
      <c r="B1955">
        <v>2</v>
      </c>
      <c r="C1955">
        <v>1</v>
      </c>
      <c r="D1955">
        <v>1</v>
      </c>
      <c r="E1955">
        <v>100</v>
      </c>
      <c r="F1955">
        <v>1</v>
      </c>
      <c r="G1955">
        <v>0</v>
      </c>
      <c r="H1955">
        <v>0</v>
      </c>
    </row>
    <row r="1956" spans="1:8">
      <c r="A1956">
        <v>50004</v>
      </c>
      <c r="B1956">
        <v>2</v>
      </c>
      <c r="C1956">
        <v>2</v>
      </c>
      <c r="D1956">
        <v>1</v>
      </c>
      <c r="E1956">
        <v>100</v>
      </c>
      <c r="F1956">
        <v>1</v>
      </c>
      <c r="G1956">
        <v>0</v>
      </c>
      <c r="H1956">
        <v>0</v>
      </c>
    </row>
    <row r="1957" spans="1:8">
      <c r="A1957">
        <v>50004</v>
      </c>
      <c r="B1957">
        <v>2</v>
      </c>
      <c r="C1957">
        <v>3</v>
      </c>
      <c r="D1957">
        <v>1</v>
      </c>
      <c r="E1957">
        <v>100</v>
      </c>
      <c r="F1957">
        <v>1</v>
      </c>
      <c r="G1957">
        <v>0</v>
      </c>
      <c r="H1957">
        <v>0</v>
      </c>
    </row>
    <row r="1958" spans="1:8">
      <c r="A1958">
        <v>50004</v>
      </c>
      <c r="B1958">
        <v>2</v>
      </c>
      <c r="C1958">
        <v>4</v>
      </c>
      <c r="D1958">
        <v>1</v>
      </c>
      <c r="E1958">
        <v>100</v>
      </c>
      <c r="F1958">
        <v>1</v>
      </c>
      <c r="G1958">
        <v>0</v>
      </c>
      <c r="H1958">
        <v>0</v>
      </c>
    </row>
    <row r="1959" spans="1:8">
      <c r="A1959">
        <v>50004</v>
      </c>
      <c r="B1959">
        <v>2</v>
      </c>
      <c r="C1959">
        <v>5</v>
      </c>
      <c r="D1959">
        <v>1</v>
      </c>
      <c r="E1959">
        <v>100</v>
      </c>
      <c r="F1959">
        <v>2</v>
      </c>
      <c r="G1959">
        <v>1</v>
      </c>
      <c r="H1959">
        <v>0</v>
      </c>
    </row>
    <row r="1960" spans="1:8">
      <c r="A1960">
        <v>50005</v>
      </c>
      <c r="B1960">
        <v>1</v>
      </c>
      <c r="C1960">
        <v>1</v>
      </c>
      <c r="D1960">
        <v>1</v>
      </c>
      <c r="E1960">
        <v>100</v>
      </c>
      <c r="F1960">
        <v>1</v>
      </c>
      <c r="G1960">
        <v>0</v>
      </c>
      <c r="H1960">
        <v>0</v>
      </c>
    </row>
    <row r="1961" spans="1:8">
      <c r="A1961">
        <v>50005</v>
      </c>
      <c r="B1961">
        <v>1</v>
      </c>
      <c r="C1961">
        <v>2</v>
      </c>
      <c r="D1961">
        <v>1</v>
      </c>
      <c r="E1961">
        <v>100</v>
      </c>
      <c r="F1961">
        <v>1</v>
      </c>
      <c r="G1961">
        <v>0</v>
      </c>
      <c r="H1961">
        <v>0</v>
      </c>
    </row>
    <row r="1962" spans="1:8">
      <c r="A1962">
        <v>50005</v>
      </c>
      <c r="B1962">
        <v>1</v>
      </c>
      <c r="C1962">
        <v>3</v>
      </c>
      <c r="D1962">
        <v>1</v>
      </c>
      <c r="E1962">
        <v>100</v>
      </c>
      <c r="F1962">
        <v>1</v>
      </c>
      <c r="G1962">
        <v>0</v>
      </c>
      <c r="H1962">
        <v>0</v>
      </c>
    </row>
    <row r="1963" spans="1:8">
      <c r="A1963">
        <v>50005</v>
      </c>
      <c r="B1963">
        <v>1</v>
      </c>
      <c r="C1963">
        <v>4</v>
      </c>
      <c r="D1963">
        <v>1</v>
      </c>
      <c r="E1963">
        <v>100</v>
      </c>
      <c r="F1963">
        <v>2</v>
      </c>
      <c r="G1963">
        <v>1</v>
      </c>
      <c r="H1963">
        <v>0</v>
      </c>
    </row>
    <row r="1964" spans="1:8">
      <c r="A1964">
        <v>50005</v>
      </c>
      <c r="B1964">
        <v>2</v>
      </c>
      <c r="C1964">
        <v>1</v>
      </c>
      <c r="D1964">
        <v>1</v>
      </c>
      <c r="E1964">
        <v>100</v>
      </c>
      <c r="F1964">
        <v>1</v>
      </c>
      <c r="G1964">
        <v>0</v>
      </c>
      <c r="H1964">
        <v>0</v>
      </c>
    </row>
    <row r="1965" spans="1:8">
      <c r="A1965">
        <v>50005</v>
      </c>
      <c r="B1965">
        <v>2</v>
      </c>
      <c r="C1965">
        <v>2</v>
      </c>
      <c r="D1965">
        <v>1</v>
      </c>
      <c r="E1965">
        <v>100</v>
      </c>
      <c r="F1965">
        <v>1</v>
      </c>
      <c r="G1965">
        <v>0</v>
      </c>
      <c r="H1965">
        <v>0</v>
      </c>
    </row>
    <row r="1966" spans="1:8">
      <c r="A1966">
        <v>50005</v>
      </c>
      <c r="B1966">
        <v>2</v>
      </c>
      <c r="C1966">
        <v>3</v>
      </c>
      <c r="D1966">
        <v>1</v>
      </c>
      <c r="E1966">
        <v>100</v>
      </c>
      <c r="F1966">
        <v>1</v>
      </c>
      <c r="G1966">
        <v>0</v>
      </c>
      <c r="H1966">
        <v>0</v>
      </c>
    </row>
    <row r="1967" spans="1:8">
      <c r="A1967">
        <v>50005</v>
      </c>
      <c r="B1967">
        <v>2</v>
      </c>
      <c r="C1967">
        <v>4</v>
      </c>
      <c r="D1967">
        <v>1</v>
      </c>
      <c r="E1967">
        <v>100</v>
      </c>
      <c r="F1967">
        <v>2</v>
      </c>
      <c r="G1967">
        <v>1</v>
      </c>
      <c r="H1967">
        <v>0</v>
      </c>
    </row>
    <row r="1968" spans="1:8" s="2" customFormat="1">
      <c r="A1968" s="135">
        <v>50006</v>
      </c>
      <c r="B1968" s="135">
        <v>1</v>
      </c>
      <c r="C1968" s="135">
        <v>1</v>
      </c>
      <c r="D1968" s="135">
        <v>1</v>
      </c>
      <c r="E1968" s="135">
        <v>100</v>
      </c>
      <c r="F1968" s="135">
        <v>1</v>
      </c>
      <c r="G1968" s="135">
        <v>0</v>
      </c>
      <c r="H1968" s="135">
        <v>0</v>
      </c>
    </row>
    <row r="1969" spans="1:8" s="2" customFormat="1">
      <c r="A1969" s="135">
        <v>50006</v>
      </c>
      <c r="B1969" s="135">
        <v>1</v>
      </c>
      <c r="C1969" s="135">
        <v>1</v>
      </c>
      <c r="D1969" s="135">
        <v>1</v>
      </c>
      <c r="E1969" s="135">
        <v>100</v>
      </c>
      <c r="F1969" s="135">
        <v>1</v>
      </c>
      <c r="G1969" s="135">
        <v>0</v>
      </c>
      <c r="H1969" s="135">
        <v>0</v>
      </c>
    </row>
    <row r="1970" spans="1:8" s="2" customFormat="1">
      <c r="A1970" s="135">
        <v>50006</v>
      </c>
      <c r="B1970" s="135">
        <v>1</v>
      </c>
      <c r="C1970" s="135">
        <v>2</v>
      </c>
      <c r="D1970" s="135">
        <v>1</v>
      </c>
      <c r="E1970" s="135">
        <v>100</v>
      </c>
      <c r="F1970" s="135">
        <v>1</v>
      </c>
      <c r="G1970" s="135">
        <v>0</v>
      </c>
      <c r="H1970" s="135">
        <v>0</v>
      </c>
    </row>
    <row r="1971" spans="1:8" s="2" customFormat="1">
      <c r="A1971" s="135">
        <v>50006</v>
      </c>
      <c r="B1971" s="135">
        <v>1</v>
      </c>
      <c r="C1971" s="135">
        <v>2</v>
      </c>
      <c r="D1971" s="135">
        <v>1</v>
      </c>
      <c r="E1971" s="135">
        <v>100</v>
      </c>
      <c r="F1971" s="135">
        <v>1</v>
      </c>
      <c r="G1971" s="135">
        <v>0</v>
      </c>
      <c r="H1971" s="135">
        <v>0</v>
      </c>
    </row>
    <row r="1972" spans="1:8" s="2" customFormat="1">
      <c r="A1972" s="135">
        <v>50006</v>
      </c>
      <c r="B1972" s="135">
        <v>1</v>
      </c>
      <c r="C1972" s="135">
        <v>2</v>
      </c>
      <c r="D1972" s="135">
        <v>1</v>
      </c>
      <c r="E1972" s="135">
        <v>100</v>
      </c>
      <c r="F1972" s="135">
        <v>1</v>
      </c>
      <c r="G1972" s="135">
        <v>0</v>
      </c>
      <c r="H1972" s="135">
        <v>0</v>
      </c>
    </row>
    <row r="1973" spans="1:8" s="2" customFormat="1">
      <c r="A1973" s="135">
        <v>50006</v>
      </c>
      <c r="B1973" s="135">
        <v>1</v>
      </c>
      <c r="C1973" s="135">
        <v>2</v>
      </c>
      <c r="D1973" s="135">
        <v>1</v>
      </c>
      <c r="E1973" s="135">
        <v>100</v>
      </c>
      <c r="F1973" s="135">
        <v>1</v>
      </c>
      <c r="G1973" s="135">
        <v>0</v>
      </c>
      <c r="H1973" s="135">
        <v>0</v>
      </c>
    </row>
    <row r="1974" spans="1:8" s="2" customFormat="1">
      <c r="A1974" s="135">
        <v>50006</v>
      </c>
      <c r="B1974" s="135">
        <v>1</v>
      </c>
      <c r="C1974" s="135">
        <v>3</v>
      </c>
      <c r="D1974" s="135">
        <v>1</v>
      </c>
      <c r="E1974" s="135">
        <v>100</v>
      </c>
      <c r="F1974" s="135">
        <v>1</v>
      </c>
      <c r="G1974" s="135">
        <v>0</v>
      </c>
      <c r="H1974" s="135">
        <v>0</v>
      </c>
    </row>
    <row r="1975" spans="1:8" s="2" customFormat="1">
      <c r="A1975" s="135">
        <v>50006</v>
      </c>
      <c r="B1975" s="135">
        <v>1</v>
      </c>
      <c r="C1975" s="135">
        <v>4</v>
      </c>
      <c r="D1975" s="135">
        <v>1</v>
      </c>
      <c r="E1975" s="135">
        <v>100</v>
      </c>
      <c r="F1975" s="135">
        <v>2</v>
      </c>
      <c r="G1975" s="135">
        <v>1</v>
      </c>
      <c r="H1975" s="135">
        <v>0</v>
      </c>
    </row>
    <row r="1976" spans="1:8" s="2" customFormat="1">
      <c r="A1976" s="135">
        <v>50006</v>
      </c>
      <c r="B1976" s="135">
        <v>2</v>
      </c>
      <c r="C1976" s="135">
        <v>1</v>
      </c>
      <c r="D1976" s="135">
        <v>1</v>
      </c>
      <c r="E1976" s="135">
        <v>100</v>
      </c>
      <c r="F1976" s="135">
        <v>1</v>
      </c>
      <c r="G1976" s="135">
        <v>0</v>
      </c>
      <c r="H1976" s="135">
        <v>0</v>
      </c>
    </row>
    <row r="1977" spans="1:8" s="2" customFormat="1">
      <c r="A1977" s="135">
        <v>50006</v>
      </c>
      <c r="B1977" s="135">
        <v>2</v>
      </c>
      <c r="C1977" s="135">
        <v>1</v>
      </c>
      <c r="D1977" s="135">
        <v>1</v>
      </c>
      <c r="E1977" s="135">
        <v>100</v>
      </c>
      <c r="F1977" s="135">
        <v>1</v>
      </c>
      <c r="G1977" s="135">
        <v>0</v>
      </c>
      <c r="H1977" s="135">
        <v>0</v>
      </c>
    </row>
    <row r="1978" spans="1:8" s="2" customFormat="1">
      <c r="A1978" s="135">
        <v>50006</v>
      </c>
      <c r="B1978" s="135">
        <v>2</v>
      </c>
      <c r="C1978" s="135">
        <v>2</v>
      </c>
      <c r="D1978" s="135">
        <v>1</v>
      </c>
      <c r="E1978" s="135">
        <v>100</v>
      </c>
      <c r="F1978" s="135">
        <v>1</v>
      </c>
      <c r="G1978" s="135">
        <v>0</v>
      </c>
      <c r="H1978" s="135">
        <v>0</v>
      </c>
    </row>
    <row r="1979" spans="1:8" s="2" customFormat="1">
      <c r="A1979" s="135">
        <v>50006</v>
      </c>
      <c r="B1979" s="135">
        <v>2</v>
      </c>
      <c r="C1979" s="135">
        <v>2</v>
      </c>
      <c r="D1979" s="135">
        <v>1</v>
      </c>
      <c r="E1979" s="135">
        <v>100</v>
      </c>
      <c r="F1979" s="135">
        <v>1</v>
      </c>
      <c r="G1979" s="135">
        <v>0</v>
      </c>
      <c r="H1979" s="135">
        <v>0</v>
      </c>
    </row>
    <row r="1980" spans="1:8" s="2" customFormat="1">
      <c r="A1980" s="135">
        <v>50006</v>
      </c>
      <c r="B1980" s="135">
        <v>2</v>
      </c>
      <c r="C1980" s="135">
        <v>2</v>
      </c>
      <c r="D1980" s="135">
        <v>1</v>
      </c>
      <c r="E1980" s="135">
        <v>100</v>
      </c>
      <c r="F1980" s="135">
        <v>1</v>
      </c>
      <c r="G1980" s="135">
        <v>0</v>
      </c>
      <c r="H1980" s="135">
        <v>0</v>
      </c>
    </row>
    <row r="1981" spans="1:8" s="2" customFormat="1">
      <c r="A1981" s="135">
        <v>50006</v>
      </c>
      <c r="B1981" s="135">
        <v>2</v>
      </c>
      <c r="C1981" s="135">
        <v>2</v>
      </c>
      <c r="D1981" s="135">
        <v>1</v>
      </c>
      <c r="E1981" s="135">
        <v>100</v>
      </c>
      <c r="F1981" s="135">
        <v>1</v>
      </c>
      <c r="G1981" s="135">
        <v>0</v>
      </c>
      <c r="H1981" s="135">
        <v>0</v>
      </c>
    </row>
    <row r="1982" spans="1:8" s="2" customFormat="1">
      <c r="A1982" s="135">
        <v>50006</v>
      </c>
      <c r="B1982" s="135">
        <v>2</v>
      </c>
      <c r="C1982" s="135">
        <v>3</v>
      </c>
      <c r="D1982" s="135">
        <v>1</v>
      </c>
      <c r="E1982" s="135">
        <v>100</v>
      </c>
      <c r="F1982" s="135">
        <v>1</v>
      </c>
      <c r="G1982" s="135">
        <v>0</v>
      </c>
      <c r="H1982" s="135">
        <v>0</v>
      </c>
    </row>
    <row r="1983" spans="1:8" s="2" customFormat="1">
      <c r="A1983" s="135">
        <v>50006</v>
      </c>
      <c r="B1983" s="135">
        <v>2</v>
      </c>
      <c r="C1983" s="135">
        <v>4</v>
      </c>
      <c r="D1983" s="135">
        <v>1</v>
      </c>
      <c r="E1983" s="135">
        <v>100</v>
      </c>
      <c r="F1983" s="135">
        <v>2</v>
      </c>
      <c r="G1983" s="135">
        <v>1</v>
      </c>
      <c r="H1983" s="135">
        <v>0</v>
      </c>
    </row>
    <row r="1984" spans="1:8" s="138" customFormat="1">
      <c r="A1984" s="136">
        <v>60003</v>
      </c>
      <c r="B1984" s="136">
        <v>1</v>
      </c>
      <c r="C1984" s="136">
        <v>1</v>
      </c>
      <c r="D1984" s="136">
        <v>1</v>
      </c>
      <c r="E1984" s="136">
        <v>100</v>
      </c>
      <c r="F1984" s="136">
        <v>1</v>
      </c>
      <c r="G1984" s="136">
        <v>0</v>
      </c>
      <c r="H1984" s="136">
        <v>0</v>
      </c>
    </row>
    <row r="1985" spans="1:8" s="138" customFormat="1">
      <c r="A1985" s="136">
        <v>60003</v>
      </c>
      <c r="B1985" s="136">
        <v>1</v>
      </c>
      <c r="C1985" s="136">
        <v>1</v>
      </c>
      <c r="D1985" s="136">
        <v>2</v>
      </c>
      <c r="E1985" s="136">
        <v>100</v>
      </c>
      <c r="F1985" s="136">
        <v>1</v>
      </c>
      <c r="G1985" s="136">
        <v>0</v>
      </c>
      <c r="H1985" s="136">
        <v>0</v>
      </c>
    </row>
    <row r="1986" spans="1:8" s="138" customFormat="1">
      <c r="A1986" s="136">
        <v>60003</v>
      </c>
      <c r="B1986" s="136">
        <v>1</v>
      </c>
      <c r="C1986" s="136">
        <v>1</v>
      </c>
      <c r="D1986" s="136">
        <v>3</v>
      </c>
      <c r="E1986" s="136">
        <v>100</v>
      </c>
      <c r="F1986" s="136">
        <v>1</v>
      </c>
      <c r="G1986" s="136">
        <v>0</v>
      </c>
      <c r="H1986" s="136">
        <v>0</v>
      </c>
    </row>
    <row r="1987" spans="1:8" s="138" customFormat="1">
      <c r="A1987" s="136">
        <v>60003</v>
      </c>
      <c r="B1987" s="136">
        <v>1</v>
      </c>
      <c r="C1987" s="136">
        <v>2</v>
      </c>
      <c r="D1987" s="136">
        <v>1</v>
      </c>
      <c r="E1987" s="136">
        <v>100</v>
      </c>
      <c r="F1987" s="136">
        <v>1</v>
      </c>
      <c r="G1987" s="136">
        <v>0</v>
      </c>
      <c r="H1987" s="136">
        <v>0</v>
      </c>
    </row>
    <row r="1988" spans="1:8" s="138" customFormat="1">
      <c r="A1988" s="136">
        <v>60003</v>
      </c>
      <c r="B1988" s="136">
        <v>1</v>
      </c>
      <c r="C1988" s="136">
        <v>2</v>
      </c>
      <c r="D1988" s="136">
        <v>2</v>
      </c>
      <c r="E1988" s="136">
        <v>100</v>
      </c>
      <c r="F1988" s="136">
        <v>1</v>
      </c>
      <c r="G1988" s="136">
        <v>0</v>
      </c>
      <c r="H1988" s="136">
        <v>0</v>
      </c>
    </row>
    <row r="1989" spans="1:8" s="138" customFormat="1">
      <c r="A1989" s="136">
        <v>60003</v>
      </c>
      <c r="B1989" s="136">
        <v>1</v>
      </c>
      <c r="C1989" s="136">
        <v>3</v>
      </c>
      <c r="D1989" s="136">
        <v>1</v>
      </c>
      <c r="E1989" s="136">
        <v>100</v>
      </c>
      <c r="F1989" s="136">
        <v>2</v>
      </c>
      <c r="G1989" s="136">
        <v>1</v>
      </c>
      <c r="H1989" s="136">
        <v>0</v>
      </c>
    </row>
    <row r="1990" spans="1:8" s="138" customFormat="1">
      <c r="A1990" s="136">
        <v>60003</v>
      </c>
      <c r="B1990" s="136">
        <v>2</v>
      </c>
      <c r="C1990" s="136">
        <v>1</v>
      </c>
      <c r="D1990" s="136">
        <v>1</v>
      </c>
      <c r="E1990" s="136">
        <v>100</v>
      </c>
      <c r="F1990" s="136">
        <v>1</v>
      </c>
      <c r="G1990" s="136">
        <v>0</v>
      </c>
      <c r="H1990" s="136">
        <v>0</v>
      </c>
    </row>
    <row r="1991" spans="1:8" s="138" customFormat="1">
      <c r="A1991" s="136">
        <v>60003</v>
      </c>
      <c r="B1991" s="136">
        <v>2</v>
      </c>
      <c r="C1991" s="136">
        <v>1</v>
      </c>
      <c r="D1991" s="136">
        <v>2</v>
      </c>
      <c r="E1991" s="136">
        <v>100</v>
      </c>
      <c r="F1991" s="136">
        <v>1</v>
      </c>
      <c r="G1991" s="136">
        <v>0</v>
      </c>
      <c r="H1991" s="136">
        <v>0</v>
      </c>
    </row>
    <row r="1992" spans="1:8" s="138" customFormat="1">
      <c r="A1992" s="136">
        <v>60003</v>
      </c>
      <c r="B1992" s="136">
        <v>2</v>
      </c>
      <c r="C1992" s="136">
        <v>1</v>
      </c>
      <c r="D1992" s="136">
        <v>3</v>
      </c>
      <c r="E1992" s="136">
        <v>100</v>
      </c>
      <c r="F1992" s="136">
        <v>1</v>
      </c>
      <c r="G1992" s="136">
        <v>0</v>
      </c>
      <c r="H1992" s="136">
        <v>0</v>
      </c>
    </row>
    <row r="1993" spans="1:8" s="138" customFormat="1">
      <c r="A1993" s="136">
        <v>60003</v>
      </c>
      <c r="B1993" s="136">
        <v>2</v>
      </c>
      <c r="C1993" s="136">
        <v>2</v>
      </c>
      <c r="D1993" s="136">
        <v>1</v>
      </c>
      <c r="E1993" s="136">
        <v>100</v>
      </c>
      <c r="F1993" s="136">
        <v>1</v>
      </c>
      <c r="G1993" s="136">
        <v>0</v>
      </c>
      <c r="H1993" s="136">
        <v>0</v>
      </c>
    </row>
    <row r="1994" spans="1:8" s="138" customFormat="1">
      <c r="A1994" s="136">
        <v>60003</v>
      </c>
      <c r="B1994" s="136">
        <v>2</v>
      </c>
      <c r="C1994" s="136">
        <v>2</v>
      </c>
      <c r="D1994" s="136">
        <v>2</v>
      </c>
      <c r="E1994" s="136">
        <v>100</v>
      </c>
      <c r="F1994" s="136">
        <v>1</v>
      </c>
      <c r="G1994" s="136">
        <v>0</v>
      </c>
      <c r="H1994" s="136">
        <v>0</v>
      </c>
    </row>
    <row r="1995" spans="1:8" s="138" customFormat="1">
      <c r="A1995" s="136">
        <v>60003</v>
      </c>
      <c r="B1995" s="136">
        <v>2</v>
      </c>
      <c r="C1995" s="136">
        <v>3</v>
      </c>
      <c r="D1995" s="136">
        <v>1</v>
      </c>
      <c r="E1995" s="136">
        <v>100</v>
      </c>
      <c r="F1995" s="136">
        <v>2</v>
      </c>
      <c r="G1995" s="136">
        <v>1</v>
      </c>
      <c r="H1995" s="136">
        <v>0</v>
      </c>
    </row>
    <row r="1996" spans="1:8" s="2" customFormat="1">
      <c r="A1996" s="135"/>
      <c r="B1996" s="135"/>
      <c r="C1996" s="135"/>
      <c r="D1996" s="135"/>
      <c r="E1996" s="135"/>
      <c r="F1996" s="135"/>
      <c r="G1996" s="135"/>
      <c r="H1996" s="135"/>
    </row>
    <row r="1997" spans="1:8" s="2" customFormat="1">
      <c r="A1997" s="135"/>
      <c r="B1997" s="135"/>
      <c r="C1997" s="135"/>
      <c r="D1997" s="135"/>
      <c r="E1997" s="135"/>
      <c r="F1997" s="135"/>
      <c r="G1997" s="135"/>
      <c r="H1997" s="135"/>
    </row>
    <row r="1998" spans="1:8" s="2" customFormat="1">
      <c r="A1998" s="135"/>
      <c r="B1998" s="135"/>
      <c r="C1998" s="135"/>
      <c r="D1998" s="135"/>
      <c r="E1998" s="135"/>
      <c r="F1998" s="135"/>
      <c r="G1998" s="135"/>
      <c r="H1998" s="135"/>
    </row>
    <row r="1999" spans="1:8" s="2" customFormat="1">
      <c r="A1999" s="135"/>
      <c r="B1999" s="135"/>
      <c r="C1999" s="135"/>
      <c r="D1999" s="135"/>
      <c r="E1999" s="135"/>
      <c r="F1999" s="135"/>
      <c r="G1999" s="135"/>
      <c r="H1999" s="135"/>
    </row>
    <row r="2000" spans="1:8">
      <c r="A2000">
        <v>60003</v>
      </c>
      <c r="B2000">
        <v>1</v>
      </c>
      <c r="C2000">
        <v>1</v>
      </c>
      <c r="D2000">
        <v>1</v>
      </c>
      <c r="E2000">
        <v>100</v>
      </c>
      <c r="F2000">
        <v>1</v>
      </c>
      <c r="G2000">
        <v>0</v>
      </c>
      <c r="H2000">
        <v>0</v>
      </c>
    </row>
    <row r="2001" spans="1:8">
      <c r="A2001">
        <v>60003</v>
      </c>
      <c r="B2001">
        <v>1</v>
      </c>
      <c r="C2001">
        <v>1</v>
      </c>
      <c r="D2001">
        <v>2</v>
      </c>
      <c r="E2001">
        <v>100</v>
      </c>
      <c r="F2001">
        <v>1</v>
      </c>
      <c r="G2001">
        <v>0</v>
      </c>
      <c r="H2001">
        <v>0</v>
      </c>
    </row>
    <row r="2002" spans="1:8">
      <c r="A2002">
        <v>60003</v>
      </c>
      <c r="B2002">
        <v>1</v>
      </c>
      <c r="C2002">
        <v>1</v>
      </c>
      <c r="D2002">
        <v>3</v>
      </c>
      <c r="E2002">
        <v>100</v>
      </c>
      <c r="F2002">
        <v>1</v>
      </c>
      <c r="G2002">
        <v>0</v>
      </c>
      <c r="H2002">
        <v>0</v>
      </c>
    </row>
    <row r="2003" spans="1:8">
      <c r="A2003">
        <v>60003</v>
      </c>
      <c r="B2003">
        <v>1</v>
      </c>
      <c r="C2003">
        <v>2</v>
      </c>
      <c r="D2003">
        <v>1</v>
      </c>
      <c r="E2003">
        <v>100</v>
      </c>
      <c r="F2003">
        <v>1</v>
      </c>
      <c r="G2003">
        <v>0</v>
      </c>
      <c r="H2003">
        <v>0</v>
      </c>
    </row>
    <row r="2004" spans="1:8">
      <c r="A2004">
        <v>60003</v>
      </c>
      <c r="B2004">
        <v>1</v>
      </c>
      <c r="C2004">
        <v>2</v>
      </c>
      <c r="D2004">
        <v>2</v>
      </c>
      <c r="E2004">
        <v>100</v>
      </c>
      <c r="F2004">
        <v>1</v>
      </c>
      <c r="G2004">
        <v>0</v>
      </c>
      <c r="H2004">
        <v>0</v>
      </c>
    </row>
    <row r="2005" spans="1:8">
      <c r="A2005">
        <v>60003</v>
      </c>
      <c r="B2005">
        <v>1</v>
      </c>
      <c r="C2005">
        <v>3</v>
      </c>
      <c r="D2005">
        <v>1</v>
      </c>
      <c r="E2005">
        <v>100</v>
      </c>
      <c r="F2005">
        <v>2</v>
      </c>
      <c r="G2005">
        <v>1</v>
      </c>
      <c r="H2005">
        <v>0</v>
      </c>
    </row>
    <row r="2006" spans="1:8">
      <c r="A2006">
        <v>60003</v>
      </c>
      <c r="B2006">
        <v>2</v>
      </c>
      <c r="C2006">
        <v>1</v>
      </c>
      <c r="D2006">
        <v>1</v>
      </c>
      <c r="E2006">
        <v>100</v>
      </c>
      <c r="F2006">
        <v>1</v>
      </c>
      <c r="G2006">
        <v>0</v>
      </c>
      <c r="H2006">
        <v>0</v>
      </c>
    </row>
    <row r="2007" spans="1:8">
      <c r="A2007">
        <v>60003</v>
      </c>
      <c r="B2007">
        <v>2</v>
      </c>
      <c r="C2007">
        <v>1</v>
      </c>
      <c r="D2007">
        <v>2</v>
      </c>
      <c r="E2007">
        <v>100</v>
      </c>
      <c r="F2007">
        <v>1</v>
      </c>
      <c r="G2007">
        <v>0</v>
      </c>
      <c r="H2007">
        <v>0</v>
      </c>
    </row>
    <row r="2008" spans="1:8">
      <c r="A2008">
        <v>60003</v>
      </c>
      <c r="B2008">
        <v>2</v>
      </c>
      <c r="C2008">
        <v>1</v>
      </c>
      <c r="D2008">
        <v>3</v>
      </c>
      <c r="E2008">
        <v>100</v>
      </c>
      <c r="F2008">
        <v>1</v>
      </c>
      <c r="G2008">
        <v>0</v>
      </c>
      <c r="H2008">
        <v>0</v>
      </c>
    </row>
    <row r="2009" spans="1:8">
      <c r="A2009">
        <v>60003</v>
      </c>
      <c r="B2009">
        <v>2</v>
      </c>
      <c r="C2009">
        <v>2</v>
      </c>
      <c r="D2009">
        <v>1</v>
      </c>
      <c r="E2009">
        <v>100</v>
      </c>
      <c r="F2009">
        <v>1</v>
      </c>
      <c r="G2009">
        <v>0</v>
      </c>
      <c r="H2009">
        <v>0</v>
      </c>
    </row>
    <row r="2010" spans="1:8">
      <c r="A2010">
        <v>60003</v>
      </c>
      <c r="B2010">
        <v>2</v>
      </c>
      <c r="C2010">
        <v>2</v>
      </c>
      <c r="D2010">
        <v>2</v>
      </c>
      <c r="E2010">
        <v>100</v>
      </c>
      <c r="F2010">
        <v>1</v>
      </c>
      <c r="G2010">
        <v>0</v>
      </c>
      <c r="H2010">
        <v>0</v>
      </c>
    </row>
    <row r="2011" spans="1:8">
      <c r="A2011">
        <v>60003</v>
      </c>
      <c r="B2011">
        <v>2</v>
      </c>
      <c r="C2011">
        <v>3</v>
      </c>
      <c r="D2011">
        <v>1</v>
      </c>
      <c r="E2011">
        <v>100</v>
      </c>
      <c r="F2011">
        <v>2</v>
      </c>
      <c r="G2011">
        <v>1</v>
      </c>
      <c r="H2011">
        <v>0</v>
      </c>
    </row>
    <row r="2012" spans="1:8">
      <c r="A2012">
        <v>70001</v>
      </c>
      <c r="B2012">
        <v>1</v>
      </c>
      <c r="C2012">
        <v>1</v>
      </c>
      <c r="D2012">
        <v>1</v>
      </c>
      <c r="E2012">
        <v>100</v>
      </c>
      <c r="F2012">
        <v>1</v>
      </c>
      <c r="G2012">
        <v>0</v>
      </c>
      <c r="H2012">
        <v>0</v>
      </c>
    </row>
    <row r="2013" spans="1:8">
      <c r="A2013">
        <v>70001</v>
      </c>
      <c r="B2013">
        <v>1</v>
      </c>
      <c r="C2013">
        <v>1</v>
      </c>
      <c r="D2013">
        <v>2</v>
      </c>
      <c r="E2013">
        <v>100</v>
      </c>
      <c r="F2013">
        <v>1</v>
      </c>
      <c r="G2013">
        <v>0</v>
      </c>
      <c r="H2013">
        <v>0</v>
      </c>
    </row>
    <row r="2014" spans="1:8">
      <c r="A2014">
        <v>70001</v>
      </c>
      <c r="B2014">
        <v>1</v>
      </c>
      <c r="C2014">
        <v>1</v>
      </c>
      <c r="D2014">
        <v>3</v>
      </c>
      <c r="E2014">
        <v>100</v>
      </c>
      <c r="F2014">
        <v>1</v>
      </c>
      <c r="G2014">
        <v>0</v>
      </c>
      <c r="H2014">
        <v>0</v>
      </c>
    </row>
    <row r="2015" spans="1:8">
      <c r="A2015">
        <v>70001</v>
      </c>
      <c r="B2015">
        <v>1</v>
      </c>
      <c r="C2015">
        <v>2</v>
      </c>
      <c r="D2015">
        <v>1</v>
      </c>
      <c r="E2015">
        <v>100</v>
      </c>
      <c r="F2015">
        <v>1</v>
      </c>
      <c r="G2015">
        <v>0</v>
      </c>
      <c r="H2015">
        <v>0</v>
      </c>
    </row>
    <row r="2016" spans="1:8">
      <c r="A2016">
        <v>70001</v>
      </c>
      <c r="B2016">
        <v>1</v>
      </c>
      <c r="C2016">
        <v>2</v>
      </c>
      <c r="D2016">
        <v>2</v>
      </c>
      <c r="E2016">
        <v>100</v>
      </c>
      <c r="F2016">
        <v>1</v>
      </c>
      <c r="G2016">
        <v>0</v>
      </c>
      <c r="H2016">
        <v>0</v>
      </c>
    </row>
    <row r="2017" spans="1:8">
      <c r="A2017">
        <v>70001</v>
      </c>
      <c r="B2017">
        <v>1</v>
      </c>
      <c r="C2017">
        <v>2</v>
      </c>
      <c r="D2017">
        <v>3</v>
      </c>
      <c r="E2017">
        <v>100</v>
      </c>
      <c r="F2017">
        <v>1</v>
      </c>
      <c r="G2017">
        <v>0</v>
      </c>
      <c r="H2017">
        <v>0</v>
      </c>
    </row>
    <row r="2018" spans="1:8">
      <c r="A2018">
        <v>70001</v>
      </c>
      <c r="B2018">
        <v>1</v>
      </c>
      <c r="C2018">
        <v>3</v>
      </c>
      <c r="D2018">
        <v>1</v>
      </c>
      <c r="E2018">
        <v>100</v>
      </c>
      <c r="F2018">
        <v>1</v>
      </c>
      <c r="G2018">
        <v>0</v>
      </c>
      <c r="H2018">
        <v>0</v>
      </c>
    </row>
    <row r="2019" spans="1:8">
      <c r="A2019">
        <v>70001</v>
      </c>
      <c r="B2019">
        <v>1</v>
      </c>
      <c r="C2019">
        <v>3</v>
      </c>
      <c r="D2019">
        <v>2</v>
      </c>
      <c r="E2019">
        <v>100</v>
      </c>
      <c r="F2019">
        <v>1</v>
      </c>
      <c r="G2019">
        <v>0</v>
      </c>
      <c r="H2019">
        <v>0</v>
      </c>
    </row>
    <row r="2020" spans="1:8">
      <c r="A2020">
        <v>70001</v>
      </c>
      <c r="B2020">
        <v>1</v>
      </c>
      <c r="C2020">
        <v>3</v>
      </c>
      <c r="D2020">
        <v>3</v>
      </c>
      <c r="E2020">
        <v>100</v>
      </c>
      <c r="F2020">
        <v>1</v>
      </c>
      <c r="G2020">
        <v>0</v>
      </c>
      <c r="H2020">
        <v>0</v>
      </c>
    </row>
    <row r="2021" spans="1:8">
      <c r="A2021">
        <v>70001</v>
      </c>
      <c r="B2021">
        <v>1</v>
      </c>
      <c r="C2021">
        <v>4</v>
      </c>
      <c r="D2021">
        <v>1</v>
      </c>
      <c r="E2021">
        <v>100</v>
      </c>
      <c r="F2021">
        <v>1</v>
      </c>
      <c r="G2021">
        <v>0</v>
      </c>
      <c r="H2021">
        <v>0</v>
      </c>
    </row>
    <row r="2022" spans="1:8">
      <c r="A2022">
        <v>70001</v>
      </c>
      <c r="B2022">
        <v>1</v>
      </c>
      <c r="C2022">
        <v>4</v>
      </c>
      <c r="D2022">
        <v>2</v>
      </c>
      <c r="E2022">
        <v>100</v>
      </c>
      <c r="F2022">
        <v>1</v>
      </c>
      <c r="G2022">
        <v>0</v>
      </c>
      <c r="H2022">
        <v>0</v>
      </c>
    </row>
    <row r="2023" spans="1:8">
      <c r="A2023">
        <v>70001</v>
      </c>
      <c r="B2023">
        <v>1</v>
      </c>
      <c r="C2023">
        <v>4</v>
      </c>
      <c r="D2023">
        <v>3</v>
      </c>
      <c r="E2023">
        <v>100</v>
      </c>
      <c r="F2023">
        <v>1</v>
      </c>
      <c r="G2023">
        <v>0</v>
      </c>
      <c r="H2023">
        <v>0</v>
      </c>
    </row>
    <row r="2024" spans="1:8">
      <c r="A2024">
        <v>70001</v>
      </c>
      <c r="B2024">
        <v>1</v>
      </c>
      <c r="C2024">
        <v>5</v>
      </c>
      <c r="D2024">
        <v>1</v>
      </c>
      <c r="E2024">
        <v>100</v>
      </c>
      <c r="F2024">
        <v>2</v>
      </c>
      <c r="G2024">
        <v>1</v>
      </c>
      <c r="H2024">
        <v>0</v>
      </c>
    </row>
    <row r="2025" spans="1:8">
      <c r="A2025">
        <v>70001</v>
      </c>
      <c r="B2025">
        <v>1</v>
      </c>
      <c r="C2025">
        <v>5</v>
      </c>
      <c r="D2025">
        <v>2</v>
      </c>
      <c r="E2025">
        <v>100</v>
      </c>
      <c r="F2025">
        <v>2</v>
      </c>
      <c r="G2025">
        <v>1</v>
      </c>
      <c r="H2025">
        <v>0</v>
      </c>
    </row>
    <row r="2026" spans="1:8">
      <c r="A2026">
        <v>70001</v>
      </c>
      <c r="B2026">
        <v>1</v>
      </c>
      <c r="C2026">
        <v>5</v>
      </c>
      <c r="D2026">
        <v>3</v>
      </c>
      <c r="E2026">
        <v>100</v>
      </c>
      <c r="F2026">
        <v>2</v>
      </c>
      <c r="G2026">
        <v>1</v>
      </c>
      <c r="H2026">
        <v>0</v>
      </c>
    </row>
    <row r="2027" spans="1:8">
      <c r="A2027">
        <v>70001</v>
      </c>
      <c r="B2027">
        <v>2</v>
      </c>
      <c r="C2027">
        <v>1</v>
      </c>
      <c r="D2027">
        <v>1</v>
      </c>
      <c r="E2027">
        <v>100</v>
      </c>
      <c r="F2027">
        <v>1</v>
      </c>
      <c r="G2027">
        <v>0</v>
      </c>
      <c r="H2027">
        <v>0</v>
      </c>
    </row>
    <row r="2028" spans="1:8">
      <c r="A2028">
        <v>70001</v>
      </c>
      <c r="B2028">
        <v>2</v>
      </c>
      <c r="C2028">
        <v>1</v>
      </c>
      <c r="D2028">
        <v>2</v>
      </c>
      <c r="E2028">
        <v>100</v>
      </c>
      <c r="F2028">
        <v>1</v>
      </c>
      <c r="G2028">
        <v>0</v>
      </c>
      <c r="H2028">
        <v>0</v>
      </c>
    </row>
    <row r="2029" spans="1:8">
      <c r="A2029">
        <v>70001</v>
      </c>
      <c r="B2029">
        <v>2</v>
      </c>
      <c r="C2029">
        <v>1</v>
      </c>
      <c r="D2029">
        <v>3</v>
      </c>
      <c r="E2029">
        <v>100</v>
      </c>
      <c r="F2029">
        <v>1</v>
      </c>
      <c r="G2029">
        <v>0</v>
      </c>
      <c r="H2029">
        <v>0</v>
      </c>
    </row>
    <row r="2030" spans="1:8">
      <c r="A2030">
        <v>70001</v>
      </c>
      <c r="B2030">
        <v>2</v>
      </c>
      <c r="C2030">
        <v>2</v>
      </c>
      <c r="D2030">
        <v>1</v>
      </c>
      <c r="E2030">
        <v>100</v>
      </c>
      <c r="F2030">
        <v>1</v>
      </c>
      <c r="G2030">
        <v>0</v>
      </c>
      <c r="H2030">
        <v>0</v>
      </c>
    </row>
    <row r="2031" spans="1:8">
      <c r="A2031">
        <v>70001</v>
      </c>
      <c r="B2031">
        <v>2</v>
      </c>
      <c r="C2031">
        <v>2</v>
      </c>
      <c r="D2031">
        <v>2</v>
      </c>
      <c r="E2031">
        <v>100</v>
      </c>
      <c r="F2031">
        <v>1</v>
      </c>
      <c r="G2031">
        <v>0</v>
      </c>
      <c r="H2031">
        <v>0</v>
      </c>
    </row>
    <row r="2032" spans="1:8">
      <c r="A2032">
        <v>70001</v>
      </c>
      <c r="B2032">
        <v>2</v>
      </c>
      <c r="C2032">
        <v>2</v>
      </c>
      <c r="D2032">
        <v>3</v>
      </c>
      <c r="E2032">
        <v>100</v>
      </c>
      <c r="F2032">
        <v>1</v>
      </c>
      <c r="G2032">
        <v>0</v>
      </c>
      <c r="H2032">
        <v>0</v>
      </c>
    </row>
    <row r="2033" spans="1:8">
      <c r="A2033">
        <v>70001</v>
      </c>
      <c r="B2033">
        <v>2</v>
      </c>
      <c r="C2033">
        <v>3</v>
      </c>
      <c r="D2033">
        <v>1</v>
      </c>
      <c r="E2033">
        <v>100</v>
      </c>
      <c r="F2033">
        <v>1</v>
      </c>
      <c r="G2033">
        <v>0</v>
      </c>
      <c r="H2033">
        <v>0</v>
      </c>
    </row>
    <row r="2034" spans="1:8">
      <c r="A2034">
        <v>70001</v>
      </c>
      <c r="B2034">
        <v>2</v>
      </c>
      <c r="C2034">
        <v>3</v>
      </c>
      <c r="D2034">
        <v>2</v>
      </c>
      <c r="E2034">
        <v>100</v>
      </c>
      <c r="F2034">
        <v>1</v>
      </c>
      <c r="G2034">
        <v>0</v>
      </c>
      <c r="H2034">
        <v>0</v>
      </c>
    </row>
    <row r="2035" spans="1:8">
      <c r="A2035">
        <v>70001</v>
      </c>
      <c r="B2035">
        <v>2</v>
      </c>
      <c r="C2035">
        <v>3</v>
      </c>
      <c r="D2035">
        <v>3</v>
      </c>
      <c r="E2035">
        <v>100</v>
      </c>
      <c r="F2035">
        <v>1</v>
      </c>
      <c r="G2035">
        <v>0</v>
      </c>
      <c r="H2035">
        <v>0</v>
      </c>
    </row>
    <row r="2036" spans="1:8">
      <c r="A2036">
        <v>70001</v>
      </c>
      <c r="B2036">
        <v>2</v>
      </c>
      <c r="C2036">
        <v>4</v>
      </c>
      <c r="D2036">
        <v>1</v>
      </c>
      <c r="E2036">
        <v>100</v>
      </c>
      <c r="F2036">
        <v>1</v>
      </c>
      <c r="G2036">
        <v>0</v>
      </c>
      <c r="H2036">
        <v>0</v>
      </c>
    </row>
    <row r="2037" spans="1:8">
      <c r="A2037">
        <v>70001</v>
      </c>
      <c r="B2037">
        <v>2</v>
      </c>
      <c r="C2037">
        <v>4</v>
      </c>
      <c r="D2037">
        <v>2</v>
      </c>
      <c r="E2037">
        <v>100</v>
      </c>
      <c r="F2037">
        <v>1</v>
      </c>
      <c r="G2037">
        <v>0</v>
      </c>
      <c r="H2037">
        <v>0</v>
      </c>
    </row>
    <row r="2038" spans="1:8">
      <c r="A2038">
        <v>70001</v>
      </c>
      <c r="B2038">
        <v>2</v>
      </c>
      <c r="C2038">
        <v>4</v>
      </c>
      <c r="D2038">
        <v>3</v>
      </c>
      <c r="E2038">
        <v>100</v>
      </c>
      <c r="F2038">
        <v>1</v>
      </c>
      <c r="G2038">
        <v>0</v>
      </c>
      <c r="H2038">
        <v>0</v>
      </c>
    </row>
    <row r="2039" spans="1:8">
      <c r="A2039">
        <v>70001</v>
      </c>
      <c r="B2039">
        <v>2</v>
      </c>
      <c r="C2039">
        <v>5</v>
      </c>
      <c r="D2039">
        <v>1</v>
      </c>
      <c r="E2039">
        <v>100</v>
      </c>
      <c r="F2039">
        <v>2</v>
      </c>
      <c r="G2039">
        <v>1</v>
      </c>
      <c r="H2039">
        <v>0</v>
      </c>
    </row>
    <row r="2040" spans="1:8">
      <c r="A2040">
        <v>70001</v>
      </c>
      <c r="B2040">
        <v>2</v>
      </c>
      <c r="C2040">
        <v>5</v>
      </c>
      <c r="D2040">
        <v>2</v>
      </c>
      <c r="E2040">
        <v>100</v>
      </c>
      <c r="F2040">
        <v>2</v>
      </c>
      <c r="G2040">
        <v>1</v>
      </c>
      <c r="H2040">
        <v>0</v>
      </c>
    </row>
    <row r="2041" spans="1:8">
      <c r="A2041">
        <v>70001</v>
      </c>
      <c r="B2041">
        <v>2</v>
      </c>
      <c r="C2041">
        <v>5</v>
      </c>
      <c r="D2041">
        <v>3</v>
      </c>
      <c r="E2041">
        <v>100</v>
      </c>
      <c r="F2041">
        <v>2</v>
      </c>
      <c r="G2041">
        <v>1</v>
      </c>
      <c r="H2041">
        <v>0</v>
      </c>
    </row>
    <row r="2042" spans="1:8">
      <c r="A2042">
        <v>70002</v>
      </c>
      <c r="B2042">
        <v>1</v>
      </c>
      <c r="C2042">
        <v>1</v>
      </c>
      <c r="D2042">
        <v>1</v>
      </c>
      <c r="E2042">
        <v>100</v>
      </c>
      <c r="F2042">
        <v>1</v>
      </c>
      <c r="G2042">
        <v>0</v>
      </c>
      <c r="H2042">
        <v>0</v>
      </c>
    </row>
    <row r="2043" spans="1:8">
      <c r="A2043">
        <v>70002</v>
      </c>
      <c r="B2043">
        <v>1</v>
      </c>
      <c r="C2043">
        <v>1</v>
      </c>
      <c r="D2043">
        <v>2</v>
      </c>
      <c r="E2043">
        <v>100</v>
      </c>
      <c r="F2043">
        <v>1</v>
      </c>
      <c r="G2043">
        <v>0</v>
      </c>
      <c r="H2043">
        <v>0</v>
      </c>
    </row>
    <row r="2044" spans="1:8">
      <c r="A2044">
        <v>70002</v>
      </c>
      <c r="B2044">
        <v>1</v>
      </c>
      <c r="C2044">
        <v>2</v>
      </c>
      <c r="D2044">
        <v>1</v>
      </c>
      <c r="E2044">
        <v>100</v>
      </c>
      <c r="F2044">
        <v>1</v>
      </c>
      <c r="G2044">
        <v>0</v>
      </c>
      <c r="H2044">
        <v>0</v>
      </c>
    </row>
    <row r="2045" spans="1:8">
      <c r="A2045">
        <v>70002</v>
      </c>
      <c r="B2045">
        <v>1</v>
      </c>
      <c r="C2045">
        <v>2</v>
      </c>
      <c r="D2045">
        <v>2</v>
      </c>
      <c r="E2045">
        <v>100</v>
      </c>
      <c r="F2045">
        <v>1</v>
      </c>
      <c r="G2045">
        <v>0</v>
      </c>
      <c r="H2045">
        <v>0</v>
      </c>
    </row>
    <row r="2046" spans="1:8">
      <c r="A2046">
        <v>70002</v>
      </c>
      <c r="B2046">
        <v>1</v>
      </c>
      <c r="C2046">
        <v>3</v>
      </c>
      <c r="D2046">
        <v>1</v>
      </c>
      <c r="E2046">
        <v>100</v>
      </c>
      <c r="F2046">
        <v>1</v>
      </c>
      <c r="G2046">
        <v>0</v>
      </c>
      <c r="H2046">
        <v>0</v>
      </c>
    </row>
    <row r="2047" spans="1:8">
      <c r="A2047">
        <v>70002</v>
      </c>
      <c r="B2047">
        <v>1</v>
      </c>
      <c r="C2047">
        <v>3</v>
      </c>
      <c r="D2047">
        <v>2</v>
      </c>
      <c r="E2047">
        <v>100</v>
      </c>
      <c r="F2047">
        <v>1</v>
      </c>
      <c r="G2047">
        <v>0</v>
      </c>
      <c r="H2047">
        <v>0</v>
      </c>
    </row>
    <row r="2048" spans="1:8">
      <c r="A2048">
        <v>70002</v>
      </c>
      <c r="B2048">
        <v>1</v>
      </c>
      <c r="C2048">
        <v>4</v>
      </c>
      <c r="D2048">
        <v>1</v>
      </c>
      <c r="E2048">
        <v>100</v>
      </c>
      <c r="F2048">
        <v>1</v>
      </c>
      <c r="G2048">
        <v>0</v>
      </c>
      <c r="H2048">
        <v>0</v>
      </c>
    </row>
    <row r="2049" spans="1:8">
      <c r="A2049">
        <v>70002</v>
      </c>
      <c r="B2049">
        <v>1</v>
      </c>
      <c r="C2049">
        <v>4</v>
      </c>
      <c r="D2049">
        <v>2</v>
      </c>
      <c r="E2049">
        <v>100</v>
      </c>
      <c r="F2049">
        <v>1</v>
      </c>
      <c r="G2049">
        <v>0</v>
      </c>
      <c r="H2049">
        <v>0</v>
      </c>
    </row>
    <row r="2050" spans="1:8">
      <c r="A2050">
        <v>70002</v>
      </c>
      <c r="B2050">
        <v>1</v>
      </c>
      <c r="C2050">
        <v>5</v>
      </c>
      <c r="D2050">
        <v>1</v>
      </c>
      <c r="E2050">
        <v>100</v>
      </c>
      <c r="F2050">
        <v>2</v>
      </c>
      <c r="G2050">
        <v>1</v>
      </c>
      <c r="H2050">
        <v>0</v>
      </c>
    </row>
    <row r="2051" spans="1:8">
      <c r="A2051">
        <v>70002</v>
      </c>
      <c r="B2051">
        <v>1</v>
      </c>
      <c r="C2051">
        <v>5</v>
      </c>
      <c r="D2051">
        <v>2</v>
      </c>
      <c r="E2051">
        <v>100</v>
      </c>
      <c r="F2051">
        <v>2</v>
      </c>
      <c r="G2051">
        <v>1</v>
      </c>
      <c r="H2051">
        <v>0</v>
      </c>
    </row>
    <row r="2052" spans="1:8">
      <c r="A2052">
        <v>70002</v>
      </c>
      <c r="B2052">
        <v>2</v>
      </c>
      <c r="C2052">
        <v>1</v>
      </c>
      <c r="D2052">
        <v>1</v>
      </c>
      <c r="E2052">
        <v>100</v>
      </c>
      <c r="F2052">
        <v>1</v>
      </c>
      <c r="G2052">
        <v>0</v>
      </c>
      <c r="H2052">
        <v>0</v>
      </c>
    </row>
    <row r="2053" spans="1:8">
      <c r="A2053">
        <v>70002</v>
      </c>
      <c r="B2053">
        <v>2</v>
      </c>
      <c r="C2053">
        <v>1</v>
      </c>
      <c r="D2053">
        <v>2</v>
      </c>
      <c r="E2053">
        <v>100</v>
      </c>
      <c r="F2053">
        <v>1</v>
      </c>
      <c r="G2053">
        <v>0</v>
      </c>
      <c r="H2053">
        <v>0</v>
      </c>
    </row>
    <row r="2054" spans="1:8">
      <c r="A2054">
        <v>70002</v>
      </c>
      <c r="B2054">
        <v>2</v>
      </c>
      <c r="C2054">
        <v>2</v>
      </c>
      <c r="D2054">
        <v>1</v>
      </c>
      <c r="E2054">
        <v>100</v>
      </c>
      <c r="F2054">
        <v>1</v>
      </c>
      <c r="G2054">
        <v>0</v>
      </c>
      <c r="H2054">
        <v>0</v>
      </c>
    </row>
    <row r="2055" spans="1:8">
      <c r="A2055">
        <v>70002</v>
      </c>
      <c r="B2055">
        <v>2</v>
      </c>
      <c r="C2055">
        <v>2</v>
      </c>
      <c r="D2055">
        <v>2</v>
      </c>
      <c r="E2055">
        <v>100</v>
      </c>
      <c r="F2055">
        <v>1</v>
      </c>
      <c r="G2055">
        <v>0</v>
      </c>
      <c r="H2055">
        <v>0</v>
      </c>
    </row>
    <row r="2056" spans="1:8">
      <c r="A2056">
        <v>70002</v>
      </c>
      <c r="B2056">
        <v>2</v>
      </c>
      <c r="C2056">
        <v>3</v>
      </c>
      <c r="D2056">
        <v>1</v>
      </c>
      <c r="E2056">
        <v>100</v>
      </c>
      <c r="F2056">
        <v>1</v>
      </c>
      <c r="G2056">
        <v>0</v>
      </c>
      <c r="H2056">
        <v>0</v>
      </c>
    </row>
    <row r="2057" spans="1:8">
      <c r="A2057">
        <v>70002</v>
      </c>
      <c r="B2057">
        <v>2</v>
      </c>
      <c r="C2057">
        <v>3</v>
      </c>
      <c r="D2057">
        <v>2</v>
      </c>
      <c r="E2057">
        <v>100</v>
      </c>
      <c r="F2057">
        <v>1</v>
      </c>
      <c r="G2057">
        <v>0</v>
      </c>
      <c r="H2057">
        <v>0</v>
      </c>
    </row>
    <row r="2058" spans="1:8">
      <c r="A2058">
        <v>70002</v>
      </c>
      <c r="B2058">
        <v>2</v>
      </c>
      <c r="C2058">
        <v>4</v>
      </c>
      <c r="D2058">
        <v>1</v>
      </c>
      <c r="E2058">
        <v>100</v>
      </c>
      <c r="F2058">
        <v>1</v>
      </c>
      <c r="G2058">
        <v>0</v>
      </c>
      <c r="H2058">
        <v>0</v>
      </c>
    </row>
    <row r="2059" spans="1:8">
      <c r="A2059">
        <v>70002</v>
      </c>
      <c r="B2059">
        <v>2</v>
      </c>
      <c r="C2059">
        <v>4</v>
      </c>
      <c r="D2059">
        <v>2</v>
      </c>
      <c r="E2059">
        <v>100</v>
      </c>
      <c r="F2059">
        <v>1</v>
      </c>
      <c r="G2059">
        <v>0</v>
      </c>
      <c r="H2059">
        <v>0</v>
      </c>
    </row>
    <row r="2060" spans="1:8">
      <c r="A2060">
        <v>70002</v>
      </c>
      <c r="B2060">
        <v>2</v>
      </c>
      <c r="C2060">
        <v>5</v>
      </c>
      <c r="D2060">
        <v>1</v>
      </c>
      <c r="E2060">
        <v>100</v>
      </c>
      <c r="F2060">
        <v>2</v>
      </c>
      <c r="G2060">
        <v>1</v>
      </c>
      <c r="H2060">
        <v>0</v>
      </c>
    </row>
    <row r="2061" spans="1:8">
      <c r="A2061">
        <v>70002</v>
      </c>
      <c r="B2061">
        <v>2</v>
      </c>
      <c r="C2061">
        <v>5</v>
      </c>
      <c r="D2061">
        <v>2</v>
      </c>
      <c r="E2061">
        <v>100</v>
      </c>
      <c r="F2061">
        <v>2</v>
      </c>
      <c r="G2061">
        <v>1</v>
      </c>
      <c r="H2061">
        <v>0</v>
      </c>
    </row>
    <row r="2062" spans="1:8">
      <c r="A2062" s="72">
        <v>70003</v>
      </c>
      <c r="B2062">
        <v>1</v>
      </c>
      <c r="C2062">
        <v>1</v>
      </c>
      <c r="D2062">
        <v>1</v>
      </c>
      <c r="E2062">
        <v>100</v>
      </c>
      <c r="F2062">
        <v>1</v>
      </c>
      <c r="G2062">
        <v>0</v>
      </c>
      <c r="H2062">
        <v>0</v>
      </c>
    </row>
    <row r="2063" spans="1:8">
      <c r="A2063" s="22">
        <v>70003</v>
      </c>
      <c r="B2063">
        <v>1</v>
      </c>
      <c r="C2063">
        <v>1</v>
      </c>
      <c r="D2063">
        <v>2</v>
      </c>
      <c r="E2063">
        <v>100</v>
      </c>
      <c r="F2063">
        <v>1</v>
      </c>
      <c r="G2063">
        <v>0</v>
      </c>
      <c r="H2063">
        <v>0</v>
      </c>
    </row>
    <row r="2064" spans="1:8">
      <c r="A2064" s="22">
        <v>70003</v>
      </c>
      <c r="B2064">
        <v>1</v>
      </c>
      <c r="C2064">
        <v>2</v>
      </c>
      <c r="D2064">
        <v>1</v>
      </c>
      <c r="E2064">
        <v>100</v>
      </c>
      <c r="F2064">
        <v>1</v>
      </c>
      <c r="G2064">
        <v>0</v>
      </c>
      <c r="H2064">
        <v>0</v>
      </c>
    </row>
    <row r="2065" spans="1:8">
      <c r="A2065" s="22">
        <v>70003</v>
      </c>
      <c r="B2065">
        <v>1</v>
      </c>
      <c r="C2065">
        <v>2</v>
      </c>
      <c r="D2065">
        <v>2</v>
      </c>
      <c r="E2065">
        <v>100</v>
      </c>
      <c r="F2065">
        <v>1</v>
      </c>
      <c r="G2065">
        <v>0</v>
      </c>
      <c r="H2065">
        <v>0</v>
      </c>
    </row>
    <row r="2066" spans="1:8">
      <c r="A2066" s="22">
        <v>70003</v>
      </c>
      <c r="B2066">
        <v>1</v>
      </c>
      <c r="C2066">
        <v>3</v>
      </c>
      <c r="D2066">
        <v>1</v>
      </c>
      <c r="E2066">
        <v>100</v>
      </c>
      <c r="F2066">
        <v>1</v>
      </c>
      <c r="G2066">
        <v>0</v>
      </c>
      <c r="H2066">
        <v>0</v>
      </c>
    </row>
    <row r="2067" spans="1:8">
      <c r="A2067" s="22">
        <v>70003</v>
      </c>
      <c r="B2067">
        <v>1</v>
      </c>
      <c r="C2067">
        <v>3</v>
      </c>
      <c r="D2067">
        <v>2</v>
      </c>
      <c r="E2067">
        <v>100</v>
      </c>
      <c r="F2067">
        <v>1</v>
      </c>
      <c r="G2067">
        <v>0</v>
      </c>
      <c r="H2067">
        <v>0</v>
      </c>
    </row>
    <row r="2068" spans="1:8">
      <c r="A2068" s="22">
        <v>70003</v>
      </c>
      <c r="B2068">
        <v>1</v>
      </c>
      <c r="C2068">
        <v>4</v>
      </c>
      <c r="D2068">
        <v>1</v>
      </c>
      <c r="E2068">
        <v>100</v>
      </c>
      <c r="F2068">
        <v>1</v>
      </c>
      <c r="G2068">
        <v>0</v>
      </c>
      <c r="H2068">
        <v>0</v>
      </c>
    </row>
    <row r="2069" spans="1:8">
      <c r="A2069" s="22">
        <v>70003</v>
      </c>
      <c r="B2069">
        <v>1</v>
      </c>
      <c r="C2069">
        <v>4</v>
      </c>
      <c r="D2069">
        <v>2</v>
      </c>
      <c r="E2069">
        <v>100</v>
      </c>
      <c r="F2069">
        <v>1</v>
      </c>
      <c r="G2069">
        <v>0</v>
      </c>
      <c r="H2069">
        <v>0</v>
      </c>
    </row>
    <row r="2070" spans="1:8">
      <c r="A2070" s="22">
        <v>70003</v>
      </c>
      <c r="B2070">
        <v>1</v>
      </c>
      <c r="C2070">
        <v>5</v>
      </c>
      <c r="D2070">
        <v>1</v>
      </c>
      <c r="E2070">
        <v>100</v>
      </c>
      <c r="F2070">
        <v>2</v>
      </c>
      <c r="G2070">
        <v>1</v>
      </c>
      <c r="H2070">
        <v>0</v>
      </c>
    </row>
    <row r="2071" spans="1:8">
      <c r="A2071" s="22">
        <v>70003</v>
      </c>
      <c r="B2071">
        <v>1</v>
      </c>
      <c r="C2071">
        <v>5</v>
      </c>
      <c r="D2071">
        <v>2</v>
      </c>
      <c r="E2071">
        <v>100</v>
      </c>
      <c r="F2071">
        <v>2</v>
      </c>
      <c r="G2071">
        <v>1</v>
      </c>
      <c r="H2071">
        <v>0</v>
      </c>
    </row>
    <row r="2072" spans="1:8">
      <c r="A2072" s="22">
        <v>70003</v>
      </c>
      <c r="B2072">
        <v>2</v>
      </c>
      <c r="C2072">
        <v>1</v>
      </c>
      <c r="D2072">
        <v>1</v>
      </c>
      <c r="E2072">
        <v>100</v>
      </c>
      <c r="F2072">
        <v>1</v>
      </c>
      <c r="G2072">
        <v>0</v>
      </c>
      <c r="H2072">
        <v>0</v>
      </c>
    </row>
    <row r="2073" spans="1:8">
      <c r="A2073" s="22">
        <v>70003</v>
      </c>
      <c r="B2073">
        <v>2</v>
      </c>
      <c r="C2073">
        <v>1</v>
      </c>
      <c r="D2073">
        <v>2</v>
      </c>
      <c r="E2073">
        <v>100</v>
      </c>
      <c r="F2073">
        <v>1</v>
      </c>
      <c r="G2073">
        <v>0</v>
      </c>
      <c r="H2073">
        <v>0</v>
      </c>
    </row>
    <row r="2074" spans="1:8">
      <c r="A2074" s="22">
        <v>70003</v>
      </c>
      <c r="B2074">
        <v>2</v>
      </c>
      <c r="C2074">
        <v>2</v>
      </c>
      <c r="D2074">
        <v>1</v>
      </c>
      <c r="E2074">
        <v>100</v>
      </c>
      <c r="F2074">
        <v>1</v>
      </c>
      <c r="G2074">
        <v>0</v>
      </c>
      <c r="H2074">
        <v>0</v>
      </c>
    </row>
    <row r="2075" spans="1:8">
      <c r="A2075" s="22">
        <v>70003</v>
      </c>
      <c r="B2075">
        <v>2</v>
      </c>
      <c r="C2075">
        <v>2</v>
      </c>
      <c r="D2075">
        <v>2</v>
      </c>
      <c r="E2075">
        <v>100</v>
      </c>
      <c r="F2075">
        <v>1</v>
      </c>
      <c r="G2075">
        <v>0</v>
      </c>
      <c r="H2075">
        <v>0</v>
      </c>
    </row>
    <row r="2076" spans="1:8">
      <c r="A2076" s="22">
        <v>70003</v>
      </c>
      <c r="B2076">
        <v>2</v>
      </c>
      <c r="C2076">
        <v>3</v>
      </c>
      <c r="D2076">
        <v>1</v>
      </c>
      <c r="E2076">
        <v>100</v>
      </c>
      <c r="F2076">
        <v>1</v>
      </c>
      <c r="G2076">
        <v>0</v>
      </c>
      <c r="H2076">
        <v>0</v>
      </c>
    </row>
    <row r="2077" spans="1:8">
      <c r="A2077" s="22">
        <v>70003</v>
      </c>
      <c r="B2077">
        <v>2</v>
      </c>
      <c r="C2077">
        <v>3</v>
      </c>
      <c r="D2077">
        <v>2</v>
      </c>
      <c r="E2077">
        <v>100</v>
      </c>
      <c r="F2077">
        <v>1</v>
      </c>
      <c r="G2077">
        <v>0</v>
      </c>
      <c r="H2077">
        <v>0</v>
      </c>
    </row>
    <row r="2078" spans="1:8">
      <c r="A2078" s="22">
        <v>70003</v>
      </c>
      <c r="B2078">
        <v>2</v>
      </c>
      <c r="C2078">
        <v>4</v>
      </c>
      <c r="D2078">
        <v>1</v>
      </c>
      <c r="E2078">
        <v>100</v>
      </c>
      <c r="F2078">
        <v>1</v>
      </c>
      <c r="G2078">
        <v>0</v>
      </c>
      <c r="H2078">
        <v>0</v>
      </c>
    </row>
    <row r="2079" spans="1:8">
      <c r="A2079" s="22">
        <v>70003</v>
      </c>
      <c r="B2079">
        <v>2</v>
      </c>
      <c r="C2079">
        <v>4</v>
      </c>
      <c r="D2079">
        <v>2</v>
      </c>
      <c r="E2079">
        <v>100</v>
      </c>
      <c r="F2079">
        <v>1</v>
      </c>
      <c r="G2079">
        <v>0</v>
      </c>
      <c r="H2079">
        <v>0</v>
      </c>
    </row>
    <row r="2080" spans="1:8">
      <c r="A2080" s="22">
        <v>70003</v>
      </c>
      <c r="B2080">
        <v>2</v>
      </c>
      <c r="C2080">
        <v>5</v>
      </c>
      <c r="D2080">
        <v>1</v>
      </c>
      <c r="E2080">
        <v>100</v>
      </c>
      <c r="F2080">
        <v>2</v>
      </c>
      <c r="G2080">
        <v>1</v>
      </c>
      <c r="H2080">
        <v>0</v>
      </c>
    </row>
    <row r="2081" spans="1:8">
      <c r="A2081" s="22">
        <v>70003</v>
      </c>
      <c r="B2081">
        <v>2</v>
      </c>
      <c r="C2081">
        <v>5</v>
      </c>
      <c r="D2081">
        <v>2</v>
      </c>
      <c r="E2081">
        <v>100</v>
      </c>
      <c r="F2081">
        <v>2</v>
      </c>
      <c r="G2081">
        <v>1</v>
      </c>
      <c r="H2081">
        <v>0</v>
      </c>
    </row>
    <row r="2082" spans="1:8">
      <c r="A2082">
        <v>70004</v>
      </c>
      <c r="B2082">
        <v>1</v>
      </c>
      <c r="C2082">
        <v>1</v>
      </c>
      <c r="D2082">
        <v>1</v>
      </c>
      <c r="E2082">
        <v>100</v>
      </c>
      <c r="F2082">
        <v>1</v>
      </c>
      <c r="G2082">
        <v>0</v>
      </c>
      <c r="H2082">
        <v>0</v>
      </c>
    </row>
    <row r="2083" spans="1:8">
      <c r="A2083">
        <v>70004</v>
      </c>
      <c r="B2083">
        <v>1</v>
      </c>
      <c r="C2083">
        <v>1</v>
      </c>
      <c r="D2083">
        <v>2</v>
      </c>
      <c r="E2083">
        <v>100</v>
      </c>
      <c r="F2083">
        <v>1</v>
      </c>
      <c r="G2083">
        <v>0</v>
      </c>
      <c r="H2083">
        <v>0</v>
      </c>
    </row>
    <row r="2084" spans="1:8">
      <c r="A2084">
        <v>70004</v>
      </c>
      <c r="B2084">
        <v>1</v>
      </c>
      <c r="C2084">
        <v>2</v>
      </c>
      <c r="D2084">
        <v>1</v>
      </c>
      <c r="E2084">
        <v>100</v>
      </c>
      <c r="F2084">
        <v>1</v>
      </c>
      <c r="G2084">
        <v>0</v>
      </c>
      <c r="H2084">
        <v>0</v>
      </c>
    </row>
    <row r="2085" spans="1:8">
      <c r="A2085">
        <v>70004</v>
      </c>
      <c r="B2085">
        <v>1</v>
      </c>
      <c r="C2085">
        <v>2</v>
      </c>
      <c r="D2085">
        <v>2</v>
      </c>
      <c r="E2085">
        <v>100</v>
      </c>
      <c r="F2085">
        <v>1</v>
      </c>
      <c r="G2085">
        <v>0</v>
      </c>
      <c r="H2085">
        <v>0</v>
      </c>
    </row>
    <row r="2086" spans="1:8">
      <c r="A2086">
        <v>70004</v>
      </c>
      <c r="B2086">
        <v>1</v>
      </c>
      <c r="C2086">
        <v>3</v>
      </c>
      <c r="D2086">
        <v>1</v>
      </c>
      <c r="E2086">
        <v>100</v>
      </c>
      <c r="F2086">
        <v>1</v>
      </c>
      <c r="G2086">
        <v>0</v>
      </c>
      <c r="H2086">
        <v>0</v>
      </c>
    </row>
    <row r="2087" spans="1:8">
      <c r="A2087">
        <v>70004</v>
      </c>
      <c r="B2087">
        <v>1</v>
      </c>
      <c r="C2087">
        <v>3</v>
      </c>
      <c r="D2087">
        <v>2</v>
      </c>
      <c r="E2087">
        <v>100</v>
      </c>
      <c r="F2087">
        <v>1</v>
      </c>
      <c r="G2087">
        <v>0</v>
      </c>
      <c r="H2087">
        <v>0</v>
      </c>
    </row>
    <row r="2088" spans="1:8">
      <c r="A2088">
        <v>70004</v>
      </c>
      <c r="B2088">
        <v>1</v>
      </c>
      <c r="C2088">
        <v>4</v>
      </c>
      <c r="D2088">
        <v>1</v>
      </c>
      <c r="E2088">
        <v>100</v>
      </c>
      <c r="F2088">
        <v>1</v>
      </c>
      <c r="G2088">
        <v>0</v>
      </c>
      <c r="H2088">
        <v>0</v>
      </c>
    </row>
    <row r="2089" spans="1:8">
      <c r="A2089">
        <v>70004</v>
      </c>
      <c r="B2089">
        <v>1</v>
      </c>
      <c r="C2089">
        <v>4</v>
      </c>
      <c r="D2089">
        <v>2</v>
      </c>
      <c r="E2089">
        <v>100</v>
      </c>
      <c r="F2089">
        <v>1</v>
      </c>
      <c r="G2089">
        <v>0</v>
      </c>
      <c r="H2089">
        <v>0</v>
      </c>
    </row>
    <row r="2090" spans="1:8">
      <c r="A2090">
        <v>70004</v>
      </c>
      <c r="B2090">
        <v>1</v>
      </c>
      <c r="C2090">
        <v>5</v>
      </c>
      <c r="D2090">
        <v>1</v>
      </c>
      <c r="E2090">
        <v>100</v>
      </c>
      <c r="F2090">
        <v>2</v>
      </c>
      <c r="G2090">
        <v>1</v>
      </c>
      <c r="H2090">
        <v>0</v>
      </c>
    </row>
    <row r="2091" spans="1:8">
      <c r="A2091">
        <v>70004</v>
      </c>
      <c r="B2091">
        <v>1</v>
      </c>
      <c r="C2091">
        <v>5</v>
      </c>
      <c r="D2091">
        <v>2</v>
      </c>
      <c r="E2091">
        <v>100</v>
      </c>
      <c r="F2091">
        <v>2</v>
      </c>
      <c r="G2091">
        <v>1</v>
      </c>
      <c r="H2091">
        <v>0</v>
      </c>
    </row>
    <row r="2092" spans="1:8">
      <c r="A2092">
        <v>70004</v>
      </c>
      <c r="B2092">
        <v>2</v>
      </c>
      <c r="C2092">
        <v>1</v>
      </c>
      <c r="D2092">
        <v>1</v>
      </c>
      <c r="E2092">
        <v>100</v>
      </c>
      <c r="F2092">
        <v>1</v>
      </c>
      <c r="G2092">
        <v>0</v>
      </c>
      <c r="H2092">
        <v>0</v>
      </c>
    </row>
    <row r="2093" spans="1:8">
      <c r="A2093">
        <v>70004</v>
      </c>
      <c r="B2093">
        <v>2</v>
      </c>
      <c r="C2093">
        <v>1</v>
      </c>
      <c r="D2093">
        <v>2</v>
      </c>
      <c r="E2093">
        <v>100</v>
      </c>
      <c r="F2093">
        <v>1</v>
      </c>
      <c r="G2093">
        <v>0</v>
      </c>
      <c r="H2093">
        <v>0</v>
      </c>
    </row>
    <row r="2094" spans="1:8">
      <c r="A2094">
        <v>70004</v>
      </c>
      <c r="B2094">
        <v>2</v>
      </c>
      <c r="C2094">
        <v>2</v>
      </c>
      <c r="D2094">
        <v>1</v>
      </c>
      <c r="E2094">
        <v>100</v>
      </c>
      <c r="F2094">
        <v>1</v>
      </c>
      <c r="G2094">
        <v>0</v>
      </c>
      <c r="H2094">
        <v>0</v>
      </c>
    </row>
    <row r="2095" spans="1:8">
      <c r="A2095">
        <v>70004</v>
      </c>
      <c r="B2095">
        <v>2</v>
      </c>
      <c r="C2095">
        <v>2</v>
      </c>
      <c r="D2095">
        <v>2</v>
      </c>
      <c r="E2095">
        <v>100</v>
      </c>
      <c r="F2095">
        <v>1</v>
      </c>
      <c r="G2095">
        <v>0</v>
      </c>
      <c r="H2095">
        <v>0</v>
      </c>
    </row>
    <row r="2096" spans="1:8">
      <c r="A2096">
        <v>70004</v>
      </c>
      <c r="B2096">
        <v>2</v>
      </c>
      <c r="C2096">
        <v>3</v>
      </c>
      <c r="D2096">
        <v>1</v>
      </c>
      <c r="E2096">
        <v>100</v>
      </c>
      <c r="F2096">
        <v>1</v>
      </c>
      <c r="G2096">
        <v>0</v>
      </c>
      <c r="H2096">
        <v>0</v>
      </c>
    </row>
    <row r="2097" spans="1:8">
      <c r="A2097">
        <v>70004</v>
      </c>
      <c r="B2097">
        <v>2</v>
      </c>
      <c r="C2097">
        <v>3</v>
      </c>
      <c r="D2097">
        <v>2</v>
      </c>
      <c r="E2097">
        <v>100</v>
      </c>
      <c r="F2097">
        <v>1</v>
      </c>
      <c r="G2097">
        <v>0</v>
      </c>
      <c r="H2097">
        <v>0</v>
      </c>
    </row>
    <row r="2098" spans="1:8">
      <c r="A2098">
        <v>70004</v>
      </c>
      <c r="B2098">
        <v>2</v>
      </c>
      <c r="C2098">
        <v>4</v>
      </c>
      <c r="D2098">
        <v>1</v>
      </c>
      <c r="E2098">
        <v>100</v>
      </c>
      <c r="F2098">
        <v>1</v>
      </c>
      <c r="G2098">
        <v>0</v>
      </c>
      <c r="H2098">
        <v>0</v>
      </c>
    </row>
    <row r="2099" spans="1:8">
      <c r="A2099">
        <v>70004</v>
      </c>
      <c r="B2099">
        <v>2</v>
      </c>
      <c r="C2099">
        <v>4</v>
      </c>
      <c r="D2099">
        <v>2</v>
      </c>
      <c r="E2099">
        <v>100</v>
      </c>
      <c r="F2099">
        <v>1</v>
      </c>
      <c r="G2099">
        <v>0</v>
      </c>
      <c r="H2099">
        <v>0</v>
      </c>
    </row>
    <row r="2100" spans="1:8">
      <c r="A2100">
        <v>70004</v>
      </c>
      <c r="B2100">
        <v>2</v>
      </c>
      <c r="C2100">
        <v>5</v>
      </c>
      <c r="D2100">
        <v>1</v>
      </c>
      <c r="E2100">
        <v>100</v>
      </c>
      <c r="F2100">
        <v>2</v>
      </c>
      <c r="G2100">
        <v>1</v>
      </c>
      <c r="H2100">
        <v>0</v>
      </c>
    </row>
    <row r="2101" spans="1:8">
      <c r="A2101">
        <v>70004</v>
      </c>
      <c r="B2101">
        <v>2</v>
      </c>
      <c r="C2101">
        <v>5</v>
      </c>
      <c r="D2101">
        <v>2</v>
      </c>
      <c r="E2101">
        <v>100</v>
      </c>
      <c r="F2101">
        <v>2</v>
      </c>
      <c r="G2101">
        <v>1</v>
      </c>
      <c r="H2101">
        <v>0</v>
      </c>
    </row>
    <row r="2102" spans="1:8">
      <c r="A2102">
        <v>70005</v>
      </c>
      <c r="B2102">
        <v>1</v>
      </c>
      <c r="C2102">
        <v>1</v>
      </c>
      <c r="D2102">
        <v>1</v>
      </c>
      <c r="E2102">
        <v>100</v>
      </c>
      <c r="F2102">
        <v>1</v>
      </c>
      <c r="G2102">
        <v>0</v>
      </c>
      <c r="H2102">
        <v>0</v>
      </c>
    </row>
    <row r="2103" spans="1:8">
      <c r="A2103">
        <v>70005</v>
      </c>
      <c r="B2103">
        <v>1</v>
      </c>
      <c r="C2103">
        <v>1</v>
      </c>
      <c r="D2103">
        <v>2</v>
      </c>
      <c r="E2103">
        <v>100</v>
      </c>
      <c r="F2103">
        <v>1</v>
      </c>
      <c r="G2103">
        <v>0</v>
      </c>
      <c r="H2103">
        <v>0</v>
      </c>
    </row>
    <row r="2104" spans="1:8">
      <c r="A2104">
        <v>70005</v>
      </c>
      <c r="B2104">
        <v>1</v>
      </c>
      <c r="C2104">
        <v>2</v>
      </c>
      <c r="D2104">
        <v>1</v>
      </c>
      <c r="E2104">
        <v>100</v>
      </c>
      <c r="F2104">
        <v>1</v>
      </c>
      <c r="G2104">
        <v>0</v>
      </c>
      <c r="H2104">
        <v>0</v>
      </c>
    </row>
    <row r="2105" spans="1:8">
      <c r="A2105">
        <v>70005</v>
      </c>
      <c r="B2105">
        <v>1</v>
      </c>
      <c r="C2105">
        <v>2</v>
      </c>
      <c r="D2105">
        <v>2</v>
      </c>
      <c r="E2105">
        <v>100</v>
      </c>
      <c r="F2105">
        <v>1</v>
      </c>
      <c r="G2105">
        <v>0</v>
      </c>
      <c r="H2105">
        <v>0</v>
      </c>
    </row>
    <row r="2106" spans="1:8">
      <c r="A2106">
        <v>70005</v>
      </c>
      <c r="B2106">
        <v>1</v>
      </c>
      <c r="C2106">
        <v>3</v>
      </c>
      <c r="D2106">
        <v>1</v>
      </c>
      <c r="E2106">
        <v>100</v>
      </c>
      <c r="F2106">
        <v>1</v>
      </c>
      <c r="G2106">
        <v>0</v>
      </c>
      <c r="H2106">
        <v>0</v>
      </c>
    </row>
    <row r="2107" spans="1:8">
      <c r="A2107">
        <v>70005</v>
      </c>
      <c r="B2107">
        <v>1</v>
      </c>
      <c r="C2107">
        <v>3</v>
      </c>
      <c r="D2107">
        <v>2</v>
      </c>
      <c r="E2107">
        <v>100</v>
      </c>
      <c r="F2107">
        <v>1</v>
      </c>
      <c r="G2107">
        <v>0</v>
      </c>
      <c r="H2107">
        <v>0</v>
      </c>
    </row>
    <row r="2108" spans="1:8">
      <c r="A2108">
        <v>70005</v>
      </c>
      <c r="B2108">
        <v>1</v>
      </c>
      <c r="C2108">
        <v>4</v>
      </c>
      <c r="D2108">
        <v>1</v>
      </c>
      <c r="E2108">
        <v>100</v>
      </c>
      <c r="F2108">
        <v>1</v>
      </c>
      <c r="G2108">
        <v>0</v>
      </c>
      <c r="H2108">
        <v>0</v>
      </c>
    </row>
    <row r="2109" spans="1:8">
      <c r="A2109">
        <v>70005</v>
      </c>
      <c r="B2109">
        <v>1</v>
      </c>
      <c r="C2109">
        <v>4</v>
      </c>
      <c r="D2109">
        <v>2</v>
      </c>
      <c r="E2109">
        <v>100</v>
      </c>
      <c r="F2109">
        <v>1</v>
      </c>
      <c r="G2109">
        <v>0</v>
      </c>
      <c r="H2109">
        <v>0</v>
      </c>
    </row>
    <row r="2110" spans="1:8">
      <c r="A2110">
        <v>70005</v>
      </c>
      <c r="B2110">
        <v>1</v>
      </c>
      <c r="C2110">
        <v>5</v>
      </c>
      <c r="D2110">
        <v>1</v>
      </c>
      <c r="E2110">
        <v>100</v>
      </c>
      <c r="F2110">
        <v>2</v>
      </c>
      <c r="G2110">
        <v>1</v>
      </c>
      <c r="H2110">
        <v>0</v>
      </c>
    </row>
    <row r="2111" spans="1:8">
      <c r="A2111">
        <v>70005</v>
      </c>
      <c r="B2111">
        <v>1</v>
      </c>
      <c r="C2111">
        <v>5</v>
      </c>
      <c r="D2111">
        <v>2</v>
      </c>
      <c r="E2111">
        <v>100</v>
      </c>
      <c r="F2111">
        <v>2</v>
      </c>
      <c r="G2111">
        <v>1</v>
      </c>
      <c r="H2111">
        <v>0</v>
      </c>
    </row>
    <row r="2112" spans="1:8">
      <c r="A2112">
        <v>70005</v>
      </c>
      <c r="B2112">
        <v>2</v>
      </c>
      <c r="C2112">
        <v>1</v>
      </c>
      <c r="D2112">
        <v>1</v>
      </c>
      <c r="E2112">
        <v>100</v>
      </c>
      <c r="F2112">
        <v>1</v>
      </c>
      <c r="G2112">
        <v>0</v>
      </c>
      <c r="H2112">
        <v>0</v>
      </c>
    </row>
    <row r="2113" spans="1:8">
      <c r="A2113">
        <v>70005</v>
      </c>
      <c r="B2113">
        <v>2</v>
      </c>
      <c r="C2113">
        <v>1</v>
      </c>
      <c r="D2113">
        <v>2</v>
      </c>
      <c r="E2113">
        <v>100</v>
      </c>
      <c r="F2113">
        <v>1</v>
      </c>
      <c r="G2113">
        <v>0</v>
      </c>
      <c r="H2113">
        <v>0</v>
      </c>
    </row>
    <row r="2114" spans="1:8">
      <c r="A2114">
        <v>70005</v>
      </c>
      <c r="B2114">
        <v>2</v>
      </c>
      <c r="C2114">
        <v>2</v>
      </c>
      <c r="D2114">
        <v>1</v>
      </c>
      <c r="E2114">
        <v>100</v>
      </c>
      <c r="F2114">
        <v>1</v>
      </c>
      <c r="G2114">
        <v>0</v>
      </c>
      <c r="H2114">
        <v>0</v>
      </c>
    </row>
    <row r="2115" spans="1:8">
      <c r="A2115">
        <v>70005</v>
      </c>
      <c r="B2115">
        <v>2</v>
      </c>
      <c r="C2115">
        <v>2</v>
      </c>
      <c r="D2115">
        <v>2</v>
      </c>
      <c r="E2115">
        <v>100</v>
      </c>
      <c r="F2115">
        <v>1</v>
      </c>
      <c r="G2115">
        <v>0</v>
      </c>
      <c r="H2115">
        <v>0</v>
      </c>
    </row>
    <row r="2116" spans="1:8">
      <c r="A2116">
        <v>70005</v>
      </c>
      <c r="B2116">
        <v>2</v>
      </c>
      <c r="C2116">
        <v>3</v>
      </c>
      <c r="D2116">
        <v>1</v>
      </c>
      <c r="E2116">
        <v>100</v>
      </c>
      <c r="F2116">
        <v>1</v>
      </c>
      <c r="G2116">
        <v>0</v>
      </c>
      <c r="H2116">
        <v>0</v>
      </c>
    </row>
    <row r="2117" spans="1:8">
      <c r="A2117">
        <v>70005</v>
      </c>
      <c r="B2117">
        <v>2</v>
      </c>
      <c r="C2117">
        <v>3</v>
      </c>
      <c r="D2117">
        <v>2</v>
      </c>
      <c r="E2117">
        <v>100</v>
      </c>
      <c r="F2117">
        <v>1</v>
      </c>
      <c r="G2117">
        <v>0</v>
      </c>
      <c r="H2117">
        <v>0</v>
      </c>
    </row>
    <row r="2118" spans="1:8">
      <c r="A2118">
        <v>70005</v>
      </c>
      <c r="B2118">
        <v>2</v>
      </c>
      <c r="C2118">
        <v>4</v>
      </c>
      <c r="D2118">
        <v>1</v>
      </c>
      <c r="E2118">
        <v>100</v>
      </c>
      <c r="F2118">
        <v>1</v>
      </c>
      <c r="G2118">
        <v>0</v>
      </c>
      <c r="H2118">
        <v>0</v>
      </c>
    </row>
    <row r="2119" spans="1:8">
      <c r="A2119">
        <v>70005</v>
      </c>
      <c r="B2119">
        <v>2</v>
      </c>
      <c r="C2119">
        <v>4</v>
      </c>
      <c r="D2119">
        <v>2</v>
      </c>
      <c r="E2119">
        <v>100</v>
      </c>
      <c r="F2119">
        <v>1</v>
      </c>
      <c r="G2119">
        <v>0</v>
      </c>
      <c r="H2119">
        <v>0</v>
      </c>
    </row>
    <row r="2120" spans="1:8">
      <c r="A2120">
        <v>70005</v>
      </c>
      <c r="B2120">
        <v>2</v>
      </c>
      <c r="C2120">
        <v>5</v>
      </c>
      <c r="D2120">
        <v>1</v>
      </c>
      <c r="E2120">
        <v>100</v>
      </c>
      <c r="F2120">
        <v>2</v>
      </c>
      <c r="G2120">
        <v>1</v>
      </c>
      <c r="H2120">
        <v>0</v>
      </c>
    </row>
    <row r="2121" spans="1:8">
      <c r="A2121">
        <v>70005</v>
      </c>
      <c r="B2121">
        <v>2</v>
      </c>
      <c r="C2121">
        <v>5</v>
      </c>
      <c r="D2121">
        <v>2</v>
      </c>
      <c r="E2121">
        <v>100</v>
      </c>
      <c r="F2121">
        <v>2</v>
      </c>
      <c r="G2121">
        <v>1</v>
      </c>
      <c r="H2121">
        <v>0</v>
      </c>
    </row>
    <row r="2122" spans="1:8">
      <c r="A2122">
        <v>70006</v>
      </c>
      <c r="B2122">
        <v>1</v>
      </c>
      <c r="C2122">
        <v>1</v>
      </c>
      <c r="D2122">
        <v>1</v>
      </c>
      <c r="E2122">
        <v>100</v>
      </c>
      <c r="F2122">
        <v>1</v>
      </c>
      <c r="G2122">
        <v>0</v>
      </c>
      <c r="H2122">
        <v>0</v>
      </c>
    </row>
    <row r="2123" spans="1:8">
      <c r="A2123">
        <v>70006</v>
      </c>
      <c r="B2123">
        <v>1</v>
      </c>
      <c r="C2123">
        <v>1</v>
      </c>
      <c r="D2123">
        <v>2</v>
      </c>
      <c r="E2123">
        <v>100</v>
      </c>
      <c r="F2123">
        <v>1</v>
      </c>
      <c r="G2123">
        <v>0</v>
      </c>
      <c r="H2123">
        <v>0</v>
      </c>
    </row>
    <row r="2124" spans="1:8">
      <c r="A2124">
        <v>70006</v>
      </c>
      <c r="B2124">
        <v>1</v>
      </c>
      <c r="C2124">
        <v>2</v>
      </c>
      <c r="D2124">
        <v>1</v>
      </c>
      <c r="E2124">
        <v>100</v>
      </c>
      <c r="F2124">
        <v>1</v>
      </c>
      <c r="G2124">
        <v>0</v>
      </c>
      <c r="H2124">
        <v>0</v>
      </c>
    </row>
    <row r="2125" spans="1:8">
      <c r="A2125">
        <v>70006</v>
      </c>
      <c r="B2125">
        <v>1</v>
      </c>
      <c r="C2125">
        <v>2</v>
      </c>
      <c r="D2125">
        <v>2</v>
      </c>
      <c r="E2125">
        <v>100</v>
      </c>
      <c r="F2125">
        <v>1</v>
      </c>
      <c r="G2125">
        <v>0</v>
      </c>
      <c r="H2125">
        <v>0</v>
      </c>
    </row>
    <row r="2126" spans="1:8">
      <c r="A2126">
        <v>70006</v>
      </c>
      <c r="B2126">
        <v>1</v>
      </c>
      <c r="C2126">
        <v>3</v>
      </c>
      <c r="D2126">
        <v>1</v>
      </c>
      <c r="E2126">
        <v>100</v>
      </c>
      <c r="F2126">
        <v>1</v>
      </c>
      <c r="G2126">
        <v>0</v>
      </c>
      <c r="H2126">
        <v>0</v>
      </c>
    </row>
    <row r="2127" spans="1:8">
      <c r="A2127">
        <v>70006</v>
      </c>
      <c r="B2127">
        <v>1</v>
      </c>
      <c r="C2127">
        <v>3</v>
      </c>
      <c r="D2127">
        <v>2</v>
      </c>
      <c r="E2127">
        <v>100</v>
      </c>
      <c r="F2127">
        <v>1</v>
      </c>
      <c r="G2127">
        <v>0</v>
      </c>
      <c r="H2127">
        <v>0</v>
      </c>
    </row>
    <row r="2128" spans="1:8">
      <c r="A2128">
        <v>70006</v>
      </c>
      <c r="B2128">
        <v>1</v>
      </c>
      <c r="C2128">
        <v>4</v>
      </c>
      <c r="D2128">
        <v>1</v>
      </c>
      <c r="E2128">
        <v>100</v>
      </c>
      <c r="F2128">
        <v>1</v>
      </c>
      <c r="G2128">
        <v>0</v>
      </c>
      <c r="H2128">
        <v>0</v>
      </c>
    </row>
    <row r="2129" spans="1:8">
      <c r="A2129">
        <v>70006</v>
      </c>
      <c r="B2129">
        <v>1</v>
      </c>
      <c r="C2129">
        <v>4</v>
      </c>
      <c r="D2129">
        <v>2</v>
      </c>
      <c r="E2129">
        <v>100</v>
      </c>
      <c r="F2129">
        <v>1</v>
      </c>
      <c r="G2129">
        <v>0</v>
      </c>
      <c r="H2129">
        <v>0</v>
      </c>
    </row>
    <row r="2130" spans="1:8">
      <c r="A2130">
        <v>70006</v>
      </c>
      <c r="B2130">
        <v>1</v>
      </c>
      <c r="C2130">
        <v>5</v>
      </c>
      <c r="D2130">
        <v>1</v>
      </c>
      <c r="E2130">
        <v>100</v>
      </c>
      <c r="F2130">
        <v>2</v>
      </c>
      <c r="G2130">
        <v>1</v>
      </c>
      <c r="H2130">
        <v>0</v>
      </c>
    </row>
    <row r="2131" spans="1:8">
      <c r="A2131">
        <v>70006</v>
      </c>
      <c r="B2131">
        <v>1</v>
      </c>
      <c r="C2131">
        <v>5</v>
      </c>
      <c r="D2131">
        <v>2</v>
      </c>
      <c r="E2131">
        <v>100</v>
      </c>
      <c r="F2131">
        <v>2</v>
      </c>
      <c r="G2131">
        <v>1</v>
      </c>
      <c r="H2131">
        <v>0</v>
      </c>
    </row>
    <row r="2132" spans="1:8">
      <c r="A2132">
        <v>70006</v>
      </c>
      <c r="B2132">
        <v>2</v>
      </c>
      <c r="C2132">
        <v>1</v>
      </c>
      <c r="D2132">
        <v>1</v>
      </c>
      <c r="E2132">
        <v>100</v>
      </c>
      <c r="F2132">
        <v>1</v>
      </c>
      <c r="G2132">
        <v>0</v>
      </c>
      <c r="H2132">
        <v>0</v>
      </c>
    </row>
    <row r="2133" spans="1:8">
      <c r="A2133">
        <v>70006</v>
      </c>
      <c r="B2133">
        <v>2</v>
      </c>
      <c r="C2133">
        <v>1</v>
      </c>
      <c r="D2133">
        <v>2</v>
      </c>
      <c r="E2133">
        <v>100</v>
      </c>
      <c r="F2133">
        <v>1</v>
      </c>
      <c r="G2133">
        <v>0</v>
      </c>
      <c r="H2133">
        <v>0</v>
      </c>
    </row>
    <row r="2134" spans="1:8">
      <c r="A2134">
        <v>70006</v>
      </c>
      <c r="B2134">
        <v>2</v>
      </c>
      <c r="C2134">
        <v>2</v>
      </c>
      <c r="D2134">
        <v>1</v>
      </c>
      <c r="E2134">
        <v>100</v>
      </c>
      <c r="F2134">
        <v>1</v>
      </c>
      <c r="G2134">
        <v>0</v>
      </c>
      <c r="H2134">
        <v>0</v>
      </c>
    </row>
    <row r="2135" spans="1:8">
      <c r="A2135">
        <v>70006</v>
      </c>
      <c r="B2135">
        <v>2</v>
      </c>
      <c r="C2135">
        <v>2</v>
      </c>
      <c r="D2135">
        <v>2</v>
      </c>
      <c r="E2135">
        <v>100</v>
      </c>
      <c r="F2135">
        <v>1</v>
      </c>
      <c r="G2135">
        <v>0</v>
      </c>
      <c r="H2135">
        <v>0</v>
      </c>
    </row>
    <row r="2136" spans="1:8">
      <c r="A2136">
        <v>70006</v>
      </c>
      <c r="B2136">
        <v>2</v>
      </c>
      <c r="C2136">
        <v>3</v>
      </c>
      <c r="D2136">
        <v>1</v>
      </c>
      <c r="E2136">
        <v>100</v>
      </c>
      <c r="F2136">
        <v>1</v>
      </c>
      <c r="G2136">
        <v>0</v>
      </c>
      <c r="H2136">
        <v>0</v>
      </c>
    </row>
    <row r="2137" spans="1:8">
      <c r="A2137">
        <v>70006</v>
      </c>
      <c r="B2137">
        <v>2</v>
      </c>
      <c r="C2137">
        <v>3</v>
      </c>
      <c r="D2137">
        <v>2</v>
      </c>
      <c r="E2137">
        <v>100</v>
      </c>
      <c r="F2137">
        <v>1</v>
      </c>
      <c r="G2137">
        <v>0</v>
      </c>
      <c r="H2137">
        <v>0</v>
      </c>
    </row>
    <row r="2138" spans="1:8">
      <c r="A2138">
        <v>70006</v>
      </c>
      <c r="B2138">
        <v>2</v>
      </c>
      <c r="C2138">
        <v>4</v>
      </c>
      <c r="D2138">
        <v>1</v>
      </c>
      <c r="E2138">
        <v>100</v>
      </c>
      <c r="F2138">
        <v>1</v>
      </c>
      <c r="G2138">
        <v>0</v>
      </c>
      <c r="H2138">
        <v>0</v>
      </c>
    </row>
    <row r="2139" spans="1:8">
      <c r="A2139">
        <v>70006</v>
      </c>
      <c r="B2139">
        <v>2</v>
      </c>
      <c r="C2139">
        <v>4</v>
      </c>
      <c r="D2139">
        <v>2</v>
      </c>
      <c r="E2139">
        <v>100</v>
      </c>
      <c r="F2139">
        <v>1</v>
      </c>
      <c r="G2139">
        <v>0</v>
      </c>
      <c r="H2139">
        <v>0</v>
      </c>
    </row>
    <row r="2140" spans="1:8">
      <c r="A2140">
        <v>70006</v>
      </c>
      <c r="B2140">
        <v>2</v>
      </c>
      <c r="C2140">
        <v>5</v>
      </c>
      <c r="D2140">
        <v>1</v>
      </c>
      <c r="E2140">
        <v>100</v>
      </c>
      <c r="F2140">
        <v>2</v>
      </c>
      <c r="G2140">
        <v>1</v>
      </c>
      <c r="H2140">
        <v>0</v>
      </c>
    </row>
    <row r="2141" spans="1:8">
      <c r="A2141">
        <v>70006</v>
      </c>
      <c r="B2141">
        <v>2</v>
      </c>
      <c r="C2141">
        <v>5</v>
      </c>
      <c r="D2141">
        <v>2</v>
      </c>
      <c r="E2141">
        <v>100</v>
      </c>
      <c r="F2141">
        <v>2</v>
      </c>
      <c r="G2141">
        <v>1</v>
      </c>
      <c r="H2141">
        <v>0</v>
      </c>
    </row>
    <row r="2142" spans="1:8">
      <c r="A2142">
        <v>80001</v>
      </c>
      <c r="B2142">
        <v>1</v>
      </c>
      <c r="C2142">
        <v>1</v>
      </c>
      <c r="D2142">
        <v>1</v>
      </c>
      <c r="E2142">
        <v>100</v>
      </c>
      <c r="F2142">
        <v>1</v>
      </c>
      <c r="G2142">
        <v>0</v>
      </c>
      <c r="H2142">
        <v>0</v>
      </c>
    </row>
    <row r="2143" spans="1:8">
      <c r="A2143">
        <v>80001</v>
      </c>
      <c r="B2143">
        <v>1</v>
      </c>
      <c r="C2143">
        <v>2</v>
      </c>
      <c r="D2143">
        <v>1</v>
      </c>
      <c r="E2143">
        <v>100</v>
      </c>
      <c r="F2143">
        <v>2</v>
      </c>
      <c r="G2143">
        <v>0</v>
      </c>
      <c r="H2143">
        <v>0</v>
      </c>
    </row>
    <row r="2144" spans="1:8">
      <c r="A2144">
        <v>80001</v>
      </c>
      <c r="B2144">
        <v>1</v>
      </c>
      <c r="C2144">
        <v>3</v>
      </c>
      <c r="D2144">
        <v>1</v>
      </c>
      <c r="E2144">
        <v>100</v>
      </c>
      <c r="F2144">
        <v>2</v>
      </c>
      <c r="G2144">
        <v>0</v>
      </c>
      <c r="H2144">
        <v>0</v>
      </c>
    </row>
    <row r="2145" spans="1:8">
      <c r="A2145">
        <v>80001</v>
      </c>
      <c r="B2145">
        <v>1</v>
      </c>
      <c r="C2145">
        <v>4</v>
      </c>
      <c r="D2145">
        <v>1</v>
      </c>
      <c r="E2145">
        <v>100</v>
      </c>
      <c r="F2145">
        <v>2</v>
      </c>
      <c r="G2145">
        <v>0</v>
      </c>
      <c r="H2145">
        <v>0</v>
      </c>
    </row>
    <row r="2146" spans="1:8">
      <c r="A2146">
        <v>80001</v>
      </c>
      <c r="B2146">
        <v>1</v>
      </c>
      <c r="C2146">
        <v>5</v>
      </c>
      <c r="D2146">
        <v>1</v>
      </c>
      <c r="E2146">
        <v>100</v>
      </c>
      <c r="F2146">
        <v>2</v>
      </c>
      <c r="G2146">
        <v>1</v>
      </c>
      <c r="H2146">
        <v>0</v>
      </c>
    </row>
  </sheetData>
  <phoneticPr fontId="18"/>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G5481"/>
  <sheetViews>
    <sheetView zoomScaleNormal="100" workbookViewId="0">
      <pane ySplit="1" topLeftCell="A4480" activePane="bottomLeft" state="frozen"/>
      <selection pane="bottomLeft" activeCell="A4485" sqref="A4485:E4499"/>
    </sheetView>
  </sheetViews>
  <sheetFormatPr defaultRowHeight="13.5"/>
  <cols>
    <col min="1" max="4" width="19.125" customWidth="1"/>
    <col min="5" max="5" width="19.5" bestFit="1" customWidth="1"/>
    <col min="6" max="6" width="10.5" bestFit="1" customWidth="1"/>
    <col min="7" max="7" width="10.5" style="72" customWidth="1"/>
    <col min="8" max="9" width="9" style="23"/>
    <col min="10" max="10" width="21.75" style="23" customWidth="1"/>
    <col min="11" max="11" width="9" style="23"/>
    <col min="13" max="13" width="9.5" bestFit="1" customWidth="1"/>
    <col min="16" max="16" width="9.5" bestFit="1" customWidth="1"/>
    <col min="32" max="32" width="5" customWidth="1"/>
    <col min="33" max="33" width="5" style="58" customWidth="1"/>
  </cols>
  <sheetData>
    <row r="1" spans="1:33" s="23" customFormat="1">
      <c r="A1" s="23" t="s">
        <v>664</v>
      </c>
      <c r="B1" s="23" t="s">
        <v>665</v>
      </c>
      <c r="C1" s="23" t="s">
        <v>666</v>
      </c>
      <c r="D1" s="23" t="s">
        <v>683</v>
      </c>
      <c r="E1" s="23" t="s">
        <v>685</v>
      </c>
      <c r="F1" s="23" t="s">
        <v>686</v>
      </c>
      <c r="G1" s="72"/>
      <c r="I1" s="23" t="s">
        <v>513</v>
      </c>
      <c r="AG1" s="58"/>
    </row>
    <row r="2" spans="1:33" s="23" customFormat="1">
      <c r="A2" s="23" t="s">
        <v>0</v>
      </c>
      <c r="B2" s="23" t="s">
        <v>12</v>
      </c>
      <c r="C2" s="23" t="s">
        <v>684</v>
      </c>
      <c r="D2" s="23" t="s">
        <v>232</v>
      </c>
      <c r="E2" s="23" t="s">
        <v>237</v>
      </c>
      <c r="F2" s="23" t="s">
        <v>238</v>
      </c>
      <c r="G2" s="72"/>
      <c r="AG2" s="58"/>
    </row>
    <row r="3" spans="1:33" s="23" customFormat="1">
      <c r="A3" s="23" t="s">
        <v>687</v>
      </c>
      <c r="B3" s="23" t="s">
        <v>677</v>
      </c>
      <c r="C3" s="23" t="s">
        <v>677</v>
      </c>
      <c r="D3" s="23" t="s">
        <v>688</v>
      </c>
      <c r="E3" s="23" t="s">
        <v>239</v>
      </c>
      <c r="F3" s="23" t="s">
        <v>315</v>
      </c>
      <c r="G3" s="72"/>
      <c r="AG3" s="58"/>
    </row>
    <row r="4" spans="1:33">
      <c r="A4">
        <v>1</v>
      </c>
      <c r="B4">
        <v>1</v>
      </c>
      <c r="C4">
        <v>1</v>
      </c>
      <c r="D4">
        <v>1</v>
      </c>
      <c r="E4">
        <v>1</v>
      </c>
      <c r="F4">
        <v>1001</v>
      </c>
      <c r="H4" s="23" t="s">
        <v>656</v>
      </c>
    </row>
    <row r="5" spans="1:33">
      <c r="A5">
        <v>1</v>
      </c>
      <c r="B5">
        <v>1</v>
      </c>
      <c r="C5">
        <v>2</v>
      </c>
      <c r="D5">
        <v>1</v>
      </c>
      <c r="E5">
        <v>1</v>
      </c>
      <c r="F5">
        <v>1004</v>
      </c>
      <c r="AG5" s="58">
        <f>AF5</f>
        <v>0</v>
      </c>
    </row>
    <row r="6" spans="1:33">
      <c r="A6">
        <v>1</v>
      </c>
      <c r="B6">
        <v>1</v>
      </c>
      <c r="C6">
        <v>3</v>
      </c>
      <c r="D6">
        <v>1</v>
      </c>
      <c r="E6">
        <v>1</v>
      </c>
      <c r="F6">
        <v>1002</v>
      </c>
      <c r="AG6" s="58">
        <f>AF6</f>
        <v>0</v>
      </c>
    </row>
    <row r="7" spans="1:33">
      <c r="A7">
        <v>1</v>
      </c>
      <c r="B7">
        <v>1</v>
      </c>
      <c r="C7">
        <v>4</v>
      </c>
      <c r="D7">
        <v>1</v>
      </c>
      <c r="E7">
        <v>1</v>
      </c>
      <c r="F7">
        <v>1001</v>
      </c>
      <c r="AG7" s="58">
        <f t="shared" ref="AG7:AG70" si="0">AF7</f>
        <v>0</v>
      </c>
    </row>
    <row r="8" spans="1:33">
      <c r="A8">
        <v>1</v>
      </c>
      <c r="B8">
        <v>1</v>
      </c>
      <c r="C8">
        <v>4</v>
      </c>
      <c r="D8">
        <v>1</v>
      </c>
      <c r="E8">
        <v>2</v>
      </c>
      <c r="F8">
        <v>1002</v>
      </c>
      <c r="AG8" s="58">
        <f t="shared" si="0"/>
        <v>0</v>
      </c>
    </row>
    <row r="9" spans="1:33">
      <c r="A9">
        <v>1</v>
      </c>
      <c r="B9">
        <v>1</v>
      </c>
      <c r="C9">
        <v>4</v>
      </c>
      <c r="D9">
        <v>1</v>
      </c>
      <c r="E9">
        <v>3</v>
      </c>
      <c r="F9">
        <v>1003</v>
      </c>
      <c r="AG9" s="58">
        <f t="shared" si="0"/>
        <v>0</v>
      </c>
    </row>
    <row r="10" spans="1:33">
      <c r="A10">
        <v>1</v>
      </c>
      <c r="B10">
        <v>1</v>
      </c>
      <c r="C10">
        <v>5</v>
      </c>
      <c r="D10">
        <v>1</v>
      </c>
      <c r="E10">
        <v>1</v>
      </c>
      <c r="F10">
        <v>1101</v>
      </c>
      <c r="AG10" s="58">
        <f t="shared" si="0"/>
        <v>0</v>
      </c>
    </row>
    <row r="11" spans="1:33">
      <c r="A11">
        <v>2</v>
      </c>
      <c r="B11">
        <v>1</v>
      </c>
      <c r="C11">
        <v>1</v>
      </c>
      <c r="D11">
        <v>1</v>
      </c>
      <c r="E11">
        <v>1</v>
      </c>
      <c r="F11">
        <v>2001</v>
      </c>
      <c r="H11" s="23" t="s">
        <v>7</v>
      </c>
      <c r="AG11" s="58">
        <f t="shared" si="0"/>
        <v>0</v>
      </c>
    </row>
    <row r="12" spans="1:33">
      <c r="A12">
        <v>2</v>
      </c>
      <c r="B12">
        <v>1</v>
      </c>
      <c r="C12">
        <v>1</v>
      </c>
      <c r="D12">
        <v>1</v>
      </c>
      <c r="E12">
        <v>2</v>
      </c>
      <c r="F12">
        <v>2020</v>
      </c>
      <c r="AG12" s="58">
        <f t="shared" si="0"/>
        <v>0</v>
      </c>
    </row>
    <row r="13" spans="1:33">
      <c r="A13">
        <v>2</v>
      </c>
      <c r="B13">
        <v>1</v>
      </c>
      <c r="C13">
        <v>1</v>
      </c>
      <c r="D13">
        <v>1</v>
      </c>
      <c r="E13">
        <v>3</v>
      </c>
      <c r="F13">
        <v>2001</v>
      </c>
      <c r="AG13" s="58">
        <f t="shared" si="0"/>
        <v>0</v>
      </c>
    </row>
    <row r="14" spans="1:33">
      <c r="A14">
        <v>2</v>
      </c>
      <c r="B14">
        <v>1</v>
      </c>
      <c r="C14">
        <v>1</v>
      </c>
      <c r="D14">
        <v>2</v>
      </c>
      <c r="E14">
        <v>1</v>
      </c>
      <c r="F14">
        <v>2020</v>
      </c>
      <c r="AG14" s="58">
        <f t="shared" si="0"/>
        <v>0</v>
      </c>
    </row>
    <row r="15" spans="1:33">
      <c r="A15">
        <v>2</v>
      </c>
      <c r="B15">
        <v>1</v>
      </c>
      <c r="C15">
        <v>1</v>
      </c>
      <c r="D15">
        <v>2</v>
      </c>
      <c r="E15">
        <v>2</v>
      </c>
      <c r="F15">
        <v>2020</v>
      </c>
      <c r="AG15" s="58">
        <f t="shared" si="0"/>
        <v>0</v>
      </c>
    </row>
    <row r="16" spans="1:33">
      <c r="A16">
        <v>2</v>
      </c>
      <c r="B16">
        <v>1</v>
      </c>
      <c r="C16">
        <v>2</v>
      </c>
      <c r="D16">
        <v>1</v>
      </c>
      <c r="E16">
        <v>1</v>
      </c>
      <c r="F16">
        <v>2021</v>
      </c>
      <c r="AG16" s="58">
        <f t="shared" si="0"/>
        <v>0</v>
      </c>
    </row>
    <row r="17" spans="1:33">
      <c r="A17">
        <v>2</v>
      </c>
      <c r="B17">
        <v>1</v>
      </c>
      <c r="C17">
        <v>2</v>
      </c>
      <c r="D17">
        <v>1</v>
      </c>
      <c r="E17">
        <v>2</v>
      </c>
      <c r="F17">
        <v>2001</v>
      </c>
      <c r="AG17" s="58">
        <f t="shared" si="0"/>
        <v>0</v>
      </c>
    </row>
    <row r="18" spans="1:33">
      <c r="A18">
        <v>2</v>
      </c>
      <c r="B18">
        <v>1</v>
      </c>
      <c r="C18">
        <v>2</v>
      </c>
      <c r="D18">
        <v>1</v>
      </c>
      <c r="E18">
        <v>3</v>
      </c>
      <c r="F18">
        <v>2022</v>
      </c>
      <c r="AG18" s="58">
        <f t="shared" si="0"/>
        <v>0</v>
      </c>
    </row>
    <row r="19" spans="1:33">
      <c r="A19">
        <v>2</v>
      </c>
      <c r="B19">
        <v>1</v>
      </c>
      <c r="C19">
        <v>2</v>
      </c>
      <c r="D19">
        <v>2</v>
      </c>
      <c r="E19">
        <v>1</v>
      </c>
      <c r="F19">
        <v>2023</v>
      </c>
      <c r="AG19" s="58">
        <f t="shared" si="0"/>
        <v>0</v>
      </c>
    </row>
    <row r="20" spans="1:33">
      <c r="A20">
        <v>2</v>
      </c>
      <c r="B20">
        <v>1</v>
      </c>
      <c r="C20">
        <v>2</v>
      </c>
      <c r="D20">
        <v>2</v>
      </c>
      <c r="E20">
        <v>2</v>
      </c>
      <c r="F20">
        <v>2024</v>
      </c>
      <c r="AG20" s="58">
        <f t="shared" si="0"/>
        <v>0</v>
      </c>
    </row>
    <row r="21" spans="1:33">
      <c r="A21">
        <v>2</v>
      </c>
      <c r="B21">
        <v>1</v>
      </c>
      <c r="C21">
        <v>2</v>
      </c>
      <c r="D21">
        <v>2</v>
      </c>
      <c r="E21">
        <v>3</v>
      </c>
      <c r="F21">
        <v>2024</v>
      </c>
      <c r="AG21" s="58">
        <f t="shared" si="0"/>
        <v>0</v>
      </c>
    </row>
    <row r="22" spans="1:33">
      <c r="A22">
        <v>2</v>
      </c>
      <c r="B22">
        <v>1</v>
      </c>
      <c r="C22">
        <v>2</v>
      </c>
      <c r="D22">
        <v>2</v>
      </c>
      <c r="E22">
        <v>4</v>
      </c>
      <c r="F22">
        <v>2023</v>
      </c>
      <c r="AG22" s="58">
        <f t="shared" si="0"/>
        <v>0</v>
      </c>
    </row>
    <row r="23" spans="1:33">
      <c r="A23">
        <v>2</v>
      </c>
      <c r="B23">
        <v>1</v>
      </c>
      <c r="C23">
        <v>2</v>
      </c>
      <c r="D23">
        <v>3</v>
      </c>
      <c r="E23">
        <v>1</v>
      </c>
      <c r="F23">
        <v>2025</v>
      </c>
      <c r="AG23" s="58">
        <f t="shared" si="0"/>
        <v>0</v>
      </c>
    </row>
    <row r="24" spans="1:33">
      <c r="A24">
        <v>2</v>
      </c>
      <c r="B24">
        <v>1</v>
      </c>
      <c r="C24">
        <v>2</v>
      </c>
      <c r="D24">
        <v>3</v>
      </c>
      <c r="E24">
        <v>2</v>
      </c>
      <c r="F24">
        <v>2025</v>
      </c>
      <c r="AG24" s="58">
        <f t="shared" si="0"/>
        <v>0</v>
      </c>
    </row>
    <row r="25" spans="1:33">
      <c r="A25">
        <v>2</v>
      </c>
      <c r="B25">
        <v>1</v>
      </c>
      <c r="C25">
        <v>3</v>
      </c>
      <c r="D25">
        <v>1</v>
      </c>
      <c r="E25">
        <v>1</v>
      </c>
      <c r="F25">
        <v>2023</v>
      </c>
      <c r="AG25" s="58">
        <f t="shared" si="0"/>
        <v>0</v>
      </c>
    </row>
    <row r="26" spans="1:33">
      <c r="A26">
        <v>2</v>
      </c>
      <c r="B26">
        <v>1</v>
      </c>
      <c r="C26">
        <v>3</v>
      </c>
      <c r="D26">
        <v>1</v>
      </c>
      <c r="E26">
        <v>2</v>
      </c>
      <c r="F26">
        <v>2105</v>
      </c>
      <c r="AG26" s="58">
        <f t="shared" si="0"/>
        <v>0</v>
      </c>
    </row>
    <row r="27" spans="1:33">
      <c r="A27">
        <v>2</v>
      </c>
      <c r="B27">
        <v>1</v>
      </c>
      <c r="C27">
        <v>3</v>
      </c>
      <c r="D27">
        <v>1</v>
      </c>
      <c r="E27">
        <v>3</v>
      </c>
      <c r="F27">
        <v>2023</v>
      </c>
      <c r="AG27" s="58">
        <f t="shared" si="0"/>
        <v>0</v>
      </c>
    </row>
    <row r="28" spans="1:33">
      <c r="A28">
        <v>2</v>
      </c>
      <c r="B28">
        <v>2</v>
      </c>
      <c r="C28">
        <v>1</v>
      </c>
      <c r="D28">
        <v>1</v>
      </c>
      <c r="E28">
        <v>1</v>
      </c>
      <c r="F28">
        <v>2026</v>
      </c>
      <c r="AG28" s="58">
        <f t="shared" si="0"/>
        <v>0</v>
      </c>
    </row>
    <row r="29" spans="1:33">
      <c r="A29">
        <v>2</v>
      </c>
      <c r="B29">
        <v>2</v>
      </c>
      <c r="C29">
        <v>1</v>
      </c>
      <c r="D29">
        <v>1</v>
      </c>
      <c r="E29">
        <v>2</v>
      </c>
      <c r="F29">
        <v>2027</v>
      </c>
      <c r="AG29" s="58">
        <f t="shared" si="0"/>
        <v>0</v>
      </c>
    </row>
    <row r="30" spans="1:33">
      <c r="A30">
        <v>2</v>
      </c>
      <c r="B30">
        <v>2</v>
      </c>
      <c r="C30">
        <v>1</v>
      </c>
      <c r="D30">
        <v>1</v>
      </c>
      <c r="E30">
        <v>3</v>
      </c>
      <c r="F30">
        <v>2026</v>
      </c>
      <c r="AG30" s="58">
        <f t="shared" si="0"/>
        <v>0</v>
      </c>
    </row>
    <row r="31" spans="1:33">
      <c r="A31">
        <v>2</v>
      </c>
      <c r="B31">
        <v>2</v>
      </c>
      <c r="C31">
        <v>1</v>
      </c>
      <c r="D31">
        <v>2</v>
      </c>
      <c r="E31">
        <v>1</v>
      </c>
      <c r="F31">
        <v>2028</v>
      </c>
      <c r="AG31" s="58">
        <f t="shared" si="0"/>
        <v>0</v>
      </c>
    </row>
    <row r="32" spans="1:33">
      <c r="A32">
        <v>2</v>
      </c>
      <c r="B32">
        <v>2</v>
      </c>
      <c r="C32">
        <v>1</v>
      </c>
      <c r="D32">
        <v>2</v>
      </c>
      <c r="E32">
        <v>2</v>
      </c>
      <c r="F32">
        <v>2029</v>
      </c>
      <c r="AG32" s="58">
        <f t="shared" si="0"/>
        <v>0</v>
      </c>
    </row>
    <row r="33" spans="1:33">
      <c r="A33">
        <v>2</v>
      </c>
      <c r="B33">
        <v>2</v>
      </c>
      <c r="C33">
        <v>1</v>
      </c>
      <c r="D33">
        <v>2</v>
      </c>
      <c r="E33">
        <v>3</v>
      </c>
      <c r="F33">
        <v>2028</v>
      </c>
      <c r="AG33" s="58">
        <f t="shared" si="0"/>
        <v>0</v>
      </c>
    </row>
    <row r="34" spans="1:33">
      <c r="A34">
        <v>2</v>
      </c>
      <c r="B34">
        <v>2</v>
      </c>
      <c r="C34">
        <v>1</v>
      </c>
      <c r="D34">
        <v>3</v>
      </c>
      <c r="E34">
        <v>1</v>
      </c>
      <c r="F34">
        <v>2027</v>
      </c>
      <c r="AG34" s="58">
        <f t="shared" si="0"/>
        <v>0</v>
      </c>
    </row>
    <row r="35" spans="1:33">
      <c r="A35">
        <v>2</v>
      </c>
      <c r="B35">
        <v>2</v>
      </c>
      <c r="C35">
        <v>1</v>
      </c>
      <c r="D35">
        <v>3</v>
      </c>
      <c r="E35">
        <v>2</v>
      </c>
      <c r="F35">
        <v>2027</v>
      </c>
      <c r="AG35" s="58">
        <f t="shared" si="0"/>
        <v>0</v>
      </c>
    </row>
    <row r="36" spans="1:33">
      <c r="A36">
        <v>2</v>
      </c>
      <c r="B36">
        <v>2</v>
      </c>
      <c r="C36">
        <v>2</v>
      </c>
      <c r="D36">
        <v>1</v>
      </c>
      <c r="E36">
        <v>1</v>
      </c>
      <c r="F36">
        <v>2001</v>
      </c>
      <c r="AG36" s="58">
        <f t="shared" si="0"/>
        <v>0</v>
      </c>
    </row>
    <row r="37" spans="1:33">
      <c r="A37">
        <v>2</v>
      </c>
      <c r="B37">
        <v>2</v>
      </c>
      <c r="C37">
        <v>2</v>
      </c>
      <c r="D37">
        <v>1</v>
      </c>
      <c r="E37">
        <v>2</v>
      </c>
      <c r="F37">
        <v>2030</v>
      </c>
      <c r="AG37" s="58">
        <f t="shared" si="0"/>
        <v>0</v>
      </c>
    </row>
    <row r="38" spans="1:33">
      <c r="A38">
        <v>2</v>
      </c>
      <c r="B38">
        <v>2</v>
      </c>
      <c r="C38">
        <v>2</v>
      </c>
      <c r="D38">
        <v>1</v>
      </c>
      <c r="E38">
        <v>3</v>
      </c>
      <c r="F38">
        <v>2003</v>
      </c>
      <c r="AG38" s="58">
        <f t="shared" si="0"/>
        <v>0</v>
      </c>
    </row>
    <row r="39" spans="1:33">
      <c r="A39">
        <v>2</v>
      </c>
      <c r="B39">
        <v>2</v>
      </c>
      <c r="C39">
        <v>2</v>
      </c>
      <c r="D39">
        <v>2</v>
      </c>
      <c r="E39">
        <v>1</v>
      </c>
      <c r="F39">
        <v>2031</v>
      </c>
      <c r="AG39" s="58">
        <f t="shared" si="0"/>
        <v>0</v>
      </c>
    </row>
    <row r="40" spans="1:33">
      <c r="A40">
        <v>2</v>
      </c>
      <c r="B40">
        <v>2</v>
      </c>
      <c r="C40">
        <v>2</v>
      </c>
      <c r="D40">
        <v>2</v>
      </c>
      <c r="E40">
        <v>2</v>
      </c>
      <c r="F40">
        <v>2031</v>
      </c>
      <c r="AG40" s="58">
        <f t="shared" si="0"/>
        <v>0</v>
      </c>
    </row>
    <row r="41" spans="1:33">
      <c r="A41">
        <v>2</v>
      </c>
      <c r="B41">
        <v>2</v>
      </c>
      <c r="C41">
        <v>2</v>
      </c>
      <c r="D41">
        <v>3</v>
      </c>
      <c r="E41">
        <v>1</v>
      </c>
      <c r="F41">
        <v>2030</v>
      </c>
      <c r="AG41" s="58">
        <f t="shared" si="0"/>
        <v>0</v>
      </c>
    </row>
    <row r="42" spans="1:33">
      <c r="A42">
        <v>2</v>
      </c>
      <c r="B42">
        <v>2</v>
      </c>
      <c r="C42">
        <v>2</v>
      </c>
      <c r="D42">
        <v>3</v>
      </c>
      <c r="E42">
        <v>2</v>
      </c>
      <c r="F42">
        <v>2032</v>
      </c>
      <c r="AG42" s="58">
        <f t="shared" si="0"/>
        <v>0</v>
      </c>
    </row>
    <row r="43" spans="1:33">
      <c r="A43">
        <v>2</v>
      </c>
      <c r="B43">
        <v>2</v>
      </c>
      <c r="C43">
        <v>2</v>
      </c>
      <c r="D43">
        <v>3</v>
      </c>
      <c r="E43">
        <v>3</v>
      </c>
      <c r="F43">
        <v>2030</v>
      </c>
      <c r="AG43" s="58">
        <f t="shared" si="0"/>
        <v>0</v>
      </c>
    </row>
    <row r="44" spans="1:33">
      <c r="A44">
        <v>2</v>
      </c>
      <c r="B44">
        <v>2</v>
      </c>
      <c r="C44">
        <v>3</v>
      </c>
      <c r="D44">
        <v>1</v>
      </c>
      <c r="E44">
        <v>1</v>
      </c>
      <c r="F44">
        <v>2102</v>
      </c>
      <c r="AG44" s="58">
        <f t="shared" si="0"/>
        <v>0</v>
      </c>
    </row>
    <row r="45" spans="1:33">
      <c r="A45">
        <v>2</v>
      </c>
      <c r="B45">
        <v>3</v>
      </c>
      <c r="C45">
        <v>1</v>
      </c>
      <c r="D45">
        <v>1</v>
      </c>
      <c r="E45">
        <v>1</v>
      </c>
      <c r="F45">
        <v>2034</v>
      </c>
      <c r="AG45" s="58">
        <f t="shared" si="0"/>
        <v>0</v>
      </c>
    </row>
    <row r="46" spans="1:33">
      <c r="A46">
        <v>2</v>
      </c>
      <c r="B46">
        <v>3</v>
      </c>
      <c r="C46">
        <v>1</v>
      </c>
      <c r="D46">
        <v>1</v>
      </c>
      <c r="E46">
        <v>2</v>
      </c>
      <c r="F46">
        <v>2035</v>
      </c>
      <c r="AG46" s="58">
        <f t="shared" si="0"/>
        <v>0</v>
      </c>
    </row>
    <row r="47" spans="1:33">
      <c r="A47">
        <v>2</v>
      </c>
      <c r="B47">
        <v>3</v>
      </c>
      <c r="C47">
        <v>1</v>
      </c>
      <c r="D47">
        <v>1</v>
      </c>
      <c r="E47">
        <v>3</v>
      </c>
      <c r="F47">
        <v>2036</v>
      </c>
      <c r="AG47" s="58">
        <f t="shared" si="0"/>
        <v>0</v>
      </c>
    </row>
    <row r="48" spans="1:33">
      <c r="A48">
        <v>2</v>
      </c>
      <c r="B48">
        <v>3</v>
      </c>
      <c r="C48">
        <v>1</v>
      </c>
      <c r="D48">
        <v>1</v>
      </c>
      <c r="E48">
        <v>4</v>
      </c>
      <c r="F48">
        <v>2001</v>
      </c>
      <c r="AG48" s="58">
        <f t="shared" si="0"/>
        <v>0</v>
      </c>
    </row>
    <row r="49" spans="1:33">
      <c r="A49">
        <v>2</v>
      </c>
      <c r="B49">
        <v>3</v>
      </c>
      <c r="C49">
        <v>1</v>
      </c>
      <c r="D49">
        <v>2</v>
      </c>
      <c r="E49">
        <v>1</v>
      </c>
      <c r="F49">
        <v>2024</v>
      </c>
      <c r="AG49" s="58">
        <f t="shared" si="0"/>
        <v>0</v>
      </c>
    </row>
    <row r="50" spans="1:33">
      <c r="A50">
        <v>2</v>
      </c>
      <c r="B50">
        <v>3</v>
      </c>
      <c r="C50">
        <v>1</v>
      </c>
      <c r="D50">
        <v>2</v>
      </c>
      <c r="E50">
        <v>2</v>
      </c>
      <c r="F50">
        <v>2037</v>
      </c>
      <c r="AG50" s="58">
        <f t="shared" si="0"/>
        <v>0</v>
      </c>
    </row>
    <row r="51" spans="1:33">
      <c r="A51">
        <v>2</v>
      </c>
      <c r="B51">
        <v>3</v>
      </c>
      <c r="C51">
        <v>1</v>
      </c>
      <c r="D51">
        <v>2</v>
      </c>
      <c r="E51">
        <v>3</v>
      </c>
      <c r="F51">
        <v>2034</v>
      </c>
      <c r="AG51" s="58">
        <f t="shared" si="0"/>
        <v>0</v>
      </c>
    </row>
    <row r="52" spans="1:33">
      <c r="A52">
        <v>2</v>
      </c>
      <c r="B52">
        <v>3</v>
      </c>
      <c r="C52">
        <v>2</v>
      </c>
      <c r="D52">
        <v>1</v>
      </c>
      <c r="E52">
        <v>1</v>
      </c>
      <c r="F52">
        <v>2038</v>
      </c>
      <c r="AG52" s="58">
        <f t="shared" si="0"/>
        <v>0</v>
      </c>
    </row>
    <row r="53" spans="1:33">
      <c r="A53">
        <v>2</v>
      </c>
      <c r="B53">
        <v>3</v>
      </c>
      <c r="C53">
        <v>2</v>
      </c>
      <c r="D53">
        <v>1</v>
      </c>
      <c r="E53">
        <v>2</v>
      </c>
      <c r="F53">
        <v>2039</v>
      </c>
      <c r="AG53" s="58">
        <f t="shared" si="0"/>
        <v>0</v>
      </c>
    </row>
    <row r="54" spans="1:33">
      <c r="A54">
        <v>2</v>
      </c>
      <c r="B54">
        <v>3</v>
      </c>
      <c r="C54">
        <v>2</v>
      </c>
      <c r="D54">
        <v>1</v>
      </c>
      <c r="E54">
        <v>3</v>
      </c>
      <c r="F54">
        <v>2038</v>
      </c>
      <c r="AG54" s="58">
        <f t="shared" si="0"/>
        <v>0</v>
      </c>
    </row>
    <row r="55" spans="1:33">
      <c r="A55">
        <v>2</v>
      </c>
      <c r="B55">
        <v>3</v>
      </c>
      <c r="C55">
        <v>2</v>
      </c>
      <c r="D55">
        <v>2</v>
      </c>
      <c r="E55">
        <v>1</v>
      </c>
      <c r="F55">
        <v>2039</v>
      </c>
      <c r="AG55" s="58">
        <f t="shared" si="0"/>
        <v>0</v>
      </c>
    </row>
    <row r="56" spans="1:33">
      <c r="A56">
        <v>2</v>
      </c>
      <c r="B56">
        <v>3</v>
      </c>
      <c r="C56">
        <v>2</v>
      </c>
      <c r="D56">
        <v>2</v>
      </c>
      <c r="E56">
        <v>2</v>
      </c>
      <c r="F56">
        <v>2040</v>
      </c>
      <c r="AG56" s="58">
        <f t="shared" si="0"/>
        <v>0</v>
      </c>
    </row>
    <row r="57" spans="1:33">
      <c r="A57">
        <v>2</v>
      </c>
      <c r="B57">
        <v>3</v>
      </c>
      <c r="C57">
        <v>2</v>
      </c>
      <c r="D57">
        <v>2</v>
      </c>
      <c r="E57">
        <v>3</v>
      </c>
      <c r="F57">
        <v>2039</v>
      </c>
      <c r="AG57" s="58">
        <f t="shared" si="0"/>
        <v>0</v>
      </c>
    </row>
    <row r="58" spans="1:33">
      <c r="A58">
        <v>2</v>
      </c>
      <c r="B58">
        <v>3</v>
      </c>
      <c r="C58">
        <v>3</v>
      </c>
      <c r="D58">
        <v>1</v>
      </c>
      <c r="E58">
        <v>1</v>
      </c>
      <c r="F58">
        <v>2103</v>
      </c>
      <c r="H58" s="23" t="s">
        <v>8</v>
      </c>
      <c r="AG58" s="58">
        <f t="shared" si="0"/>
        <v>0</v>
      </c>
    </row>
    <row r="59" spans="1:33">
      <c r="A59">
        <v>2</v>
      </c>
      <c r="B59">
        <v>3</v>
      </c>
      <c r="C59">
        <v>3</v>
      </c>
      <c r="D59">
        <v>1</v>
      </c>
      <c r="E59">
        <v>2</v>
      </c>
      <c r="F59">
        <v>2104</v>
      </c>
      <c r="AG59" s="58">
        <f t="shared" si="0"/>
        <v>0</v>
      </c>
    </row>
    <row r="60" spans="1:33">
      <c r="A60">
        <v>3</v>
      </c>
      <c r="B60">
        <v>1</v>
      </c>
      <c r="C60">
        <v>1</v>
      </c>
      <c r="D60">
        <v>1</v>
      </c>
      <c r="E60">
        <v>1</v>
      </c>
      <c r="F60">
        <v>3001</v>
      </c>
      <c r="AG60" s="58">
        <f t="shared" si="0"/>
        <v>0</v>
      </c>
    </row>
    <row r="61" spans="1:33">
      <c r="A61">
        <v>3</v>
      </c>
      <c r="B61">
        <v>1</v>
      </c>
      <c r="C61">
        <v>1</v>
      </c>
      <c r="D61">
        <v>1</v>
      </c>
      <c r="E61">
        <v>2</v>
      </c>
      <c r="F61">
        <v>3020</v>
      </c>
      <c r="AG61" s="58">
        <f t="shared" si="0"/>
        <v>0</v>
      </c>
    </row>
    <row r="62" spans="1:33">
      <c r="A62">
        <v>3</v>
      </c>
      <c r="B62">
        <v>1</v>
      </c>
      <c r="C62">
        <v>1</v>
      </c>
      <c r="D62">
        <v>1</v>
      </c>
      <c r="E62">
        <v>3</v>
      </c>
      <c r="F62">
        <v>3001</v>
      </c>
      <c r="AG62" s="58">
        <f t="shared" si="0"/>
        <v>0</v>
      </c>
    </row>
    <row r="63" spans="1:33">
      <c r="A63">
        <v>3</v>
      </c>
      <c r="B63">
        <v>1</v>
      </c>
      <c r="C63">
        <v>1</v>
      </c>
      <c r="D63">
        <v>2</v>
      </c>
      <c r="E63">
        <v>1</v>
      </c>
      <c r="F63">
        <v>3021</v>
      </c>
      <c r="AG63" s="58">
        <f t="shared" si="0"/>
        <v>0</v>
      </c>
    </row>
    <row r="64" spans="1:33">
      <c r="A64">
        <v>3</v>
      </c>
      <c r="B64">
        <v>1</v>
      </c>
      <c r="C64">
        <v>1</v>
      </c>
      <c r="D64">
        <v>2</v>
      </c>
      <c r="E64">
        <v>2</v>
      </c>
      <c r="F64">
        <v>3021</v>
      </c>
      <c r="AG64" s="58">
        <f t="shared" si="0"/>
        <v>0</v>
      </c>
    </row>
    <row r="65" spans="1:33">
      <c r="A65">
        <v>3</v>
      </c>
      <c r="B65">
        <v>1</v>
      </c>
      <c r="C65">
        <v>1</v>
      </c>
      <c r="D65">
        <v>3</v>
      </c>
      <c r="E65">
        <v>1</v>
      </c>
      <c r="F65">
        <v>3002</v>
      </c>
      <c r="AG65" s="58">
        <f t="shared" si="0"/>
        <v>0</v>
      </c>
    </row>
    <row r="66" spans="1:33">
      <c r="A66">
        <v>3</v>
      </c>
      <c r="B66">
        <v>1</v>
      </c>
      <c r="C66">
        <v>1</v>
      </c>
      <c r="D66">
        <v>3</v>
      </c>
      <c r="E66">
        <v>2</v>
      </c>
      <c r="F66">
        <v>3003</v>
      </c>
      <c r="AG66" s="58">
        <f t="shared" si="0"/>
        <v>0</v>
      </c>
    </row>
    <row r="67" spans="1:33">
      <c r="A67">
        <v>3</v>
      </c>
      <c r="B67">
        <v>1</v>
      </c>
      <c r="C67">
        <v>2</v>
      </c>
      <c r="D67">
        <v>1</v>
      </c>
      <c r="E67">
        <v>1</v>
      </c>
      <c r="F67">
        <v>3022</v>
      </c>
      <c r="AG67" s="58">
        <f t="shared" si="0"/>
        <v>0</v>
      </c>
    </row>
    <row r="68" spans="1:33">
      <c r="A68">
        <v>3</v>
      </c>
      <c r="B68">
        <v>1</v>
      </c>
      <c r="C68">
        <v>2</v>
      </c>
      <c r="D68">
        <v>1</v>
      </c>
      <c r="E68">
        <v>2</v>
      </c>
      <c r="F68">
        <v>3002</v>
      </c>
      <c r="AG68" s="58">
        <f t="shared" si="0"/>
        <v>0</v>
      </c>
    </row>
    <row r="69" spans="1:33">
      <c r="A69">
        <v>3</v>
      </c>
      <c r="B69">
        <v>1</v>
      </c>
      <c r="C69">
        <v>2</v>
      </c>
      <c r="D69">
        <v>1</v>
      </c>
      <c r="E69">
        <v>3</v>
      </c>
      <c r="F69">
        <v>3022</v>
      </c>
      <c r="AG69" s="58">
        <f t="shared" si="0"/>
        <v>0</v>
      </c>
    </row>
    <row r="70" spans="1:33">
      <c r="A70">
        <v>3</v>
      </c>
      <c r="B70">
        <v>1</v>
      </c>
      <c r="C70">
        <v>2</v>
      </c>
      <c r="D70">
        <v>2</v>
      </c>
      <c r="E70">
        <v>1</v>
      </c>
      <c r="F70">
        <v>3023</v>
      </c>
      <c r="AG70" s="58">
        <f t="shared" si="0"/>
        <v>0</v>
      </c>
    </row>
    <row r="71" spans="1:33">
      <c r="A71">
        <v>3</v>
      </c>
      <c r="B71">
        <v>1</v>
      </c>
      <c r="C71">
        <v>2</v>
      </c>
      <c r="D71">
        <v>2</v>
      </c>
      <c r="E71">
        <v>2</v>
      </c>
      <c r="F71">
        <v>3023</v>
      </c>
      <c r="AG71" s="58">
        <f t="shared" ref="AG71:AG134" si="1">AF71</f>
        <v>0</v>
      </c>
    </row>
    <row r="72" spans="1:33">
      <c r="A72">
        <v>3</v>
      </c>
      <c r="B72">
        <v>1</v>
      </c>
      <c r="C72">
        <v>2</v>
      </c>
      <c r="D72">
        <v>2</v>
      </c>
      <c r="E72">
        <v>3</v>
      </c>
      <c r="F72">
        <v>3023</v>
      </c>
      <c r="AG72" s="58">
        <f t="shared" si="1"/>
        <v>0</v>
      </c>
    </row>
    <row r="73" spans="1:33">
      <c r="A73">
        <v>3</v>
      </c>
      <c r="B73">
        <v>1</v>
      </c>
      <c r="C73">
        <v>2</v>
      </c>
      <c r="D73">
        <v>3</v>
      </c>
      <c r="E73">
        <v>1</v>
      </c>
      <c r="F73">
        <v>3024</v>
      </c>
      <c r="AG73" s="58">
        <f t="shared" si="1"/>
        <v>0</v>
      </c>
    </row>
    <row r="74" spans="1:33">
      <c r="A74">
        <v>3</v>
      </c>
      <c r="B74">
        <v>1</v>
      </c>
      <c r="C74">
        <v>2</v>
      </c>
      <c r="D74">
        <v>3</v>
      </c>
      <c r="E74">
        <v>2</v>
      </c>
      <c r="F74">
        <v>3023</v>
      </c>
      <c r="AG74" s="58">
        <f t="shared" si="1"/>
        <v>0</v>
      </c>
    </row>
    <row r="75" spans="1:33">
      <c r="A75">
        <v>3</v>
      </c>
      <c r="B75">
        <v>1</v>
      </c>
      <c r="C75">
        <v>2</v>
      </c>
      <c r="D75">
        <v>3</v>
      </c>
      <c r="E75">
        <v>3</v>
      </c>
      <c r="F75">
        <v>3024</v>
      </c>
      <c r="AG75" s="58">
        <f t="shared" si="1"/>
        <v>0</v>
      </c>
    </row>
    <row r="76" spans="1:33">
      <c r="A76">
        <v>3</v>
      </c>
      <c r="B76">
        <v>1</v>
      </c>
      <c r="C76">
        <v>3</v>
      </c>
      <c r="D76">
        <v>1</v>
      </c>
      <c r="E76">
        <v>1</v>
      </c>
      <c r="F76">
        <v>3105</v>
      </c>
      <c r="AG76" s="58">
        <f t="shared" si="1"/>
        <v>0</v>
      </c>
    </row>
    <row r="77" spans="1:33">
      <c r="A77">
        <v>3</v>
      </c>
      <c r="B77">
        <v>2</v>
      </c>
      <c r="C77">
        <v>1</v>
      </c>
      <c r="D77">
        <v>1</v>
      </c>
      <c r="E77">
        <v>1</v>
      </c>
      <c r="F77">
        <v>30026</v>
      </c>
      <c r="AG77" s="58">
        <f t="shared" si="1"/>
        <v>0</v>
      </c>
    </row>
    <row r="78" spans="1:33">
      <c r="A78">
        <v>3</v>
      </c>
      <c r="B78">
        <v>2</v>
      </c>
      <c r="C78">
        <v>1</v>
      </c>
      <c r="D78">
        <v>1</v>
      </c>
      <c r="E78">
        <v>2</v>
      </c>
      <c r="F78">
        <v>3025</v>
      </c>
      <c r="AG78" s="58">
        <f t="shared" si="1"/>
        <v>0</v>
      </c>
    </row>
    <row r="79" spans="1:33">
      <c r="A79">
        <v>3</v>
      </c>
      <c r="B79">
        <v>2</v>
      </c>
      <c r="C79">
        <v>1</v>
      </c>
      <c r="D79">
        <v>1</v>
      </c>
      <c r="E79">
        <v>3</v>
      </c>
      <c r="F79">
        <v>3001</v>
      </c>
      <c r="AG79" s="58">
        <f t="shared" si="1"/>
        <v>0</v>
      </c>
    </row>
    <row r="80" spans="1:33">
      <c r="A80">
        <v>3</v>
      </c>
      <c r="B80">
        <v>2</v>
      </c>
      <c r="C80">
        <v>1</v>
      </c>
      <c r="D80">
        <v>2</v>
      </c>
      <c r="E80">
        <v>1</v>
      </c>
      <c r="F80">
        <v>3027</v>
      </c>
      <c r="AG80" s="58">
        <f t="shared" si="1"/>
        <v>0</v>
      </c>
    </row>
    <row r="81" spans="1:33">
      <c r="A81">
        <v>3</v>
      </c>
      <c r="B81">
        <v>2</v>
      </c>
      <c r="C81">
        <v>1</v>
      </c>
      <c r="D81">
        <v>2</v>
      </c>
      <c r="E81">
        <v>2</v>
      </c>
      <c r="F81">
        <v>3027</v>
      </c>
      <c r="AG81" s="58">
        <f t="shared" si="1"/>
        <v>0</v>
      </c>
    </row>
    <row r="82" spans="1:33">
      <c r="A82">
        <v>3</v>
      </c>
      <c r="B82">
        <v>2</v>
      </c>
      <c r="C82">
        <v>1</v>
      </c>
      <c r="D82">
        <v>3</v>
      </c>
      <c r="E82">
        <v>1</v>
      </c>
      <c r="F82">
        <v>3025</v>
      </c>
      <c r="AG82" s="58">
        <f t="shared" si="1"/>
        <v>0</v>
      </c>
    </row>
    <row r="83" spans="1:33">
      <c r="A83">
        <v>3</v>
      </c>
      <c r="B83">
        <v>2</v>
      </c>
      <c r="C83">
        <v>1</v>
      </c>
      <c r="D83">
        <v>3</v>
      </c>
      <c r="E83">
        <v>2</v>
      </c>
      <c r="F83">
        <v>3028</v>
      </c>
      <c r="AG83" s="58">
        <f t="shared" si="1"/>
        <v>0</v>
      </c>
    </row>
    <row r="84" spans="1:33">
      <c r="A84">
        <v>3</v>
      </c>
      <c r="B84">
        <v>2</v>
      </c>
      <c r="C84">
        <v>2</v>
      </c>
      <c r="D84">
        <v>1</v>
      </c>
      <c r="E84">
        <v>1</v>
      </c>
      <c r="F84">
        <v>3029</v>
      </c>
      <c r="AG84" s="58">
        <f t="shared" si="1"/>
        <v>0</v>
      </c>
    </row>
    <row r="85" spans="1:33">
      <c r="A85">
        <v>3</v>
      </c>
      <c r="B85">
        <v>2</v>
      </c>
      <c r="C85">
        <v>2</v>
      </c>
      <c r="D85">
        <v>1</v>
      </c>
      <c r="E85">
        <v>2</v>
      </c>
      <c r="F85">
        <v>3029</v>
      </c>
      <c r="AG85" s="58">
        <f t="shared" si="1"/>
        <v>0</v>
      </c>
    </row>
    <row r="86" spans="1:33">
      <c r="A86">
        <v>3</v>
      </c>
      <c r="B86">
        <v>2</v>
      </c>
      <c r="C86">
        <v>2</v>
      </c>
      <c r="D86">
        <v>1</v>
      </c>
      <c r="E86">
        <v>3</v>
      </c>
      <c r="F86">
        <v>3030</v>
      </c>
      <c r="AG86" s="58">
        <f t="shared" si="1"/>
        <v>0</v>
      </c>
    </row>
    <row r="87" spans="1:33">
      <c r="A87">
        <v>3</v>
      </c>
      <c r="B87">
        <v>2</v>
      </c>
      <c r="C87">
        <v>2</v>
      </c>
      <c r="D87">
        <v>2</v>
      </c>
      <c r="E87">
        <v>1</v>
      </c>
      <c r="F87">
        <v>3029</v>
      </c>
      <c r="AG87" s="58">
        <f t="shared" si="1"/>
        <v>0</v>
      </c>
    </row>
    <row r="88" spans="1:33">
      <c r="A88">
        <v>3</v>
      </c>
      <c r="B88">
        <v>2</v>
      </c>
      <c r="C88">
        <v>2</v>
      </c>
      <c r="D88">
        <v>2</v>
      </c>
      <c r="E88">
        <v>2</v>
      </c>
      <c r="F88">
        <v>3031</v>
      </c>
      <c r="AG88" s="58">
        <f t="shared" si="1"/>
        <v>0</v>
      </c>
    </row>
    <row r="89" spans="1:33">
      <c r="A89">
        <v>3</v>
      </c>
      <c r="B89">
        <v>2</v>
      </c>
      <c r="C89">
        <v>2</v>
      </c>
      <c r="D89">
        <v>2</v>
      </c>
      <c r="E89">
        <v>3</v>
      </c>
      <c r="F89">
        <v>3003</v>
      </c>
      <c r="AG89" s="58">
        <f t="shared" si="1"/>
        <v>0</v>
      </c>
    </row>
    <row r="90" spans="1:33">
      <c r="A90">
        <v>3</v>
      </c>
      <c r="B90">
        <v>2</v>
      </c>
      <c r="C90">
        <v>2</v>
      </c>
      <c r="D90">
        <v>3</v>
      </c>
      <c r="E90">
        <v>1</v>
      </c>
      <c r="F90">
        <v>3032</v>
      </c>
      <c r="AG90" s="58">
        <f t="shared" si="1"/>
        <v>0</v>
      </c>
    </row>
    <row r="91" spans="1:33">
      <c r="A91">
        <v>3</v>
      </c>
      <c r="B91">
        <v>2</v>
      </c>
      <c r="C91">
        <v>2</v>
      </c>
      <c r="D91">
        <v>3</v>
      </c>
      <c r="E91">
        <v>2</v>
      </c>
      <c r="F91">
        <v>3031</v>
      </c>
      <c r="AG91" s="58">
        <f t="shared" si="1"/>
        <v>0</v>
      </c>
    </row>
    <row r="92" spans="1:33">
      <c r="A92">
        <v>3</v>
      </c>
      <c r="B92">
        <v>2</v>
      </c>
      <c r="C92">
        <v>2</v>
      </c>
      <c r="D92">
        <v>3</v>
      </c>
      <c r="E92">
        <v>3</v>
      </c>
      <c r="F92">
        <v>3032</v>
      </c>
      <c r="AG92" s="58">
        <f t="shared" si="1"/>
        <v>0</v>
      </c>
    </row>
    <row r="93" spans="1:33">
      <c r="A93">
        <v>3</v>
      </c>
      <c r="B93">
        <v>2</v>
      </c>
      <c r="C93">
        <v>3</v>
      </c>
      <c r="D93">
        <v>1</v>
      </c>
      <c r="E93">
        <v>1</v>
      </c>
      <c r="F93">
        <v>3034</v>
      </c>
      <c r="AG93" s="58">
        <f t="shared" si="1"/>
        <v>0</v>
      </c>
    </row>
    <row r="94" spans="1:33">
      <c r="A94">
        <v>3</v>
      </c>
      <c r="B94">
        <v>3</v>
      </c>
      <c r="C94">
        <v>1</v>
      </c>
      <c r="D94">
        <v>1</v>
      </c>
      <c r="E94">
        <v>1</v>
      </c>
      <c r="F94">
        <v>3001</v>
      </c>
      <c r="AG94" s="58">
        <f t="shared" si="1"/>
        <v>0</v>
      </c>
    </row>
    <row r="95" spans="1:33">
      <c r="A95">
        <v>3</v>
      </c>
      <c r="B95">
        <v>3</v>
      </c>
      <c r="C95">
        <v>1</v>
      </c>
      <c r="D95">
        <v>1</v>
      </c>
      <c r="E95">
        <v>2</v>
      </c>
      <c r="F95">
        <v>3035</v>
      </c>
      <c r="AG95" s="58">
        <f t="shared" si="1"/>
        <v>0</v>
      </c>
    </row>
    <row r="96" spans="1:33">
      <c r="A96">
        <v>3</v>
      </c>
      <c r="B96">
        <v>3</v>
      </c>
      <c r="C96">
        <v>1</v>
      </c>
      <c r="D96">
        <v>1</v>
      </c>
      <c r="E96">
        <v>3</v>
      </c>
      <c r="F96">
        <v>3036</v>
      </c>
      <c r="AG96" s="58">
        <f t="shared" si="1"/>
        <v>0</v>
      </c>
    </row>
    <row r="97" spans="1:33">
      <c r="A97">
        <v>3</v>
      </c>
      <c r="B97">
        <v>3</v>
      </c>
      <c r="C97">
        <v>1</v>
      </c>
      <c r="D97">
        <v>1</v>
      </c>
      <c r="E97">
        <v>4</v>
      </c>
      <c r="F97">
        <v>3001</v>
      </c>
      <c r="AG97" s="58">
        <f t="shared" si="1"/>
        <v>0</v>
      </c>
    </row>
    <row r="98" spans="1:33">
      <c r="A98">
        <v>3</v>
      </c>
      <c r="B98">
        <v>3</v>
      </c>
      <c r="C98">
        <v>1</v>
      </c>
      <c r="D98">
        <v>2</v>
      </c>
      <c r="E98">
        <v>1</v>
      </c>
      <c r="F98">
        <v>3037</v>
      </c>
      <c r="AG98" s="58">
        <f t="shared" si="1"/>
        <v>0</v>
      </c>
    </row>
    <row r="99" spans="1:33">
      <c r="A99">
        <v>3</v>
      </c>
      <c r="B99">
        <v>3</v>
      </c>
      <c r="C99">
        <v>1</v>
      </c>
      <c r="D99">
        <v>2</v>
      </c>
      <c r="E99">
        <v>2</v>
      </c>
      <c r="F99">
        <v>3038</v>
      </c>
      <c r="AG99" s="58">
        <f t="shared" si="1"/>
        <v>0</v>
      </c>
    </row>
    <row r="100" spans="1:33">
      <c r="A100">
        <v>3</v>
      </c>
      <c r="B100">
        <v>3</v>
      </c>
      <c r="C100">
        <v>1</v>
      </c>
      <c r="D100">
        <v>2</v>
      </c>
      <c r="E100">
        <v>3</v>
      </c>
      <c r="F100">
        <v>3037</v>
      </c>
      <c r="AG100" s="58">
        <f t="shared" si="1"/>
        <v>0</v>
      </c>
    </row>
    <row r="101" spans="1:33">
      <c r="A101">
        <v>3</v>
      </c>
      <c r="B101">
        <v>3</v>
      </c>
      <c r="C101">
        <v>2</v>
      </c>
      <c r="D101">
        <v>1</v>
      </c>
      <c r="E101">
        <v>1</v>
      </c>
      <c r="F101">
        <v>3035</v>
      </c>
      <c r="AG101" s="58">
        <f t="shared" si="1"/>
        <v>0</v>
      </c>
    </row>
    <row r="102" spans="1:33">
      <c r="A102">
        <v>3</v>
      </c>
      <c r="B102">
        <v>3</v>
      </c>
      <c r="C102">
        <v>2</v>
      </c>
      <c r="D102">
        <v>1</v>
      </c>
      <c r="E102">
        <v>2</v>
      </c>
      <c r="F102">
        <v>3039</v>
      </c>
      <c r="AG102" s="58">
        <f t="shared" si="1"/>
        <v>0</v>
      </c>
    </row>
    <row r="103" spans="1:33">
      <c r="A103">
        <v>3</v>
      </c>
      <c r="B103">
        <v>3</v>
      </c>
      <c r="C103">
        <v>2</v>
      </c>
      <c r="D103">
        <v>1</v>
      </c>
      <c r="E103">
        <v>3</v>
      </c>
      <c r="F103">
        <v>3035</v>
      </c>
      <c r="AG103" s="58">
        <f t="shared" si="1"/>
        <v>0</v>
      </c>
    </row>
    <row r="104" spans="1:33">
      <c r="A104">
        <v>3</v>
      </c>
      <c r="B104">
        <v>3</v>
      </c>
      <c r="C104">
        <v>2</v>
      </c>
      <c r="D104">
        <v>2</v>
      </c>
      <c r="E104">
        <v>1</v>
      </c>
      <c r="F104">
        <v>3040</v>
      </c>
      <c r="AG104" s="58">
        <f t="shared" si="1"/>
        <v>0</v>
      </c>
    </row>
    <row r="105" spans="1:33">
      <c r="A105">
        <v>3</v>
      </c>
      <c r="B105">
        <v>3</v>
      </c>
      <c r="C105">
        <v>2</v>
      </c>
      <c r="D105">
        <v>2</v>
      </c>
      <c r="E105">
        <v>2</v>
      </c>
      <c r="F105">
        <v>3041</v>
      </c>
      <c r="H105" s="23" t="s">
        <v>11</v>
      </c>
      <c r="AG105" s="58">
        <f t="shared" si="1"/>
        <v>0</v>
      </c>
    </row>
    <row r="106" spans="1:33">
      <c r="A106">
        <v>3</v>
      </c>
      <c r="B106">
        <v>3</v>
      </c>
      <c r="C106">
        <v>3</v>
      </c>
      <c r="D106">
        <v>1</v>
      </c>
      <c r="E106">
        <v>1</v>
      </c>
      <c r="F106">
        <v>3103</v>
      </c>
      <c r="AG106" s="58">
        <f t="shared" si="1"/>
        <v>0</v>
      </c>
    </row>
    <row r="107" spans="1:33">
      <c r="A107">
        <v>4</v>
      </c>
      <c r="B107">
        <v>1</v>
      </c>
      <c r="C107">
        <v>1</v>
      </c>
      <c r="D107">
        <v>1</v>
      </c>
      <c r="E107">
        <v>1</v>
      </c>
      <c r="F107">
        <v>4020</v>
      </c>
      <c r="AG107" s="58">
        <f t="shared" si="1"/>
        <v>0</v>
      </c>
    </row>
    <row r="108" spans="1:33">
      <c r="A108">
        <v>4</v>
      </c>
      <c r="B108">
        <v>1</v>
      </c>
      <c r="C108">
        <v>1</v>
      </c>
      <c r="D108">
        <v>1</v>
      </c>
      <c r="E108">
        <v>2</v>
      </c>
      <c r="F108">
        <v>4021</v>
      </c>
      <c r="AG108" s="58">
        <f t="shared" si="1"/>
        <v>0</v>
      </c>
    </row>
    <row r="109" spans="1:33">
      <c r="A109">
        <v>4</v>
      </c>
      <c r="B109">
        <v>1</v>
      </c>
      <c r="C109">
        <v>1</v>
      </c>
      <c r="D109">
        <v>1</v>
      </c>
      <c r="E109">
        <v>3</v>
      </c>
      <c r="F109">
        <v>4021</v>
      </c>
      <c r="AG109" s="58">
        <f t="shared" si="1"/>
        <v>0</v>
      </c>
    </row>
    <row r="110" spans="1:33">
      <c r="A110">
        <v>4</v>
      </c>
      <c r="B110">
        <v>1</v>
      </c>
      <c r="C110">
        <v>1</v>
      </c>
      <c r="D110">
        <v>2</v>
      </c>
      <c r="E110">
        <v>1</v>
      </c>
      <c r="F110">
        <v>4022</v>
      </c>
      <c r="AG110" s="58">
        <f t="shared" si="1"/>
        <v>0</v>
      </c>
    </row>
    <row r="111" spans="1:33">
      <c r="A111">
        <v>4</v>
      </c>
      <c r="B111">
        <v>1</v>
      </c>
      <c r="C111">
        <v>1</v>
      </c>
      <c r="D111">
        <v>2</v>
      </c>
      <c r="E111">
        <v>2</v>
      </c>
      <c r="F111">
        <v>4023</v>
      </c>
      <c r="AG111" s="58">
        <f t="shared" si="1"/>
        <v>0</v>
      </c>
    </row>
    <row r="112" spans="1:33">
      <c r="A112">
        <v>4</v>
      </c>
      <c r="B112">
        <v>1</v>
      </c>
      <c r="C112">
        <v>1</v>
      </c>
      <c r="D112">
        <v>3</v>
      </c>
      <c r="E112">
        <v>1</v>
      </c>
      <c r="F112">
        <v>4002</v>
      </c>
      <c r="AG112" s="58">
        <f t="shared" si="1"/>
        <v>0</v>
      </c>
    </row>
    <row r="113" spans="1:33">
      <c r="A113">
        <v>4</v>
      </c>
      <c r="B113">
        <v>1</v>
      </c>
      <c r="C113">
        <v>1</v>
      </c>
      <c r="D113">
        <v>3</v>
      </c>
      <c r="E113">
        <v>2</v>
      </c>
      <c r="F113">
        <v>4003</v>
      </c>
      <c r="AG113" s="58">
        <f t="shared" si="1"/>
        <v>0</v>
      </c>
    </row>
    <row r="114" spans="1:33">
      <c r="A114">
        <v>4</v>
      </c>
      <c r="B114">
        <v>1</v>
      </c>
      <c r="C114">
        <v>2</v>
      </c>
      <c r="D114">
        <v>1</v>
      </c>
      <c r="E114">
        <v>1</v>
      </c>
      <c r="F114">
        <v>4024</v>
      </c>
      <c r="AG114" s="58">
        <f t="shared" si="1"/>
        <v>0</v>
      </c>
    </row>
    <row r="115" spans="1:33">
      <c r="A115">
        <v>4</v>
      </c>
      <c r="B115">
        <v>1</v>
      </c>
      <c r="C115">
        <v>2</v>
      </c>
      <c r="D115">
        <v>1</v>
      </c>
      <c r="E115">
        <v>2</v>
      </c>
      <c r="F115">
        <v>4025</v>
      </c>
      <c r="AG115" s="58">
        <f t="shared" si="1"/>
        <v>0</v>
      </c>
    </row>
    <row r="116" spans="1:33">
      <c r="A116">
        <v>4</v>
      </c>
      <c r="B116">
        <v>1</v>
      </c>
      <c r="C116">
        <v>2</v>
      </c>
      <c r="D116">
        <v>1</v>
      </c>
      <c r="E116">
        <v>3</v>
      </c>
      <c r="F116">
        <v>4025</v>
      </c>
      <c r="AG116" s="58">
        <f t="shared" si="1"/>
        <v>0</v>
      </c>
    </row>
    <row r="117" spans="1:33">
      <c r="A117">
        <v>4</v>
      </c>
      <c r="B117">
        <v>1</v>
      </c>
      <c r="C117">
        <v>2</v>
      </c>
      <c r="D117">
        <v>2</v>
      </c>
      <c r="E117">
        <v>1</v>
      </c>
      <c r="F117">
        <v>4026</v>
      </c>
      <c r="AG117" s="58">
        <f t="shared" si="1"/>
        <v>0</v>
      </c>
    </row>
    <row r="118" spans="1:33">
      <c r="A118">
        <v>4</v>
      </c>
      <c r="B118">
        <v>1</v>
      </c>
      <c r="C118">
        <v>2</v>
      </c>
      <c r="D118">
        <v>2</v>
      </c>
      <c r="E118">
        <v>2</v>
      </c>
      <c r="F118">
        <v>4025</v>
      </c>
      <c r="AG118" s="58">
        <f t="shared" si="1"/>
        <v>0</v>
      </c>
    </row>
    <row r="119" spans="1:33">
      <c r="A119">
        <v>4</v>
      </c>
      <c r="B119">
        <v>1</v>
      </c>
      <c r="C119">
        <v>2</v>
      </c>
      <c r="D119">
        <v>2</v>
      </c>
      <c r="E119">
        <v>3</v>
      </c>
      <c r="F119">
        <v>4026</v>
      </c>
      <c r="AG119" s="58">
        <f t="shared" si="1"/>
        <v>0</v>
      </c>
    </row>
    <row r="120" spans="1:33">
      <c r="A120">
        <v>4</v>
      </c>
      <c r="B120">
        <v>1</v>
      </c>
      <c r="C120">
        <v>2</v>
      </c>
      <c r="D120">
        <v>3</v>
      </c>
      <c r="E120">
        <v>1</v>
      </c>
      <c r="F120">
        <v>4003</v>
      </c>
      <c r="AG120" s="58">
        <f t="shared" si="1"/>
        <v>0</v>
      </c>
    </row>
    <row r="121" spans="1:33">
      <c r="A121">
        <v>4</v>
      </c>
      <c r="B121">
        <v>1</v>
      </c>
      <c r="C121">
        <v>2</v>
      </c>
      <c r="D121">
        <v>3</v>
      </c>
      <c r="E121">
        <v>2</v>
      </c>
      <c r="F121">
        <v>4002</v>
      </c>
      <c r="AG121" s="58">
        <f t="shared" si="1"/>
        <v>0</v>
      </c>
    </row>
    <row r="122" spans="1:33">
      <c r="A122">
        <v>4</v>
      </c>
      <c r="B122">
        <v>1</v>
      </c>
      <c r="C122">
        <v>2</v>
      </c>
      <c r="D122">
        <v>3</v>
      </c>
      <c r="E122">
        <v>3</v>
      </c>
      <c r="F122">
        <v>4001</v>
      </c>
      <c r="AG122" s="58">
        <f t="shared" si="1"/>
        <v>0</v>
      </c>
    </row>
    <row r="123" spans="1:33">
      <c r="A123">
        <v>4</v>
      </c>
      <c r="B123">
        <v>1</v>
      </c>
      <c r="C123">
        <v>3</v>
      </c>
      <c r="D123">
        <v>1</v>
      </c>
      <c r="E123">
        <v>1</v>
      </c>
      <c r="F123">
        <v>4106</v>
      </c>
      <c r="AG123" s="58">
        <f t="shared" si="1"/>
        <v>0</v>
      </c>
    </row>
    <row r="124" spans="1:33">
      <c r="A124">
        <v>4</v>
      </c>
      <c r="B124">
        <v>2</v>
      </c>
      <c r="C124">
        <v>1</v>
      </c>
      <c r="D124">
        <v>1</v>
      </c>
      <c r="E124">
        <v>1</v>
      </c>
      <c r="F124">
        <v>4027</v>
      </c>
      <c r="AG124" s="58">
        <f t="shared" si="1"/>
        <v>0</v>
      </c>
    </row>
    <row r="125" spans="1:33">
      <c r="A125">
        <v>4</v>
      </c>
      <c r="B125">
        <v>2</v>
      </c>
      <c r="C125">
        <v>1</v>
      </c>
      <c r="D125">
        <v>1</v>
      </c>
      <c r="E125">
        <v>2</v>
      </c>
      <c r="F125">
        <v>4028</v>
      </c>
      <c r="AG125" s="58">
        <f t="shared" si="1"/>
        <v>0</v>
      </c>
    </row>
    <row r="126" spans="1:33">
      <c r="A126">
        <v>4</v>
      </c>
      <c r="B126">
        <v>2</v>
      </c>
      <c r="C126">
        <v>1</v>
      </c>
      <c r="D126">
        <v>1</v>
      </c>
      <c r="E126">
        <v>3</v>
      </c>
      <c r="F126">
        <v>4027</v>
      </c>
      <c r="AG126" s="58">
        <f t="shared" si="1"/>
        <v>0</v>
      </c>
    </row>
    <row r="127" spans="1:33">
      <c r="A127">
        <v>4</v>
      </c>
      <c r="B127">
        <v>2</v>
      </c>
      <c r="C127">
        <v>1</v>
      </c>
      <c r="D127">
        <v>2</v>
      </c>
      <c r="E127">
        <v>1</v>
      </c>
      <c r="F127">
        <v>4029</v>
      </c>
      <c r="AG127" s="58">
        <f t="shared" si="1"/>
        <v>0</v>
      </c>
    </row>
    <row r="128" spans="1:33">
      <c r="A128">
        <v>4</v>
      </c>
      <c r="B128">
        <v>2</v>
      </c>
      <c r="C128">
        <v>1</v>
      </c>
      <c r="D128">
        <v>2</v>
      </c>
      <c r="E128">
        <v>2</v>
      </c>
      <c r="F128">
        <v>4029</v>
      </c>
      <c r="AG128" s="58">
        <f t="shared" si="1"/>
        <v>0</v>
      </c>
    </row>
    <row r="129" spans="1:33">
      <c r="A129">
        <v>4</v>
      </c>
      <c r="B129">
        <v>2</v>
      </c>
      <c r="C129">
        <v>1</v>
      </c>
      <c r="D129">
        <v>2</v>
      </c>
      <c r="E129">
        <v>3</v>
      </c>
      <c r="F129">
        <v>4029</v>
      </c>
      <c r="AG129" s="58">
        <f t="shared" si="1"/>
        <v>0</v>
      </c>
    </row>
    <row r="130" spans="1:33">
      <c r="A130">
        <v>4</v>
      </c>
      <c r="B130">
        <v>2</v>
      </c>
      <c r="C130">
        <v>1</v>
      </c>
      <c r="D130">
        <v>3</v>
      </c>
      <c r="E130">
        <v>1</v>
      </c>
      <c r="F130">
        <v>4002</v>
      </c>
      <c r="AG130" s="58">
        <f t="shared" si="1"/>
        <v>0</v>
      </c>
    </row>
    <row r="131" spans="1:33">
      <c r="A131">
        <v>4</v>
      </c>
      <c r="B131">
        <v>2</v>
      </c>
      <c r="C131">
        <v>1</v>
      </c>
      <c r="D131">
        <v>3</v>
      </c>
      <c r="E131">
        <v>2</v>
      </c>
      <c r="F131">
        <v>4002</v>
      </c>
      <c r="AG131" s="58">
        <f t="shared" si="1"/>
        <v>0</v>
      </c>
    </row>
    <row r="132" spans="1:33">
      <c r="A132">
        <v>4</v>
      </c>
      <c r="B132">
        <v>2</v>
      </c>
      <c r="C132">
        <v>2</v>
      </c>
      <c r="D132">
        <v>1</v>
      </c>
      <c r="E132">
        <v>1</v>
      </c>
      <c r="F132">
        <v>4030</v>
      </c>
      <c r="AG132" s="58">
        <f t="shared" si="1"/>
        <v>0</v>
      </c>
    </row>
    <row r="133" spans="1:33">
      <c r="A133">
        <v>4</v>
      </c>
      <c r="B133">
        <v>2</v>
      </c>
      <c r="C133">
        <v>2</v>
      </c>
      <c r="D133">
        <v>1</v>
      </c>
      <c r="E133">
        <v>2</v>
      </c>
      <c r="F133">
        <v>4031</v>
      </c>
      <c r="AG133" s="58">
        <f t="shared" si="1"/>
        <v>0</v>
      </c>
    </row>
    <row r="134" spans="1:33">
      <c r="A134">
        <v>4</v>
      </c>
      <c r="B134">
        <v>2</v>
      </c>
      <c r="C134">
        <v>2</v>
      </c>
      <c r="D134">
        <v>1</v>
      </c>
      <c r="E134">
        <v>3</v>
      </c>
      <c r="F134">
        <v>4030</v>
      </c>
      <c r="AG134" s="58">
        <f t="shared" si="1"/>
        <v>0</v>
      </c>
    </row>
    <row r="135" spans="1:33">
      <c r="A135">
        <v>4</v>
      </c>
      <c r="B135">
        <v>2</v>
      </c>
      <c r="C135">
        <v>2</v>
      </c>
      <c r="D135">
        <v>2</v>
      </c>
      <c r="E135">
        <v>1</v>
      </c>
      <c r="F135">
        <v>4032</v>
      </c>
      <c r="AG135" s="58">
        <f t="shared" ref="AG135:AG198" si="2">AF135</f>
        <v>0</v>
      </c>
    </row>
    <row r="136" spans="1:33">
      <c r="A136">
        <v>4</v>
      </c>
      <c r="B136">
        <v>2</v>
      </c>
      <c r="C136">
        <v>2</v>
      </c>
      <c r="D136">
        <v>2</v>
      </c>
      <c r="E136">
        <v>2</v>
      </c>
      <c r="F136">
        <v>4030</v>
      </c>
      <c r="AG136" s="58">
        <f t="shared" si="2"/>
        <v>0</v>
      </c>
    </row>
    <row r="137" spans="1:33">
      <c r="A137">
        <v>4</v>
      </c>
      <c r="B137">
        <v>2</v>
      </c>
      <c r="C137">
        <v>2</v>
      </c>
      <c r="D137">
        <v>3</v>
      </c>
      <c r="E137">
        <v>1</v>
      </c>
      <c r="F137">
        <v>4003</v>
      </c>
      <c r="AG137" s="58">
        <f t="shared" si="2"/>
        <v>0</v>
      </c>
    </row>
    <row r="138" spans="1:33">
      <c r="A138">
        <v>4</v>
      </c>
      <c r="B138">
        <v>2</v>
      </c>
      <c r="C138">
        <v>2</v>
      </c>
      <c r="D138">
        <v>3</v>
      </c>
      <c r="E138">
        <v>2</v>
      </c>
      <c r="F138">
        <v>4002</v>
      </c>
      <c r="AG138" s="58">
        <f t="shared" si="2"/>
        <v>0</v>
      </c>
    </row>
    <row r="139" spans="1:33">
      <c r="A139">
        <v>4</v>
      </c>
      <c r="B139">
        <v>2</v>
      </c>
      <c r="C139">
        <v>2</v>
      </c>
      <c r="D139">
        <v>3</v>
      </c>
      <c r="E139">
        <v>3</v>
      </c>
      <c r="F139">
        <v>4003</v>
      </c>
      <c r="AG139" s="58">
        <f t="shared" si="2"/>
        <v>0</v>
      </c>
    </row>
    <row r="140" spans="1:33">
      <c r="A140">
        <v>4</v>
      </c>
      <c r="B140">
        <v>2</v>
      </c>
      <c r="C140">
        <v>3</v>
      </c>
      <c r="D140">
        <v>1</v>
      </c>
      <c r="E140">
        <v>1</v>
      </c>
      <c r="F140">
        <v>4016</v>
      </c>
      <c r="AG140" s="58">
        <f t="shared" si="2"/>
        <v>0</v>
      </c>
    </row>
    <row r="141" spans="1:33">
      <c r="A141">
        <v>4</v>
      </c>
      <c r="B141">
        <v>3</v>
      </c>
      <c r="C141">
        <v>1</v>
      </c>
      <c r="D141">
        <v>1</v>
      </c>
      <c r="E141">
        <v>1</v>
      </c>
      <c r="F141">
        <v>4033</v>
      </c>
      <c r="AG141" s="58">
        <f t="shared" si="2"/>
        <v>0</v>
      </c>
    </row>
    <row r="142" spans="1:33">
      <c r="A142">
        <v>4</v>
      </c>
      <c r="B142">
        <v>3</v>
      </c>
      <c r="C142">
        <v>1</v>
      </c>
      <c r="D142">
        <v>1</v>
      </c>
      <c r="E142">
        <v>2</v>
      </c>
      <c r="F142">
        <v>4033</v>
      </c>
      <c r="AG142" s="58">
        <f t="shared" si="2"/>
        <v>0</v>
      </c>
    </row>
    <row r="143" spans="1:33">
      <c r="A143">
        <v>4</v>
      </c>
      <c r="B143">
        <v>3</v>
      </c>
      <c r="C143">
        <v>1</v>
      </c>
      <c r="D143">
        <v>1</v>
      </c>
      <c r="E143">
        <v>3</v>
      </c>
      <c r="F143">
        <v>4033</v>
      </c>
      <c r="AG143" s="58">
        <f t="shared" si="2"/>
        <v>0</v>
      </c>
    </row>
    <row r="144" spans="1:33">
      <c r="A144">
        <v>4</v>
      </c>
      <c r="B144">
        <v>3</v>
      </c>
      <c r="C144">
        <v>1</v>
      </c>
      <c r="D144">
        <v>1</v>
      </c>
      <c r="E144">
        <v>4</v>
      </c>
      <c r="F144">
        <v>4033</v>
      </c>
      <c r="AG144" s="58">
        <f t="shared" si="2"/>
        <v>0</v>
      </c>
    </row>
    <row r="145" spans="1:33">
      <c r="A145">
        <v>4</v>
      </c>
      <c r="B145">
        <v>3</v>
      </c>
      <c r="C145">
        <v>1</v>
      </c>
      <c r="D145">
        <v>2</v>
      </c>
      <c r="E145">
        <v>1</v>
      </c>
      <c r="F145">
        <v>4033</v>
      </c>
      <c r="AG145" s="58">
        <f t="shared" si="2"/>
        <v>0</v>
      </c>
    </row>
    <row r="146" spans="1:33">
      <c r="A146">
        <v>4</v>
      </c>
      <c r="B146">
        <v>3</v>
      </c>
      <c r="C146">
        <v>1</v>
      </c>
      <c r="D146">
        <v>2</v>
      </c>
      <c r="E146">
        <v>2</v>
      </c>
      <c r="F146">
        <v>4034</v>
      </c>
      <c r="AG146" s="58">
        <f t="shared" si="2"/>
        <v>0</v>
      </c>
    </row>
    <row r="147" spans="1:33">
      <c r="A147">
        <v>4</v>
      </c>
      <c r="B147">
        <v>3</v>
      </c>
      <c r="C147">
        <v>1</v>
      </c>
      <c r="D147">
        <v>2</v>
      </c>
      <c r="E147">
        <v>3</v>
      </c>
      <c r="F147">
        <v>4033</v>
      </c>
      <c r="AG147" s="58">
        <f t="shared" si="2"/>
        <v>0</v>
      </c>
    </row>
    <row r="148" spans="1:33">
      <c r="A148">
        <v>4</v>
      </c>
      <c r="B148">
        <v>3</v>
      </c>
      <c r="C148">
        <v>2</v>
      </c>
      <c r="D148">
        <v>1</v>
      </c>
      <c r="E148">
        <v>1</v>
      </c>
      <c r="F148">
        <v>4035</v>
      </c>
      <c r="AG148" s="58">
        <f t="shared" si="2"/>
        <v>0</v>
      </c>
    </row>
    <row r="149" spans="1:33">
      <c r="A149">
        <v>4</v>
      </c>
      <c r="B149">
        <v>3</v>
      </c>
      <c r="C149">
        <v>2</v>
      </c>
      <c r="D149">
        <v>1</v>
      </c>
      <c r="E149">
        <v>2</v>
      </c>
      <c r="F149">
        <v>4035</v>
      </c>
      <c r="AG149" s="58">
        <f t="shared" si="2"/>
        <v>0</v>
      </c>
    </row>
    <row r="150" spans="1:33">
      <c r="A150">
        <v>4</v>
      </c>
      <c r="B150">
        <v>3</v>
      </c>
      <c r="C150">
        <v>2</v>
      </c>
      <c r="D150">
        <v>1</v>
      </c>
      <c r="E150">
        <v>3</v>
      </c>
      <c r="F150">
        <v>4036</v>
      </c>
      <c r="AG150" s="58">
        <f t="shared" si="2"/>
        <v>0</v>
      </c>
    </row>
    <row r="151" spans="1:33">
      <c r="A151">
        <v>4</v>
      </c>
      <c r="B151">
        <v>3</v>
      </c>
      <c r="C151">
        <v>2</v>
      </c>
      <c r="D151">
        <v>2</v>
      </c>
      <c r="E151">
        <v>1</v>
      </c>
      <c r="F151">
        <v>4031</v>
      </c>
      <c r="AG151" s="58">
        <f t="shared" si="2"/>
        <v>0</v>
      </c>
    </row>
    <row r="152" spans="1:33">
      <c r="A152">
        <v>4</v>
      </c>
      <c r="B152">
        <v>3</v>
      </c>
      <c r="C152">
        <v>2</v>
      </c>
      <c r="D152">
        <v>2</v>
      </c>
      <c r="E152">
        <v>2</v>
      </c>
      <c r="F152">
        <v>4036</v>
      </c>
      <c r="AG152" s="58">
        <f t="shared" si="2"/>
        <v>0</v>
      </c>
    </row>
    <row r="153" spans="1:33">
      <c r="A153">
        <v>4</v>
      </c>
      <c r="B153">
        <v>3</v>
      </c>
      <c r="C153">
        <v>2</v>
      </c>
      <c r="D153">
        <v>2</v>
      </c>
      <c r="E153">
        <v>3</v>
      </c>
      <c r="F153">
        <v>4035</v>
      </c>
      <c r="H153" s="23" t="s">
        <v>689</v>
      </c>
      <c r="AG153" s="58">
        <f t="shared" si="2"/>
        <v>0</v>
      </c>
    </row>
    <row r="154" spans="1:33">
      <c r="A154">
        <v>4</v>
      </c>
      <c r="B154">
        <v>3</v>
      </c>
      <c r="C154">
        <v>3</v>
      </c>
      <c r="D154">
        <v>1</v>
      </c>
      <c r="E154">
        <v>1</v>
      </c>
      <c r="F154">
        <v>4103</v>
      </c>
      <c r="AG154" s="58">
        <f t="shared" si="2"/>
        <v>0</v>
      </c>
    </row>
    <row r="155" spans="1:33">
      <c r="A155">
        <v>4</v>
      </c>
      <c r="B155">
        <v>3</v>
      </c>
      <c r="C155">
        <v>3</v>
      </c>
      <c r="D155">
        <v>1</v>
      </c>
      <c r="E155">
        <v>2</v>
      </c>
      <c r="F155">
        <v>4107</v>
      </c>
      <c r="AG155" s="58">
        <f t="shared" si="2"/>
        <v>0</v>
      </c>
    </row>
    <row r="156" spans="1:33">
      <c r="A156">
        <v>5</v>
      </c>
      <c r="B156">
        <v>1</v>
      </c>
      <c r="C156">
        <v>1</v>
      </c>
      <c r="D156">
        <v>1</v>
      </c>
      <c r="E156">
        <v>1</v>
      </c>
      <c r="F156">
        <v>5020</v>
      </c>
      <c r="AG156" s="58">
        <f t="shared" si="2"/>
        <v>0</v>
      </c>
    </row>
    <row r="157" spans="1:33">
      <c r="A157">
        <v>5</v>
      </c>
      <c r="B157">
        <v>1</v>
      </c>
      <c r="C157">
        <v>1</v>
      </c>
      <c r="D157">
        <v>1</v>
      </c>
      <c r="E157">
        <v>2</v>
      </c>
      <c r="F157">
        <v>5021</v>
      </c>
      <c r="AG157" s="58">
        <f t="shared" si="2"/>
        <v>0</v>
      </c>
    </row>
    <row r="158" spans="1:33">
      <c r="A158">
        <v>5</v>
      </c>
      <c r="B158">
        <v>1</v>
      </c>
      <c r="C158">
        <v>1</v>
      </c>
      <c r="D158">
        <v>1</v>
      </c>
      <c r="E158">
        <v>3</v>
      </c>
      <c r="F158">
        <v>5022</v>
      </c>
      <c r="AG158" s="58">
        <f t="shared" si="2"/>
        <v>0</v>
      </c>
    </row>
    <row r="159" spans="1:33">
      <c r="A159">
        <v>5</v>
      </c>
      <c r="B159">
        <v>1</v>
      </c>
      <c r="C159">
        <v>1</v>
      </c>
      <c r="D159">
        <v>2</v>
      </c>
      <c r="E159">
        <v>1</v>
      </c>
      <c r="F159">
        <v>5023</v>
      </c>
      <c r="AG159" s="58">
        <f t="shared" si="2"/>
        <v>0</v>
      </c>
    </row>
    <row r="160" spans="1:33">
      <c r="A160">
        <v>5</v>
      </c>
      <c r="B160">
        <v>1</v>
      </c>
      <c r="C160">
        <v>1</v>
      </c>
      <c r="D160">
        <v>2</v>
      </c>
      <c r="E160">
        <v>2</v>
      </c>
      <c r="F160">
        <v>5024</v>
      </c>
      <c r="AG160" s="58">
        <f t="shared" si="2"/>
        <v>0</v>
      </c>
    </row>
    <row r="161" spans="1:33">
      <c r="A161">
        <v>5</v>
      </c>
      <c r="B161">
        <v>1</v>
      </c>
      <c r="C161">
        <v>1</v>
      </c>
      <c r="D161">
        <v>2</v>
      </c>
      <c r="E161">
        <v>3</v>
      </c>
      <c r="F161">
        <v>5023</v>
      </c>
      <c r="AG161" s="58">
        <f t="shared" si="2"/>
        <v>0</v>
      </c>
    </row>
    <row r="162" spans="1:33">
      <c r="A162">
        <v>5</v>
      </c>
      <c r="B162">
        <v>1</v>
      </c>
      <c r="C162">
        <v>1</v>
      </c>
      <c r="D162">
        <v>3</v>
      </c>
      <c r="E162">
        <v>1</v>
      </c>
      <c r="F162">
        <v>5025</v>
      </c>
      <c r="AG162" s="58">
        <f t="shared" si="2"/>
        <v>0</v>
      </c>
    </row>
    <row r="163" spans="1:33">
      <c r="A163">
        <v>5</v>
      </c>
      <c r="B163">
        <v>1</v>
      </c>
      <c r="C163">
        <v>1</v>
      </c>
      <c r="D163">
        <v>3</v>
      </c>
      <c r="E163">
        <v>2</v>
      </c>
      <c r="F163">
        <v>5026</v>
      </c>
      <c r="AG163" s="58">
        <f t="shared" si="2"/>
        <v>0</v>
      </c>
    </row>
    <row r="164" spans="1:33">
      <c r="A164">
        <v>5</v>
      </c>
      <c r="B164">
        <v>1</v>
      </c>
      <c r="C164">
        <v>1</v>
      </c>
      <c r="D164">
        <v>3</v>
      </c>
      <c r="E164">
        <v>3</v>
      </c>
      <c r="F164">
        <v>5025</v>
      </c>
      <c r="AG164" s="58">
        <f t="shared" si="2"/>
        <v>0</v>
      </c>
    </row>
    <row r="165" spans="1:33">
      <c r="A165">
        <v>5</v>
      </c>
      <c r="B165">
        <v>1</v>
      </c>
      <c r="C165">
        <v>2</v>
      </c>
      <c r="D165">
        <v>1</v>
      </c>
      <c r="E165">
        <v>1</v>
      </c>
      <c r="F165">
        <v>5027</v>
      </c>
      <c r="AG165" s="58">
        <f t="shared" si="2"/>
        <v>0</v>
      </c>
    </row>
    <row r="166" spans="1:33">
      <c r="A166">
        <v>5</v>
      </c>
      <c r="B166">
        <v>1</v>
      </c>
      <c r="C166">
        <v>2</v>
      </c>
      <c r="D166">
        <v>1</v>
      </c>
      <c r="E166">
        <v>2</v>
      </c>
      <c r="F166">
        <v>5028</v>
      </c>
      <c r="AG166" s="58">
        <f t="shared" si="2"/>
        <v>0</v>
      </c>
    </row>
    <row r="167" spans="1:33">
      <c r="A167">
        <v>5</v>
      </c>
      <c r="B167">
        <v>1</v>
      </c>
      <c r="C167">
        <v>2</v>
      </c>
      <c r="D167">
        <v>2</v>
      </c>
      <c r="E167">
        <v>1</v>
      </c>
      <c r="F167">
        <v>5029</v>
      </c>
      <c r="AG167" s="58">
        <f t="shared" si="2"/>
        <v>0</v>
      </c>
    </row>
    <row r="168" spans="1:33">
      <c r="A168">
        <v>5</v>
      </c>
      <c r="B168">
        <v>1</v>
      </c>
      <c r="C168">
        <v>2</v>
      </c>
      <c r="D168">
        <v>2</v>
      </c>
      <c r="E168">
        <v>2</v>
      </c>
      <c r="F168">
        <v>5030</v>
      </c>
      <c r="AG168" s="58">
        <f t="shared" si="2"/>
        <v>0</v>
      </c>
    </row>
    <row r="169" spans="1:33">
      <c r="A169">
        <v>5</v>
      </c>
      <c r="B169">
        <v>1</v>
      </c>
      <c r="C169">
        <v>2</v>
      </c>
      <c r="D169">
        <v>2</v>
      </c>
      <c r="E169">
        <v>3</v>
      </c>
      <c r="F169">
        <v>5031</v>
      </c>
      <c r="AG169" s="58">
        <f t="shared" si="2"/>
        <v>0</v>
      </c>
    </row>
    <row r="170" spans="1:33">
      <c r="A170">
        <v>5</v>
      </c>
      <c r="B170">
        <v>1</v>
      </c>
      <c r="C170">
        <v>2</v>
      </c>
      <c r="D170">
        <v>3</v>
      </c>
      <c r="E170">
        <v>1</v>
      </c>
      <c r="F170">
        <v>5032</v>
      </c>
      <c r="AG170" s="58">
        <f t="shared" si="2"/>
        <v>0</v>
      </c>
    </row>
    <row r="171" spans="1:33">
      <c r="A171">
        <v>5</v>
      </c>
      <c r="B171">
        <v>1</v>
      </c>
      <c r="C171">
        <v>2</v>
      </c>
      <c r="D171">
        <v>3</v>
      </c>
      <c r="E171">
        <v>2</v>
      </c>
      <c r="F171">
        <v>5033</v>
      </c>
      <c r="AG171" s="58">
        <f t="shared" si="2"/>
        <v>0</v>
      </c>
    </row>
    <row r="172" spans="1:33">
      <c r="A172">
        <v>5</v>
      </c>
      <c r="B172">
        <v>1</v>
      </c>
      <c r="C172">
        <v>2</v>
      </c>
      <c r="D172">
        <v>3</v>
      </c>
      <c r="E172">
        <v>3</v>
      </c>
      <c r="F172">
        <v>5032</v>
      </c>
      <c r="AG172" s="58">
        <f t="shared" si="2"/>
        <v>0</v>
      </c>
    </row>
    <row r="173" spans="1:33">
      <c r="A173">
        <v>5</v>
      </c>
      <c r="B173">
        <v>1</v>
      </c>
      <c r="C173">
        <v>3</v>
      </c>
      <c r="D173">
        <v>1</v>
      </c>
      <c r="E173">
        <v>1</v>
      </c>
      <c r="F173">
        <v>5034</v>
      </c>
      <c r="AG173" s="58">
        <f t="shared" si="2"/>
        <v>0</v>
      </c>
    </row>
    <row r="174" spans="1:33">
      <c r="A174">
        <v>5</v>
      </c>
      <c r="B174">
        <v>1</v>
      </c>
      <c r="C174">
        <v>3</v>
      </c>
      <c r="D174">
        <v>1</v>
      </c>
      <c r="E174">
        <v>2</v>
      </c>
      <c r="F174">
        <v>5035</v>
      </c>
      <c r="AG174" s="58">
        <f t="shared" si="2"/>
        <v>0</v>
      </c>
    </row>
    <row r="175" spans="1:33">
      <c r="A175">
        <v>5</v>
      </c>
      <c r="B175">
        <v>1</v>
      </c>
      <c r="C175">
        <v>3</v>
      </c>
      <c r="D175">
        <v>1</v>
      </c>
      <c r="E175">
        <v>3</v>
      </c>
      <c r="F175">
        <v>5035</v>
      </c>
      <c r="AG175" s="58">
        <f t="shared" si="2"/>
        <v>0</v>
      </c>
    </row>
    <row r="176" spans="1:33">
      <c r="A176">
        <v>5</v>
      </c>
      <c r="B176">
        <v>1</v>
      </c>
      <c r="C176">
        <v>3</v>
      </c>
      <c r="D176">
        <v>2</v>
      </c>
      <c r="E176">
        <v>1</v>
      </c>
      <c r="F176">
        <v>5036</v>
      </c>
      <c r="AG176" s="58">
        <f t="shared" si="2"/>
        <v>0</v>
      </c>
    </row>
    <row r="177" spans="1:33">
      <c r="A177">
        <v>5</v>
      </c>
      <c r="B177">
        <v>1</v>
      </c>
      <c r="C177">
        <v>3</v>
      </c>
      <c r="D177">
        <v>2</v>
      </c>
      <c r="E177">
        <v>2</v>
      </c>
      <c r="F177">
        <v>5037</v>
      </c>
      <c r="AG177" s="58">
        <f t="shared" si="2"/>
        <v>0</v>
      </c>
    </row>
    <row r="178" spans="1:33">
      <c r="A178">
        <v>5</v>
      </c>
      <c r="B178">
        <v>1</v>
      </c>
      <c r="C178">
        <v>3</v>
      </c>
      <c r="D178">
        <v>2</v>
      </c>
      <c r="E178">
        <v>3</v>
      </c>
      <c r="F178">
        <v>5037</v>
      </c>
      <c r="AG178" s="58">
        <f t="shared" si="2"/>
        <v>0</v>
      </c>
    </row>
    <row r="179" spans="1:33">
      <c r="A179">
        <v>5</v>
      </c>
      <c r="B179">
        <v>1</v>
      </c>
      <c r="C179">
        <v>3</v>
      </c>
      <c r="D179">
        <v>3</v>
      </c>
      <c r="E179">
        <v>1</v>
      </c>
      <c r="F179">
        <v>5038</v>
      </c>
      <c r="AG179" s="58">
        <f t="shared" si="2"/>
        <v>0</v>
      </c>
    </row>
    <row r="180" spans="1:33">
      <c r="A180">
        <v>5</v>
      </c>
      <c r="B180">
        <v>1</v>
      </c>
      <c r="C180">
        <v>3</v>
      </c>
      <c r="D180">
        <v>3</v>
      </c>
      <c r="E180">
        <v>2</v>
      </c>
      <c r="F180">
        <v>5039</v>
      </c>
      <c r="AG180" s="58">
        <f t="shared" si="2"/>
        <v>0</v>
      </c>
    </row>
    <row r="181" spans="1:33">
      <c r="A181">
        <v>5</v>
      </c>
      <c r="B181">
        <v>1</v>
      </c>
      <c r="C181">
        <v>3</v>
      </c>
      <c r="D181">
        <v>3</v>
      </c>
      <c r="E181">
        <v>3</v>
      </c>
      <c r="F181">
        <v>5039</v>
      </c>
      <c r="AG181" s="58">
        <f t="shared" si="2"/>
        <v>0</v>
      </c>
    </row>
    <row r="182" spans="1:33">
      <c r="A182">
        <v>5</v>
      </c>
      <c r="B182">
        <v>1</v>
      </c>
      <c r="C182">
        <v>4</v>
      </c>
      <c r="D182">
        <v>1</v>
      </c>
      <c r="E182">
        <v>1</v>
      </c>
      <c r="F182">
        <v>5040</v>
      </c>
      <c r="AG182" s="58">
        <f t="shared" si="2"/>
        <v>0</v>
      </c>
    </row>
    <row r="183" spans="1:33">
      <c r="A183">
        <v>5</v>
      </c>
      <c r="B183">
        <v>1</v>
      </c>
      <c r="C183">
        <v>4</v>
      </c>
      <c r="D183">
        <v>1</v>
      </c>
      <c r="E183">
        <v>2</v>
      </c>
      <c r="F183">
        <v>5041</v>
      </c>
      <c r="AG183" s="58">
        <f t="shared" si="2"/>
        <v>0</v>
      </c>
    </row>
    <row r="184" spans="1:33">
      <c r="A184">
        <v>5</v>
      </c>
      <c r="B184">
        <v>1</v>
      </c>
      <c r="C184">
        <v>4</v>
      </c>
      <c r="D184">
        <v>2</v>
      </c>
      <c r="E184">
        <v>1</v>
      </c>
      <c r="F184">
        <v>5042</v>
      </c>
      <c r="AG184" s="58">
        <f t="shared" si="2"/>
        <v>0</v>
      </c>
    </row>
    <row r="185" spans="1:33">
      <c r="A185">
        <v>5</v>
      </c>
      <c r="B185">
        <v>1</v>
      </c>
      <c r="C185">
        <v>4</v>
      </c>
      <c r="D185">
        <v>2</v>
      </c>
      <c r="E185">
        <v>2</v>
      </c>
      <c r="F185">
        <v>5043</v>
      </c>
      <c r="AG185" s="58">
        <f t="shared" si="2"/>
        <v>0</v>
      </c>
    </row>
    <row r="186" spans="1:33">
      <c r="A186">
        <v>5</v>
      </c>
      <c r="B186">
        <v>1</v>
      </c>
      <c r="C186">
        <v>4</v>
      </c>
      <c r="D186">
        <v>2</v>
      </c>
      <c r="E186">
        <v>3</v>
      </c>
      <c r="F186">
        <v>5041</v>
      </c>
      <c r="AG186" s="58">
        <f t="shared" si="2"/>
        <v>0</v>
      </c>
    </row>
    <row r="187" spans="1:33">
      <c r="A187">
        <v>5</v>
      </c>
      <c r="B187">
        <v>1</v>
      </c>
      <c r="C187">
        <v>4</v>
      </c>
      <c r="D187">
        <v>3</v>
      </c>
      <c r="E187">
        <v>1</v>
      </c>
      <c r="F187">
        <v>5044</v>
      </c>
      <c r="AG187" s="58">
        <f t="shared" si="2"/>
        <v>0</v>
      </c>
    </row>
    <row r="188" spans="1:33" ht="14.25" customHeight="1">
      <c r="A188">
        <v>5</v>
      </c>
      <c r="B188">
        <v>1</v>
      </c>
      <c r="C188">
        <v>4</v>
      </c>
      <c r="D188">
        <v>3</v>
      </c>
      <c r="E188">
        <v>2</v>
      </c>
      <c r="F188">
        <v>5045</v>
      </c>
      <c r="AG188" s="58">
        <f t="shared" si="2"/>
        <v>0</v>
      </c>
    </row>
    <row r="189" spans="1:33" ht="14.25" customHeight="1">
      <c r="A189">
        <v>5</v>
      </c>
      <c r="B189">
        <v>1</v>
      </c>
      <c r="C189">
        <v>5</v>
      </c>
      <c r="D189">
        <v>1</v>
      </c>
      <c r="E189">
        <v>1</v>
      </c>
      <c r="F189">
        <v>5120</v>
      </c>
      <c r="AG189" s="58">
        <f t="shared" si="2"/>
        <v>0</v>
      </c>
    </row>
    <row r="190" spans="1:33">
      <c r="A190">
        <v>5</v>
      </c>
      <c r="B190">
        <v>2</v>
      </c>
      <c r="C190">
        <v>1</v>
      </c>
      <c r="D190">
        <v>1</v>
      </c>
      <c r="E190">
        <v>1</v>
      </c>
      <c r="F190">
        <v>5046</v>
      </c>
      <c r="AG190" s="58">
        <f t="shared" si="2"/>
        <v>0</v>
      </c>
    </row>
    <row r="191" spans="1:33">
      <c r="A191">
        <v>5</v>
      </c>
      <c r="B191">
        <v>2</v>
      </c>
      <c r="C191">
        <v>1</v>
      </c>
      <c r="D191">
        <v>1</v>
      </c>
      <c r="E191">
        <v>2</v>
      </c>
      <c r="F191">
        <v>5021</v>
      </c>
      <c r="AG191" s="58">
        <f t="shared" si="2"/>
        <v>0</v>
      </c>
    </row>
    <row r="192" spans="1:33">
      <c r="A192">
        <v>5</v>
      </c>
      <c r="B192">
        <v>2</v>
      </c>
      <c r="C192">
        <v>1</v>
      </c>
      <c r="D192">
        <v>2</v>
      </c>
      <c r="E192">
        <v>1</v>
      </c>
      <c r="F192">
        <v>5024</v>
      </c>
      <c r="AG192" s="58">
        <f t="shared" si="2"/>
        <v>0</v>
      </c>
    </row>
    <row r="193" spans="1:33">
      <c r="A193">
        <v>5</v>
      </c>
      <c r="B193">
        <v>2</v>
      </c>
      <c r="C193">
        <v>1</v>
      </c>
      <c r="D193">
        <v>2</v>
      </c>
      <c r="E193">
        <v>2</v>
      </c>
      <c r="F193">
        <v>5047</v>
      </c>
      <c r="AG193" s="58">
        <f t="shared" si="2"/>
        <v>0</v>
      </c>
    </row>
    <row r="194" spans="1:33">
      <c r="A194">
        <v>5</v>
      </c>
      <c r="B194">
        <v>2</v>
      </c>
      <c r="C194">
        <v>1</v>
      </c>
      <c r="D194">
        <v>3</v>
      </c>
      <c r="E194">
        <v>1</v>
      </c>
      <c r="F194">
        <v>5048</v>
      </c>
      <c r="AG194" s="58">
        <f t="shared" si="2"/>
        <v>0</v>
      </c>
    </row>
    <row r="195" spans="1:33">
      <c r="A195">
        <v>5</v>
      </c>
      <c r="B195">
        <v>2</v>
      </c>
      <c r="C195">
        <v>1</v>
      </c>
      <c r="D195">
        <v>3</v>
      </c>
      <c r="E195">
        <v>2</v>
      </c>
      <c r="F195">
        <v>5047</v>
      </c>
      <c r="AG195" s="58">
        <f t="shared" si="2"/>
        <v>0</v>
      </c>
    </row>
    <row r="196" spans="1:33">
      <c r="A196">
        <v>5</v>
      </c>
      <c r="B196">
        <v>2</v>
      </c>
      <c r="C196">
        <v>1</v>
      </c>
      <c r="D196">
        <v>3</v>
      </c>
      <c r="E196">
        <v>3</v>
      </c>
      <c r="F196">
        <v>5026</v>
      </c>
      <c r="AG196" s="58">
        <f t="shared" si="2"/>
        <v>0</v>
      </c>
    </row>
    <row r="197" spans="1:33">
      <c r="A197">
        <v>5</v>
      </c>
      <c r="B197">
        <v>2</v>
      </c>
      <c r="C197">
        <v>2</v>
      </c>
      <c r="D197">
        <v>1</v>
      </c>
      <c r="E197">
        <v>1</v>
      </c>
      <c r="F197">
        <v>5049</v>
      </c>
      <c r="AG197" s="58">
        <f t="shared" si="2"/>
        <v>0</v>
      </c>
    </row>
    <row r="198" spans="1:33">
      <c r="A198">
        <v>5</v>
      </c>
      <c r="B198">
        <v>2</v>
      </c>
      <c r="C198">
        <v>2</v>
      </c>
      <c r="D198">
        <v>1</v>
      </c>
      <c r="E198">
        <v>2</v>
      </c>
      <c r="F198">
        <v>5050</v>
      </c>
      <c r="AG198" s="58">
        <f t="shared" si="2"/>
        <v>0</v>
      </c>
    </row>
    <row r="199" spans="1:33">
      <c r="A199">
        <v>5</v>
      </c>
      <c r="B199">
        <v>2</v>
      </c>
      <c r="C199">
        <v>2</v>
      </c>
      <c r="D199">
        <v>2</v>
      </c>
      <c r="E199">
        <v>1</v>
      </c>
      <c r="F199">
        <v>5024</v>
      </c>
      <c r="AG199" s="58">
        <f t="shared" ref="AG199:AG262" si="3">AF199</f>
        <v>0</v>
      </c>
    </row>
    <row r="200" spans="1:33">
      <c r="A200">
        <v>5</v>
      </c>
      <c r="B200">
        <v>2</v>
      </c>
      <c r="C200">
        <v>2</v>
      </c>
      <c r="D200">
        <v>2</v>
      </c>
      <c r="E200">
        <v>2</v>
      </c>
      <c r="F200">
        <v>5048</v>
      </c>
      <c r="AG200" s="58">
        <f t="shared" si="3"/>
        <v>0</v>
      </c>
    </row>
    <row r="201" spans="1:33">
      <c r="A201">
        <v>5</v>
      </c>
      <c r="B201">
        <v>2</v>
      </c>
      <c r="C201">
        <v>2</v>
      </c>
      <c r="D201">
        <v>2</v>
      </c>
      <c r="E201">
        <v>3</v>
      </c>
      <c r="F201">
        <v>5024</v>
      </c>
      <c r="AG201" s="58">
        <f t="shared" si="3"/>
        <v>0</v>
      </c>
    </row>
    <row r="202" spans="1:33">
      <c r="A202">
        <v>5</v>
      </c>
      <c r="B202">
        <v>2</v>
      </c>
      <c r="C202">
        <v>2</v>
      </c>
      <c r="D202">
        <v>3</v>
      </c>
      <c r="E202">
        <v>1</v>
      </c>
      <c r="F202">
        <v>5047</v>
      </c>
      <c r="AG202" s="58">
        <f t="shared" si="3"/>
        <v>0</v>
      </c>
    </row>
    <row r="203" spans="1:33">
      <c r="A203">
        <v>5</v>
      </c>
      <c r="B203">
        <v>2</v>
      </c>
      <c r="C203">
        <v>2</v>
      </c>
      <c r="D203">
        <v>3</v>
      </c>
      <c r="E203">
        <v>2</v>
      </c>
      <c r="F203">
        <v>5049</v>
      </c>
      <c r="AG203" s="58">
        <f t="shared" si="3"/>
        <v>0</v>
      </c>
    </row>
    <row r="204" spans="1:33">
      <c r="A204">
        <v>5</v>
      </c>
      <c r="B204">
        <v>2</v>
      </c>
      <c r="C204">
        <v>2</v>
      </c>
      <c r="D204">
        <v>3</v>
      </c>
      <c r="E204">
        <v>3</v>
      </c>
      <c r="F204">
        <v>5021</v>
      </c>
      <c r="AG204" s="58">
        <f t="shared" si="3"/>
        <v>0</v>
      </c>
    </row>
    <row r="205" spans="1:33">
      <c r="A205">
        <v>5</v>
      </c>
      <c r="B205">
        <v>2</v>
      </c>
      <c r="C205">
        <v>3</v>
      </c>
      <c r="D205">
        <v>1</v>
      </c>
      <c r="E205">
        <v>1</v>
      </c>
      <c r="F205">
        <v>5021</v>
      </c>
      <c r="AG205" s="58">
        <f t="shared" si="3"/>
        <v>0</v>
      </c>
    </row>
    <row r="206" spans="1:33">
      <c r="A206">
        <v>5</v>
      </c>
      <c r="B206">
        <v>2</v>
      </c>
      <c r="C206">
        <v>3</v>
      </c>
      <c r="D206">
        <v>1</v>
      </c>
      <c r="E206">
        <v>2</v>
      </c>
      <c r="F206">
        <v>5040</v>
      </c>
      <c r="AG206" s="58">
        <f t="shared" si="3"/>
        <v>0</v>
      </c>
    </row>
    <row r="207" spans="1:33">
      <c r="A207">
        <v>5</v>
      </c>
      <c r="B207">
        <v>2</v>
      </c>
      <c r="C207">
        <v>3</v>
      </c>
      <c r="D207">
        <v>1</v>
      </c>
      <c r="E207">
        <v>3</v>
      </c>
      <c r="F207">
        <v>5024</v>
      </c>
      <c r="AG207" s="58">
        <f t="shared" si="3"/>
        <v>0</v>
      </c>
    </row>
    <row r="208" spans="1:33">
      <c r="A208">
        <v>5</v>
      </c>
      <c r="B208">
        <v>2</v>
      </c>
      <c r="C208">
        <v>3</v>
      </c>
      <c r="D208">
        <v>2</v>
      </c>
      <c r="E208">
        <v>1</v>
      </c>
      <c r="F208">
        <v>5046</v>
      </c>
      <c r="AG208" s="58">
        <f t="shared" si="3"/>
        <v>0</v>
      </c>
    </row>
    <row r="209" spans="1:33">
      <c r="A209">
        <v>5</v>
      </c>
      <c r="B209">
        <v>2</v>
      </c>
      <c r="C209">
        <v>3</v>
      </c>
      <c r="D209">
        <v>2</v>
      </c>
      <c r="E209">
        <v>2</v>
      </c>
      <c r="F209">
        <v>5050</v>
      </c>
      <c r="AG209" s="58">
        <f t="shared" si="3"/>
        <v>0</v>
      </c>
    </row>
    <row r="210" spans="1:33">
      <c r="A210">
        <v>5</v>
      </c>
      <c r="B210">
        <v>2</v>
      </c>
      <c r="C210">
        <v>3</v>
      </c>
      <c r="D210">
        <v>3</v>
      </c>
      <c r="E210">
        <v>1</v>
      </c>
      <c r="F210">
        <v>5049</v>
      </c>
      <c r="AG210" s="58">
        <f t="shared" si="3"/>
        <v>0</v>
      </c>
    </row>
    <row r="211" spans="1:33">
      <c r="A211">
        <v>5</v>
      </c>
      <c r="B211">
        <v>2</v>
      </c>
      <c r="C211">
        <v>3</v>
      </c>
      <c r="D211">
        <v>3</v>
      </c>
      <c r="E211">
        <v>2</v>
      </c>
      <c r="F211">
        <v>5026</v>
      </c>
      <c r="AG211" s="58">
        <f t="shared" si="3"/>
        <v>0</v>
      </c>
    </row>
    <row r="212" spans="1:33">
      <c r="A212">
        <v>5</v>
      </c>
      <c r="B212">
        <v>2</v>
      </c>
      <c r="C212">
        <v>3</v>
      </c>
      <c r="D212">
        <v>3</v>
      </c>
      <c r="E212">
        <v>3</v>
      </c>
      <c r="F212">
        <v>5047</v>
      </c>
      <c r="AG212" s="58">
        <f t="shared" si="3"/>
        <v>0</v>
      </c>
    </row>
    <row r="213" spans="1:33">
      <c r="A213">
        <v>5</v>
      </c>
      <c r="B213">
        <v>2</v>
      </c>
      <c r="C213">
        <v>4</v>
      </c>
      <c r="D213">
        <v>1</v>
      </c>
      <c r="E213">
        <v>1</v>
      </c>
      <c r="F213">
        <v>5051</v>
      </c>
      <c r="AG213" s="58">
        <f t="shared" si="3"/>
        <v>0</v>
      </c>
    </row>
    <row r="214" spans="1:33">
      <c r="A214">
        <v>5</v>
      </c>
      <c r="B214">
        <v>2</v>
      </c>
      <c r="C214">
        <v>4</v>
      </c>
      <c r="D214">
        <v>1</v>
      </c>
      <c r="E214">
        <v>2</v>
      </c>
      <c r="F214">
        <v>5051</v>
      </c>
      <c r="AG214" s="58">
        <f t="shared" si="3"/>
        <v>0</v>
      </c>
    </row>
    <row r="215" spans="1:33">
      <c r="A215">
        <v>5</v>
      </c>
      <c r="B215">
        <v>2</v>
      </c>
      <c r="C215">
        <v>4</v>
      </c>
      <c r="D215">
        <v>1</v>
      </c>
      <c r="E215">
        <v>3</v>
      </c>
      <c r="F215">
        <v>5051</v>
      </c>
      <c r="AG215" s="58">
        <f t="shared" si="3"/>
        <v>0</v>
      </c>
    </row>
    <row r="216" spans="1:33">
      <c r="A216">
        <v>5</v>
      </c>
      <c r="B216">
        <v>2</v>
      </c>
      <c r="C216">
        <v>4</v>
      </c>
      <c r="D216">
        <v>2</v>
      </c>
      <c r="E216">
        <v>1</v>
      </c>
      <c r="F216">
        <v>5052</v>
      </c>
      <c r="AG216" s="58">
        <f t="shared" si="3"/>
        <v>0</v>
      </c>
    </row>
    <row r="217" spans="1:33">
      <c r="A217">
        <v>5</v>
      </c>
      <c r="B217">
        <v>2</v>
      </c>
      <c r="C217">
        <v>4</v>
      </c>
      <c r="D217">
        <v>2</v>
      </c>
      <c r="E217">
        <v>2</v>
      </c>
      <c r="F217">
        <v>5052</v>
      </c>
      <c r="AG217" s="58">
        <f t="shared" si="3"/>
        <v>0</v>
      </c>
    </row>
    <row r="218" spans="1:33">
      <c r="A218">
        <v>5</v>
      </c>
      <c r="B218">
        <v>2</v>
      </c>
      <c r="C218">
        <v>4</v>
      </c>
      <c r="D218">
        <v>2</v>
      </c>
      <c r="E218">
        <v>3</v>
      </c>
      <c r="F218">
        <v>5052</v>
      </c>
      <c r="AG218" s="58">
        <f t="shared" si="3"/>
        <v>0</v>
      </c>
    </row>
    <row r="219" spans="1:33">
      <c r="A219">
        <v>5</v>
      </c>
      <c r="B219">
        <v>2</v>
      </c>
      <c r="C219">
        <v>4</v>
      </c>
      <c r="D219">
        <v>3</v>
      </c>
      <c r="E219">
        <v>1</v>
      </c>
      <c r="F219">
        <v>5053</v>
      </c>
      <c r="AG219" s="58">
        <f t="shared" si="3"/>
        <v>0</v>
      </c>
    </row>
    <row r="220" spans="1:33">
      <c r="A220">
        <v>5</v>
      </c>
      <c r="B220">
        <v>2</v>
      </c>
      <c r="C220">
        <v>4</v>
      </c>
      <c r="D220">
        <v>3</v>
      </c>
      <c r="E220">
        <v>2</v>
      </c>
      <c r="F220">
        <v>5053</v>
      </c>
      <c r="AG220" s="58">
        <f t="shared" si="3"/>
        <v>0</v>
      </c>
    </row>
    <row r="221" spans="1:33">
      <c r="A221">
        <v>5</v>
      </c>
      <c r="B221">
        <v>2</v>
      </c>
      <c r="C221">
        <v>4</v>
      </c>
      <c r="D221">
        <v>3</v>
      </c>
      <c r="E221">
        <v>3</v>
      </c>
      <c r="F221">
        <v>5053</v>
      </c>
      <c r="AG221" s="58">
        <f t="shared" si="3"/>
        <v>0</v>
      </c>
    </row>
    <row r="222" spans="1:33">
      <c r="A222">
        <v>5</v>
      </c>
      <c r="B222">
        <v>2</v>
      </c>
      <c r="C222">
        <v>5</v>
      </c>
      <c r="D222">
        <v>1</v>
      </c>
      <c r="E222">
        <v>1</v>
      </c>
      <c r="F222">
        <v>5054</v>
      </c>
      <c r="AG222" s="58">
        <f t="shared" si="3"/>
        <v>0</v>
      </c>
    </row>
    <row r="223" spans="1:33">
      <c r="A223">
        <v>5</v>
      </c>
      <c r="B223">
        <v>2</v>
      </c>
      <c r="C223">
        <v>5</v>
      </c>
      <c r="D223">
        <v>1</v>
      </c>
      <c r="E223">
        <v>2</v>
      </c>
      <c r="F223">
        <v>5055</v>
      </c>
      <c r="AG223" s="58">
        <f t="shared" si="3"/>
        <v>0</v>
      </c>
    </row>
    <row r="224" spans="1:33">
      <c r="A224">
        <v>5</v>
      </c>
      <c r="B224">
        <v>3</v>
      </c>
      <c r="C224">
        <v>1</v>
      </c>
      <c r="D224">
        <v>1</v>
      </c>
      <c r="E224">
        <v>1</v>
      </c>
      <c r="F224">
        <v>5056</v>
      </c>
      <c r="AG224" s="58">
        <f t="shared" si="3"/>
        <v>0</v>
      </c>
    </row>
    <row r="225" spans="1:33">
      <c r="A225">
        <v>5</v>
      </c>
      <c r="B225">
        <v>3</v>
      </c>
      <c r="C225">
        <v>1</v>
      </c>
      <c r="D225">
        <v>1</v>
      </c>
      <c r="E225">
        <v>2</v>
      </c>
      <c r="F225">
        <v>5057</v>
      </c>
      <c r="AG225" s="58">
        <f t="shared" si="3"/>
        <v>0</v>
      </c>
    </row>
    <row r="226" spans="1:33">
      <c r="A226">
        <v>5</v>
      </c>
      <c r="B226">
        <v>3</v>
      </c>
      <c r="C226">
        <v>1</v>
      </c>
      <c r="D226">
        <v>2</v>
      </c>
      <c r="E226">
        <v>1</v>
      </c>
      <c r="F226">
        <v>5058</v>
      </c>
      <c r="AG226" s="58">
        <f t="shared" si="3"/>
        <v>0</v>
      </c>
    </row>
    <row r="227" spans="1:33">
      <c r="A227">
        <v>5</v>
      </c>
      <c r="B227">
        <v>3</v>
      </c>
      <c r="C227">
        <v>1</v>
      </c>
      <c r="D227">
        <v>2</v>
      </c>
      <c r="E227">
        <v>2</v>
      </c>
      <c r="F227">
        <v>5059</v>
      </c>
      <c r="AG227" s="58">
        <f t="shared" si="3"/>
        <v>0</v>
      </c>
    </row>
    <row r="228" spans="1:33">
      <c r="A228">
        <v>5</v>
      </c>
      <c r="B228">
        <v>3</v>
      </c>
      <c r="C228">
        <v>1</v>
      </c>
      <c r="D228">
        <v>2</v>
      </c>
      <c r="E228">
        <v>3</v>
      </c>
      <c r="F228">
        <v>5058</v>
      </c>
      <c r="AG228" s="58">
        <f t="shared" si="3"/>
        <v>0</v>
      </c>
    </row>
    <row r="229" spans="1:33">
      <c r="A229">
        <v>5</v>
      </c>
      <c r="B229">
        <v>3</v>
      </c>
      <c r="C229">
        <v>1</v>
      </c>
      <c r="D229">
        <v>3</v>
      </c>
      <c r="E229">
        <v>1</v>
      </c>
      <c r="F229">
        <v>5060</v>
      </c>
      <c r="AG229" s="58">
        <f t="shared" si="3"/>
        <v>0</v>
      </c>
    </row>
    <row r="230" spans="1:33">
      <c r="A230">
        <v>5</v>
      </c>
      <c r="B230">
        <v>3</v>
      </c>
      <c r="C230">
        <v>1</v>
      </c>
      <c r="D230">
        <v>3</v>
      </c>
      <c r="E230">
        <v>2</v>
      </c>
      <c r="F230">
        <v>5061</v>
      </c>
      <c r="AG230" s="58">
        <f t="shared" si="3"/>
        <v>0</v>
      </c>
    </row>
    <row r="231" spans="1:33">
      <c r="A231">
        <v>5</v>
      </c>
      <c r="B231">
        <v>3</v>
      </c>
      <c r="C231">
        <v>2</v>
      </c>
      <c r="D231">
        <v>1</v>
      </c>
      <c r="E231">
        <v>1</v>
      </c>
      <c r="F231">
        <v>5059</v>
      </c>
      <c r="AG231" s="58">
        <f t="shared" si="3"/>
        <v>0</v>
      </c>
    </row>
    <row r="232" spans="1:33">
      <c r="A232">
        <v>5</v>
      </c>
      <c r="B232">
        <v>3</v>
      </c>
      <c r="C232">
        <v>2</v>
      </c>
      <c r="D232">
        <v>1</v>
      </c>
      <c r="E232">
        <v>2</v>
      </c>
      <c r="F232">
        <v>5056</v>
      </c>
      <c r="AG232" s="58">
        <f t="shared" si="3"/>
        <v>0</v>
      </c>
    </row>
    <row r="233" spans="1:33">
      <c r="A233">
        <v>5</v>
      </c>
      <c r="B233">
        <v>3</v>
      </c>
      <c r="C233">
        <v>2</v>
      </c>
      <c r="D233">
        <v>2</v>
      </c>
      <c r="E233">
        <v>1</v>
      </c>
      <c r="F233">
        <v>5058</v>
      </c>
      <c r="AG233" s="58">
        <f t="shared" si="3"/>
        <v>0</v>
      </c>
    </row>
    <row r="234" spans="1:33">
      <c r="A234">
        <v>5</v>
      </c>
      <c r="B234">
        <v>3</v>
      </c>
      <c r="C234">
        <v>2</v>
      </c>
      <c r="D234">
        <v>2</v>
      </c>
      <c r="E234">
        <v>2</v>
      </c>
      <c r="F234">
        <v>5024</v>
      </c>
      <c r="AG234" s="58">
        <f t="shared" si="3"/>
        <v>0</v>
      </c>
    </row>
    <row r="235" spans="1:33">
      <c r="A235">
        <v>5</v>
      </c>
      <c r="B235">
        <v>3</v>
      </c>
      <c r="C235">
        <v>2</v>
      </c>
      <c r="D235">
        <v>2</v>
      </c>
      <c r="E235">
        <v>3</v>
      </c>
      <c r="F235">
        <v>5061</v>
      </c>
      <c r="AG235" s="58">
        <f t="shared" si="3"/>
        <v>0</v>
      </c>
    </row>
    <row r="236" spans="1:33">
      <c r="A236">
        <v>5</v>
      </c>
      <c r="B236">
        <v>3</v>
      </c>
      <c r="C236">
        <v>2</v>
      </c>
      <c r="D236">
        <v>3</v>
      </c>
      <c r="E236">
        <v>1</v>
      </c>
      <c r="F236">
        <v>5026</v>
      </c>
      <c r="AG236" s="58">
        <f t="shared" si="3"/>
        <v>0</v>
      </c>
    </row>
    <row r="237" spans="1:33">
      <c r="A237">
        <v>5</v>
      </c>
      <c r="B237">
        <v>3</v>
      </c>
      <c r="C237">
        <v>2</v>
      </c>
      <c r="D237">
        <v>3</v>
      </c>
      <c r="E237">
        <v>2</v>
      </c>
      <c r="F237">
        <v>5057</v>
      </c>
      <c r="AG237" s="58">
        <f t="shared" si="3"/>
        <v>0</v>
      </c>
    </row>
    <row r="238" spans="1:33">
      <c r="A238">
        <v>5</v>
      </c>
      <c r="B238">
        <v>3</v>
      </c>
      <c r="C238">
        <v>2</v>
      </c>
      <c r="D238">
        <v>3</v>
      </c>
      <c r="E238">
        <v>3</v>
      </c>
      <c r="F238">
        <v>5060</v>
      </c>
      <c r="AG238" s="58">
        <f t="shared" si="3"/>
        <v>0</v>
      </c>
    </row>
    <row r="239" spans="1:33">
      <c r="A239">
        <v>5</v>
      </c>
      <c r="B239">
        <v>3</v>
      </c>
      <c r="C239">
        <v>3</v>
      </c>
      <c r="D239">
        <v>1</v>
      </c>
      <c r="E239">
        <v>1</v>
      </c>
      <c r="F239">
        <v>5057</v>
      </c>
      <c r="AG239" s="58">
        <f t="shared" si="3"/>
        <v>0</v>
      </c>
    </row>
    <row r="240" spans="1:33">
      <c r="A240">
        <v>5</v>
      </c>
      <c r="B240">
        <v>3</v>
      </c>
      <c r="C240">
        <v>3</v>
      </c>
      <c r="D240">
        <v>1</v>
      </c>
      <c r="E240">
        <v>2</v>
      </c>
      <c r="F240">
        <v>5056</v>
      </c>
      <c r="AG240" s="58">
        <f t="shared" si="3"/>
        <v>0</v>
      </c>
    </row>
    <row r="241" spans="1:33">
      <c r="A241">
        <v>5</v>
      </c>
      <c r="B241">
        <v>3</v>
      </c>
      <c r="C241">
        <v>3</v>
      </c>
      <c r="D241">
        <v>1</v>
      </c>
      <c r="E241">
        <v>3</v>
      </c>
      <c r="F241">
        <v>5056</v>
      </c>
      <c r="AG241" s="58">
        <f t="shared" si="3"/>
        <v>0</v>
      </c>
    </row>
    <row r="242" spans="1:33">
      <c r="A242">
        <v>5</v>
      </c>
      <c r="B242">
        <v>3</v>
      </c>
      <c r="C242">
        <v>3</v>
      </c>
      <c r="D242">
        <v>2</v>
      </c>
      <c r="E242">
        <v>1</v>
      </c>
      <c r="F242">
        <v>5059</v>
      </c>
      <c r="AG242" s="58">
        <f t="shared" si="3"/>
        <v>0</v>
      </c>
    </row>
    <row r="243" spans="1:33">
      <c r="A243">
        <v>5</v>
      </c>
      <c r="B243">
        <v>3</v>
      </c>
      <c r="C243">
        <v>3</v>
      </c>
      <c r="D243">
        <v>2</v>
      </c>
      <c r="E243">
        <v>2</v>
      </c>
      <c r="F243">
        <v>5058</v>
      </c>
      <c r="AG243" s="58">
        <f t="shared" si="3"/>
        <v>0</v>
      </c>
    </row>
    <row r="244" spans="1:33">
      <c r="A244">
        <v>5</v>
      </c>
      <c r="B244">
        <v>3</v>
      </c>
      <c r="C244">
        <v>3</v>
      </c>
      <c r="D244">
        <v>2</v>
      </c>
      <c r="E244">
        <v>3</v>
      </c>
      <c r="F244">
        <v>5058</v>
      </c>
      <c r="AG244" s="58">
        <f t="shared" si="3"/>
        <v>0</v>
      </c>
    </row>
    <row r="245" spans="1:33">
      <c r="A245">
        <v>5</v>
      </c>
      <c r="B245">
        <v>3</v>
      </c>
      <c r="C245">
        <v>3</v>
      </c>
      <c r="D245">
        <v>3</v>
      </c>
      <c r="E245">
        <v>1</v>
      </c>
      <c r="F245">
        <v>5061</v>
      </c>
      <c r="AG245" s="58">
        <f t="shared" si="3"/>
        <v>0</v>
      </c>
    </row>
    <row r="246" spans="1:33">
      <c r="A246">
        <v>5</v>
      </c>
      <c r="B246">
        <v>3</v>
      </c>
      <c r="C246">
        <v>3</v>
      </c>
      <c r="D246">
        <v>3</v>
      </c>
      <c r="E246">
        <v>2</v>
      </c>
      <c r="F246">
        <v>5060</v>
      </c>
      <c r="AG246" s="58">
        <f t="shared" si="3"/>
        <v>0</v>
      </c>
    </row>
    <row r="247" spans="1:33">
      <c r="A247">
        <v>5</v>
      </c>
      <c r="B247">
        <v>3</v>
      </c>
      <c r="C247">
        <v>3</v>
      </c>
      <c r="D247">
        <v>3</v>
      </c>
      <c r="E247">
        <v>3</v>
      </c>
      <c r="F247">
        <v>5060</v>
      </c>
      <c r="AG247" s="58">
        <f t="shared" si="3"/>
        <v>0</v>
      </c>
    </row>
    <row r="248" spans="1:33">
      <c r="A248">
        <v>5</v>
      </c>
      <c r="B248">
        <v>3</v>
      </c>
      <c r="C248">
        <v>4</v>
      </c>
      <c r="D248">
        <v>1</v>
      </c>
      <c r="E248">
        <v>1</v>
      </c>
      <c r="F248">
        <v>5026</v>
      </c>
      <c r="AG248" s="58">
        <f t="shared" si="3"/>
        <v>0</v>
      </c>
    </row>
    <row r="249" spans="1:33">
      <c r="A249">
        <v>5</v>
      </c>
      <c r="B249">
        <v>3</v>
      </c>
      <c r="C249">
        <v>4</v>
      </c>
      <c r="D249">
        <v>1</v>
      </c>
      <c r="E249">
        <v>2</v>
      </c>
      <c r="F249">
        <v>5024</v>
      </c>
      <c r="AG249" s="58">
        <f t="shared" si="3"/>
        <v>0</v>
      </c>
    </row>
    <row r="250" spans="1:33">
      <c r="A250">
        <v>5</v>
      </c>
      <c r="B250">
        <v>3</v>
      </c>
      <c r="C250">
        <v>4</v>
      </c>
      <c r="D250">
        <v>1</v>
      </c>
      <c r="E250">
        <v>3</v>
      </c>
      <c r="F250">
        <v>5021</v>
      </c>
      <c r="AG250" s="58">
        <f t="shared" si="3"/>
        <v>0</v>
      </c>
    </row>
    <row r="251" spans="1:33">
      <c r="A251">
        <v>5</v>
      </c>
      <c r="B251">
        <v>3</v>
      </c>
      <c r="C251">
        <v>4</v>
      </c>
      <c r="D251">
        <v>2</v>
      </c>
      <c r="E251">
        <v>1</v>
      </c>
      <c r="F251">
        <v>5056</v>
      </c>
      <c r="AG251" s="58">
        <f t="shared" si="3"/>
        <v>0</v>
      </c>
    </row>
    <row r="252" spans="1:33">
      <c r="A252">
        <v>5</v>
      </c>
      <c r="B252">
        <v>3</v>
      </c>
      <c r="C252">
        <v>4</v>
      </c>
      <c r="D252">
        <v>2</v>
      </c>
      <c r="E252">
        <v>2</v>
      </c>
      <c r="F252">
        <v>5058</v>
      </c>
      <c r="AG252" s="58">
        <f t="shared" si="3"/>
        <v>0</v>
      </c>
    </row>
    <row r="253" spans="1:33">
      <c r="A253">
        <v>5</v>
      </c>
      <c r="B253">
        <v>3</v>
      </c>
      <c r="C253">
        <v>4</v>
      </c>
      <c r="D253">
        <v>2</v>
      </c>
      <c r="E253">
        <v>3</v>
      </c>
      <c r="F253">
        <v>5061</v>
      </c>
      <c r="AG253" s="58">
        <f t="shared" si="3"/>
        <v>0</v>
      </c>
    </row>
    <row r="254" spans="1:33">
      <c r="A254">
        <v>5</v>
      </c>
      <c r="B254">
        <v>3</v>
      </c>
      <c r="C254">
        <v>4</v>
      </c>
      <c r="D254">
        <v>3</v>
      </c>
      <c r="E254">
        <v>1</v>
      </c>
      <c r="F254">
        <v>5059</v>
      </c>
      <c r="AG254" s="58">
        <f t="shared" si="3"/>
        <v>0</v>
      </c>
    </row>
    <row r="255" spans="1:33">
      <c r="A255">
        <v>5</v>
      </c>
      <c r="B255">
        <v>3</v>
      </c>
      <c r="C255">
        <v>4</v>
      </c>
      <c r="D255">
        <v>3</v>
      </c>
      <c r="E255">
        <v>2</v>
      </c>
      <c r="F255">
        <v>5021</v>
      </c>
      <c r="AG255" s="58">
        <f t="shared" si="3"/>
        <v>0</v>
      </c>
    </row>
    <row r="256" spans="1:33">
      <c r="A256">
        <v>5</v>
      </c>
      <c r="B256">
        <v>3</v>
      </c>
      <c r="C256">
        <v>4</v>
      </c>
      <c r="D256">
        <v>3</v>
      </c>
      <c r="E256">
        <v>3</v>
      </c>
      <c r="F256">
        <v>5060</v>
      </c>
      <c r="AG256" s="58">
        <f t="shared" si="3"/>
        <v>0</v>
      </c>
    </row>
    <row r="257" spans="1:33">
      <c r="A257">
        <v>5</v>
      </c>
      <c r="B257">
        <v>3</v>
      </c>
      <c r="C257">
        <v>5</v>
      </c>
      <c r="D257">
        <v>1</v>
      </c>
      <c r="E257">
        <v>1</v>
      </c>
      <c r="F257">
        <v>5104</v>
      </c>
      <c r="AG257" s="58">
        <f t="shared" si="3"/>
        <v>0</v>
      </c>
    </row>
    <row r="258" spans="1:33">
      <c r="A258">
        <v>5</v>
      </c>
      <c r="B258">
        <v>4</v>
      </c>
      <c r="C258">
        <v>1</v>
      </c>
      <c r="D258">
        <v>1</v>
      </c>
      <c r="E258">
        <v>1</v>
      </c>
      <c r="F258">
        <v>5062</v>
      </c>
      <c r="AG258" s="58">
        <f t="shared" si="3"/>
        <v>0</v>
      </c>
    </row>
    <row r="259" spans="1:33">
      <c r="A259">
        <v>5</v>
      </c>
      <c r="B259">
        <v>4</v>
      </c>
      <c r="C259">
        <v>1</v>
      </c>
      <c r="D259">
        <v>1</v>
      </c>
      <c r="E259">
        <v>2</v>
      </c>
      <c r="F259">
        <v>5065</v>
      </c>
      <c r="AG259" s="58">
        <f t="shared" si="3"/>
        <v>0</v>
      </c>
    </row>
    <row r="260" spans="1:33">
      <c r="A260">
        <v>5</v>
      </c>
      <c r="B260">
        <v>4</v>
      </c>
      <c r="C260">
        <v>1</v>
      </c>
      <c r="D260">
        <v>2</v>
      </c>
      <c r="E260">
        <v>1</v>
      </c>
      <c r="F260">
        <v>5063</v>
      </c>
      <c r="AG260" s="58">
        <f t="shared" si="3"/>
        <v>0</v>
      </c>
    </row>
    <row r="261" spans="1:33">
      <c r="A261">
        <v>5</v>
      </c>
      <c r="B261">
        <v>4</v>
      </c>
      <c r="C261">
        <v>1</v>
      </c>
      <c r="D261">
        <v>2</v>
      </c>
      <c r="E261">
        <v>2</v>
      </c>
      <c r="F261">
        <v>5066</v>
      </c>
      <c r="AG261" s="58">
        <f t="shared" si="3"/>
        <v>0</v>
      </c>
    </row>
    <row r="262" spans="1:33">
      <c r="A262">
        <v>5</v>
      </c>
      <c r="B262">
        <v>4</v>
      </c>
      <c r="C262">
        <v>1</v>
      </c>
      <c r="D262">
        <v>3</v>
      </c>
      <c r="E262">
        <v>1</v>
      </c>
      <c r="F262">
        <v>5064</v>
      </c>
      <c r="AG262" s="58">
        <f t="shared" si="3"/>
        <v>0</v>
      </c>
    </row>
    <row r="263" spans="1:33">
      <c r="A263">
        <v>5</v>
      </c>
      <c r="B263">
        <v>4</v>
      </c>
      <c r="C263">
        <v>1</v>
      </c>
      <c r="D263">
        <v>3</v>
      </c>
      <c r="E263">
        <v>2</v>
      </c>
      <c r="F263">
        <v>5067</v>
      </c>
      <c r="AG263" s="58">
        <f t="shared" ref="AG263:AG326" si="4">AF263</f>
        <v>0</v>
      </c>
    </row>
    <row r="264" spans="1:33">
      <c r="A264">
        <v>5</v>
      </c>
      <c r="B264">
        <v>4</v>
      </c>
      <c r="C264">
        <v>1</v>
      </c>
      <c r="D264">
        <v>3</v>
      </c>
      <c r="E264">
        <v>3</v>
      </c>
      <c r="F264">
        <v>5068</v>
      </c>
      <c r="AG264" s="58">
        <f t="shared" si="4"/>
        <v>0</v>
      </c>
    </row>
    <row r="265" spans="1:33">
      <c r="A265">
        <v>5</v>
      </c>
      <c r="B265">
        <v>4</v>
      </c>
      <c r="C265">
        <v>2</v>
      </c>
      <c r="D265">
        <v>1</v>
      </c>
      <c r="E265">
        <v>1</v>
      </c>
      <c r="F265">
        <v>5069</v>
      </c>
      <c r="AG265" s="58">
        <f t="shared" si="4"/>
        <v>0</v>
      </c>
    </row>
    <row r="266" spans="1:33">
      <c r="A266">
        <v>5</v>
      </c>
      <c r="B266">
        <v>4</v>
      </c>
      <c r="C266">
        <v>2</v>
      </c>
      <c r="D266">
        <v>1</v>
      </c>
      <c r="E266">
        <v>2</v>
      </c>
      <c r="F266">
        <v>5065</v>
      </c>
      <c r="AG266" s="58">
        <f t="shared" si="4"/>
        <v>0</v>
      </c>
    </row>
    <row r="267" spans="1:33">
      <c r="A267">
        <v>5</v>
      </c>
      <c r="B267">
        <v>4</v>
      </c>
      <c r="C267">
        <v>2</v>
      </c>
      <c r="D267">
        <v>1</v>
      </c>
      <c r="E267">
        <v>3</v>
      </c>
      <c r="F267">
        <v>5070</v>
      </c>
      <c r="AG267" s="58">
        <f t="shared" si="4"/>
        <v>0</v>
      </c>
    </row>
    <row r="268" spans="1:33">
      <c r="A268">
        <v>5</v>
      </c>
      <c r="B268">
        <v>4</v>
      </c>
      <c r="C268">
        <v>2</v>
      </c>
      <c r="D268">
        <v>2</v>
      </c>
      <c r="E268">
        <v>1</v>
      </c>
      <c r="F268">
        <v>5068</v>
      </c>
      <c r="AG268" s="58">
        <f t="shared" si="4"/>
        <v>0</v>
      </c>
    </row>
    <row r="269" spans="1:33">
      <c r="A269">
        <v>5</v>
      </c>
      <c r="B269">
        <v>4</v>
      </c>
      <c r="C269">
        <v>2</v>
      </c>
      <c r="D269">
        <v>2</v>
      </c>
      <c r="E269">
        <v>2</v>
      </c>
      <c r="F269">
        <v>5066</v>
      </c>
      <c r="AG269" s="58">
        <f t="shared" si="4"/>
        <v>0</v>
      </c>
    </row>
    <row r="270" spans="1:33">
      <c r="A270">
        <v>5</v>
      </c>
      <c r="B270">
        <v>4</v>
      </c>
      <c r="C270">
        <v>2</v>
      </c>
      <c r="D270">
        <v>2</v>
      </c>
      <c r="E270">
        <v>3</v>
      </c>
      <c r="F270">
        <v>5062</v>
      </c>
      <c r="AG270" s="58">
        <f t="shared" si="4"/>
        <v>0</v>
      </c>
    </row>
    <row r="271" spans="1:33">
      <c r="A271">
        <v>5</v>
      </c>
      <c r="B271">
        <v>4</v>
      </c>
      <c r="C271">
        <v>2</v>
      </c>
      <c r="D271">
        <v>3</v>
      </c>
      <c r="E271">
        <v>1</v>
      </c>
      <c r="F271">
        <v>5070</v>
      </c>
      <c r="AG271" s="58">
        <f t="shared" si="4"/>
        <v>0</v>
      </c>
    </row>
    <row r="272" spans="1:33">
      <c r="A272">
        <v>5</v>
      </c>
      <c r="B272">
        <v>4</v>
      </c>
      <c r="C272">
        <v>2</v>
      </c>
      <c r="D272">
        <v>3</v>
      </c>
      <c r="E272">
        <v>2</v>
      </c>
      <c r="F272">
        <v>5069</v>
      </c>
      <c r="AG272" s="58">
        <f t="shared" si="4"/>
        <v>0</v>
      </c>
    </row>
    <row r="273" spans="1:33">
      <c r="A273">
        <v>5</v>
      </c>
      <c r="B273">
        <v>4</v>
      </c>
      <c r="C273">
        <v>2</v>
      </c>
      <c r="D273">
        <v>3</v>
      </c>
      <c r="E273">
        <v>3</v>
      </c>
      <c r="F273">
        <v>5063</v>
      </c>
      <c r="AG273" s="58">
        <f t="shared" si="4"/>
        <v>0</v>
      </c>
    </row>
    <row r="274" spans="1:33">
      <c r="A274">
        <v>5</v>
      </c>
      <c r="B274">
        <v>4</v>
      </c>
      <c r="C274">
        <v>3</v>
      </c>
      <c r="D274">
        <v>1</v>
      </c>
      <c r="E274">
        <v>1</v>
      </c>
      <c r="F274">
        <v>5064</v>
      </c>
      <c r="AG274" s="58">
        <f t="shared" si="4"/>
        <v>0</v>
      </c>
    </row>
    <row r="275" spans="1:33">
      <c r="A275">
        <v>5</v>
      </c>
      <c r="B275">
        <v>4</v>
      </c>
      <c r="C275">
        <v>3</v>
      </c>
      <c r="D275">
        <v>1</v>
      </c>
      <c r="E275">
        <v>2</v>
      </c>
      <c r="F275">
        <v>5068</v>
      </c>
      <c r="AG275" s="58">
        <f t="shared" si="4"/>
        <v>0</v>
      </c>
    </row>
    <row r="276" spans="1:33">
      <c r="A276">
        <v>5</v>
      </c>
      <c r="B276">
        <v>4</v>
      </c>
      <c r="C276">
        <v>3</v>
      </c>
      <c r="D276">
        <v>1</v>
      </c>
      <c r="E276">
        <v>3</v>
      </c>
      <c r="F276">
        <v>5068</v>
      </c>
      <c r="AG276" s="58">
        <f t="shared" si="4"/>
        <v>0</v>
      </c>
    </row>
    <row r="277" spans="1:33">
      <c r="A277">
        <v>5</v>
      </c>
      <c r="B277">
        <v>4</v>
      </c>
      <c r="C277">
        <v>3</v>
      </c>
      <c r="D277">
        <v>2</v>
      </c>
      <c r="E277">
        <v>1</v>
      </c>
      <c r="F277">
        <v>5069</v>
      </c>
      <c r="AG277" s="58">
        <f t="shared" si="4"/>
        <v>0</v>
      </c>
    </row>
    <row r="278" spans="1:33">
      <c r="A278">
        <v>5</v>
      </c>
      <c r="B278">
        <v>4</v>
      </c>
      <c r="C278">
        <v>3</v>
      </c>
      <c r="D278">
        <v>2</v>
      </c>
      <c r="E278">
        <v>2</v>
      </c>
      <c r="F278">
        <v>5070</v>
      </c>
      <c r="AG278" s="58">
        <f t="shared" si="4"/>
        <v>0</v>
      </c>
    </row>
    <row r="279" spans="1:33">
      <c r="A279">
        <v>5</v>
      </c>
      <c r="B279">
        <v>4</v>
      </c>
      <c r="C279">
        <v>3</v>
      </c>
      <c r="D279">
        <v>2</v>
      </c>
      <c r="E279">
        <v>3</v>
      </c>
      <c r="F279">
        <v>5062</v>
      </c>
      <c r="AG279" s="58">
        <f t="shared" si="4"/>
        <v>0</v>
      </c>
    </row>
    <row r="280" spans="1:33">
      <c r="A280">
        <v>5</v>
      </c>
      <c r="B280">
        <v>4</v>
      </c>
      <c r="C280">
        <v>3</v>
      </c>
      <c r="D280">
        <v>3</v>
      </c>
      <c r="E280">
        <v>1</v>
      </c>
      <c r="F280">
        <v>5068</v>
      </c>
      <c r="AG280" s="58">
        <f t="shared" si="4"/>
        <v>0</v>
      </c>
    </row>
    <row r="281" spans="1:33">
      <c r="A281">
        <v>5</v>
      </c>
      <c r="B281">
        <v>4</v>
      </c>
      <c r="C281">
        <v>3</v>
      </c>
      <c r="D281">
        <v>3</v>
      </c>
      <c r="E281">
        <v>2</v>
      </c>
      <c r="F281">
        <v>5070</v>
      </c>
      <c r="AG281" s="58">
        <f t="shared" si="4"/>
        <v>0</v>
      </c>
    </row>
    <row r="282" spans="1:33">
      <c r="A282">
        <v>5</v>
      </c>
      <c r="B282">
        <v>4</v>
      </c>
      <c r="C282">
        <v>3</v>
      </c>
      <c r="D282">
        <v>3</v>
      </c>
      <c r="E282">
        <v>3</v>
      </c>
      <c r="F282">
        <v>5067</v>
      </c>
      <c r="AG282" s="58">
        <f t="shared" si="4"/>
        <v>0</v>
      </c>
    </row>
    <row r="283" spans="1:33">
      <c r="A283">
        <v>5</v>
      </c>
      <c r="B283">
        <v>4</v>
      </c>
      <c r="C283">
        <v>4</v>
      </c>
      <c r="D283">
        <v>1</v>
      </c>
      <c r="E283">
        <v>1</v>
      </c>
      <c r="F283">
        <v>5069</v>
      </c>
      <c r="AG283" s="58">
        <f t="shared" si="4"/>
        <v>0</v>
      </c>
    </row>
    <row r="284" spans="1:33">
      <c r="A284">
        <v>5</v>
      </c>
      <c r="B284">
        <v>4</v>
      </c>
      <c r="C284">
        <v>4</v>
      </c>
      <c r="D284">
        <v>1</v>
      </c>
      <c r="E284">
        <v>2</v>
      </c>
      <c r="F284">
        <v>5061</v>
      </c>
      <c r="AG284" s="58">
        <f t="shared" si="4"/>
        <v>0</v>
      </c>
    </row>
    <row r="285" spans="1:33">
      <c r="A285">
        <v>5</v>
      </c>
      <c r="B285">
        <v>4</v>
      </c>
      <c r="C285">
        <v>4</v>
      </c>
      <c r="D285">
        <v>1</v>
      </c>
      <c r="E285">
        <v>3</v>
      </c>
      <c r="F285">
        <v>5069</v>
      </c>
      <c r="AG285" s="58">
        <f t="shared" si="4"/>
        <v>0</v>
      </c>
    </row>
    <row r="286" spans="1:33">
      <c r="A286">
        <v>5</v>
      </c>
      <c r="B286">
        <v>4</v>
      </c>
      <c r="C286">
        <v>4</v>
      </c>
      <c r="D286">
        <v>2</v>
      </c>
      <c r="E286">
        <v>1</v>
      </c>
      <c r="F286">
        <v>5069</v>
      </c>
      <c r="AG286" s="58">
        <f t="shared" si="4"/>
        <v>0</v>
      </c>
    </row>
    <row r="287" spans="1:33">
      <c r="A287">
        <v>5</v>
      </c>
      <c r="B287">
        <v>4</v>
      </c>
      <c r="C287">
        <v>4</v>
      </c>
      <c r="D287">
        <v>2</v>
      </c>
      <c r="E287">
        <v>2</v>
      </c>
      <c r="F287">
        <v>5070</v>
      </c>
      <c r="AG287" s="58">
        <f t="shared" si="4"/>
        <v>0</v>
      </c>
    </row>
    <row r="288" spans="1:33">
      <c r="A288">
        <v>5</v>
      </c>
      <c r="B288">
        <v>4</v>
      </c>
      <c r="C288">
        <v>4</v>
      </c>
      <c r="D288">
        <v>2</v>
      </c>
      <c r="E288">
        <v>3</v>
      </c>
      <c r="F288">
        <v>5070</v>
      </c>
      <c r="H288" s="23" t="s">
        <v>543</v>
      </c>
      <c r="AG288" s="58">
        <f t="shared" si="4"/>
        <v>0</v>
      </c>
    </row>
    <row r="289" spans="1:33">
      <c r="A289">
        <v>5</v>
      </c>
      <c r="B289">
        <v>4</v>
      </c>
      <c r="C289">
        <v>4</v>
      </c>
      <c r="D289">
        <v>2</v>
      </c>
      <c r="E289">
        <v>4</v>
      </c>
      <c r="F289">
        <v>5069</v>
      </c>
      <c r="AG289" s="58">
        <f t="shared" si="4"/>
        <v>0</v>
      </c>
    </row>
    <row r="290" spans="1:33">
      <c r="A290">
        <v>5</v>
      </c>
      <c r="B290">
        <v>4</v>
      </c>
      <c r="C290">
        <v>4</v>
      </c>
      <c r="D290">
        <v>3</v>
      </c>
      <c r="E290">
        <v>1</v>
      </c>
      <c r="F290">
        <v>5068</v>
      </c>
      <c r="AG290" s="58">
        <f t="shared" si="4"/>
        <v>0</v>
      </c>
    </row>
    <row r="291" spans="1:33">
      <c r="A291">
        <v>5</v>
      </c>
      <c r="B291">
        <v>4</v>
      </c>
      <c r="C291">
        <v>4</v>
      </c>
      <c r="D291">
        <v>3</v>
      </c>
      <c r="E291">
        <v>2</v>
      </c>
      <c r="F291">
        <v>5061</v>
      </c>
      <c r="AG291" s="58">
        <f t="shared" si="4"/>
        <v>0</v>
      </c>
    </row>
    <row r="292" spans="1:33">
      <c r="A292">
        <v>5</v>
      </c>
      <c r="B292">
        <v>4</v>
      </c>
      <c r="C292">
        <v>4</v>
      </c>
      <c r="D292">
        <v>3</v>
      </c>
      <c r="E292">
        <v>3</v>
      </c>
      <c r="F292">
        <v>5056</v>
      </c>
      <c r="AG292" s="58">
        <f t="shared" si="4"/>
        <v>0</v>
      </c>
    </row>
    <row r="293" spans="1:33">
      <c r="A293">
        <v>5</v>
      </c>
      <c r="B293">
        <v>4</v>
      </c>
      <c r="C293">
        <v>5</v>
      </c>
      <c r="D293">
        <v>1</v>
      </c>
      <c r="E293">
        <v>1</v>
      </c>
      <c r="F293">
        <v>5105</v>
      </c>
      <c r="AG293" s="58">
        <f t="shared" si="4"/>
        <v>0</v>
      </c>
    </row>
    <row r="294" spans="1:33">
      <c r="A294">
        <v>6</v>
      </c>
      <c r="B294">
        <v>1</v>
      </c>
      <c r="C294">
        <v>1</v>
      </c>
      <c r="D294">
        <v>1</v>
      </c>
      <c r="E294">
        <v>1</v>
      </c>
      <c r="F294">
        <v>6020</v>
      </c>
      <c r="AG294" s="58">
        <f t="shared" si="4"/>
        <v>0</v>
      </c>
    </row>
    <row r="295" spans="1:33">
      <c r="A295">
        <v>6</v>
      </c>
      <c r="B295">
        <v>1</v>
      </c>
      <c r="C295">
        <v>1</v>
      </c>
      <c r="D295">
        <v>1</v>
      </c>
      <c r="E295">
        <v>2</v>
      </c>
      <c r="F295">
        <v>6021</v>
      </c>
      <c r="AG295" s="58">
        <f t="shared" si="4"/>
        <v>0</v>
      </c>
    </row>
    <row r="296" spans="1:33">
      <c r="A296">
        <v>6</v>
      </c>
      <c r="B296">
        <v>1</v>
      </c>
      <c r="C296">
        <v>1</v>
      </c>
      <c r="D296">
        <v>1</v>
      </c>
      <c r="E296">
        <v>3</v>
      </c>
      <c r="F296">
        <v>6022</v>
      </c>
      <c r="AG296" s="58">
        <f t="shared" si="4"/>
        <v>0</v>
      </c>
    </row>
    <row r="297" spans="1:33">
      <c r="A297">
        <v>6</v>
      </c>
      <c r="B297">
        <v>1</v>
      </c>
      <c r="C297">
        <v>1</v>
      </c>
      <c r="D297">
        <v>2</v>
      </c>
      <c r="E297">
        <v>1</v>
      </c>
      <c r="F297">
        <v>6023</v>
      </c>
      <c r="AG297" s="58">
        <f t="shared" si="4"/>
        <v>0</v>
      </c>
    </row>
    <row r="298" spans="1:33">
      <c r="A298">
        <v>6</v>
      </c>
      <c r="B298">
        <v>1</v>
      </c>
      <c r="C298">
        <v>1</v>
      </c>
      <c r="D298">
        <v>2</v>
      </c>
      <c r="E298">
        <v>2</v>
      </c>
      <c r="F298">
        <v>6024</v>
      </c>
      <c r="AG298" s="58">
        <f t="shared" si="4"/>
        <v>0</v>
      </c>
    </row>
    <row r="299" spans="1:33">
      <c r="A299">
        <v>6</v>
      </c>
      <c r="B299">
        <v>1</v>
      </c>
      <c r="C299">
        <v>1</v>
      </c>
      <c r="D299">
        <v>2</v>
      </c>
      <c r="E299">
        <v>3</v>
      </c>
      <c r="F299">
        <v>6022</v>
      </c>
      <c r="AG299" s="58">
        <f t="shared" si="4"/>
        <v>0</v>
      </c>
    </row>
    <row r="300" spans="1:33">
      <c r="A300">
        <v>6</v>
      </c>
      <c r="B300">
        <v>1</v>
      </c>
      <c r="C300">
        <v>1</v>
      </c>
      <c r="D300">
        <v>3</v>
      </c>
      <c r="E300">
        <v>1</v>
      </c>
      <c r="F300">
        <v>6002</v>
      </c>
      <c r="AG300" s="58">
        <f t="shared" si="4"/>
        <v>0</v>
      </c>
    </row>
    <row r="301" spans="1:33">
      <c r="A301">
        <v>6</v>
      </c>
      <c r="B301">
        <v>1</v>
      </c>
      <c r="C301">
        <v>1</v>
      </c>
      <c r="D301">
        <v>3</v>
      </c>
      <c r="E301">
        <v>2</v>
      </c>
      <c r="F301">
        <v>6004</v>
      </c>
      <c r="AG301" s="58">
        <f t="shared" si="4"/>
        <v>0</v>
      </c>
    </row>
    <row r="302" spans="1:33">
      <c r="A302">
        <v>6</v>
      </c>
      <c r="B302">
        <v>1</v>
      </c>
      <c r="C302">
        <v>1</v>
      </c>
      <c r="D302">
        <v>3</v>
      </c>
      <c r="E302">
        <v>3</v>
      </c>
      <c r="F302">
        <v>6003</v>
      </c>
      <c r="AG302" s="58">
        <f t="shared" si="4"/>
        <v>0</v>
      </c>
    </row>
    <row r="303" spans="1:33">
      <c r="A303">
        <v>6</v>
      </c>
      <c r="B303">
        <v>1</v>
      </c>
      <c r="C303">
        <v>2</v>
      </c>
      <c r="D303">
        <v>1</v>
      </c>
      <c r="E303">
        <v>1</v>
      </c>
      <c r="F303">
        <v>6025</v>
      </c>
      <c r="AG303" s="58">
        <f t="shared" si="4"/>
        <v>0</v>
      </c>
    </row>
    <row r="304" spans="1:33">
      <c r="A304">
        <v>6</v>
      </c>
      <c r="B304">
        <v>1</v>
      </c>
      <c r="C304">
        <v>2</v>
      </c>
      <c r="D304">
        <v>1</v>
      </c>
      <c r="E304">
        <v>2</v>
      </c>
      <c r="F304">
        <v>6021</v>
      </c>
      <c r="AG304" s="58">
        <f t="shared" si="4"/>
        <v>0</v>
      </c>
    </row>
    <row r="305" spans="1:33">
      <c r="A305">
        <v>6</v>
      </c>
      <c r="B305">
        <v>1</v>
      </c>
      <c r="C305">
        <v>2</v>
      </c>
      <c r="D305">
        <v>1</v>
      </c>
      <c r="E305">
        <v>3</v>
      </c>
      <c r="F305">
        <v>6026</v>
      </c>
      <c r="AG305" s="58">
        <f t="shared" si="4"/>
        <v>0</v>
      </c>
    </row>
    <row r="306" spans="1:33">
      <c r="A306">
        <v>6</v>
      </c>
      <c r="B306">
        <v>1</v>
      </c>
      <c r="C306">
        <v>2</v>
      </c>
      <c r="D306">
        <v>2</v>
      </c>
      <c r="E306">
        <v>1</v>
      </c>
      <c r="F306">
        <v>6020</v>
      </c>
      <c r="AG306" s="58">
        <f t="shared" si="4"/>
        <v>0</v>
      </c>
    </row>
    <row r="307" spans="1:33">
      <c r="A307">
        <v>6</v>
      </c>
      <c r="B307">
        <v>1</v>
      </c>
      <c r="C307">
        <v>2</v>
      </c>
      <c r="D307">
        <v>2</v>
      </c>
      <c r="E307">
        <v>2</v>
      </c>
      <c r="F307">
        <v>6020</v>
      </c>
      <c r="AG307" s="58">
        <f t="shared" si="4"/>
        <v>0</v>
      </c>
    </row>
    <row r="308" spans="1:33">
      <c r="A308">
        <v>6</v>
      </c>
      <c r="B308">
        <v>1</v>
      </c>
      <c r="C308">
        <v>2</v>
      </c>
      <c r="D308">
        <v>2</v>
      </c>
      <c r="E308">
        <v>3</v>
      </c>
      <c r="F308">
        <v>6026</v>
      </c>
      <c r="AG308" s="58">
        <f t="shared" si="4"/>
        <v>0</v>
      </c>
    </row>
    <row r="309" spans="1:33">
      <c r="A309">
        <v>6</v>
      </c>
      <c r="B309">
        <v>1</v>
      </c>
      <c r="C309">
        <v>2</v>
      </c>
      <c r="D309">
        <v>3</v>
      </c>
      <c r="E309">
        <v>1</v>
      </c>
      <c r="F309">
        <v>6004</v>
      </c>
      <c r="AG309" s="58">
        <f t="shared" si="4"/>
        <v>0</v>
      </c>
    </row>
    <row r="310" spans="1:33">
      <c r="A310">
        <v>6</v>
      </c>
      <c r="B310">
        <v>1</v>
      </c>
      <c r="C310">
        <v>2</v>
      </c>
      <c r="D310">
        <v>3</v>
      </c>
      <c r="E310">
        <v>2</v>
      </c>
      <c r="F310">
        <v>6003</v>
      </c>
      <c r="AG310" s="58">
        <f t="shared" si="4"/>
        <v>0</v>
      </c>
    </row>
    <row r="311" spans="1:33">
      <c r="A311">
        <v>6</v>
      </c>
      <c r="B311">
        <v>1</v>
      </c>
      <c r="C311">
        <v>3</v>
      </c>
      <c r="D311">
        <v>1</v>
      </c>
      <c r="E311">
        <v>1</v>
      </c>
      <c r="F311">
        <v>6025</v>
      </c>
      <c r="AG311" s="58">
        <f t="shared" si="4"/>
        <v>0</v>
      </c>
    </row>
    <row r="312" spans="1:33">
      <c r="A312">
        <v>6</v>
      </c>
      <c r="B312">
        <v>1</v>
      </c>
      <c r="C312">
        <v>3</v>
      </c>
      <c r="D312">
        <v>1</v>
      </c>
      <c r="E312">
        <v>2</v>
      </c>
      <c r="F312">
        <v>6023</v>
      </c>
      <c r="AG312" s="58">
        <f t="shared" si="4"/>
        <v>0</v>
      </c>
    </row>
    <row r="313" spans="1:33">
      <c r="A313">
        <v>6</v>
      </c>
      <c r="B313">
        <v>1</v>
      </c>
      <c r="C313">
        <v>3</v>
      </c>
      <c r="D313">
        <v>1</v>
      </c>
      <c r="E313">
        <v>3</v>
      </c>
      <c r="F313">
        <v>6021</v>
      </c>
      <c r="AG313" s="58">
        <f t="shared" si="4"/>
        <v>0</v>
      </c>
    </row>
    <row r="314" spans="1:33">
      <c r="A314">
        <v>6</v>
      </c>
      <c r="B314">
        <v>1</v>
      </c>
      <c r="C314">
        <v>3</v>
      </c>
      <c r="D314">
        <v>2</v>
      </c>
      <c r="E314">
        <v>1</v>
      </c>
      <c r="F314">
        <v>6025</v>
      </c>
      <c r="AG314" s="58">
        <f t="shared" si="4"/>
        <v>0</v>
      </c>
    </row>
    <row r="315" spans="1:33">
      <c r="A315">
        <v>6</v>
      </c>
      <c r="B315">
        <v>1</v>
      </c>
      <c r="C315">
        <v>3</v>
      </c>
      <c r="D315">
        <v>2</v>
      </c>
      <c r="E315">
        <v>2</v>
      </c>
      <c r="F315">
        <v>6022</v>
      </c>
      <c r="AG315" s="58">
        <f t="shared" si="4"/>
        <v>0</v>
      </c>
    </row>
    <row r="316" spans="1:33">
      <c r="A316">
        <v>6</v>
      </c>
      <c r="B316">
        <v>1</v>
      </c>
      <c r="C316">
        <v>3</v>
      </c>
      <c r="D316">
        <v>2</v>
      </c>
      <c r="E316">
        <v>3</v>
      </c>
      <c r="F316">
        <v>6026</v>
      </c>
      <c r="AG316" s="58">
        <f t="shared" si="4"/>
        <v>0</v>
      </c>
    </row>
    <row r="317" spans="1:33">
      <c r="A317">
        <v>6</v>
      </c>
      <c r="B317">
        <v>1</v>
      </c>
      <c r="C317">
        <v>3</v>
      </c>
      <c r="D317">
        <v>3</v>
      </c>
      <c r="E317">
        <v>1</v>
      </c>
      <c r="F317">
        <v>6004</v>
      </c>
      <c r="AG317" s="58">
        <f t="shared" si="4"/>
        <v>0</v>
      </c>
    </row>
    <row r="318" spans="1:33">
      <c r="A318">
        <v>6</v>
      </c>
      <c r="B318">
        <v>1</v>
      </c>
      <c r="C318">
        <v>3</v>
      </c>
      <c r="D318">
        <v>3</v>
      </c>
      <c r="E318">
        <v>2</v>
      </c>
      <c r="F318">
        <v>6003</v>
      </c>
      <c r="AG318" s="58">
        <f t="shared" si="4"/>
        <v>0</v>
      </c>
    </row>
    <row r="319" spans="1:33">
      <c r="A319">
        <v>6</v>
      </c>
      <c r="B319">
        <v>1</v>
      </c>
      <c r="C319">
        <v>4</v>
      </c>
      <c r="D319">
        <v>1</v>
      </c>
      <c r="E319">
        <v>1</v>
      </c>
      <c r="F319">
        <v>6025</v>
      </c>
      <c r="AG319" s="58">
        <f t="shared" si="4"/>
        <v>0</v>
      </c>
    </row>
    <row r="320" spans="1:33">
      <c r="A320">
        <v>6</v>
      </c>
      <c r="B320">
        <v>1</v>
      </c>
      <c r="C320">
        <v>4</v>
      </c>
      <c r="D320">
        <v>1</v>
      </c>
      <c r="E320">
        <v>2</v>
      </c>
      <c r="F320">
        <v>6020</v>
      </c>
      <c r="AG320" s="58">
        <f t="shared" si="4"/>
        <v>0</v>
      </c>
    </row>
    <row r="321" spans="1:33">
      <c r="A321">
        <v>6</v>
      </c>
      <c r="B321">
        <v>1</v>
      </c>
      <c r="C321">
        <v>4</v>
      </c>
      <c r="D321">
        <v>1</v>
      </c>
      <c r="E321">
        <v>3</v>
      </c>
      <c r="F321">
        <v>6024</v>
      </c>
      <c r="AG321" s="58">
        <f t="shared" si="4"/>
        <v>0</v>
      </c>
    </row>
    <row r="322" spans="1:33">
      <c r="A322">
        <v>6</v>
      </c>
      <c r="B322">
        <v>1</v>
      </c>
      <c r="C322">
        <v>4</v>
      </c>
      <c r="D322">
        <v>2</v>
      </c>
      <c r="E322">
        <v>1</v>
      </c>
      <c r="F322">
        <v>6025</v>
      </c>
      <c r="AG322" s="58">
        <f t="shared" si="4"/>
        <v>0</v>
      </c>
    </row>
    <row r="323" spans="1:33">
      <c r="A323">
        <v>6</v>
      </c>
      <c r="B323">
        <v>1</v>
      </c>
      <c r="C323">
        <v>4</v>
      </c>
      <c r="D323">
        <v>2</v>
      </c>
      <c r="E323">
        <v>2</v>
      </c>
      <c r="F323">
        <v>6023</v>
      </c>
      <c r="AG323" s="58">
        <f t="shared" si="4"/>
        <v>0</v>
      </c>
    </row>
    <row r="324" spans="1:33">
      <c r="A324">
        <v>6</v>
      </c>
      <c r="B324">
        <v>1</v>
      </c>
      <c r="C324">
        <v>4</v>
      </c>
      <c r="D324">
        <v>2</v>
      </c>
      <c r="E324">
        <v>3</v>
      </c>
      <c r="F324">
        <v>6025</v>
      </c>
      <c r="AG324" s="58">
        <f t="shared" si="4"/>
        <v>0</v>
      </c>
    </row>
    <row r="325" spans="1:33">
      <c r="A325">
        <v>6</v>
      </c>
      <c r="B325">
        <v>1</v>
      </c>
      <c r="C325">
        <v>4</v>
      </c>
      <c r="D325">
        <v>2</v>
      </c>
      <c r="E325">
        <v>4</v>
      </c>
      <c r="F325">
        <v>6026</v>
      </c>
      <c r="AG325" s="58">
        <f t="shared" si="4"/>
        <v>0</v>
      </c>
    </row>
    <row r="326" spans="1:33">
      <c r="A326">
        <v>6</v>
      </c>
      <c r="B326">
        <v>1</v>
      </c>
      <c r="C326">
        <v>4</v>
      </c>
      <c r="D326">
        <v>3</v>
      </c>
      <c r="E326">
        <v>1</v>
      </c>
      <c r="F326">
        <v>6002</v>
      </c>
      <c r="AG326" s="58">
        <f t="shared" si="4"/>
        <v>0</v>
      </c>
    </row>
    <row r="327" spans="1:33">
      <c r="A327">
        <v>6</v>
      </c>
      <c r="B327">
        <v>1</v>
      </c>
      <c r="C327">
        <v>4</v>
      </c>
      <c r="D327">
        <v>3</v>
      </c>
      <c r="E327">
        <v>2</v>
      </c>
      <c r="F327">
        <v>6004</v>
      </c>
      <c r="AG327" s="58">
        <f t="shared" ref="AG327:AG379" si="5">AF327</f>
        <v>0</v>
      </c>
    </row>
    <row r="328" spans="1:33">
      <c r="A328">
        <v>6</v>
      </c>
      <c r="B328">
        <v>1</v>
      </c>
      <c r="C328">
        <v>4</v>
      </c>
      <c r="D328">
        <v>3</v>
      </c>
      <c r="E328">
        <v>3</v>
      </c>
      <c r="F328">
        <v>6003</v>
      </c>
      <c r="AG328" s="58">
        <f t="shared" si="5"/>
        <v>0</v>
      </c>
    </row>
    <row r="329" spans="1:33">
      <c r="A329">
        <v>6</v>
      </c>
      <c r="B329">
        <v>1</v>
      </c>
      <c r="C329">
        <v>5</v>
      </c>
      <c r="D329">
        <v>1</v>
      </c>
      <c r="E329">
        <v>1</v>
      </c>
      <c r="F329">
        <v>6105</v>
      </c>
      <c r="AG329" s="58">
        <f t="shared" si="5"/>
        <v>0</v>
      </c>
    </row>
    <row r="330" spans="1:33">
      <c r="A330">
        <v>6</v>
      </c>
      <c r="B330">
        <v>2</v>
      </c>
      <c r="C330">
        <v>1</v>
      </c>
      <c r="D330">
        <v>1</v>
      </c>
      <c r="E330">
        <v>1</v>
      </c>
      <c r="F330">
        <v>6027</v>
      </c>
      <c r="AG330" s="58">
        <f t="shared" si="5"/>
        <v>0</v>
      </c>
    </row>
    <row r="331" spans="1:33">
      <c r="A331">
        <v>6</v>
      </c>
      <c r="B331">
        <v>2</v>
      </c>
      <c r="C331">
        <v>1</v>
      </c>
      <c r="D331">
        <v>1</v>
      </c>
      <c r="E331">
        <v>2</v>
      </c>
      <c r="F331">
        <v>6028</v>
      </c>
      <c r="AG331" s="58">
        <f t="shared" si="5"/>
        <v>0</v>
      </c>
    </row>
    <row r="332" spans="1:33">
      <c r="A332">
        <v>6</v>
      </c>
      <c r="B332">
        <v>2</v>
      </c>
      <c r="C332">
        <v>1</v>
      </c>
      <c r="D332">
        <v>1</v>
      </c>
      <c r="E332">
        <v>3</v>
      </c>
      <c r="F332">
        <v>6026</v>
      </c>
      <c r="AG332" s="58">
        <f t="shared" si="5"/>
        <v>0</v>
      </c>
    </row>
    <row r="333" spans="1:33">
      <c r="A333">
        <v>6</v>
      </c>
      <c r="B333">
        <v>2</v>
      </c>
      <c r="C333">
        <v>1</v>
      </c>
      <c r="D333">
        <v>2</v>
      </c>
      <c r="E333">
        <v>1</v>
      </c>
      <c r="F333">
        <v>6023</v>
      </c>
      <c r="AG333" s="58">
        <f t="shared" si="5"/>
        <v>0</v>
      </c>
    </row>
    <row r="334" spans="1:33">
      <c r="A334">
        <v>6</v>
      </c>
      <c r="B334">
        <v>2</v>
      </c>
      <c r="C334">
        <v>1</v>
      </c>
      <c r="D334">
        <v>2</v>
      </c>
      <c r="E334">
        <v>2</v>
      </c>
      <c r="F334">
        <v>6021</v>
      </c>
      <c r="AG334" s="58">
        <f t="shared" si="5"/>
        <v>0</v>
      </c>
    </row>
    <row r="335" spans="1:33">
      <c r="A335">
        <v>6</v>
      </c>
      <c r="B335">
        <v>2</v>
      </c>
      <c r="C335">
        <v>1</v>
      </c>
      <c r="D335">
        <v>2</v>
      </c>
      <c r="E335">
        <v>3</v>
      </c>
      <c r="F335">
        <v>6020</v>
      </c>
      <c r="AG335" s="58">
        <f t="shared" si="5"/>
        <v>0</v>
      </c>
    </row>
    <row r="336" spans="1:33">
      <c r="A336">
        <v>6</v>
      </c>
      <c r="B336">
        <v>2</v>
      </c>
      <c r="C336">
        <v>1</v>
      </c>
      <c r="D336">
        <v>3</v>
      </c>
      <c r="E336">
        <v>1</v>
      </c>
      <c r="F336">
        <v>6002</v>
      </c>
      <c r="AG336" s="58">
        <f t="shared" si="5"/>
        <v>0</v>
      </c>
    </row>
    <row r="337" spans="1:33">
      <c r="A337">
        <v>6</v>
      </c>
      <c r="B337">
        <v>2</v>
      </c>
      <c r="C337">
        <v>1</v>
      </c>
      <c r="D337">
        <v>3</v>
      </c>
      <c r="E337">
        <v>2</v>
      </c>
      <c r="F337">
        <v>6005</v>
      </c>
      <c r="AG337" s="58">
        <f t="shared" si="5"/>
        <v>0</v>
      </c>
    </row>
    <row r="338" spans="1:33">
      <c r="A338">
        <v>6</v>
      </c>
      <c r="B338">
        <v>2</v>
      </c>
      <c r="C338">
        <v>1</v>
      </c>
      <c r="D338">
        <v>3</v>
      </c>
      <c r="E338">
        <v>3</v>
      </c>
      <c r="F338">
        <v>6006</v>
      </c>
      <c r="AG338" s="58">
        <f t="shared" si="5"/>
        <v>0</v>
      </c>
    </row>
    <row r="339" spans="1:33">
      <c r="A339">
        <v>6</v>
      </c>
      <c r="B339">
        <v>2</v>
      </c>
      <c r="C339">
        <v>2</v>
      </c>
      <c r="D339">
        <v>1</v>
      </c>
      <c r="E339">
        <v>1</v>
      </c>
      <c r="F339">
        <v>6027</v>
      </c>
      <c r="AG339" s="58">
        <f t="shared" si="5"/>
        <v>0</v>
      </c>
    </row>
    <row r="340" spans="1:33">
      <c r="A340">
        <v>6</v>
      </c>
      <c r="B340">
        <v>2</v>
      </c>
      <c r="C340">
        <v>2</v>
      </c>
      <c r="D340">
        <v>1</v>
      </c>
      <c r="E340">
        <v>2</v>
      </c>
      <c r="F340">
        <v>6028</v>
      </c>
      <c r="AG340" s="58">
        <f t="shared" si="5"/>
        <v>0</v>
      </c>
    </row>
    <row r="341" spans="1:33">
      <c r="A341">
        <v>6</v>
      </c>
      <c r="B341">
        <v>2</v>
      </c>
      <c r="C341">
        <v>2</v>
      </c>
      <c r="D341">
        <v>1</v>
      </c>
      <c r="E341">
        <v>3</v>
      </c>
      <c r="F341">
        <v>6029</v>
      </c>
      <c r="AG341" s="58">
        <f t="shared" si="5"/>
        <v>0</v>
      </c>
    </row>
    <row r="342" spans="1:33">
      <c r="A342">
        <v>6</v>
      </c>
      <c r="B342">
        <v>2</v>
      </c>
      <c r="C342">
        <v>2</v>
      </c>
      <c r="D342">
        <v>2</v>
      </c>
      <c r="E342">
        <v>1</v>
      </c>
      <c r="F342">
        <v>6023</v>
      </c>
      <c r="AG342" s="58">
        <f t="shared" si="5"/>
        <v>0</v>
      </c>
    </row>
    <row r="343" spans="1:33">
      <c r="A343">
        <v>6</v>
      </c>
      <c r="B343">
        <v>2</v>
      </c>
      <c r="C343">
        <v>2</v>
      </c>
      <c r="D343">
        <v>2</v>
      </c>
      <c r="E343">
        <v>2</v>
      </c>
      <c r="F343">
        <v>6021</v>
      </c>
      <c r="AG343" s="58">
        <f t="shared" si="5"/>
        <v>0</v>
      </c>
    </row>
    <row r="344" spans="1:33">
      <c r="A344">
        <v>6</v>
      </c>
      <c r="B344">
        <v>2</v>
      </c>
      <c r="C344">
        <v>2</v>
      </c>
      <c r="D344">
        <v>2</v>
      </c>
      <c r="E344">
        <v>3</v>
      </c>
      <c r="F344">
        <v>6029</v>
      </c>
      <c r="AG344" s="58">
        <f t="shared" si="5"/>
        <v>0</v>
      </c>
    </row>
    <row r="345" spans="1:33">
      <c r="A345">
        <v>6</v>
      </c>
      <c r="B345">
        <v>2</v>
      </c>
      <c r="C345">
        <v>2</v>
      </c>
      <c r="D345">
        <v>3</v>
      </c>
      <c r="E345">
        <v>1</v>
      </c>
      <c r="F345">
        <v>6002</v>
      </c>
      <c r="AG345" s="58">
        <f t="shared" si="5"/>
        <v>0</v>
      </c>
    </row>
    <row r="346" spans="1:33">
      <c r="A346">
        <v>6</v>
      </c>
      <c r="B346">
        <v>2</v>
      </c>
      <c r="C346">
        <v>2</v>
      </c>
      <c r="D346">
        <v>3</v>
      </c>
      <c r="E346">
        <v>2</v>
      </c>
      <c r="F346">
        <v>6005</v>
      </c>
      <c r="AG346" s="58">
        <f t="shared" si="5"/>
        <v>0</v>
      </c>
    </row>
    <row r="347" spans="1:33">
      <c r="A347">
        <v>6</v>
      </c>
      <c r="B347">
        <v>2</v>
      </c>
      <c r="C347">
        <v>2</v>
      </c>
      <c r="D347">
        <v>3</v>
      </c>
      <c r="E347">
        <v>3</v>
      </c>
      <c r="F347">
        <v>6003</v>
      </c>
      <c r="AG347" s="58">
        <f t="shared" si="5"/>
        <v>0</v>
      </c>
    </row>
    <row r="348" spans="1:33">
      <c r="A348">
        <v>6</v>
      </c>
      <c r="B348">
        <v>2</v>
      </c>
      <c r="C348">
        <v>3</v>
      </c>
      <c r="D348">
        <v>1</v>
      </c>
      <c r="E348">
        <v>1</v>
      </c>
      <c r="F348">
        <v>6025</v>
      </c>
      <c r="AG348" s="58">
        <f t="shared" si="5"/>
        <v>0</v>
      </c>
    </row>
    <row r="349" spans="1:33">
      <c r="A349">
        <v>6</v>
      </c>
      <c r="B349">
        <v>2</v>
      </c>
      <c r="C349">
        <v>3</v>
      </c>
      <c r="D349">
        <v>1</v>
      </c>
      <c r="E349">
        <v>2</v>
      </c>
      <c r="F349">
        <v>6020</v>
      </c>
      <c r="AG349" s="58">
        <f t="shared" si="5"/>
        <v>0</v>
      </c>
    </row>
    <row r="350" spans="1:33">
      <c r="A350">
        <v>6</v>
      </c>
      <c r="B350">
        <v>2</v>
      </c>
      <c r="C350">
        <v>3</v>
      </c>
      <c r="D350">
        <v>1</v>
      </c>
      <c r="E350">
        <v>3</v>
      </c>
      <c r="F350">
        <v>6028</v>
      </c>
      <c r="AG350" s="58">
        <f t="shared" si="5"/>
        <v>0</v>
      </c>
    </row>
    <row r="351" spans="1:33">
      <c r="A351">
        <v>6</v>
      </c>
      <c r="B351">
        <v>2</v>
      </c>
      <c r="C351">
        <v>3</v>
      </c>
      <c r="D351">
        <v>2</v>
      </c>
      <c r="E351">
        <v>1</v>
      </c>
      <c r="F351">
        <v>6021</v>
      </c>
      <c r="AG351" s="58">
        <f t="shared" si="5"/>
        <v>0</v>
      </c>
    </row>
    <row r="352" spans="1:33">
      <c r="A352">
        <v>6</v>
      </c>
      <c r="B352">
        <v>2</v>
      </c>
      <c r="C352">
        <v>3</v>
      </c>
      <c r="D352">
        <v>2</v>
      </c>
      <c r="E352">
        <v>2</v>
      </c>
      <c r="F352">
        <v>6029</v>
      </c>
      <c r="AG352" s="58">
        <f t="shared" si="5"/>
        <v>0</v>
      </c>
    </row>
    <row r="353" spans="1:33">
      <c r="A353">
        <v>6</v>
      </c>
      <c r="B353">
        <v>2</v>
      </c>
      <c r="C353">
        <v>3</v>
      </c>
      <c r="D353">
        <v>2</v>
      </c>
      <c r="E353">
        <v>3</v>
      </c>
      <c r="F353">
        <v>6026</v>
      </c>
      <c r="AG353" s="58">
        <f t="shared" si="5"/>
        <v>0</v>
      </c>
    </row>
    <row r="354" spans="1:33">
      <c r="A354">
        <v>6</v>
      </c>
      <c r="B354">
        <v>2</v>
      </c>
      <c r="C354">
        <v>3</v>
      </c>
      <c r="D354">
        <v>3</v>
      </c>
      <c r="E354">
        <v>1</v>
      </c>
      <c r="F354">
        <v>6005</v>
      </c>
      <c r="AG354" s="58">
        <f t="shared" si="5"/>
        <v>0</v>
      </c>
    </row>
    <row r="355" spans="1:33">
      <c r="A355">
        <v>6</v>
      </c>
      <c r="B355">
        <v>2</v>
      </c>
      <c r="C355">
        <v>3</v>
      </c>
      <c r="D355">
        <v>3</v>
      </c>
      <c r="E355">
        <v>2</v>
      </c>
      <c r="F355">
        <v>6003</v>
      </c>
      <c r="AG355" s="58">
        <f t="shared" si="5"/>
        <v>0</v>
      </c>
    </row>
    <row r="356" spans="1:33">
      <c r="A356">
        <v>6</v>
      </c>
      <c r="B356">
        <v>2</v>
      </c>
      <c r="C356">
        <v>4</v>
      </c>
      <c r="D356">
        <v>1</v>
      </c>
      <c r="E356">
        <v>1</v>
      </c>
      <c r="F356">
        <v>6025</v>
      </c>
      <c r="AG356" s="58">
        <f t="shared" si="5"/>
        <v>0</v>
      </c>
    </row>
    <row r="357" spans="1:33">
      <c r="A357">
        <v>6</v>
      </c>
      <c r="B357">
        <v>2</v>
      </c>
      <c r="C357">
        <v>4</v>
      </c>
      <c r="D357">
        <v>1</v>
      </c>
      <c r="E357">
        <v>2</v>
      </c>
      <c r="F357">
        <v>6023</v>
      </c>
      <c r="AG357" s="58">
        <f t="shared" si="5"/>
        <v>0</v>
      </c>
    </row>
    <row r="358" spans="1:33">
      <c r="A358">
        <v>6</v>
      </c>
      <c r="B358">
        <v>2</v>
      </c>
      <c r="C358">
        <v>4</v>
      </c>
      <c r="D358">
        <v>1</v>
      </c>
      <c r="E358">
        <v>3</v>
      </c>
      <c r="F358">
        <v>6027</v>
      </c>
      <c r="AG358" s="58">
        <f t="shared" si="5"/>
        <v>0</v>
      </c>
    </row>
    <row r="359" spans="1:33">
      <c r="A359">
        <v>6</v>
      </c>
      <c r="B359">
        <v>2</v>
      </c>
      <c r="C359">
        <v>4</v>
      </c>
      <c r="D359">
        <v>2</v>
      </c>
      <c r="E359">
        <v>1</v>
      </c>
      <c r="F359">
        <v>6025</v>
      </c>
      <c r="AG359" s="58">
        <f t="shared" si="5"/>
        <v>0</v>
      </c>
    </row>
    <row r="360" spans="1:33">
      <c r="A360">
        <v>6</v>
      </c>
      <c r="B360">
        <v>2</v>
      </c>
      <c r="C360">
        <v>4</v>
      </c>
      <c r="D360">
        <v>2</v>
      </c>
      <c r="E360">
        <v>2</v>
      </c>
      <c r="F360">
        <v>6020</v>
      </c>
      <c r="AG360" s="58">
        <f t="shared" si="5"/>
        <v>0</v>
      </c>
    </row>
    <row r="361" spans="1:33">
      <c r="A361">
        <v>6</v>
      </c>
      <c r="B361">
        <v>2</v>
      </c>
      <c r="C361">
        <v>4</v>
      </c>
      <c r="D361">
        <v>2</v>
      </c>
      <c r="E361">
        <v>3</v>
      </c>
      <c r="F361">
        <v>6021</v>
      </c>
      <c r="AG361" s="58">
        <f t="shared" si="5"/>
        <v>0</v>
      </c>
    </row>
    <row r="362" spans="1:33">
      <c r="A362">
        <v>6</v>
      </c>
      <c r="B362">
        <v>2</v>
      </c>
      <c r="C362">
        <v>4</v>
      </c>
      <c r="D362">
        <v>3</v>
      </c>
      <c r="E362">
        <v>1</v>
      </c>
      <c r="F362">
        <v>6002</v>
      </c>
      <c r="AG362" s="58">
        <f t="shared" si="5"/>
        <v>0</v>
      </c>
    </row>
    <row r="363" spans="1:33">
      <c r="A363">
        <v>6</v>
      </c>
      <c r="B363">
        <v>2</v>
      </c>
      <c r="C363">
        <v>4</v>
      </c>
      <c r="D363">
        <v>3</v>
      </c>
      <c r="E363">
        <v>2</v>
      </c>
      <c r="F363">
        <v>6006</v>
      </c>
      <c r="AG363" s="58">
        <f t="shared" si="5"/>
        <v>0</v>
      </c>
    </row>
    <row r="364" spans="1:33">
      <c r="A364">
        <v>6</v>
      </c>
      <c r="B364">
        <v>2</v>
      </c>
      <c r="C364">
        <v>4</v>
      </c>
      <c r="D364">
        <v>3</v>
      </c>
      <c r="E364">
        <v>3</v>
      </c>
      <c r="F364">
        <v>6005</v>
      </c>
      <c r="AG364" s="58">
        <f t="shared" si="5"/>
        <v>0</v>
      </c>
    </row>
    <row r="365" spans="1:33">
      <c r="A365">
        <v>6</v>
      </c>
      <c r="B365">
        <v>2</v>
      </c>
      <c r="C365">
        <v>5</v>
      </c>
      <c r="D365">
        <v>1</v>
      </c>
      <c r="E365">
        <v>1</v>
      </c>
      <c r="F365">
        <v>6107</v>
      </c>
      <c r="AG365" s="58">
        <f t="shared" si="5"/>
        <v>0</v>
      </c>
    </row>
    <row r="366" spans="1:33">
      <c r="A366">
        <v>6</v>
      </c>
      <c r="B366">
        <v>3</v>
      </c>
      <c r="C366">
        <v>1</v>
      </c>
      <c r="D366">
        <v>1</v>
      </c>
      <c r="E366">
        <v>1</v>
      </c>
      <c r="F366">
        <v>6030</v>
      </c>
      <c r="AG366" s="58">
        <f t="shared" si="5"/>
        <v>0</v>
      </c>
    </row>
    <row r="367" spans="1:33">
      <c r="A367">
        <v>6</v>
      </c>
      <c r="B367">
        <v>3</v>
      </c>
      <c r="C367">
        <v>1</v>
      </c>
      <c r="D367">
        <v>1</v>
      </c>
      <c r="E367">
        <v>2</v>
      </c>
      <c r="F367">
        <v>6031</v>
      </c>
      <c r="AG367" s="58">
        <f t="shared" si="5"/>
        <v>0</v>
      </c>
    </row>
    <row r="368" spans="1:33">
      <c r="A368">
        <v>6</v>
      </c>
      <c r="B368">
        <v>3</v>
      </c>
      <c r="C368">
        <v>1</v>
      </c>
      <c r="D368">
        <v>2</v>
      </c>
      <c r="E368">
        <v>1</v>
      </c>
      <c r="F368">
        <v>6032</v>
      </c>
      <c r="AG368" s="58">
        <f t="shared" si="5"/>
        <v>0</v>
      </c>
    </row>
    <row r="369" spans="1:33">
      <c r="A369">
        <v>6</v>
      </c>
      <c r="B369">
        <v>3</v>
      </c>
      <c r="C369">
        <v>1</v>
      </c>
      <c r="D369">
        <v>2</v>
      </c>
      <c r="E369">
        <v>2</v>
      </c>
      <c r="F369">
        <v>6033</v>
      </c>
      <c r="AG369" s="58">
        <f t="shared" si="5"/>
        <v>0</v>
      </c>
    </row>
    <row r="370" spans="1:33">
      <c r="A370">
        <v>6</v>
      </c>
      <c r="B370">
        <v>3</v>
      </c>
      <c r="C370">
        <v>1</v>
      </c>
      <c r="D370">
        <v>3</v>
      </c>
      <c r="E370">
        <v>1</v>
      </c>
      <c r="F370">
        <v>6002</v>
      </c>
      <c r="AG370" s="58">
        <f t="shared" si="5"/>
        <v>0</v>
      </c>
    </row>
    <row r="371" spans="1:33">
      <c r="A371">
        <v>6</v>
      </c>
      <c r="B371">
        <v>3</v>
      </c>
      <c r="C371">
        <v>1</v>
      </c>
      <c r="D371">
        <v>3</v>
      </c>
      <c r="E371">
        <v>2</v>
      </c>
      <c r="F371">
        <v>6004</v>
      </c>
      <c r="AG371" s="58">
        <f t="shared" si="5"/>
        <v>0</v>
      </c>
    </row>
    <row r="372" spans="1:33">
      <c r="A372">
        <v>6</v>
      </c>
      <c r="B372">
        <v>3</v>
      </c>
      <c r="C372">
        <v>1</v>
      </c>
      <c r="D372">
        <v>3</v>
      </c>
      <c r="E372">
        <v>3</v>
      </c>
      <c r="F372">
        <v>6003</v>
      </c>
      <c r="AG372" s="58">
        <f t="shared" si="5"/>
        <v>0</v>
      </c>
    </row>
    <row r="373" spans="1:33">
      <c r="A373">
        <v>6</v>
      </c>
      <c r="B373">
        <v>3</v>
      </c>
      <c r="C373">
        <v>2</v>
      </c>
      <c r="D373">
        <v>1</v>
      </c>
      <c r="E373">
        <v>1</v>
      </c>
      <c r="F373">
        <v>6032</v>
      </c>
      <c r="AG373" s="58">
        <f t="shared" si="5"/>
        <v>0</v>
      </c>
    </row>
    <row r="374" spans="1:33">
      <c r="A374">
        <v>6</v>
      </c>
      <c r="B374">
        <v>3</v>
      </c>
      <c r="C374">
        <v>2</v>
      </c>
      <c r="D374">
        <v>1</v>
      </c>
      <c r="E374">
        <v>2</v>
      </c>
      <c r="F374">
        <v>6033</v>
      </c>
      <c r="AG374" s="58">
        <f t="shared" si="5"/>
        <v>0</v>
      </c>
    </row>
    <row r="375" spans="1:33">
      <c r="A375">
        <v>6</v>
      </c>
      <c r="B375">
        <v>3</v>
      </c>
      <c r="C375">
        <v>2</v>
      </c>
      <c r="D375">
        <v>1</v>
      </c>
      <c r="E375">
        <v>3</v>
      </c>
      <c r="F375">
        <v>6034</v>
      </c>
      <c r="AG375" s="58">
        <f t="shared" si="5"/>
        <v>0</v>
      </c>
    </row>
    <row r="376" spans="1:33">
      <c r="A376">
        <v>6</v>
      </c>
      <c r="B376">
        <v>3</v>
      </c>
      <c r="C376">
        <v>2</v>
      </c>
      <c r="D376">
        <v>2</v>
      </c>
      <c r="E376">
        <v>1</v>
      </c>
      <c r="F376">
        <v>6031</v>
      </c>
      <c r="AG376" s="58">
        <f t="shared" si="5"/>
        <v>0</v>
      </c>
    </row>
    <row r="377" spans="1:33">
      <c r="A377">
        <v>6</v>
      </c>
      <c r="B377">
        <v>3</v>
      </c>
      <c r="C377">
        <v>2</v>
      </c>
      <c r="D377">
        <v>2</v>
      </c>
      <c r="E377">
        <v>2</v>
      </c>
      <c r="F377">
        <v>6034</v>
      </c>
      <c r="AG377" s="58">
        <f t="shared" si="5"/>
        <v>0</v>
      </c>
    </row>
    <row r="378" spans="1:33">
      <c r="A378">
        <v>6</v>
      </c>
      <c r="B378">
        <v>3</v>
      </c>
      <c r="C378">
        <v>2</v>
      </c>
      <c r="D378">
        <v>2</v>
      </c>
      <c r="E378">
        <v>3</v>
      </c>
      <c r="F378">
        <v>6033</v>
      </c>
      <c r="AG378" s="58">
        <f t="shared" si="5"/>
        <v>0</v>
      </c>
    </row>
    <row r="379" spans="1:33">
      <c r="A379">
        <v>6</v>
      </c>
      <c r="B379">
        <v>3</v>
      </c>
      <c r="C379">
        <v>2</v>
      </c>
      <c r="D379">
        <v>3</v>
      </c>
      <c r="E379">
        <v>1</v>
      </c>
      <c r="F379">
        <v>6002</v>
      </c>
      <c r="AG379" s="58">
        <f t="shared" si="5"/>
        <v>0</v>
      </c>
    </row>
    <row r="380" spans="1:33">
      <c r="A380">
        <v>6</v>
      </c>
      <c r="B380">
        <v>3</v>
      </c>
      <c r="C380">
        <v>2</v>
      </c>
      <c r="D380">
        <v>3</v>
      </c>
      <c r="E380">
        <v>2</v>
      </c>
      <c r="F380">
        <v>6004</v>
      </c>
    </row>
    <row r="381" spans="1:33">
      <c r="A381">
        <v>6</v>
      </c>
      <c r="B381">
        <v>3</v>
      </c>
      <c r="C381">
        <v>2</v>
      </c>
      <c r="D381">
        <v>3</v>
      </c>
      <c r="E381">
        <v>3</v>
      </c>
      <c r="F381">
        <v>6003</v>
      </c>
    </row>
    <row r="382" spans="1:33">
      <c r="A382">
        <v>6</v>
      </c>
      <c r="B382">
        <v>3</v>
      </c>
      <c r="C382">
        <v>3</v>
      </c>
      <c r="D382">
        <v>1</v>
      </c>
      <c r="E382">
        <v>1</v>
      </c>
      <c r="F382">
        <v>6030</v>
      </c>
    </row>
    <row r="383" spans="1:33">
      <c r="A383">
        <v>6</v>
      </c>
      <c r="B383">
        <v>3</v>
      </c>
      <c r="C383">
        <v>3</v>
      </c>
      <c r="D383">
        <v>1</v>
      </c>
      <c r="E383">
        <v>2</v>
      </c>
      <c r="F383">
        <v>6033</v>
      </c>
    </row>
    <row r="384" spans="1:33">
      <c r="A384">
        <v>6</v>
      </c>
      <c r="B384">
        <v>3</v>
      </c>
      <c r="C384">
        <v>3</v>
      </c>
      <c r="D384">
        <v>1</v>
      </c>
      <c r="E384">
        <v>3</v>
      </c>
      <c r="F384">
        <v>6033</v>
      </c>
    </row>
    <row r="385" spans="1:6">
      <c r="A385">
        <v>6</v>
      </c>
      <c r="B385">
        <v>3</v>
      </c>
      <c r="C385">
        <v>3</v>
      </c>
      <c r="D385">
        <v>2</v>
      </c>
      <c r="E385">
        <v>1</v>
      </c>
      <c r="F385">
        <v>6032</v>
      </c>
    </row>
    <row r="386" spans="1:6">
      <c r="A386">
        <v>6</v>
      </c>
      <c r="B386">
        <v>3</v>
      </c>
      <c r="C386">
        <v>3</v>
      </c>
      <c r="D386">
        <v>2</v>
      </c>
      <c r="E386">
        <v>2</v>
      </c>
      <c r="F386">
        <v>6033</v>
      </c>
    </row>
    <row r="387" spans="1:6">
      <c r="A387">
        <v>6</v>
      </c>
      <c r="B387">
        <v>3</v>
      </c>
      <c r="C387">
        <v>3</v>
      </c>
      <c r="D387">
        <v>3</v>
      </c>
      <c r="E387">
        <v>1</v>
      </c>
      <c r="F387">
        <v>6005</v>
      </c>
    </row>
    <row r="388" spans="1:6">
      <c r="A388">
        <v>6</v>
      </c>
      <c r="B388">
        <v>3</v>
      </c>
      <c r="C388">
        <v>3</v>
      </c>
      <c r="D388">
        <v>3</v>
      </c>
      <c r="E388">
        <v>2</v>
      </c>
      <c r="F388">
        <v>6003</v>
      </c>
    </row>
    <row r="389" spans="1:6">
      <c r="A389">
        <v>6</v>
      </c>
      <c r="B389">
        <v>3</v>
      </c>
      <c r="C389">
        <v>4</v>
      </c>
      <c r="D389">
        <v>1</v>
      </c>
      <c r="E389">
        <v>1</v>
      </c>
      <c r="F389">
        <v>6035</v>
      </c>
    </row>
    <row r="390" spans="1:6">
      <c r="A390">
        <v>6</v>
      </c>
      <c r="B390">
        <v>3</v>
      </c>
      <c r="C390">
        <v>4</v>
      </c>
      <c r="D390">
        <v>1</v>
      </c>
      <c r="E390">
        <v>2</v>
      </c>
      <c r="F390">
        <v>6035</v>
      </c>
    </row>
    <row r="391" spans="1:6">
      <c r="A391">
        <v>6</v>
      </c>
      <c r="B391">
        <v>3</v>
      </c>
      <c r="C391">
        <v>4</v>
      </c>
      <c r="D391">
        <v>1</v>
      </c>
      <c r="E391">
        <v>3</v>
      </c>
      <c r="F391">
        <v>6031</v>
      </c>
    </row>
    <row r="392" spans="1:6">
      <c r="A392">
        <v>6</v>
      </c>
      <c r="B392">
        <v>3</v>
      </c>
      <c r="C392">
        <v>4</v>
      </c>
      <c r="D392">
        <v>2</v>
      </c>
      <c r="E392">
        <v>1</v>
      </c>
      <c r="F392">
        <v>6031</v>
      </c>
    </row>
    <row r="393" spans="1:6">
      <c r="A393">
        <v>6</v>
      </c>
      <c r="B393">
        <v>3</v>
      </c>
      <c r="C393">
        <v>4</v>
      </c>
      <c r="D393">
        <v>2</v>
      </c>
      <c r="E393">
        <v>2</v>
      </c>
      <c r="F393">
        <v>6034</v>
      </c>
    </row>
    <row r="394" spans="1:6">
      <c r="A394">
        <v>6</v>
      </c>
      <c r="B394">
        <v>3</v>
      </c>
      <c r="C394">
        <v>4</v>
      </c>
      <c r="D394">
        <v>2</v>
      </c>
      <c r="E394">
        <v>3</v>
      </c>
      <c r="F394">
        <v>6033</v>
      </c>
    </row>
    <row r="395" spans="1:6">
      <c r="A395">
        <v>6</v>
      </c>
      <c r="B395">
        <v>3</v>
      </c>
      <c r="C395">
        <v>4</v>
      </c>
      <c r="D395">
        <v>3</v>
      </c>
      <c r="E395">
        <v>1</v>
      </c>
      <c r="F395">
        <v>6002</v>
      </c>
    </row>
    <row r="396" spans="1:6">
      <c r="A396">
        <v>6</v>
      </c>
      <c r="B396">
        <v>3</v>
      </c>
      <c r="C396">
        <v>4</v>
      </c>
      <c r="D396">
        <v>3</v>
      </c>
      <c r="E396">
        <v>2</v>
      </c>
      <c r="F396">
        <v>6004</v>
      </c>
    </row>
    <row r="397" spans="1:6">
      <c r="A397">
        <v>6</v>
      </c>
      <c r="B397">
        <v>3</v>
      </c>
      <c r="C397">
        <v>4</v>
      </c>
      <c r="D397">
        <v>3</v>
      </c>
      <c r="E397">
        <v>3</v>
      </c>
      <c r="F397">
        <v>6003</v>
      </c>
    </row>
    <row r="398" spans="1:6">
      <c r="A398">
        <v>6</v>
      </c>
      <c r="B398">
        <v>3</v>
      </c>
      <c r="C398">
        <v>5</v>
      </c>
      <c r="D398">
        <v>1</v>
      </c>
      <c r="E398">
        <v>1</v>
      </c>
      <c r="F398">
        <v>6103</v>
      </c>
    </row>
    <row r="399" spans="1:6">
      <c r="A399">
        <v>6</v>
      </c>
      <c r="B399">
        <v>4</v>
      </c>
      <c r="C399">
        <v>1</v>
      </c>
      <c r="D399">
        <v>1</v>
      </c>
      <c r="E399">
        <v>1</v>
      </c>
      <c r="F399">
        <v>6040</v>
      </c>
    </row>
    <row r="400" spans="1:6">
      <c r="A400">
        <v>6</v>
      </c>
      <c r="B400">
        <v>4</v>
      </c>
      <c r="C400">
        <v>1</v>
      </c>
      <c r="D400">
        <v>1</v>
      </c>
      <c r="E400">
        <v>2</v>
      </c>
      <c r="F400">
        <v>6041</v>
      </c>
    </row>
    <row r="401" spans="1:8">
      <c r="A401">
        <v>6</v>
      </c>
      <c r="B401">
        <v>4</v>
      </c>
      <c r="C401">
        <v>1</v>
      </c>
      <c r="D401">
        <v>2</v>
      </c>
      <c r="E401">
        <v>1</v>
      </c>
      <c r="F401">
        <v>6042</v>
      </c>
    </row>
    <row r="402" spans="1:8">
      <c r="A402">
        <v>6</v>
      </c>
      <c r="B402">
        <v>4</v>
      </c>
      <c r="C402">
        <v>1</v>
      </c>
      <c r="D402">
        <v>2</v>
      </c>
      <c r="E402">
        <v>2</v>
      </c>
      <c r="F402">
        <v>6043</v>
      </c>
    </row>
    <row r="403" spans="1:8">
      <c r="A403">
        <v>6</v>
      </c>
      <c r="B403">
        <v>4</v>
      </c>
      <c r="C403">
        <v>1</v>
      </c>
      <c r="D403">
        <v>3</v>
      </c>
      <c r="E403">
        <v>1</v>
      </c>
      <c r="F403">
        <v>6006</v>
      </c>
    </row>
    <row r="404" spans="1:8">
      <c r="A404">
        <v>6</v>
      </c>
      <c r="B404">
        <v>4</v>
      </c>
      <c r="C404">
        <v>1</v>
      </c>
      <c r="D404">
        <v>3</v>
      </c>
      <c r="E404">
        <v>2</v>
      </c>
      <c r="F404">
        <v>6005</v>
      </c>
    </row>
    <row r="405" spans="1:8">
      <c r="A405">
        <v>6</v>
      </c>
      <c r="B405">
        <v>4</v>
      </c>
      <c r="C405">
        <v>2</v>
      </c>
      <c r="D405">
        <v>1</v>
      </c>
      <c r="E405">
        <v>1</v>
      </c>
      <c r="F405">
        <v>6040</v>
      </c>
    </row>
    <row r="406" spans="1:8">
      <c r="A406">
        <v>6</v>
      </c>
      <c r="B406">
        <v>4</v>
      </c>
      <c r="C406">
        <v>2</v>
      </c>
      <c r="D406">
        <v>1</v>
      </c>
      <c r="E406">
        <v>2</v>
      </c>
      <c r="F406">
        <v>6044</v>
      </c>
    </row>
    <row r="407" spans="1:8">
      <c r="A407">
        <v>6</v>
      </c>
      <c r="B407">
        <v>4</v>
      </c>
      <c r="C407">
        <v>2</v>
      </c>
      <c r="D407">
        <v>1</v>
      </c>
      <c r="E407">
        <v>3</v>
      </c>
      <c r="F407">
        <v>6043</v>
      </c>
    </row>
    <row r="408" spans="1:8">
      <c r="A408">
        <v>6</v>
      </c>
      <c r="B408">
        <v>4</v>
      </c>
      <c r="C408">
        <v>2</v>
      </c>
      <c r="D408">
        <v>2</v>
      </c>
      <c r="E408">
        <v>1</v>
      </c>
      <c r="F408">
        <v>6045</v>
      </c>
    </row>
    <row r="409" spans="1:8">
      <c r="A409">
        <v>6</v>
      </c>
      <c r="B409">
        <v>4</v>
      </c>
      <c r="C409">
        <v>2</v>
      </c>
      <c r="D409">
        <v>2</v>
      </c>
      <c r="E409">
        <v>2</v>
      </c>
      <c r="F409">
        <v>6041</v>
      </c>
    </row>
    <row r="410" spans="1:8">
      <c r="A410">
        <v>6</v>
      </c>
      <c r="B410">
        <v>4</v>
      </c>
      <c r="C410">
        <v>2</v>
      </c>
      <c r="D410">
        <v>2</v>
      </c>
      <c r="E410">
        <v>3</v>
      </c>
      <c r="F410">
        <v>6043</v>
      </c>
    </row>
    <row r="411" spans="1:8">
      <c r="A411">
        <v>6</v>
      </c>
      <c r="B411">
        <v>4</v>
      </c>
      <c r="C411">
        <v>2</v>
      </c>
      <c r="D411">
        <v>3</v>
      </c>
      <c r="E411">
        <v>1</v>
      </c>
      <c r="F411">
        <v>6002</v>
      </c>
    </row>
    <row r="412" spans="1:8">
      <c r="A412">
        <v>6</v>
      </c>
      <c r="B412">
        <v>4</v>
      </c>
      <c r="C412">
        <v>2</v>
      </c>
      <c r="D412">
        <v>3</v>
      </c>
      <c r="E412">
        <v>2</v>
      </c>
      <c r="F412">
        <v>6004</v>
      </c>
    </row>
    <row r="413" spans="1:8">
      <c r="A413">
        <v>6</v>
      </c>
      <c r="B413">
        <v>4</v>
      </c>
      <c r="C413">
        <v>2</v>
      </c>
      <c r="D413">
        <v>3</v>
      </c>
      <c r="E413">
        <v>3</v>
      </c>
      <c r="F413">
        <v>6003</v>
      </c>
    </row>
    <row r="414" spans="1:8">
      <c r="A414">
        <v>6</v>
      </c>
      <c r="B414">
        <v>4</v>
      </c>
      <c r="C414">
        <v>3</v>
      </c>
      <c r="D414">
        <v>1</v>
      </c>
      <c r="E414">
        <v>1</v>
      </c>
      <c r="F414">
        <v>6042</v>
      </c>
    </row>
    <row r="415" spans="1:8">
      <c r="A415">
        <v>6</v>
      </c>
      <c r="B415">
        <v>4</v>
      </c>
      <c r="C415">
        <v>3</v>
      </c>
      <c r="D415">
        <v>1</v>
      </c>
      <c r="E415">
        <v>2</v>
      </c>
      <c r="F415">
        <v>6043</v>
      </c>
      <c r="H415" s="23" t="s">
        <v>57</v>
      </c>
    </row>
    <row r="416" spans="1:8">
      <c r="A416">
        <v>6</v>
      </c>
      <c r="B416">
        <v>4</v>
      </c>
      <c r="C416">
        <v>3</v>
      </c>
      <c r="D416">
        <v>1</v>
      </c>
      <c r="E416">
        <v>3</v>
      </c>
      <c r="F416">
        <v>6046</v>
      </c>
    </row>
    <row r="417" spans="1:6">
      <c r="A417">
        <v>6</v>
      </c>
      <c r="B417">
        <v>4</v>
      </c>
      <c r="C417">
        <v>3</v>
      </c>
      <c r="D417">
        <v>2</v>
      </c>
      <c r="E417">
        <v>1</v>
      </c>
      <c r="F417">
        <v>6047</v>
      </c>
    </row>
    <row r="418" spans="1:6">
      <c r="A418">
        <v>6</v>
      </c>
      <c r="B418">
        <v>4</v>
      </c>
      <c r="C418">
        <v>3</v>
      </c>
      <c r="D418">
        <v>2</v>
      </c>
      <c r="E418">
        <v>2</v>
      </c>
      <c r="F418">
        <v>6043</v>
      </c>
    </row>
    <row r="419" spans="1:6">
      <c r="A419">
        <v>6</v>
      </c>
      <c r="B419">
        <v>4</v>
      </c>
      <c r="C419">
        <v>3</v>
      </c>
      <c r="D419">
        <v>2</v>
      </c>
      <c r="E419">
        <v>3</v>
      </c>
      <c r="F419">
        <v>6048</v>
      </c>
    </row>
    <row r="420" spans="1:6">
      <c r="A420">
        <v>6</v>
      </c>
      <c r="B420">
        <v>4</v>
      </c>
      <c r="C420">
        <v>3</v>
      </c>
      <c r="D420">
        <v>3</v>
      </c>
      <c r="E420">
        <v>1</v>
      </c>
      <c r="F420">
        <v>6006</v>
      </c>
    </row>
    <row r="421" spans="1:6">
      <c r="A421">
        <v>6</v>
      </c>
      <c r="B421">
        <v>4</v>
      </c>
      <c r="C421">
        <v>3</v>
      </c>
      <c r="D421">
        <v>3</v>
      </c>
      <c r="E421">
        <v>2</v>
      </c>
      <c r="F421">
        <v>6003</v>
      </c>
    </row>
    <row r="422" spans="1:6">
      <c r="A422">
        <v>6</v>
      </c>
      <c r="B422">
        <v>4</v>
      </c>
      <c r="C422">
        <v>4</v>
      </c>
      <c r="D422">
        <v>1</v>
      </c>
      <c r="E422">
        <v>1</v>
      </c>
      <c r="F422">
        <v>6022</v>
      </c>
    </row>
    <row r="423" spans="1:6">
      <c r="A423">
        <v>6</v>
      </c>
      <c r="B423">
        <v>4</v>
      </c>
      <c r="C423">
        <v>4</v>
      </c>
      <c r="D423">
        <v>1</v>
      </c>
      <c r="E423">
        <v>2</v>
      </c>
      <c r="F423">
        <v>6049</v>
      </c>
    </row>
    <row r="424" spans="1:6">
      <c r="A424">
        <v>6</v>
      </c>
      <c r="B424">
        <v>4</v>
      </c>
      <c r="C424">
        <v>4</v>
      </c>
      <c r="D424">
        <v>1</v>
      </c>
      <c r="E424">
        <v>3</v>
      </c>
      <c r="F424">
        <v>6050</v>
      </c>
    </row>
    <row r="425" spans="1:6">
      <c r="A425">
        <v>6</v>
      </c>
      <c r="B425">
        <v>4</v>
      </c>
      <c r="C425">
        <v>4</v>
      </c>
      <c r="D425">
        <v>2</v>
      </c>
      <c r="E425">
        <v>1</v>
      </c>
      <c r="F425">
        <v>6043</v>
      </c>
    </row>
    <row r="426" spans="1:6">
      <c r="A426">
        <v>6</v>
      </c>
      <c r="B426">
        <v>4</v>
      </c>
      <c r="C426">
        <v>4</v>
      </c>
      <c r="D426">
        <v>2</v>
      </c>
      <c r="E426">
        <v>2</v>
      </c>
      <c r="F426">
        <v>6041</v>
      </c>
    </row>
    <row r="427" spans="1:6">
      <c r="A427">
        <v>6</v>
      </c>
      <c r="B427">
        <v>4</v>
      </c>
      <c r="C427">
        <v>4</v>
      </c>
      <c r="D427">
        <v>2</v>
      </c>
      <c r="E427">
        <v>3</v>
      </c>
      <c r="F427">
        <v>6041</v>
      </c>
    </row>
    <row r="428" spans="1:6">
      <c r="A428">
        <v>6</v>
      </c>
      <c r="B428">
        <v>4</v>
      </c>
      <c r="C428">
        <v>4</v>
      </c>
      <c r="D428">
        <v>2</v>
      </c>
      <c r="E428">
        <v>4</v>
      </c>
      <c r="F428">
        <v>6051</v>
      </c>
    </row>
    <row r="429" spans="1:6">
      <c r="A429">
        <v>6</v>
      </c>
      <c r="B429">
        <v>4</v>
      </c>
      <c r="C429">
        <v>4</v>
      </c>
      <c r="D429">
        <v>3</v>
      </c>
      <c r="E429">
        <v>1</v>
      </c>
      <c r="F429">
        <v>6002</v>
      </c>
    </row>
    <row r="430" spans="1:6">
      <c r="A430">
        <v>6</v>
      </c>
      <c r="B430">
        <v>4</v>
      </c>
      <c r="C430">
        <v>4</v>
      </c>
      <c r="D430">
        <v>3</v>
      </c>
      <c r="E430">
        <v>2</v>
      </c>
      <c r="F430">
        <v>6001</v>
      </c>
    </row>
    <row r="431" spans="1:6">
      <c r="A431">
        <v>6</v>
      </c>
      <c r="B431">
        <v>4</v>
      </c>
      <c r="C431">
        <v>4</v>
      </c>
      <c r="D431">
        <v>3</v>
      </c>
      <c r="E431">
        <v>3</v>
      </c>
      <c r="F431">
        <v>6002</v>
      </c>
    </row>
    <row r="432" spans="1:6">
      <c r="A432">
        <v>6</v>
      </c>
      <c r="B432">
        <v>4</v>
      </c>
      <c r="C432">
        <v>4</v>
      </c>
      <c r="D432">
        <v>3</v>
      </c>
      <c r="E432">
        <v>4</v>
      </c>
      <c r="F432">
        <v>6001</v>
      </c>
    </row>
    <row r="433" spans="1:6">
      <c r="A433">
        <v>6</v>
      </c>
      <c r="B433">
        <v>4</v>
      </c>
      <c r="C433">
        <v>4</v>
      </c>
      <c r="D433">
        <v>3</v>
      </c>
      <c r="E433">
        <v>5</v>
      </c>
      <c r="F433">
        <v>6001</v>
      </c>
    </row>
    <row r="434" spans="1:6">
      <c r="A434">
        <v>6</v>
      </c>
      <c r="B434">
        <v>4</v>
      </c>
      <c r="C434">
        <v>5</v>
      </c>
      <c r="D434">
        <v>1</v>
      </c>
      <c r="E434">
        <v>1</v>
      </c>
      <c r="F434">
        <v>6104</v>
      </c>
    </row>
    <row r="435" spans="1:6">
      <c r="A435">
        <v>7</v>
      </c>
      <c r="B435">
        <v>1</v>
      </c>
      <c r="C435">
        <v>1</v>
      </c>
      <c r="D435">
        <v>1</v>
      </c>
      <c r="E435">
        <v>1</v>
      </c>
      <c r="F435">
        <v>7201</v>
      </c>
    </row>
    <row r="436" spans="1:6">
      <c r="A436">
        <v>7</v>
      </c>
      <c r="B436">
        <v>1</v>
      </c>
      <c r="C436">
        <v>1</v>
      </c>
      <c r="D436">
        <v>1</v>
      </c>
      <c r="E436">
        <v>2</v>
      </c>
      <c r="F436">
        <v>7202</v>
      </c>
    </row>
    <row r="437" spans="1:6">
      <c r="A437">
        <v>7</v>
      </c>
      <c r="B437">
        <v>1</v>
      </c>
      <c r="C437">
        <v>1</v>
      </c>
      <c r="D437">
        <v>2</v>
      </c>
      <c r="E437">
        <v>1</v>
      </c>
      <c r="F437">
        <v>7206</v>
      </c>
    </row>
    <row r="438" spans="1:6">
      <c r="A438">
        <v>7</v>
      </c>
      <c r="B438">
        <v>1</v>
      </c>
      <c r="C438">
        <v>1</v>
      </c>
      <c r="D438">
        <v>2</v>
      </c>
      <c r="E438">
        <v>2</v>
      </c>
      <c r="F438">
        <v>7003</v>
      </c>
    </row>
    <row r="439" spans="1:6">
      <c r="A439">
        <v>7</v>
      </c>
      <c r="B439">
        <v>1</v>
      </c>
      <c r="C439">
        <v>1</v>
      </c>
      <c r="D439">
        <v>3</v>
      </c>
      <c r="E439">
        <v>1</v>
      </c>
      <c r="F439">
        <v>7005</v>
      </c>
    </row>
    <row r="440" spans="1:6">
      <c r="A440">
        <v>7</v>
      </c>
      <c r="B440">
        <v>1</v>
      </c>
      <c r="C440">
        <v>1</v>
      </c>
      <c r="D440">
        <v>3</v>
      </c>
      <c r="E440">
        <v>2</v>
      </c>
      <c r="F440">
        <v>7006</v>
      </c>
    </row>
    <row r="441" spans="1:6">
      <c r="A441">
        <v>7</v>
      </c>
      <c r="B441">
        <v>1</v>
      </c>
      <c r="C441">
        <v>1</v>
      </c>
      <c r="D441">
        <v>3</v>
      </c>
      <c r="E441">
        <v>3</v>
      </c>
      <c r="F441">
        <v>7005</v>
      </c>
    </row>
    <row r="442" spans="1:6">
      <c r="A442">
        <v>7</v>
      </c>
      <c r="B442">
        <v>1</v>
      </c>
      <c r="C442">
        <v>2</v>
      </c>
      <c r="D442">
        <v>1</v>
      </c>
      <c r="E442">
        <v>1</v>
      </c>
      <c r="F442">
        <v>7201</v>
      </c>
    </row>
    <row r="443" spans="1:6">
      <c r="A443">
        <v>7</v>
      </c>
      <c r="B443">
        <v>1</v>
      </c>
      <c r="C443">
        <v>2</v>
      </c>
      <c r="D443">
        <v>1</v>
      </c>
      <c r="E443">
        <v>2</v>
      </c>
      <c r="F443">
        <v>7202</v>
      </c>
    </row>
    <row r="444" spans="1:6">
      <c r="A444">
        <v>7</v>
      </c>
      <c r="B444">
        <v>1</v>
      </c>
      <c r="C444">
        <v>2</v>
      </c>
      <c r="D444">
        <v>1</v>
      </c>
      <c r="E444">
        <v>3</v>
      </c>
      <c r="F444">
        <v>7201</v>
      </c>
    </row>
    <row r="445" spans="1:6">
      <c r="A445">
        <v>7</v>
      </c>
      <c r="B445">
        <v>1</v>
      </c>
      <c r="C445">
        <v>2</v>
      </c>
      <c r="D445">
        <v>2</v>
      </c>
      <c r="E445">
        <v>1</v>
      </c>
      <c r="F445">
        <v>7201</v>
      </c>
    </row>
    <row r="446" spans="1:6">
      <c r="A446">
        <v>7</v>
      </c>
      <c r="B446">
        <v>1</v>
      </c>
      <c r="C446">
        <v>2</v>
      </c>
      <c r="D446">
        <v>2</v>
      </c>
      <c r="E446">
        <v>2</v>
      </c>
      <c r="F446">
        <v>7204</v>
      </c>
    </row>
    <row r="447" spans="1:6">
      <c r="A447">
        <v>7</v>
      </c>
      <c r="B447">
        <v>1</v>
      </c>
      <c r="C447">
        <v>2</v>
      </c>
      <c r="D447">
        <v>2</v>
      </c>
      <c r="E447">
        <v>3</v>
      </c>
      <c r="F447">
        <v>7003</v>
      </c>
    </row>
    <row r="448" spans="1:6">
      <c r="A448">
        <v>7</v>
      </c>
      <c r="B448">
        <v>1</v>
      </c>
      <c r="C448">
        <v>2</v>
      </c>
      <c r="D448">
        <v>3</v>
      </c>
      <c r="E448">
        <v>1</v>
      </c>
      <c r="F448">
        <v>7005</v>
      </c>
    </row>
    <row r="449" spans="1:6">
      <c r="A449">
        <v>7</v>
      </c>
      <c r="B449">
        <v>1</v>
      </c>
      <c r="C449">
        <v>2</v>
      </c>
      <c r="D449">
        <v>3</v>
      </c>
      <c r="E449">
        <v>2</v>
      </c>
      <c r="F449">
        <v>7003</v>
      </c>
    </row>
    <row r="450" spans="1:6">
      <c r="A450">
        <v>7</v>
      </c>
      <c r="B450">
        <v>1</v>
      </c>
      <c r="C450">
        <v>3</v>
      </c>
      <c r="D450">
        <v>1</v>
      </c>
      <c r="E450">
        <v>1</v>
      </c>
      <c r="F450">
        <v>7205</v>
      </c>
    </row>
    <row r="451" spans="1:6">
      <c r="A451">
        <v>7</v>
      </c>
      <c r="B451">
        <v>1</v>
      </c>
      <c r="C451">
        <v>3</v>
      </c>
      <c r="D451">
        <v>1</v>
      </c>
      <c r="E451">
        <v>2</v>
      </c>
      <c r="F451">
        <v>7005</v>
      </c>
    </row>
    <row r="452" spans="1:6">
      <c r="A452">
        <v>7</v>
      </c>
      <c r="B452">
        <v>1</v>
      </c>
      <c r="C452">
        <v>3</v>
      </c>
      <c r="D452">
        <v>1</v>
      </c>
      <c r="E452">
        <v>3</v>
      </c>
      <c r="F452">
        <v>7202</v>
      </c>
    </row>
    <row r="453" spans="1:6">
      <c r="A453">
        <v>7</v>
      </c>
      <c r="B453">
        <v>1</v>
      </c>
      <c r="C453">
        <v>3</v>
      </c>
      <c r="D453">
        <v>2</v>
      </c>
      <c r="E453">
        <v>1</v>
      </c>
      <c r="F453">
        <v>7201</v>
      </c>
    </row>
    <row r="454" spans="1:6">
      <c r="A454">
        <v>7</v>
      </c>
      <c r="B454">
        <v>1</v>
      </c>
      <c r="C454">
        <v>3</v>
      </c>
      <c r="D454">
        <v>2</v>
      </c>
      <c r="E454">
        <v>2</v>
      </c>
      <c r="F454">
        <v>7003</v>
      </c>
    </row>
    <row r="455" spans="1:6">
      <c r="A455">
        <v>7</v>
      </c>
      <c r="B455">
        <v>1</v>
      </c>
      <c r="C455">
        <v>3</v>
      </c>
      <c r="D455">
        <v>2</v>
      </c>
      <c r="E455">
        <v>3</v>
      </c>
      <c r="F455">
        <v>7025</v>
      </c>
    </row>
    <row r="456" spans="1:6">
      <c r="A456">
        <v>7</v>
      </c>
      <c r="B456">
        <v>1</v>
      </c>
      <c r="C456">
        <v>3</v>
      </c>
      <c r="D456">
        <v>3</v>
      </c>
      <c r="E456">
        <v>1</v>
      </c>
      <c r="F456">
        <v>7006</v>
      </c>
    </row>
    <row r="457" spans="1:6">
      <c r="A457">
        <v>7</v>
      </c>
      <c r="B457">
        <v>1</v>
      </c>
      <c r="C457">
        <v>3</v>
      </c>
      <c r="D457">
        <v>3</v>
      </c>
      <c r="E457">
        <v>2</v>
      </c>
      <c r="F457">
        <v>7003</v>
      </c>
    </row>
    <row r="458" spans="1:6">
      <c r="A458">
        <v>7</v>
      </c>
      <c r="B458">
        <v>1</v>
      </c>
      <c r="C458">
        <v>4</v>
      </c>
      <c r="D458">
        <v>1</v>
      </c>
      <c r="E458">
        <v>1</v>
      </c>
      <c r="F458">
        <v>7201</v>
      </c>
    </row>
    <row r="459" spans="1:6">
      <c r="A459">
        <v>7</v>
      </c>
      <c r="B459">
        <v>1</v>
      </c>
      <c r="C459">
        <v>4</v>
      </c>
      <c r="D459">
        <v>1</v>
      </c>
      <c r="E459">
        <v>2</v>
      </c>
      <c r="F459">
        <v>7202</v>
      </c>
    </row>
    <row r="460" spans="1:6">
      <c r="A460">
        <v>7</v>
      </c>
      <c r="B460">
        <v>1</v>
      </c>
      <c r="C460">
        <v>4</v>
      </c>
      <c r="D460">
        <v>2</v>
      </c>
      <c r="E460">
        <v>1</v>
      </c>
      <c r="F460">
        <v>7201</v>
      </c>
    </row>
    <row r="461" spans="1:6">
      <c r="A461">
        <v>7</v>
      </c>
      <c r="B461">
        <v>1</v>
      </c>
      <c r="C461">
        <v>4</v>
      </c>
      <c r="D461">
        <v>2</v>
      </c>
      <c r="E461">
        <v>2</v>
      </c>
      <c r="F461">
        <v>7201</v>
      </c>
    </row>
    <row r="462" spans="1:6">
      <c r="A462">
        <v>7</v>
      </c>
      <c r="B462">
        <v>1</v>
      </c>
      <c r="C462">
        <v>4</v>
      </c>
      <c r="D462">
        <v>2</v>
      </c>
      <c r="E462">
        <v>3</v>
      </c>
      <c r="F462">
        <v>7201</v>
      </c>
    </row>
    <row r="463" spans="1:6">
      <c r="A463">
        <v>7</v>
      </c>
      <c r="B463">
        <v>1</v>
      </c>
      <c r="C463">
        <v>4</v>
      </c>
      <c r="D463">
        <v>3</v>
      </c>
      <c r="E463">
        <v>1</v>
      </c>
      <c r="F463">
        <v>7002</v>
      </c>
    </row>
    <row r="464" spans="1:6">
      <c r="A464">
        <v>7</v>
      </c>
      <c r="B464">
        <v>1</v>
      </c>
      <c r="C464">
        <v>4</v>
      </c>
      <c r="D464">
        <v>3</v>
      </c>
      <c r="E464">
        <v>2</v>
      </c>
      <c r="F464">
        <v>7005</v>
      </c>
    </row>
    <row r="465" spans="1:6">
      <c r="A465">
        <v>7</v>
      </c>
      <c r="B465">
        <v>1</v>
      </c>
      <c r="C465">
        <v>4</v>
      </c>
      <c r="D465">
        <v>3</v>
      </c>
      <c r="E465">
        <v>3</v>
      </c>
      <c r="F465">
        <v>7003</v>
      </c>
    </row>
    <row r="466" spans="1:6">
      <c r="A466">
        <v>7</v>
      </c>
      <c r="B466">
        <v>1</v>
      </c>
      <c r="C466">
        <v>5</v>
      </c>
      <c r="D466">
        <v>1</v>
      </c>
      <c r="E466">
        <v>1</v>
      </c>
      <c r="F466">
        <v>7101</v>
      </c>
    </row>
    <row r="467" spans="1:6">
      <c r="A467">
        <v>7</v>
      </c>
      <c r="B467">
        <v>2</v>
      </c>
      <c r="C467">
        <v>1</v>
      </c>
      <c r="D467">
        <v>1</v>
      </c>
      <c r="E467">
        <v>1</v>
      </c>
      <c r="F467">
        <v>7205</v>
      </c>
    </row>
    <row r="468" spans="1:6">
      <c r="A468">
        <v>7</v>
      </c>
      <c r="B468">
        <v>2</v>
      </c>
      <c r="C468">
        <v>1</v>
      </c>
      <c r="D468">
        <v>1</v>
      </c>
      <c r="E468">
        <v>2</v>
      </c>
      <c r="F468">
        <v>7206</v>
      </c>
    </row>
    <row r="469" spans="1:6">
      <c r="A469">
        <v>7</v>
      </c>
      <c r="B469">
        <v>2</v>
      </c>
      <c r="C469">
        <v>1</v>
      </c>
      <c r="D469">
        <v>2</v>
      </c>
      <c r="E469">
        <v>1</v>
      </c>
      <c r="F469">
        <v>7201</v>
      </c>
    </row>
    <row r="470" spans="1:6">
      <c r="A470">
        <v>7</v>
      </c>
      <c r="B470">
        <v>2</v>
      </c>
      <c r="C470">
        <v>1</v>
      </c>
      <c r="D470">
        <v>2</v>
      </c>
      <c r="E470">
        <v>2</v>
      </c>
      <c r="F470">
        <v>7003</v>
      </c>
    </row>
    <row r="471" spans="1:6">
      <c r="A471">
        <v>7</v>
      </c>
      <c r="B471">
        <v>2</v>
      </c>
      <c r="C471">
        <v>1</v>
      </c>
      <c r="D471">
        <v>2</v>
      </c>
      <c r="E471">
        <v>3</v>
      </c>
      <c r="F471">
        <v>7206</v>
      </c>
    </row>
    <row r="472" spans="1:6">
      <c r="A472">
        <v>7</v>
      </c>
      <c r="B472">
        <v>2</v>
      </c>
      <c r="C472">
        <v>1</v>
      </c>
      <c r="D472">
        <v>3</v>
      </c>
      <c r="E472">
        <v>1</v>
      </c>
      <c r="F472">
        <v>7002</v>
      </c>
    </row>
    <row r="473" spans="1:6">
      <c r="A473">
        <v>7</v>
      </c>
      <c r="B473">
        <v>2</v>
      </c>
      <c r="C473">
        <v>1</v>
      </c>
      <c r="D473">
        <v>3</v>
      </c>
      <c r="E473">
        <v>2</v>
      </c>
      <c r="F473">
        <v>7003</v>
      </c>
    </row>
    <row r="474" spans="1:6">
      <c r="A474">
        <v>7</v>
      </c>
      <c r="B474">
        <v>2</v>
      </c>
      <c r="C474">
        <v>2</v>
      </c>
      <c r="D474">
        <v>1</v>
      </c>
      <c r="E474">
        <v>1</v>
      </c>
      <c r="F474">
        <v>7201</v>
      </c>
    </row>
    <row r="475" spans="1:6">
      <c r="A475">
        <v>7</v>
      </c>
      <c r="B475">
        <v>2</v>
      </c>
      <c r="C475">
        <v>2</v>
      </c>
      <c r="D475">
        <v>1</v>
      </c>
      <c r="E475">
        <v>2</v>
      </c>
      <c r="F475">
        <v>7205</v>
      </c>
    </row>
    <row r="476" spans="1:6">
      <c r="A476">
        <v>7</v>
      </c>
      <c r="B476">
        <v>2</v>
      </c>
      <c r="C476">
        <v>2</v>
      </c>
      <c r="D476">
        <v>1</v>
      </c>
      <c r="E476">
        <v>3</v>
      </c>
      <c r="F476">
        <v>7202</v>
      </c>
    </row>
    <row r="477" spans="1:6">
      <c r="A477">
        <v>7</v>
      </c>
      <c r="B477">
        <v>2</v>
      </c>
      <c r="C477">
        <v>2</v>
      </c>
      <c r="D477">
        <v>2</v>
      </c>
      <c r="E477">
        <v>1</v>
      </c>
      <c r="F477">
        <v>7201</v>
      </c>
    </row>
    <row r="478" spans="1:6">
      <c r="A478">
        <v>7</v>
      </c>
      <c r="B478">
        <v>2</v>
      </c>
      <c r="C478">
        <v>2</v>
      </c>
      <c r="D478">
        <v>2</v>
      </c>
      <c r="E478">
        <v>2</v>
      </c>
      <c r="F478">
        <v>7205</v>
      </c>
    </row>
    <row r="479" spans="1:6">
      <c r="A479">
        <v>7</v>
      </c>
      <c r="B479">
        <v>2</v>
      </c>
      <c r="C479">
        <v>2</v>
      </c>
      <c r="D479">
        <v>3</v>
      </c>
      <c r="E479">
        <v>1</v>
      </c>
      <c r="F479">
        <v>7002</v>
      </c>
    </row>
    <row r="480" spans="1:6">
      <c r="A480">
        <v>7</v>
      </c>
      <c r="B480">
        <v>2</v>
      </c>
      <c r="C480">
        <v>2</v>
      </c>
      <c r="D480">
        <v>3</v>
      </c>
      <c r="E480">
        <v>2</v>
      </c>
      <c r="F480">
        <v>7005</v>
      </c>
    </row>
    <row r="481" spans="1:6">
      <c r="A481">
        <v>7</v>
      </c>
      <c r="B481">
        <v>2</v>
      </c>
      <c r="C481">
        <v>2</v>
      </c>
      <c r="D481">
        <v>3</v>
      </c>
      <c r="E481">
        <v>3</v>
      </c>
      <c r="F481">
        <v>7003</v>
      </c>
    </row>
    <row r="482" spans="1:6">
      <c r="A482">
        <v>7</v>
      </c>
      <c r="B482">
        <v>2</v>
      </c>
      <c r="C482">
        <v>3</v>
      </c>
      <c r="D482">
        <v>1</v>
      </c>
      <c r="E482">
        <v>1</v>
      </c>
      <c r="F482">
        <v>7201</v>
      </c>
    </row>
    <row r="483" spans="1:6">
      <c r="A483">
        <v>7</v>
      </c>
      <c r="B483">
        <v>2</v>
      </c>
      <c r="C483">
        <v>3</v>
      </c>
      <c r="D483">
        <v>1</v>
      </c>
      <c r="E483">
        <v>2</v>
      </c>
      <c r="F483">
        <v>7202</v>
      </c>
    </row>
    <row r="484" spans="1:6">
      <c r="A484">
        <v>7</v>
      </c>
      <c r="B484">
        <v>2</v>
      </c>
      <c r="C484">
        <v>3</v>
      </c>
      <c r="D484">
        <v>1</v>
      </c>
      <c r="E484">
        <v>3</v>
      </c>
      <c r="F484">
        <v>7206</v>
      </c>
    </row>
    <row r="485" spans="1:6">
      <c r="A485">
        <v>7</v>
      </c>
      <c r="B485">
        <v>2</v>
      </c>
      <c r="C485">
        <v>3</v>
      </c>
      <c r="D485">
        <v>2</v>
      </c>
      <c r="E485">
        <v>1</v>
      </c>
      <c r="F485">
        <v>7201</v>
      </c>
    </row>
    <row r="486" spans="1:6">
      <c r="A486">
        <v>7</v>
      </c>
      <c r="B486">
        <v>2</v>
      </c>
      <c r="C486">
        <v>3</v>
      </c>
      <c r="D486">
        <v>2</v>
      </c>
      <c r="E486">
        <v>2</v>
      </c>
      <c r="F486">
        <v>7205</v>
      </c>
    </row>
    <row r="487" spans="1:6">
      <c r="A487">
        <v>7</v>
      </c>
      <c r="B487">
        <v>2</v>
      </c>
      <c r="C487">
        <v>3</v>
      </c>
      <c r="D487">
        <v>2</v>
      </c>
      <c r="E487">
        <v>3</v>
      </c>
      <c r="F487">
        <v>7003</v>
      </c>
    </row>
    <row r="488" spans="1:6">
      <c r="A488">
        <v>7</v>
      </c>
      <c r="B488">
        <v>2</v>
      </c>
      <c r="C488">
        <v>3</v>
      </c>
      <c r="D488">
        <v>3</v>
      </c>
      <c r="E488">
        <v>1</v>
      </c>
      <c r="F488">
        <v>7002</v>
      </c>
    </row>
    <row r="489" spans="1:6">
      <c r="A489">
        <v>7</v>
      </c>
      <c r="B489">
        <v>2</v>
      </c>
      <c r="C489">
        <v>3</v>
      </c>
      <c r="D489">
        <v>3</v>
      </c>
      <c r="E489">
        <v>2</v>
      </c>
      <c r="F489">
        <v>7003</v>
      </c>
    </row>
    <row r="490" spans="1:6">
      <c r="A490">
        <v>7</v>
      </c>
      <c r="B490">
        <v>2</v>
      </c>
      <c r="C490">
        <v>4</v>
      </c>
      <c r="D490">
        <v>1</v>
      </c>
      <c r="E490">
        <v>1</v>
      </c>
      <c r="F490">
        <v>7204</v>
      </c>
    </row>
    <row r="491" spans="1:6">
      <c r="A491">
        <v>7</v>
      </c>
      <c r="B491">
        <v>2</v>
      </c>
      <c r="C491">
        <v>4</v>
      </c>
      <c r="D491">
        <v>1</v>
      </c>
      <c r="E491">
        <v>2</v>
      </c>
      <c r="F491">
        <v>7204</v>
      </c>
    </row>
    <row r="492" spans="1:6">
      <c r="A492">
        <v>7</v>
      </c>
      <c r="B492">
        <v>2</v>
      </c>
      <c r="C492">
        <v>4</v>
      </c>
      <c r="D492">
        <v>1</v>
      </c>
      <c r="E492">
        <v>3</v>
      </c>
      <c r="F492">
        <v>7204</v>
      </c>
    </row>
    <row r="493" spans="1:6">
      <c r="A493">
        <v>7</v>
      </c>
      <c r="B493">
        <v>2</v>
      </c>
      <c r="C493">
        <v>4</v>
      </c>
      <c r="D493">
        <v>2</v>
      </c>
      <c r="E493">
        <v>1</v>
      </c>
      <c r="F493">
        <v>7201</v>
      </c>
    </row>
    <row r="494" spans="1:6">
      <c r="A494">
        <v>7</v>
      </c>
      <c r="B494">
        <v>2</v>
      </c>
      <c r="C494">
        <v>4</v>
      </c>
      <c r="D494">
        <v>2</v>
      </c>
      <c r="E494">
        <v>2</v>
      </c>
      <c r="F494">
        <v>7206</v>
      </c>
    </row>
    <row r="495" spans="1:6">
      <c r="A495">
        <v>7</v>
      </c>
      <c r="B495">
        <v>2</v>
      </c>
      <c r="C495">
        <v>4</v>
      </c>
      <c r="D495">
        <v>2</v>
      </c>
      <c r="E495">
        <v>3</v>
      </c>
      <c r="F495">
        <v>7003</v>
      </c>
    </row>
    <row r="496" spans="1:6">
      <c r="A496">
        <v>7</v>
      </c>
      <c r="B496">
        <v>2</v>
      </c>
      <c r="C496">
        <v>4</v>
      </c>
      <c r="D496">
        <v>3</v>
      </c>
      <c r="E496">
        <v>1</v>
      </c>
      <c r="F496">
        <v>7006</v>
      </c>
    </row>
    <row r="497" spans="1:6">
      <c r="A497">
        <v>7</v>
      </c>
      <c r="B497">
        <v>2</v>
      </c>
      <c r="C497">
        <v>4</v>
      </c>
      <c r="D497">
        <v>3</v>
      </c>
      <c r="E497">
        <v>2</v>
      </c>
      <c r="F497">
        <v>7004</v>
      </c>
    </row>
    <row r="498" spans="1:6">
      <c r="A498">
        <v>7</v>
      </c>
      <c r="B498">
        <v>2</v>
      </c>
      <c r="C498">
        <v>4</v>
      </c>
      <c r="D498">
        <v>3</v>
      </c>
      <c r="E498">
        <v>3</v>
      </c>
      <c r="F498">
        <v>7004</v>
      </c>
    </row>
    <row r="499" spans="1:6">
      <c r="A499">
        <v>7</v>
      </c>
      <c r="B499">
        <v>2</v>
      </c>
      <c r="C499">
        <v>5</v>
      </c>
      <c r="D499">
        <v>1</v>
      </c>
      <c r="E499">
        <v>1</v>
      </c>
      <c r="F499">
        <v>7103</v>
      </c>
    </row>
    <row r="500" spans="1:6">
      <c r="A500">
        <v>7</v>
      </c>
      <c r="B500">
        <v>3</v>
      </c>
      <c r="C500">
        <v>1</v>
      </c>
      <c r="D500">
        <v>1</v>
      </c>
      <c r="E500">
        <v>1</v>
      </c>
      <c r="F500">
        <v>7004</v>
      </c>
    </row>
    <row r="501" spans="1:6">
      <c r="A501">
        <v>7</v>
      </c>
      <c r="B501">
        <v>3</v>
      </c>
      <c r="C501">
        <v>1</v>
      </c>
      <c r="D501">
        <v>1</v>
      </c>
      <c r="E501">
        <v>2</v>
      </c>
      <c r="F501">
        <v>7002</v>
      </c>
    </row>
    <row r="502" spans="1:6">
      <c r="A502">
        <v>7</v>
      </c>
      <c r="B502">
        <v>3</v>
      </c>
      <c r="C502">
        <v>1</v>
      </c>
      <c r="D502">
        <v>2</v>
      </c>
      <c r="E502">
        <v>1</v>
      </c>
      <c r="F502">
        <v>7001</v>
      </c>
    </row>
    <row r="503" spans="1:6">
      <c r="A503">
        <v>7</v>
      </c>
      <c r="B503">
        <v>3</v>
      </c>
      <c r="C503">
        <v>1</v>
      </c>
      <c r="D503">
        <v>2</v>
      </c>
      <c r="E503">
        <v>2</v>
      </c>
      <c r="F503">
        <v>7003</v>
      </c>
    </row>
    <row r="504" spans="1:6">
      <c r="A504">
        <v>7</v>
      </c>
      <c r="B504">
        <v>3</v>
      </c>
      <c r="C504">
        <v>1</v>
      </c>
      <c r="D504">
        <v>3</v>
      </c>
      <c r="E504">
        <v>1</v>
      </c>
      <c r="F504">
        <v>7002</v>
      </c>
    </row>
    <row r="505" spans="1:6">
      <c r="A505">
        <v>7</v>
      </c>
      <c r="B505">
        <v>3</v>
      </c>
      <c r="C505">
        <v>1</v>
      </c>
      <c r="D505">
        <v>3</v>
      </c>
      <c r="E505">
        <v>2</v>
      </c>
      <c r="F505">
        <v>7003</v>
      </c>
    </row>
    <row r="506" spans="1:6">
      <c r="A506">
        <v>7</v>
      </c>
      <c r="B506">
        <v>3</v>
      </c>
      <c r="C506">
        <v>1</v>
      </c>
      <c r="D506">
        <v>3</v>
      </c>
      <c r="E506">
        <v>3</v>
      </c>
      <c r="F506">
        <v>7003</v>
      </c>
    </row>
    <row r="507" spans="1:6">
      <c r="A507">
        <v>7</v>
      </c>
      <c r="B507">
        <v>3</v>
      </c>
      <c r="C507">
        <v>2</v>
      </c>
      <c r="D507">
        <v>1</v>
      </c>
      <c r="E507">
        <v>1</v>
      </c>
      <c r="F507">
        <v>7001</v>
      </c>
    </row>
    <row r="508" spans="1:6">
      <c r="A508">
        <v>7</v>
      </c>
      <c r="B508">
        <v>3</v>
      </c>
      <c r="C508">
        <v>2</v>
      </c>
      <c r="D508">
        <v>1</v>
      </c>
      <c r="E508">
        <v>2</v>
      </c>
      <c r="F508">
        <v>7002</v>
      </c>
    </row>
    <row r="509" spans="1:6">
      <c r="A509">
        <v>7</v>
      </c>
      <c r="B509">
        <v>3</v>
      </c>
      <c r="C509">
        <v>2</v>
      </c>
      <c r="D509">
        <v>2</v>
      </c>
      <c r="E509">
        <v>1</v>
      </c>
      <c r="F509">
        <v>7001</v>
      </c>
    </row>
    <row r="510" spans="1:6">
      <c r="A510">
        <v>7</v>
      </c>
      <c r="B510">
        <v>3</v>
      </c>
      <c r="C510">
        <v>2</v>
      </c>
      <c r="D510">
        <v>2</v>
      </c>
      <c r="E510">
        <v>2</v>
      </c>
      <c r="F510">
        <v>7003</v>
      </c>
    </row>
    <row r="511" spans="1:6">
      <c r="A511">
        <v>7</v>
      </c>
      <c r="B511">
        <v>3</v>
      </c>
      <c r="C511">
        <v>2</v>
      </c>
      <c r="D511">
        <v>2</v>
      </c>
      <c r="E511">
        <v>3</v>
      </c>
      <c r="F511">
        <v>7006</v>
      </c>
    </row>
    <row r="512" spans="1:6">
      <c r="A512">
        <v>7</v>
      </c>
      <c r="B512">
        <v>3</v>
      </c>
      <c r="C512">
        <v>2</v>
      </c>
      <c r="D512">
        <v>3</v>
      </c>
      <c r="E512">
        <v>1</v>
      </c>
      <c r="F512">
        <v>7002</v>
      </c>
    </row>
    <row r="513" spans="1:6">
      <c r="A513">
        <v>7</v>
      </c>
      <c r="B513">
        <v>3</v>
      </c>
      <c r="C513">
        <v>2</v>
      </c>
      <c r="D513">
        <v>3</v>
      </c>
      <c r="E513">
        <v>2</v>
      </c>
      <c r="F513">
        <v>7005</v>
      </c>
    </row>
    <row r="514" spans="1:6">
      <c r="A514">
        <v>7</v>
      </c>
      <c r="B514">
        <v>3</v>
      </c>
      <c r="C514">
        <v>3</v>
      </c>
      <c r="D514">
        <v>1</v>
      </c>
      <c r="E514">
        <v>1</v>
      </c>
      <c r="F514">
        <v>7001</v>
      </c>
    </row>
    <row r="515" spans="1:6">
      <c r="A515">
        <v>7</v>
      </c>
      <c r="B515">
        <v>3</v>
      </c>
      <c r="C515">
        <v>3</v>
      </c>
      <c r="D515">
        <v>1</v>
      </c>
      <c r="E515">
        <v>2</v>
      </c>
      <c r="F515">
        <v>7002</v>
      </c>
    </row>
    <row r="516" spans="1:6">
      <c r="A516">
        <v>7</v>
      </c>
      <c r="B516">
        <v>3</v>
      </c>
      <c r="C516">
        <v>3</v>
      </c>
      <c r="D516">
        <v>1</v>
      </c>
      <c r="E516">
        <v>3</v>
      </c>
      <c r="F516">
        <v>7002</v>
      </c>
    </row>
    <row r="517" spans="1:6">
      <c r="A517">
        <v>7</v>
      </c>
      <c r="B517">
        <v>3</v>
      </c>
      <c r="C517">
        <v>3</v>
      </c>
      <c r="D517">
        <v>2</v>
      </c>
      <c r="E517">
        <v>1</v>
      </c>
      <c r="F517">
        <v>7001</v>
      </c>
    </row>
    <row r="518" spans="1:6">
      <c r="A518">
        <v>7</v>
      </c>
      <c r="B518">
        <v>3</v>
      </c>
      <c r="C518">
        <v>3</v>
      </c>
      <c r="D518">
        <v>2</v>
      </c>
      <c r="E518">
        <v>2</v>
      </c>
      <c r="F518">
        <v>7006</v>
      </c>
    </row>
    <row r="519" spans="1:6">
      <c r="A519">
        <v>7</v>
      </c>
      <c r="B519">
        <v>3</v>
      </c>
      <c r="C519">
        <v>3</v>
      </c>
      <c r="D519">
        <v>2</v>
      </c>
      <c r="E519">
        <v>3</v>
      </c>
      <c r="F519">
        <v>7006</v>
      </c>
    </row>
    <row r="520" spans="1:6">
      <c r="A520">
        <v>7</v>
      </c>
      <c r="B520">
        <v>3</v>
      </c>
      <c r="C520">
        <v>3</v>
      </c>
      <c r="D520">
        <v>3</v>
      </c>
      <c r="E520">
        <v>1</v>
      </c>
      <c r="F520">
        <v>7002</v>
      </c>
    </row>
    <row r="521" spans="1:6">
      <c r="A521">
        <v>7</v>
      </c>
      <c r="B521">
        <v>3</v>
      </c>
      <c r="C521">
        <v>3</v>
      </c>
      <c r="D521">
        <v>3</v>
      </c>
      <c r="E521">
        <v>2</v>
      </c>
      <c r="F521">
        <v>7003</v>
      </c>
    </row>
    <row r="522" spans="1:6">
      <c r="A522">
        <v>7</v>
      </c>
      <c r="B522">
        <v>3</v>
      </c>
      <c r="C522">
        <v>4</v>
      </c>
      <c r="D522">
        <v>1</v>
      </c>
      <c r="E522">
        <v>1</v>
      </c>
      <c r="F522">
        <v>7005</v>
      </c>
    </row>
    <row r="523" spans="1:6">
      <c r="A523">
        <v>7</v>
      </c>
      <c r="B523">
        <v>3</v>
      </c>
      <c r="C523">
        <v>4</v>
      </c>
      <c r="D523">
        <v>1</v>
      </c>
      <c r="E523">
        <v>2</v>
      </c>
      <c r="F523">
        <v>7005</v>
      </c>
    </row>
    <row r="524" spans="1:6">
      <c r="A524">
        <v>7</v>
      </c>
      <c r="B524">
        <v>3</v>
      </c>
      <c r="C524">
        <v>4</v>
      </c>
      <c r="D524">
        <v>1</v>
      </c>
      <c r="E524">
        <v>3</v>
      </c>
      <c r="F524">
        <v>7005</v>
      </c>
    </row>
    <row r="525" spans="1:6">
      <c r="A525">
        <v>7</v>
      </c>
      <c r="B525">
        <v>3</v>
      </c>
      <c r="C525">
        <v>4</v>
      </c>
      <c r="D525">
        <v>2</v>
      </c>
      <c r="E525">
        <v>1</v>
      </c>
      <c r="F525">
        <v>7001</v>
      </c>
    </row>
    <row r="526" spans="1:6">
      <c r="A526">
        <v>7</v>
      </c>
      <c r="B526">
        <v>3</v>
      </c>
      <c r="C526">
        <v>4</v>
      </c>
      <c r="D526">
        <v>2</v>
      </c>
      <c r="E526">
        <v>2</v>
      </c>
      <c r="F526">
        <v>7004</v>
      </c>
    </row>
    <row r="527" spans="1:6">
      <c r="A527">
        <v>7</v>
      </c>
      <c r="B527">
        <v>3</v>
      </c>
      <c r="C527">
        <v>4</v>
      </c>
      <c r="D527">
        <v>3</v>
      </c>
      <c r="E527">
        <v>1</v>
      </c>
      <c r="F527">
        <v>7002</v>
      </c>
    </row>
    <row r="528" spans="1:6">
      <c r="A528">
        <v>7</v>
      </c>
      <c r="B528">
        <v>3</v>
      </c>
      <c r="C528">
        <v>4</v>
      </c>
      <c r="D528">
        <v>3</v>
      </c>
      <c r="E528">
        <v>2</v>
      </c>
      <c r="F528">
        <v>7004</v>
      </c>
    </row>
    <row r="529" spans="1:6">
      <c r="A529">
        <v>7</v>
      </c>
      <c r="B529">
        <v>3</v>
      </c>
      <c r="C529">
        <v>4</v>
      </c>
      <c r="D529">
        <v>3</v>
      </c>
      <c r="E529">
        <v>3</v>
      </c>
      <c r="F529">
        <v>7006</v>
      </c>
    </row>
    <row r="530" spans="1:6">
      <c r="A530">
        <v>7</v>
      </c>
      <c r="B530">
        <v>3</v>
      </c>
      <c r="C530">
        <v>5</v>
      </c>
      <c r="D530">
        <v>1</v>
      </c>
      <c r="E530">
        <v>1</v>
      </c>
      <c r="F530">
        <v>7104</v>
      </c>
    </row>
    <row r="531" spans="1:6">
      <c r="A531">
        <v>7</v>
      </c>
      <c r="B531">
        <v>4</v>
      </c>
      <c r="C531">
        <v>1</v>
      </c>
      <c r="D531">
        <v>1</v>
      </c>
      <c r="E531">
        <v>1</v>
      </c>
      <c r="F531">
        <v>7001</v>
      </c>
    </row>
    <row r="532" spans="1:6">
      <c r="A532">
        <v>7</v>
      </c>
      <c r="B532">
        <v>4</v>
      </c>
      <c r="C532">
        <v>1</v>
      </c>
      <c r="D532">
        <v>1</v>
      </c>
      <c r="E532">
        <v>2</v>
      </c>
      <c r="F532">
        <v>7006</v>
      </c>
    </row>
    <row r="533" spans="1:6">
      <c r="A533">
        <v>7</v>
      </c>
      <c r="B533">
        <v>4</v>
      </c>
      <c r="C533">
        <v>1</v>
      </c>
      <c r="D533">
        <v>2</v>
      </c>
      <c r="E533">
        <v>1</v>
      </c>
      <c r="F533">
        <v>7001</v>
      </c>
    </row>
    <row r="534" spans="1:6">
      <c r="A534">
        <v>7</v>
      </c>
      <c r="B534">
        <v>4</v>
      </c>
      <c r="C534">
        <v>1</v>
      </c>
      <c r="D534">
        <v>2</v>
      </c>
      <c r="E534">
        <v>2</v>
      </c>
      <c r="F534">
        <v>7003</v>
      </c>
    </row>
    <row r="535" spans="1:6">
      <c r="A535">
        <v>7</v>
      </c>
      <c r="B535">
        <v>4</v>
      </c>
      <c r="C535">
        <v>1</v>
      </c>
      <c r="D535">
        <v>2</v>
      </c>
      <c r="E535">
        <v>3</v>
      </c>
      <c r="F535">
        <v>7003</v>
      </c>
    </row>
    <row r="536" spans="1:6">
      <c r="A536">
        <v>7</v>
      </c>
      <c r="B536">
        <v>4</v>
      </c>
      <c r="C536">
        <v>1</v>
      </c>
      <c r="D536">
        <v>3</v>
      </c>
      <c r="E536">
        <v>1</v>
      </c>
      <c r="F536">
        <v>7002</v>
      </c>
    </row>
    <row r="537" spans="1:6">
      <c r="A537">
        <v>7</v>
      </c>
      <c r="B537">
        <v>4</v>
      </c>
      <c r="C537">
        <v>1</v>
      </c>
      <c r="D537">
        <v>3</v>
      </c>
      <c r="E537">
        <v>2</v>
      </c>
      <c r="F537">
        <v>7003</v>
      </c>
    </row>
    <row r="538" spans="1:6">
      <c r="A538">
        <v>7</v>
      </c>
      <c r="B538">
        <v>4</v>
      </c>
      <c r="C538">
        <v>2</v>
      </c>
      <c r="D538">
        <v>1</v>
      </c>
      <c r="E538">
        <v>1</v>
      </c>
      <c r="F538">
        <v>7004</v>
      </c>
    </row>
    <row r="539" spans="1:6">
      <c r="A539">
        <v>7</v>
      </c>
      <c r="B539">
        <v>4</v>
      </c>
      <c r="C539">
        <v>2</v>
      </c>
      <c r="D539">
        <v>1</v>
      </c>
      <c r="E539">
        <v>2</v>
      </c>
      <c r="F539">
        <v>7002</v>
      </c>
    </row>
    <row r="540" spans="1:6">
      <c r="A540">
        <v>7</v>
      </c>
      <c r="B540">
        <v>4</v>
      </c>
      <c r="C540">
        <v>2</v>
      </c>
      <c r="D540">
        <v>1</v>
      </c>
      <c r="E540">
        <v>3</v>
      </c>
      <c r="F540">
        <v>7004</v>
      </c>
    </row>
    <row r="541" spans="1:6">
      <c r="A541">
        <v>7</v>
      </c>
      <c r="B541">
        <v>4</v>
      </c>
      <c r="C541">
        <v>2</v>
      </c>
      <c r="D541">
        <v>2</v>
      </c>
      <c r="E541">
        <v>1</v>
      </c>
      <c r="F541">
        <v>7001</v>
      </c>
    </row>
    <row r="542" spans="1:6">
      <c r="A542">
        <v>7</v>
      </c>
      <c r="B542">
        <v>4</v>
      </c>
      <c r="C542">
        <v>2</v>
      </c>
      <c r="D542">
        <v>2</v>
      </c>
      <c r="E542">
        <v>2</v>
      </c>
      <c r="F542">
        <v>7003</v>
      </c>
    </row>
    <row r="543" spans="1:6">
      <c r="A543">
        <v>7</v>
      </c>
      <c r="B543">
        <v>4</v>
      </c>
      <c r="C543">
        <v>2</v>
      </c>
      <c r="D543">
        <v>2</v>
      </c>
      <c r="E543">
        <v>3</v>
      </c>
      <c r="F543">
        <v>7005</v>
      </c>
    </row>
    <row r="544" spans="1:6">
      <c r="A544">
        <v>7</v>
      </c>
      <c r="B544">
        <v>4</v>
      </c>
      <c r="C544">
        <v>2</v>
      </c>
      <c r="D544">
        <v>3</v>
      </c>
      <c r="E544">
        <v>1</v>
      </c>
      <c r="F544">
        <v>7005</v>
      </c>
    </row>
    <row r="545" spans="1:8">
      <c r="A545">
        <v>7</v>
      </c>
      <c r="B545">
        <v>4</v>
      </c>
      <c r="C545">
        <v>2</v>
      </c>
      <c r="D545">
        <v>3</v>
      </c>
      <c r="E545">
        <v>2</v>
      </c>
      <c r="F545">
        <v>7005</v>
      </c>
      <c r="H545" s="23" t="s">
        <v>544</v>
      </c>
    </row>
    <row r="546" spans="1:8">
      <c r="A546">
        <v>7</v>
      </c>
      <c r="B546">
        <v>4</v>
      </c>
      <c r="C546">
        <v>2</v>
      </c>
      <c r="D546">
        <v>3</v>
      </c>
      <c r="E546">
        <v>3</v>
      </c>
      <c r="F546">
        <v>7003</v>
      </c>
    </row>
    <row r="547" spans="1:8">
      <c r="A547">
        <v>7</v>
      </c>
      <c r="B547">
        <v>4</v>
      </c>
      <c r="C547">
        <v>3</v>
      </c>
      <c r="D547">
        <v>1</v>
      </c>
      <c r="E547">
        <v>1</v>
      </c>
      <c r="F547">
        <v>7001</v>
      </c>
    </row>
    <row r="548" spans="1:8">
      <c r="A548">
        <v>7</v>
      </c>
      <c r="B548">
        <v>4</v>
      </c>
      <c r="C548">
        <v>3</v>
      </c>
      <c r="D548">
        <v>1</v>
      </c>
      <c r="E548">
        <v>2</v>
      </c>
      <c r="F548">
        <v>7002</v>
      </c>
    </row>
    <row r="549" spans="1:8">
      <c r="A549">
        <v>7</v>
      </c>
      <c r="B549">
        <v>4</v>
      </c>
      <c r="C549">
        <v>3</v>
      </c>
      <c r="D549">
        <v>2</v>
      </c>
      <c r="E549">
        <v>1</v>
      </c>
      <c r="F549">
        <v>7001</v>
      </c>
    </row>
    <row r="550" spans="1:8">
      <c r="A550">
        <v>7</v>
      </c>
      <c r="B550">
        <v>4</v>
      </c>
      <c r="C550">
        <v>3</v>
      </c>
      <c r="D550">
        <v>2</v>
      </c>
      <c r="E550">
        <v>2</v>
      </c>
      <c r="F550">
        <v>7001</v>
      </c>
    </row>
    <row r="551" spans="1:8">
      <c r="A551">
        <v>7</v>
      </c>
      <c r="B551">
        <v>4</v>
      </c>
      <c r="C551">
        <v>3</v>
      </c>
      <c r="D551">
        <v>2</v>
      </c>
      <c r="E551">
        <v>3</v>
      </c>
      <c r="F551">
        <v>7002</v>
      </c>
    </row>
    <row r="552" spans="1:8">
      <c r="A552">
        <v>7</v>
      </c>
      <c r="B552">
        <v>4</v>
      </c>
      <c r="C552">
        <v>3</v>
      </c>
      <c r="D552">
        <v>2</v>
      </c>
      <c r="E552">
        <v>4</v>
      </c>
      <c r="F552">
        <v>7002</v>
      </c>
    </row>
    <row r="553" spans="1:8">
      <c r="A553">
        <v>7</v>
      </c>
      <c r="B553">
        <v>4</v>
      </c>
      <c r="C553">
        <v>3</v>
      </c>
      <c r="D553">
        <v>3</v>
      </c>
      <c r="E553">
        <v>1</v>
      </c>
      <c r="F553">
        <v>7002</v>
      </c>
    </row>
    <row r="554" spans="1:8">
      <c r="A554">
        <v>7</v>
      </c>
      <c r="B554">
        <v>4</v>
      </c>
      <c r="C554">
        <v>3</v>
      </c>
      <c r="D554">
        <v>3</v>
      </c>
      <c r="E554">
        <v>2</v>
      </c>
      <c r="F554">
        <v>7006</v>
      </c>
    </row>
    <row r="555" spans="1:8">
      <c r="A555">
        <v>7</v>
      </c>
      <c r="B555">
        <v>4</v>
      </c>
      <c r="C555">
        <v>3</v>
      </c>
      <c r="D555">
        <v>3</v>
      </c>
      <c r="E555">
        <v>3</v>
      </c>
      <c r="F555">
        <v>7003</v>
      </c>
    </row>
    <row r="556" spans="1:8">
      <c r="A556">
        <v>7</v>
      </c>
      <c r="B556">
        <v>4</v>
      </c>
      <c r="C556">
        <v>4</v>
      </c>
      <c r="D556">
        <v>1</v>
      </c>
      <c r="E556">
        <v>1</v>
      </c>
      <c r="F556">
        <v>7004</v>
      </c>
    </row>
    <row r="557" spans="1:8">
      <c r="A557">
        <v>7</v>
      </c>
      <c r="B557">
        <v>4</v>
      </c>
      <c r="C557">
        <v>4</v>
      </c>
      <c r="D557">
        <v>1</v>
      </c>
      <c r="E557">
        <v>2</v>
      </c>
      <c r="F557">
        <v>7005</v>
      </c>
    </row>
    <row r="558" spans="1:8">
      <c r="A558">
        <v>7</v>
      </c>
      <c r="B558">
        <v>4</v>
      </c>
      <c r="C558">
        <v>4</v>
      </c>
      <c r="D558">
        <v>1</v>
      </c>
      <c r="E558">
        <v>3</v>
      </c>
      <c r="F558">
        <v>7001</v>
      </c>
    </row>
    <row r="559" spans="1:8">
      <c r="A559">
        <v>7</v>
      </c>
      <c r="B559">
        <v>4</v>
      </c>
      <c r="C559">
        <v>4</v>
      </c>
      <c r="D559">
        <v>2</v>
      </c>
      <c r="E559">
        <v>1</v>
      </c>
      <c r="F559">
        <v>7001</v>
      </c>
    </row>
    <row r="560" spans="1:8">
      <c r="A560">
        <v>7</v>
      </c>
      <c r="B560">
        <v>4</v>
      </c>
      <c r="C560">
        <v>4</v>
      </c>
      <c r="D560">
        <v>2</v>
      </c>
      <c r="E560">
        <v>2</v>
      </c>
      <c r="F560">
        <v>7003</v>
      </c>
    </row>
    <row r="561" spans="1:6">
      <c r="A561">
        <v>7</v>
      </c>
      <c r="B561">
        <v>4</v>
      </c>
      <c r="C561">
        <v>4</v>
      </c>
      <c r="D561">
        <v>2</v>
      </c>
      <c r="E561">
        <v>3</v>
      </c>
      <c r="F561">
        <v>7004</v>
      </c>
    </row>
    <row r="562" spans="1:6">
      <c r="A562">
        <v>7</v>
      </c>
      <c r="B562">
        <v>4</v>
      </c>
      <c r="C562">
        <v>4</v>
      </c>
      <c r="D562">
        <v>3</v>
      </c>
      <c r="E562">
        <v>1</v>
      </c>
      <c r="F562">
        <v>7002</v>
      </c>
    </row>
    <row r="563" spans="1:6">
      <c r="A563">
        <v>7</v>
      </c>
      <c r="B563">
        <v>4</v>
      </c>
      <c r="C563">
        <v>4</v>
      </c>
      <c r="D563">
        <v>3</v>
      </c>
      <c r="E563">
        <v>2</v>
      </c>
      <c r="F563">
        <v>7004</v>
      </c>
    </row>
    <row r="564" spans="1:6">
      <c r="A564">
        <v>7</v>
      </c>
      <c r="B564">
        <v>4</v>
      </c>
      <c r="C564">
        <v>5</v>
      </c>
      <c r="D564">
        <v>1</v>
      </c>
      <c r="E564">
        <v>1</v>
      </c>
      <c r="F564">
        <v>7105</v>
      </c>
    </row>
    <row r="565" spans="1:6">
      <c r="A565">
        <v>8</v>
      </c>
      <c r="B565">
        <v>1</v>
      </c>
      <c r="C565">
        <v>1</v>
      </c>
      <c r="D565">
        <v>1</v>
      </c>
      <c r="E565">
        <v>1</v>
      </c>
      <c r="F565">
        <v>8201</v>
      </c>
    </row>
    <row r="566" spans="1:6">
      <c r="A566">
        <v>8</v>
      </c>
      <c r="B566">
        <v>1</v>
      </c>
      <c r="C566">
        <v>1</v>
      </c>
      <c r="D566">
        <v>1</v>
      </c>
      <c r="E566">
        <v>2</v>
      </c>
      <c r="F566">
        <v>8202</v>
      </c>
    </row>
    <row r="567" spans="1:6">
      <c r="A567">
        <v>8</v>
      </c>
      <c r="B567">
        <v>1</v>
      </c>
      <c r="C567">
        <v>1</v>
      </c>
      <c r="D567">
        <v>1</v>
      </c>
      <c r="E567">
        <v>3</v>
      </c>
      <c r="F567">
        <v>8203</v>
      </c>
    </row>
    <row r="568" spans="1:6">
      <c r="A568">
        <v>8</v>
      </c>
      <c r="B568">
        <v>1</v>
      </c>
      <c r="C568">
        <v>1</v>
      </c>
      <c r="D568">
        <v>2</v>
      </c>
      <c r="E568">
        <v>1</v>
      </c>
      <c r="F568">
        <v>8204</v>
      </c>
    </row>
    <row r="569" spans="1:6">
      <c r="A569">
        <v>8</v>
      </c>
      <c r="B569">
        <v>1</v>
      </c>
      <c r="C569">
        <v>1</v>
      </c>
      <c r="D569">
        <v>2</v>
      </c>
      <c r="E569">
        <v>2</v>
      </c>
      <c r="F569">
        <v>8214</v>
      </c>
    </row>
    <row r="570" spans="1:6">
      <c r="A570">
        <v>8</v>
      </c>
      <c r="B570">
        <v>1</v>
      </c>
      <c r="C570">
        <v>1</v>
      </c>
      <c r="D570">
        <v>2</v>
      </c>
      <c r="E570">
        <v>3</v>
      </c>
      <c r="F570">
        <v>8206</v>
      </c>
    </row>
    <row r="571" spans="1:6">
      <c r="A571">
        <v>8</v>
      </c>
      <c r="B571">
        <v>1</v>
      </c>
      <c r="C571">
        <v>1</v>
      </c>
      <c r="D571">
        <v>3</v>
      </c>
      <c r="E571">
        <v>1</v>
      </c>
      <c r="F571">
        <v>8005</v>
      </c>
    </row>
    <row r="572" spans="1:6">
      <c r="A572">
        <v>8</v>
      </c>
      <c r="B572">
        <v>1</v>
      </c>
      <c r="C572">
        <v>1</v>
      </c>
      <c r="D572">
        <v>3</v>
      </c>
      <c r="E572">
        <v>2</v>
      </c>
      <c r="F572">
        <v>8004</v>
      </c>
    </row>
    <row r="573" spans="1:6">
      <c r="A573">
        <v>8</v>
      </c>
      <c r="B573">
        <v>1</v>
      </c>
      <c r="C573">
        <v>1</v>
      </c>
      <c r="D573">
        <v>3</v>
      </c>
      <c r="E573">
        <v>3</v>
      </c>
      <c r="F573">
        <v>8003</v>
      </c>
    </row>
    <row r="574" spans="1:6">
      <c r="A574">
        <v>8</v>
      </c>
      <c r="B574">
        <v>1</v>
      </c>
      <c r="C574">
        <v>2</v>
      </c>
      <c r="D574">
        <v>1</v>
      </c>
      <c r="E574">
        <v>1</v>
      </c>
      <c r="F574">
        <v>8207</v>
      </c>
    </row>
    <row r="575" spans="1:6">
      <c r="A575">
        <v>8</v>
      </c>
      <c r="B575">
        <v>1</v>
      </c>
      <c r="C575">
        <v>2</v>
      </c>
      <c r="D575">
        <v>1</v>
      </c>
      <c r="E575">
        <v>2</v>
      </c>
      <c r="F575">
        <v>8208</v>
      </c>
    </row>
    <row r="576" spans="1:6">
      <c r="A576">
        <v>8</v>
      </c>
      <c r="B576">
        <v>1</v>
      </c>
      <c r="C576">
        <v>2</v>
      </c>
      <c r="D576">
        <v>1</v>
      </c>
      <c r="E576">
        <v>3</v>
      </c>
      <c r="F576">
        <v>8209</v>
      </c>
    </row>
    <row r="577" spans="1:6">
      <c r="A577">
        <v>8</v>
      </c>
      <c r="B577">
        <v>1</v>
      </c>
      <c r="C577">
        <v>2</v>
      </c>
      <c r="D577">
        <v>2</v>
      </c>
      <c r="E577">
        <v>1</v>
      </c>
      <c r="F577">
        <v>8210</v>
      </c>
    </row>
    <row r="578" spans="1:6">
      <c r="A578">
        <v>8</v>
      </c>
      <c r="B578">
        <v>1</v>
      </c>
      <c r="C578">
        <v>2</v>
      </c>
      <c r="D578">
        <v>2</v>
      </c>
      <c r="E578">
        <v>2</v>
      </c>
      <c r="F578">
        <v>8211</v>
      </c>
    </row>
    <row r="579" spans="1:6">
      <c r="A579">
        <v>8</v>
      </c>
      <c r="B579">
        <v>1</v>
      </c>
      <c r="C579">
        <v>2</v>
      </c>
      <c r="D579">
        <v>3</v>
      </c>
      <c r="E579">
        <v>1</v>
      </c>
      <c r="F579">
        <v>8002</v>
      </c>
    </row>
    <row r="580" spans="1:6">
      <c r="A580">
        <v>8</v>
      </c>
      <c r="B580">
        <v>1</v>
      </c>
      <c r="C580">
        <v>2</v>
      </c>
      <c r="D580">
        <v>3</v>
      </c>
      <c r="E580">
        <v>2</v>
      </c>
      <c r="F580">
        <v>8003</v>
      </c>
    </row>
    <row r="581" spans="1:6">
      <c r="A581">
        <v>8</v>
      </c>
      <c r="B581">
        <v>1</v>
      </c>
      <c r="C581">
        <v>3</v>
      </c>
      <c r="D581">
        <v>1</v>
      </c>
      <c r="E581">
        <v>1</v>
      </c>
      <c r="F581">
        <v>8205</v>
      </c>
    </row>
    <row r="582" spans="1:6">
      <c r="A582">
        <v>8</v>
      </c>
      <c r="B582">
        <v>1</v>
      </c>
      <c r="C582">
        <v>3</v>
      </c>
      <c r="D582">
        <v>1</v>
      </c>
      <c r="E582">
        <v>2</v>
      </c>
      <c r="F582">
        <v>8202</v>
      </c>
    </row>
    <row r="583" spans="1:6">
      <c r="A583">
        <v>8</v>
      </c>
      <c r="B583">
        <v>1</v>
      </c>
      <c r="C583">
        <v>3</v>
      </c>
      <c r="D583">
        <v>1</v>
      </c>
      <c r="E583">
        <v>3</v>
      </c>
      <c r="F583">
        <v>8208</v>
      </c>
    </row>
    <row r="584" spans="1:6">
      <c r="A584">
        <v>8</v>
      </c>
      <c r="B584">
        <v>1</v>
      </c>
      <c r="C584">
        <v>3</v>
      </c>
      <c r="D584">
        <v>2</v>
      </c>
      <c r="E584">
        <v>1</v>
      </c>
      <c r="F584">
        <v>8212</v>
      </c>
    </row>
    <row r="585" spans="1:6">
      <c r="A585">
        <v>8</v>
      </c>
      <c r="B585">
        <v>1</v>
      </c>
      <c r="C585">
        <v>3</v>
      </c>
      <c r="D585">
        <v>2</v>
      </c>
      <c r="E585">
        <v>2</v>
      </c>
      <c r="F585">
        <v>8211</v>
      </c>
    </row>
    <row r="586" spans="1:6">
      <c r="A586">
        <v>8</v>
      </c>
      <c r="B586">
        <v>1</v>
      </c>
      <c r="C586">
        <v>3</v>
      </c>
      <c r="D586">
        <v>3</v>
      </c>
      <c r="E586">
        <v>1</v>
      </c>
      <c r="F586">
        <v>8006</v>
      </c>
    </row>
    <row r="587" spans="1:6">
      <c r="A587">
        <v>8</v>
      </c>
      <c r="B587">
        <v>1</v>
      </c>
      <c r="C587">
        <v>3</v>
      </c>
      <c r="D587">
        <v>3</v>
      </c>
      <c r="E587">
        <v>2</v>
      </c>
      <c r="F587">
        <v>8003</v>
      </c>
    </row>
    <row r="588" spans="1:6">
      <c r="A588">
        <v>8</v>
      </c>
      <c r="B588">
        <v>1</v>
      </c>
      <c r="C588">
        <v>3</v>
      </c>
      <c r="D588">
        <v>3</v>
      </c>
      <c r="E588">
        <v>3</v>
      </c>
      <c r="F588">
        <v>8003</v>
      </c>
    </row>
    <row r="589" spans="1:6">
      <c r="A589">
        <v>8</v>
      </c>
      <c r="B589">
        <v>1</v>
      </c>
      <c r="C589">
        <v>4</v>
      </c>
      <c r="D589">
        <v>1</v>
      </c>
      <c r="E589">
        <v>1</v>
      </c>
      <c r="F589">
        <v>8211</v>
      </c>
    </row>
    <row r="590" spans="1:6">
      <c r="A590">
        <v>8</v>
      </c>
      <c r="B590">
        <v>1</v>
      </c>
      <c r="C590">
        <v>4</v>
      </c>
      <c r="D590">
        <v>1</v>
      </c>
      <c r="E590">
        <v>2</v>
      </c>
      <c r="F590">
        <v>8216</v>
      </c>
    </row>
    <row r="591" spans="1:6">
      <c r="A591">
        <v>8</v>
      </c>
      <c r="B591">
        <v>1</v>
      </c>
      <c r="C591">
        <v>4</v>
      </c>
      <c r="D591">
        <v>2</v>
      </c>
      <c r="E591">
        <v>1</v>
      </c>
      <c r="F591">
        <v>8207</v>
      </c>
    </row>
    <row r="592" spans="1:6">
      <c r="A592">
        <v>8</v>
      </c>
      <c r="B592">
        <v>1</v>
      </c>
      <c r="C592">
        <v>4</v>
      </c>
      <c r="D592">
        <v>2</v>
      </c>
      <c r="E592">
        <v>2</v>
      </c>
      <c r="F592">
        <v>8202</v>
      </c>
    </row>
    <row r="593" spans="1:6">
      <c r="A593">
        <v>8</v>
      </c>
      <c r="B593">
        <v>1</v>
      </c>
      <c r="C593">
        <v>4</v>
      </c>
      <c r="D593">
        <v>2</v>
      </c>
      <c r="E593">
        <v>3</v>
      </c>
      <c r="F593">
        <v>8203</v>
      </c>
    </row>
    <row r="594" spans="1:6">
      <c r="A594">
        <v>8</v>
      </c>
      <c r="B594">
        <v>1</v>
      </c>
      <c r="C594">
        <v>4</v>
      </c>
      <c r="D594">
        <v>3</v>
      </c>
      <c r="E594">
        <v>1</v>
      </c>
      <c r="F594">
        <v>8002</v>
      </c>
    </row>
    <row r="595" spans="1:6">
      <c r="A595">
        <v>8</v>
      </c>
      <c r="B595">
        <v>1</v>
      </c>
      <c r="C595">
        <v>4</v>
      </c>
      <c r="D595">
        <v>3</v>
      </c>
      <c r="E595">
        <v>2</v>
      </c>
      <c r="F595">
        <v>8004</v>
      </c>
    </row>
    <row r="596" spans="1:6">
      <c r="A596">
        <v>8</v>
      </c>
      <c r="B596">
        <v>1</v>
      </c>
      <c r="C596">
        <v>4</v>
      </c>
      <c r="D596">
        <v>3</v>
      </c>
      <c r="E596">
        <v>3</v>
      </c>
      <c r="F596">
        <v>8003</v>
      </c>
    </row>
    <row r="597" spans="1:6">
      <c r="A597">
        <v>8</v>
      </c>
      <c r="B597">
        <v>1</v>
      </c>
      <c r="C597">
        <v>5</v>
      </c>
      <c r="D597">
        <v>1</v>
      </c>
      <c r="E597">
        <v>1</v>
      </c>
      <c r="F597">
        <v>8214</v>
      </c>
    </row>
    <row r="598" spans="1:6">
      <c r="A598">
        <v>8</v>
      </c>
      <c r="B598">
        <v>2</v>
      </c>
      <c r="C598">
        <v>1</v>
      </c>
      <c r="D598">
        <v>1</v>
      </c>
      <c r="E598">
        <v>1</v>
      </c>
      <c r="F598">
        <v>8212</v>
      </c>
    </row>
    <row r="599" spans="1:6">
      <c r="A599">
        <v>8</v>
      </c>
      <c r="B599">
        <v>2</v>
      </c>
      <c r="C599">
        <v>1</v>
      </c>
      <c r="D599">
        <v>1</v>
      </c>
      <c r="E599">
        <v>2</v>
      </c>
      <c r="F599">
        <v>8216</v>
      </c>
    </row>
    <row r="600" spans="1:6">
      <c r="A600">
        <v>8</v>
      </c>
      <c r="B600">
        <v>2</v>
      </c>
      <c r="C600">
        <v>1</v>
      </c>
      <c r="D600">
        <v>2</v>
      </c>
      <c r="E600">
        <v>1</v>
      </c>
      <c r="F600">
        <v>8204</v>
      </c>
    </row>
    <row r="601" spans="1:6">
      <c r="A601">
        <v>8</v>
      </c>
      <c r="B601">
        <v>2</v>
      </c>
      <c r="C601">
        <v>1</v>
      </c>
      <c r="D601">
        <v>2</v>
      </c>
      <c r="E601">
        <v>2</v>
      </c>
      <c r="F601">
        <v>8208</v>
      </c>
    </row>
    <row r="602" spans="1:6">
      <c r="A602">
        <v>8</v>
      </c>
      <c r="B602">
        <v>2</v>
      </c>
      <c r="C602">
        <v>1</v>
      </c>
      <c r="D602">
        <v>2</v>
      </c>
      <c r="E602">
        <v>3</v>
      </c>
      <c r="F602">
        <v>8206</v>
      </c>
    </row>
    <row r="603" spans="1:6">
      <c r="A603">
        <v>8</v>
      </c>
      <c r="B603">
        <v>2</v>
      </c>
      <c r="C603">
        <v>1</v>
      </c>
      <c r="D603">
        <v>3</v>
      </c>
      <c r="E603">
        <v>1</v>
      </c>
      <c r="F603">
        <v>8002</v>
      </c>
    </row>
    <row r="604" spans="1:6">
      <c r="A604">
        <v>8</v>
      </c>
      <c r="B604">
        <v>2</v>
      </c>
      <c r="C604">
        <v>1</v>
      </c>
      <c r="D604">
        <v>3</v>
      </c>
      <c r="E604">
        <v>2</v>
      </c>
      <c r="F604">
        <v>8006</v>
      </c>
    </row>
    <row r="605" spans="1:6">
      <c r="A605">
        <v>8</v>
      </c>
      <c r="B605">
        <v>2</v>
      </c>
      <c r="C605">
        <v>1</v>
      </c>
      <c r="D605">
        <v>3</v>
      </c>
      <c r="E605">
        <v>3</v>
      </c>
      <c r="F605">
        <v>8005</v>
      </c>
    </row>
    <row r="606" spans="1:6">
      <c r="A606">
        <v>8</v>
      </c>
      <c r="B606">
        <v>2</v>
      </c>
      <c r="C606">
        <v>2</v>
      </c>
      <c r="D606">
        <v>1</v>
      </c>
      <c r="E606">
        <v>1</v>
      </c>
      <c r="F606">
        <v>8210</v>
      </c>
    </row>
    <row r="607" spans="1:6">
      <c r="A607">
        <v>8</v>
      </c>
      <c r="B607">
        <v>2</v>
      </c>
      <c r="C607">
        <v>2</v>
      </c>
      <c r="D607">
        <v>1</v>
      </c>
      <c r="E607">
        <v>2</v>
      </c>
      <c r="F607">
        <v>8215</v>
      </c>
    </row>
    <row r="608" spans="1:6">
      <c r="A608">
        <v>8</v>
      </c>
      <c r="B608">
        <v>2</v>
      </c>
      <c r="C608">
        <v>2</v>
      </c>
      <c r="D608">
        <v>2</v>
      </c>
      <c r="E608">
        <v>1</v>
      </c>
      <c r="F608">
        <v>8215</v>
      </c>
    </row>
    <row r="609" spans="1:6">
      <c r="A609">
        <v>8</v>
      </c>
      <c r="B609">
        <v>2</v>
      </c>
      <c r="C609">
        <v>2</v>
      </c>
      <c r="D609">
        <v>2</v>
      </c>
      <c r="E609">
        <v>2</v>
      </c>
      <c r="F609">
        <v>8216</v>
      </c>
    </row>
    <row r="610" spans="1:6">
      <c r="A610">
        <v>8</v>
      </c>
      <c r="B610">
        <v>2</v>
      </c>
      <c r="C610">
        <v>2</v>
      </c>
      <c r="D610">
        <v>3</v>
      </c>
      <c r="E610">
        <v>1</v>
      </c>
      <c r="F610">
        <v>8002</v>
      </c>
    </row>
    <row r="611" spans="1:6">
      <c r="A611">
        <v>8</v>
      </c>
      <c r="B611">
        <v>2</v>
      </c>
      <c r="C611">
        <v>2</v>
      </c>
      <c r="D611">
        <v>3</v>
      </c>
      <c r="E611">
        <v>2</v>
      </c>
      <c r="F611">
        <v>8004</v>
      </c>
    </row>
    <row r="612" spans="1:6">
      <c r="A612">
        <v>8</v>
      </c>
      <c r="B612">
        <v>2</v>
      </c>
      <c r="C612">
        <v>3</v>
      </c>
      <c r="D612">
        <v>1</v>
      </c>
      <c r="E612">
        <v>1</v>
      </c>
      <c r="F612">
        <v>8216</v>
      </c>
    </row>
    <row r="613" spans="1:6">
      <c r="A613">
        <v>8</v>
      </c>
      <c r="B613">
        <v>2</v>
      </c>
      <c r="C613">
        <v>3</v>
      </c>
      <c r="D613">
        <v>1</v>
      </c>
      <c r="E613">
        <v>2</v>
      </c>
      <c r="F613">
        <v>8212</v>
      </c>
    </row>
    <row r="614" spans="1:6">
      <c r="A614">
        <v>8</v>
      </c>
      <c r="B614">
        <v>2</v>
      </c>
      <c r="C614">
        <v>3</v>
      </c>
      <c r="D614">
        <v>2</v>
      </c>
      <c r="E614">
        <v>1</v>
      </c>
      <c r="F614">
        <v>8209</v>
      </c>
    </row>
    <row r="615" spans="1:6">
      <c r="A615">
        <v>8</v>
      </c>
      <c r="B615">
        <v>2</v>
      </c>
      <c r="C615">
        <v>3</v>
      </c>
      <c r="D615">
        <v>2</v>
      </c>
      <c r="E615">
        <v>2</v>
      </c>
      <c r="F615">
        <v>8201</v>
      </c>
    </row>
    <row r="616" spans="1:6">
      <c r="A616">
        <v>8</v>
      </c>
      <c r="B616">
        <v>2</v>
      </c>
      <c r="C616">
        <v>3</v>
      </c>
      <c r="D616">
        <v>2</v>
      </c>
      <c r="E616">
        <v>3</v>
      </c>
      <c r="F616">
        <v>8202</v>
      </c>
    </row>
    <row r="617" spans="1:6">
      <c r="A617">
        <v>8</v>
      </c>
      <c r="B617">
        <v>2</v>
      </c>
      <c r="C617">
        <v>3</v>
      </c>
      <c r="D617">
        <v>3</v>
      </c>
      <c r="E617">
        <v>1</v>
      </c>
      <c r="F617">
        <v>8002</v>
      </c>
    </row>
    <row r="618" spans="1:6">
      <c r="A618">
        <v>8</v>
      </c>
      <c r="B618">
        <v>2</v>
      </c>
      <c r="C618">
        <v>3</v>
      </c>
      <c r="D618">
        <v>3</v>
      </c>
      <c r="E618">
        <v>2</v>
      </c>
      <c r="F618">
        <v>8005</v>
      </c>
    </row>
    <row r="619" spans="1:6">
      <c r="A619">
        <v>8</v>
      </c>
      <c r="B619">
        <v>2</v>
      </c>
      <c r="C619">
        <v>3</v>
      </c>
      <c r="D619">
        <v>3</v>
      </c>
      <c r="E619">
        <v>3</v>
      </c>
      <c r="F619">
        <v>8003</v>
      </c>
    </row>
    <row r="620" spans="1:6">
      <c r="A620">
        <v>8</v>
      </c>
      <c r="B620">
        <v>2</v>
      </c>
      <c r="C620">
        <v>4</v>
      </c>
      <c r="D620">
        <v>1</v>
      </c>
      <c r="E620">
        <v>1</v>
      </c>
      <c r="F620">
        <v>8210</v>
      </c>
    </row>
    <row r="621" spans="1:6">
      <c r="A621">
        <v>8</v>
      </c>
      <c r="B621">
        <v>2</v>
      </c>
      <c r="C621">
        <v>4</v>
      </c>
      <c r="D621">
        <v>1</v>
      </c>
      <c r="E621">
        <v>2</v>
      </c>
      <c r="F621">
        <v>8210</v>
      </c>
    </row>
    <row r="622" spans="1:6">
      <c r="A622">
        <v>8</v>
      </c>
      <c r="B622">
        <v>2</v>
      </c>
      <c r="C622">
        <v>4</v>
      </c>
      <c r="D622">
        <v>2</v>
      </c>
      <c r="E622">
        <v>1</v>
      </c>
      <c r="F622">
        <v>8207</v>
      </c>
    </row>
    <row r="623" spans="1:6">
      <c r="A623">
        <v>8</v>
      </c>
      <c r="B623">
        <v>2</v>
      </c>
      <c r="C623">
        <v>4</v>
      </c>
      <c r="D623">
        <v>2</v>
      </c>
      <c r="E623">
        <v>2</v>
      </c>
      <c r="F623">
        <v>8208</v>
      </c>
    </row>
    <row r="624" spans="1:6">
      <c r="A624">
        <v>8</v>
      </c>
      <c r="B624">
        <v>2</v>
      </c>
      <c r="C624">
        <v>4</v>
      </c>
      <c r="D624">
        <v>2</v>
      </c>
      <c r="E624">
        <v>3</v>
      </c>
      <c r="F624">
        <v>8209</v>
      </c>
    </row>
    <row r="625" spans="1:6">
      <c r="A625">
        <v>8</v>
      </c>
      <c r="B625">
        <v>2</v>
      </c>
      <c r="C625">
        <v>4</v>
      </c>
      <c r="D625">
        <v>3</v>
      </c>
      <c r="E625">
        <v>1</v>
      </c>
      <c r="F625">
        <v>8004</v>
      </c>
    </row>
    <row r="626" spans="1:6">
      <c r="A626">
        <v>8</v>
      </c>
      <c r="B626">
        <v>2</v>
      </c>
      <c r="C626">
        <v>4</v>
      </c>
      <c r="D626">
        <v>3</v>
      </c>
      <c r="E626">
        <v>2</v>
      </c>
      <c r="F626">
        <v>8004</v>
      </c>
    </row>
    <row r="627" spans="1:6">
      <c r="A627">
        <v>8</v>
      </c>
      <c r="B627">
        <v>2</v>
      </c>
      <c r="C627">
        <v>5</v>
      </c>
      <c r="D627">
        <v>1</v>
      </c>
      <c r="E627">
        <v>1</v>
      </c>
      <c r="F627">
        <v>8103</v>
      </c>
    </row>
    <row r="628" spans="1:6">
      <c r="A628">
        <v>8</v>
      </c>
      <c r="B628">
        <v>2</v>
      </c>
      <c r="C628">
        <v>5</v>
      </c>
      <c r="D628">
        <v>1</v>
      </c>
      <c r="E628">
        <v>2</v>
      </c>
      <c r="F628">
        <v>8104</v>
      </c>
    </row>
    <row r="629" spans="1:6">
      <c r="A629">
        <v>8</v>
      </c>
      <c r="B629">
        <v>3</v>
      </c>
      <c r="C629">
        <v>1</v>
      </c>
      <c r="D629">
        <v>1</v>
      </c>
      <c r="E629">
        <v>1</v>
      </c>
      <c r="F629">
        <v>8215</v>
      </c>
    </row>
    <row r="630" spans="1:6">
      <c r="A630">
        <v>8</v>
      </c>
      <c r="B630">
        <v>3</v>
      </c>
      <c r="C630">
        <v>1</v>
      </c>
      <c r="D630">
        <v>1</v>
      </c>
      <c r="E630">
        <v>2</v>
      </c>
      <c r="F630">
        <v>8210</v>
      </c>
    </row>
    <row r="631" spans="1:6">
      <c r="A631">
        <v>8</v>
      </c>
      <c r="B631">
        <v>3</v>
      </c>
      <c r="C631">
        <v>1</v>
      </c>
      <c r="D631">
        <v>2</v>
      </c>
      <c r="E631">
        <v>1</v>
      </c>
      <c r="F631">
        <v>8216</v>
      </c>
    </row>
    <row r="632" spans="1:6">
      <c r="A632">
        <v>8</v>
      </c>
      <c r="B632">
        <v>3</v>
      </c>
      <c r="C632">
        <v>1</v>
      </c>
      <c r="D632">
        <v>2</v>
      </c>
      <c r="E632">
        <v>2</v>
      </c>
      <c r="F632">
        <v>8212</v>
      </c>
    </row>
    <row r="633" spans="1:6">
      <c r="A633">
        <v>8</v>
      </c>
      <c r="B633">
        <v>3</v>
      </c>
      <c r="C633">
        <v>1</v>
      </c>
      <c r="D633">
        <v>3</v>
      </c>
      <c r="E633">
        <v>1</v>
      </c>
      <c r="F633">
        <v>8002</v>
      </c>
    </row>
    <row r="634" spans="1:6">
      <c r="A634">
        <v>8</v>
      </c>
      <c r="B634">
        <v>3</v>
      </c>
      <c r="C634">
        <v>1</v>
      </c>
      <c r="D634">
        <v>3</v>
      </c>
      <c r="E634">
        <v>2</v>
      </c>
      <c r="F634">
        <v>8006</v>
      </c>
    </row>
    <row r="635" spans="1:6">
      <c r="A635">
        <v>8</v>
      </c>
      <c r="B635">
        <v>3</v>
      </c>
      <c r="C635">
        <v>1</v>
      </c>
      <c r="D635">
        <v>3</v>
      </c>
      <c r="E635">
        <v>3</v>
      </c>
      <c r="F635">
        <v>8006</v>
      </c>
    </row>
    <row r="636" spans="1:6">
      <c r="A636">
        <v>8</v>
      </c>
      <c r="B636">
        <v>3</v>
      </c>
      <c r="C636">
        <v>2</v>
      </c>
      <c r="D636">
        <v>1</v>
      </c>
      <c r="E636">
        <v>1</v>
      </c>
      <c r="F636">
        <v>8211</v>
      </c>
    </row>
    <row r="637" spans="1:6">
      <c r="A637">
        <v>8</v>
      </c>
      <c r="B637">
        <v>3</v>
      </c>
      <c r="C637">
        <v>2</v>
      </c>
      <c r="D637">
        <v>1</v>
      </c>
      <c r="E637">
        <v>2</v>
      </c>
      <c r="F637">
        <v>8215</v>
      </c>
    </row>
    <row r="638" spans="1:6">
      <c r="A638">
        <v>8</v>
      </c>
      <c r="B638">
        <v>3</v>
      </c>
      <c r="C638">
        <v>2</v>
      </c>
      <c r="D638">
        <v>2</v>
      </c>
      <c r="E638">
        <v>1</v>
      </c>
      <c r="F638">
        <v>8213</v>
      </c>
    </row>
    <row r="639" spans="1:6">
      <c r="A639">
        <v>8</v>
      </c>
      <c r="B639">
        <v>3</v>
      </c>
      <c r="C639">
        <v>2</v>
      </c>
      <c r="D639">
        <v>2</v>
      </c>
      <c r="E639">
        <v>2</v>
      </c>
      <c r="F639">
        <v>8214</v>
      </c>
    </row>
    <row r="640" spans="1:6">
      <c r="A640">
        <v>8</v>
      </c>
      <c r="B640">
        <v>3</v>
      </c>
      <c r="C640">
        <v>2</v>
      </c>
      <c r="D640">
        <v>2</v>
      </c>
      <c r="E640">
        <v>3</v>
      </c>
      <c r="F640">
        <v>8209</v>
      </c>
    </row>
    <row r="641" spans="1:6">
      <c r="A641">
        <v>8</v>
      </c>
      <c r="B641">
        <v>3</v>
      </c>
      <c r="C641">
        <v>2</v>
      </c>
      <c r="D641">
        <v>3</v>
      </c>
      <c r="E641">
        <v>1</v>
      </c>
      <c r="F641">
        <v>8002</v>
      </c>
    </row>
    <row r="642" spans="1:6">
      <c r="A642">
        <v>8</v>
      </c>
      <c r="B642">
        <v>3</v>
      </c>
      <c r="C642">
        <v>2</v>
      </c>
      <c r="D642">
        <v>3</v>
      </c>
      <c r="E642">
        <v>2</v>
      </c>
      <c r="F642">
        <v>8003</v>
      </c>
    </row>
    <row r="643" spans="1:6">
      <c r="A643">
        <v>8</v>
      </c>
      <c r="B643">
        <v>3</v>
      </c>
      <c r="C643">
        <v>3</v>
      </c>
      <c r="D643">
        <v>1</v>
      </c>
      <c r="E643">
        <v>1</v>
      </c>
      <c r="F643">
        <v>8216</v>
      </c>
    </row>
    <row r="644" spans="1:6">
      <c r="A644">
        <v>8</v>
      </c>
      <c r="B644">
        <v>3</v>
      </c>
      <c r="C644">
        <v>3</v>
      </c>
      <c r="D644">
        <v>1</v>
      </c>
      <c r="E644">
        <v>2</v>
      </c>
      <c r="F644">
        <v>8216</v>
      </c>
    </row>
    <row r="645" spans="1:6">
      <c r="A645">
        <v>8</v>
      </c>
      <c r="B645">
        <v>3</v>
      </c>
      <c r="C645">
        <v>3</v>
      </c>
      <c r="D645">
        <v>2</v>
      </c>
      <c r="E645">
        <v>1</v>
      </c>
      <c r="F645">
        <v>8201</v>
      </c>
    </row>
    <row r="646" spans="1:6">
      <c r="A646">
        <v>8</v>
      </c>
      <c r="B646">
        <v>3</v>
      </c>
      <c r="C646">
        <v>3</v>
      </c>
      <c r="D646">
        <v>2</v>
      </c>
      <c r="E646">
        <v>2</v>
      </c>
      <c r="F646">
        <v>8214</v>
      </c>
    </row>
    <row r="647" spans="1:6">
      <c r="A647">
        <v>8</v>
      </c>
      <c r="B647">
        <v>3</v>
      </c>
      <c r="C647">
        <v>3</v>
      </c>
      <c r="D647">
        <v>2</v>
      </c>
      <c r="E647">
        <v>3</v>
      </c>
      <c r="F647">
        <v>8213</v>
      </c>
    </row>
    <row r="648" spans="1:6">
      <c r="A648">
        <v>8</v>
      </c>
      <c r="B648">
        <v>3</v>
      </c>
      <c r="C648">
        <v>3</v>
      </c>
      <c r="D648">
        <v>3</v>
      </c>
      <c r="E648">
        <v>1</v>
      </c>
      <c r="F648">
        <v>8004</v>
      </c>
    </row>
    <row r="649" spans="1:6">
      <c r="A649">
        <v>8</v>
      </c>
      <c r="B649">
        <v>3</v>
      </c>
      <c r="C649">
        <v>3</v>
      </c>
      <c r="D649">
        <v>3</v>
      </c>
      <c r="E649">
        <v>2</v>
      </c>
      <c r="F649">
        <v>8003</v>
      </c>
    </row>
    <row r="650" spans="1:6">
      <c r="A650">
        <v>8</v>
      </c>
      <c r="B650">
        <v>3</v>
      </c>
      <c r="C650">
        <v>3</v>
      </c>
      <c r="D650">
        <v>3</v>
      </c>
      <c r="E650">
        <v>3</v>
      </c>
      <c r="F650">
        <v>8005</v>
      </c>
    </row>
    <row r="651" spans="1:6">
      <c r="A651">
        <v>8</v>
      </c>
      <c r="B651">
        <v>3</v>
      </c>
      <c r="C651">
        <v>4</v>
      </c>
      <c r="D651">
        <v>1</v>
      </c>
      <c r="E651">
        <v>1</v>
      </c>
      <c r="F651">
        <v>8203</v>
      </c>
    </row>
    <row r="652" spans="1:6">
      <c r="A652">
        <v>8</v>
      </c>
      <c r="B652">
        <v>3</v>
      </c>
      <c r="C652">
        <v>4</v>
      </c>
      <c r="D652">
        <v>1</v>
      </c>
      <c r="E652">
        <v>2</v>
      </c>
      <c r="F652">
        <v>8205</v>
      </c>
    </row>
    <row r="653" spans="1:6">
      <c r="A653">
        <v>8</v>
      </c>
      <c r="B653">
        <v>3</v>
      </c>
      <c r="C653">
        <v>4</v>
      </c>
      <c r="D653">
        <v>1</v>
      </c>
      <c r="E653">
        <v>3</v>
      </c>
      <c r="F653">
        <v>8207</v>
      </c>
    </row>
    <row r="654" spans="1:6">
      <c r="A654">
        <v>8</v>
      </c>
      <c r="B654">
        <v>3</v>
      </c>
      <c r="C654">
        <v>4</v>
      </c>
      <c r="D654">
        <v>2</v>
      </c>
      <c r="E654">
        <v>1</v>
      </c>
      <c r="F654">
        <v>8208</v>
      </c>
    </row>
    <row r="655" spans="1:6">
      <c r="A655">
        <v>8</v>
      </c>
      <c r="B655">
        <v>3</v>
      </c>
      <c r="C655">
        <v>4</v>
      </c>
      <c r="D655">
        <v>2</v>
      </c>
      <c r="E655">
        <v>2</v>
      </c>
      <c r="F655">
        <v>8203</v>
      </c>
    </row>
    <row r="656" spans="1:6">
      <c r="A656">
        <v>8</v>
      </c>
      <c r="B656">
        <v>3</v>
      </c>
      <c r="C656">
        <v>4</v>
      </c>
      <c r="D656">
        <v>2</v>
      </c>
      <c r="E656">
        <v>3</v>
      </c>
      <c r="F656">
        <v>8209</v>
      </c>
    </row>
    <row r="657" spans="1:8">
      <c r="A657">
        <v>8</v>
      </c>
      <c r="B657">
        <v>3</v>
      </c>
      <c r="C657">
        <v>4</v>
      </c>
      <c r="D657">
        <v>3</v>
      </c>
      <c r="E657">
        <v>1</v>
      </c>
      <c r="F657">
        <v>8002</v>
      </c>
    </row>
    <row r="658" spans="1:8">
      <c r="A658">
        <v>8</v>
      </c>
      <c r="B658">
        <v>3</v>
      </c>
      <c r="C658">
        <v>4</v>
      </c>
      <c r="D658">
        <v>3</v>
      </c>
      <c r="E658">
        <v>2</v>
      </c>
      <c r="F658">
        <v>8003</v>
      </c>
    </row>
    <row r="659" spans="1:8">
      <c r="A659">
        <v>8</v>
      </c>
      <c r="B659">
        <v>3</v>
      </c>
      <c r="C659">
        <v>4</v>
      </c>
      <c r="D659">
        <v>3</v>
      </c>
      <c r="E659">
        <v>3</v>
      </c>
      <c r="F659">
        <v>8003</v>
      </c>
    </row>
    <row r="660" spans="1:8">
      <c r="A660">
        <v>8</v>
      </c>
      <c r="B660">
        <v>3</v>
      </c>
      <c r="C660">
        <v>5</v>
      </c>
      <c r="D660">
        <v>1</v>
      </c>
      <c r="E660">
        <v>1</v>
      </c>
      <c r="F660">
        <v>8105</v>
      </c>
    </row>
    <row r="661" spans="1:8">
      <c r="A661">
        <v>8</v>
      </c>
      <c r="B661">
        <v>4</v>
      </c>
      <c r="C661">
        <v>1</v>
      </c>
      <c r="D661">
        <v>1</v>
      </c>
      <c r="E661">
        <v>1</v>
      </c>
      <c r="F661">
        <v>8203</v>
      </c>
    </row>
    <row r="662" spans="1:8">
      <c r="A662">
        <v>8</v>
      </c>
      <c r="B662">
        <v>4</v>
      </c>
      <c r="C662">
        <v>1</v>
      </c>
      <c r="D662">
        <v>1</v>
      </c>
      <c r="E662">
        <v>2</v>
      </c>
      <c r="F662">
        <v>8214</v>
      </c>
    </row>
    <row r="663" spans="1:8">
      <c r="A663">
        <v>8</v>
      </c>
      <c r="B663">
        <v>4</v>
      </c>
      <c r="C663">
        <v>1</v>
      </c>
      <c r="D663">
        <v>1</v>
      </c>
      <c r="E663">
        <v>3</v>
      </c>
      <c r="F663">
        <v>8203</v>
      </c>
    </row>
    <row r="664" spans="1:8">
      <c r="A664">
        <v>8</v>
      </c>
      <c r="B664">
        <v>4</v>
      </c>
      <c r="C664">
        <v>1</v>
      </c>
      <c r="D664">
        <v>2</v>
      </c>
      <c r="E664">
        <v>1</v>
      </c>
      <c r="F664">
        <v>8212</v>
      </c>
    </row>
    <row r="665" spans="1:8">
      <c r="A665">
        <v>8</v>
      </c>
      <c r="B665">
        <v>4</v>
      </c>
      <c r="C665">
        <v>1</v>
      </c>
      <c r="D665">
        <v>2</v>
      </c>
      <c r="E665">
        <v>2</v>
      </c>
      <c r="F665">
        <v>8215</v>
      </c>
    </row>
    <row r="666" spans="1:8">
      <c r="A666">
        <v>8</v>
      </c>
      <c r="B666">
        <v>4</v>
      </c>
      <c r="C666">
        <v>1</v>
      </c>
      <c r="D666">
        <v>3</v>
      </c>
      <c r="E666">
        <v>1</v>
      </c>
      <c r="F666">
        <v>8207</v>
      </c>
    </row>
    <row r="667" spans="1:8">
      <c r="A667">
        <v>8</v>
      </c>
      <c r="B667">
        <v>4</v>
      </c>
      <c r="C667">
        <v>1</v>
      </c>
      <c r="D667">
        <v>3</v>
      </c>
      <c r="E667">
        <v>2</v>
      </c>
      <c r="F667">
        <v>8003</v>
      </c>
    </row>
    <row r="668" spans="1:8">
      <c r="A668">
        <v>8</v>
      </c>
      <c r="B668">
        <v>4</v>
      </c>
      <c r="C668">
        <v>2</v>
      </c>
      <c r="D668">
        <v>1</v>
      </c>
      <c r="E668">
        <v>1</v>
      </c>
      <c r="F668">
        <v>8207</v>
      </c>
    </row>
    <row r="669" spans="1:8">
      <c r="A669">
        <v>8</v>
      </c>
      <c r="B669">
        <v>4</v>
      </c>
      <c r="C669">
        <v>2</v>
      </c>
      <c r="D669">
        <v>1</v>
      </c>
      <c r="E669">
        <v>2</v>
      </c>
      <c r="F669">
        <v>8205</v>
      </c>
    </row>
    <row r="670" spans="1:8">
      <c r="A670">
        <v>8</v>
      </c>
      <c r="B670">
        <v>4</v>
      </c>
      <c r="C670">
        <v>2</v>
      </c>
      <c r="D670">
        <v>1</v>
      </c>
      <c r="E670">
        <v>3</v>
      </c>
      <c r="F670">
        <v>8209</v>
      </c>
      <c r="H670" s="23" t="s">
        <v>59</v>
      </c>
    </row>
    <row r="671" spans="1:8">
      <c r="A671">
        <v>8</v>
      </c>
      <c r="B671">
        <v>4</v>
      </c>
      <c r="C671">
        <v>2</v>
      </c>
      <c r="D671">
        <v>2</v>
      </c>
      <c r="E671">
        <v>1</v>
      </c>
      <c r="F671">
        <v>8204</v>
      </c>
    </row>
    <row r="672" spans="1:8">
      <c r="A672">
        <v>8</v>
      </c>
      <c r="B672">
        <v>4</v>
      </c>
      <c r="C672">
        <v>2</v>
      </c>
      <c r="D672">
        <v>2</v>
      </c>
      <c r="E672">
        <v>2</v>
      </c>
      <c r="F672">
        <v>8201</v>
      </c>
    </row>
    <row r="673" spans="1:6">
      <c r="A673">
        <v>8</v>
      </c>
      <c r="B673">
        <v>4</v>
      </c>
      <c r="C673">
        <v>2</v>
      </c>
      <c r="D673">
        <v>2</v>
      </c>
      <c r="E673">
        <v>3</v>
      </c>
      <c r="F673">
        <v>8206</v>
      </c>
    </row>
    <row r="674" spans="1:6">
      <c r="A674">
        <v>8</v>
      </c>
      <c r="B674">
        <v>4</v>
      </c>
      <c r="C674">
        <v>2</v>
      </c>
      <c r="D674">
        <v>3</v>
      </c>
      <c r="E674">
        <v>1</v>
      </c>
      <c r="F674">
        <v>8002</v>
      </c>
    </row>
    <row r="675" spans="1:6">
      <c r="A675">
        <v>8</v>
      </c>
      <c r="B675">
        <v>4</v>
      </c>
      <c r="C675">
        <v>2</v>
      </c>
      <c r="D675">
        <v>3</v>
      </c>
      <c r="E675">
        <v>2</v>
      </c>
      <c r="F675">
        <v>8006</v>
      </c>
    </row>
    <row r="676" spans="1:6">
      <c r="A676">
        <v>8</v>
      </c>
      <c r="B676">
        <v>4</v>
      </c>
      <c r="C676">
        <v>3</v>
      </c>
      <c r="D676">
        <v>1</v>
      </c>
      <c r="E676">
        <v>1</v>
      </c>
      <c r="F676">
        <v>8210</v>
      </c>
    </row>
    <row r="677" spans="1:6">
      <c r="A677">
        <v>8</v>
      </c>
      <c r="B677">
        <v>4</v>
      </c>
      <c r="C677">
        <v>3</v>
      </c>
      <c r="D677">
        <v>1</v>
      </c>
      <c r="E677">
        <v>2</v>
      </c>
      <c r="F677">
        <v>8216</v>
      </c>
    </row>
    <row r="678" spans="1:6">
      <c r="A678">
        <v>8</v>
      </c>
      <c r="B678">
        <v>4</v>
      </c>
      <c r="C678">
        <v>3</v>
      </c>
      <c r="D678">
        <v>2</v>
      </c>
      <c r="E678">
        <v>1</v>
      </c>
      <c r="F678">
        <v>8212</v>
      </c>
    </row>
    <row r="679" spans="1:6">
      <c r="A679">
        <v>8</v>
      </c>
      <c r="B679">
        <v>4</v>
      </c>
      <c r="C679">
        <v>3</v>
      </c>
      <c r="D679">
        <v>2</v>
      </c>
      <c r="E679">
        <v>2</v>
      </c>
      <c r="F679">
        <v>8210</v>
      </c>
    </row>
    <row r="680" spans="1:6">
      <c r="A680">
        <v>8</v>
      </c>
      <c r="B680">
        <v>4</v>
      </c>
      <c r="C680">
        <v>3</v>
      </c>
      <c r="D680">
        <v>3</v>
      </c>
      <c r="E680">
        <v>1</v>
      </c>
      <c r="F680">
        <v>8005</v>
      </c>
    </row>
    <row r="681" spans="1:6">
      <c r="A681">
        <v>8</v>
      </c>
      <c r="B681">
        <v>4</v>
      </c>
      <c r="C681">
        <v>3</v>
      </c>
      <c r="D681">
        <v>3</v>
      </c>
      <c r="E681">
        <v>2</v>
      </c>
      <c r="F681">
        <v>8003</v>
      </c>
    </row>
    <row r="682" spans="1:6">
      <c r="A682">
        <v>8</v>
      </c>
      <c r="B682">
        <v>4</v>
      </c>
      <c r="C682">
        <v>4</v>
      </c>
      <c r="D682">
        <v>1</v>
      </c>
      <c r="E682">
        <v>1</v>
      </c>
      <c r="F682">
        <v>8202</v>
      </c>
    </row>
    <row r="683" spans="1:6">
      <c r="A683">
        <v>8</v>
      </c>
      <c r="B683">
        <v>4</v>
      </c>
      <c r="C683">
        <v>4</v>
      </c>
      <c r="D683">
        <v>1</v>
      </c>
      <c r="E683">
        <v>2</v>
      </c>
      <c r="F683">
        <v>8201</v>
      </c>
    </row>
    <row r="684" spans="1:6">
      <c r="A684">
        <v>8</v>
      </c>
      <c r="B684">
        <v>4</v>
      </c>
      <c r="C684">
        <v>4</v>
      </c>
      <c r="D684">
        <v>1</v>
      </c>
      <c r="E684">
        <v>3</v>
      </c>
      <c r="F684">
        <v>8214</v>
      </c>
    </row>
    <row r="685" spans="1:6">
      <c r="A685">
        <v>8</v>
      </c>
      <c r="B685">
        <v>4</v>
      </c>
      <c r="C685">
        <v>4</v>
      </c>
      <c r="D685">
        <v>2</v>
      </c>
      <c r="E685">
        <v>1</v>
      </c>
      <c r="F685">
        <v>8211</v>
      </c>
    </row>
    <row r="686" spans="1:6">
      <c r="A686">
        <v>8</v>
      </c>
      <c r="B686">
        <v>4</v>
      </c>
      <c r="C686">
        <v>4</v>
      </c>
      <c r="D686">
        <v>2</v>
      </c>
      <c r="E686">
        <v>2</v>
      </c>
      <c r="F686">
        <v>8215</v>
      </c>
    </row>
    <row r="687" spans="1:6">
      <c r="A687">
        <v>8</v>
      </c>
      <c r="B687">
        <v>4</v>
      </c>
      <c r="C687">
        <v>4</v>
      </c>
      <c r="D687">
        <v>3</v>
      </c>
      <c r="E687">
        <v>1</v>
      </c>
      <c r="F687">
        <v>8002</v>
      </c>
    </row>
    <row r="688" spans="1:6">
      <c r="A688">
        <v>8</v>
      </c>
      <c r="B688">
        <v>4</v>
      </c>
      <c r="C688">
        <v>4</v>
      </c>
      <c r="D688">
        <v>3</v>
      </c>
      <c r="E688">
        <v>2</v>
      </c>
      <c r="F688">
        <v>8003</v>
      </c>
    </row>
    <row r="689" spans="1:6">
      <c r="A689">
        <v>8</v>
      </c>
      <c r="B689">
        <v>4</v>
      </c>
      <c r="C689">
        <v>4</v>
      </c>
      <c r="D689">
        <v>3</v>
      </c>
      <c r="E689">
        <v>3</v>
      </c>
      <c r="F689">
        <v>8004</v>
      </c>
    </row>
    <row r="690" spans="1:6">
      <c r="A690">
        <v>8</v>
      </c>
      <c r="B690">
        <v>4</v>
      </c>
      <c r="C690">
        <v>5</v>
      </c>
      <c r="D690">
        <v>1</v>
      </c>
      <c r="E690">
        <v>1</v>
      </c>
      <c r="F690">
        <v>8106</v>
      </c>
    </row>
    <row r="691" spans="1:6">
      <c r="A691">
        <v>9</v>
      </c>
      <c r="B691">
        <v>1</v>
      </c>
      <c r="C691">
        <v>1</v>
      </c>
      <c r="D691">
        <v>1</v>
      </c>
      <c r="E691">
        <v>1</v>
      </c>
      <c r="F691">
        <v>9016</v>
      </c>
    </row>
    <row r="692" spans="1:6">
      <c r="A692">
        <v>9</v>
      </c>
      <c r="B692">
        <v>1</v>
      </c>
      <c r="C692">
        <v>1</v>
      </c>
      <c r="D692">
        <v>1</v>
      </c>
      <c r="E692">
        <v>2</v>
      </c>
      <c r="F692">
        <v>9017</v>
      </c>
    </row>
    <row r="693" spans="1:6">
      <c r="A693">
        <v>9</v>
      </c>
      <c r="B693">
        <v>1</v>
      </c>
      <c r="C693">
        <v>1</v>
      </c>
      <c r="D693">
        <v>2</v>
      </c>
      <c r="E693">
        <v>1</v>
      </c>
      <c r="F693">
        <v>9018</v>
      </c>
    </row>
    <row r="694" spans="1:6">
      <c r="A694">
        <v>9</v>
      </c>
      <c r="B694">
        <v>1</v>
      </c>
      <c r="C694">
        <v>1</v>
      </c>
      <c r="D694">
        <v>2</v>
      </c>
      <c r="E694">
        <v>2</v>
      </c>
      <c r="F694">
        <v>9016</v>
      </c>
    </row>
    <row r="695" spans="1:6">
      <c r="A695">
        <v>9</v>
      </c>
      <c r="B695">
        <v>1</v>
      </c>
      <c r="C695">
        <v>1</v>
      </c>
      <c r="D695">
        <v>3</v>
      </c>
      <c r="E695">
        <v>1</v>
      </c>
      <c r="F695">
        <v>9002</v>
      </c>
    </row>
    <row r="696" spans="1:6">
      <c r="A696">
        <v>9</v>
      </c>
      <c r="B696">
        <v>1</v>
      </c>
      <c r="C696">
        <v>1</v>
      </c>
      <c r="D696">
        <v>3</v>
      </c>
      <c r="E696">
        <v>2</v>
      </c>
      <c r="F696">
        <v>9005</v>
      </c>
    </row>
    <row r="697" spans="1:6">
      <c r="A697">
        <v>9</v>
      </c>
      <c r="B697">
        <v>1</v>
      </c>
      <c r="C697">
        <v>1</v>
      </c>
      <c r="D697">
        <v>3</v>
      </c>
      <c r="E697">
        <v>3</v>
      </c>
      <c r="F697">
        <v>9003</v>
      </c>
    </row>
    <row r="698" spans="1:6">
      <c r="A698">
        <v>9</v>
      </c>
      <c r="B698">
        <v>1</v>
      </c>
      <c r="C698">
        <v>2</v>
      </c>
      <c r="D698">
        <v>1</v>
      </c>
      <c r="E698">
        <v>1</v>
      </c>
      <c r="F698">
        <v>9020</v>
      </c>
    </row>
    <row r="699" spans="1:6">
      <c r="A699">
        <v>9</v>
      </c>
      <c r="B699">
        <v>1</v>
      </c>
      <c r="C699">
        <v>2</v>
      </c>
      <c r="D699">
        <v>1</v>
      </c>
      <c r="E699">
        <v>2</v>
      </c>
      <c r="F699">
        <v>9019</v>
      </c>
    </row>
    <row r="700" spans="1:6">
      <c r="A700">
        <v>9</v>
      </c>
      <c r="B700">
        <v>1</v>
      </c>
      <c r="C700">
        <v>2</v>
      </c>
      <c r="D700">
        <v>2</v>
      </c>
      <c r="E700">
        <v>1</v>
      </c>
      <c r="F700">
        <v>9002</v>
      </c>
    </row>
    <row r="701" spans="1:6">
      <c r="A701">
        <v>9</v>
      </c>
      <c r="B701">
        <v>1</v>
      </c>
      <c r="C701">
        <v>2</v>
      </c>
      <c r="D701">
        <v>2</v>
      </c>
      <c r="E701">
        <v>2</v>
      </c>
      <c r="F701">
        <v>9003</v>
      </c>
    </row>
    <row r="702" spans="1:6">
      <c r="A702">
        <v>9</v>
      </c>
      <c r="B702">
        <v>1</v>
      </c>
      <c r="C702">
        <v>2</v>
      </c>
      <c r="D702">
        <v>2</v>
      </c>
      <c r="E702">
        <v>3</v>
      </c>
      <c r="F702">
        <v>9004</v>
      </c>
    </row>
    <row r="703" spans="1:6">
      <c r="A703">
        <v>9</v>
      </c>
      <c r="B703">
        <v>1</v>
      </c>
      <c r="C703">
        <v>2</v>
      </c>
      <c r="D703">
        <v>3</v>
      </c>
      <c r="E703">
        <v>1</v>
      </c>
      <c r="F703">
        <v>9007</v>
      </c>
    </row>
    <row r="704" spans="1:6">
      <c r="A704">
        <v>9</v>
      </c>
      <c r="B704">
        <v>1</v>
      </c>
      <c r="C704">
        <v>2</v>
      </c>
      <c r="D704">
        <v>3</v>
      </c>
      <c r="E704">
        <v>2</v>
      </c>
      <c r="F704">
        <v>9008</v>
      </c>
    </row>
    <row r="705" spans="1:6">
      <c r="A705">
        <v>9</v>
      </c>
      <c r="B705">
        <v>1</v>
      </c>
      <c r="C705">
        <v>2</v>
      </c>
      <c r="D705">
        <v>3</v>
      </c>
      <c r="E705">
        <v>3</v>
      </c>
      <c r="F705">
        <v>9001</v>
      </c>
    </row>
    <row r="706" spans="1:6">
      <c r="A706">
        <v>9</v>
      </c>
      <c r="B706">
        <v>1</v>
      </c>
      <c r="C706">
        <v>3</v>
      </c>
      <c r="D706">
        <v>1</v>
      </c>
      <c r="E706">
        <v>1</v>
      </c>
      <c r="F706">
        <v>9007</v>
      </c>
    </row>
    <row r="707" spans="1:6">
      <c r="A707">
        <v>9</v>
      </c>
      <c r="B707">
        <v>1</v>
      </c>
      <c r="C707">
        <v>3</v>
      </c>
      <c r="D707">
        <v>1</v>
      </c>
      <c r="E707">
        <v>2</v>
      </c>
      <c r="F707">
        <v>9008</v>
      </c>
    </row>
    <row r="708" spans="1:6">
      <c r="A708">
        <v>9</v>
      </c>
      <c r="B708">
        <v>1</v>
      </c>
      <c r="C708">
        <v>3</v>
      </c>
      <c r="D708">
        <v>1</v>
      </c>
      <c r="E708">
        <v>3</v>
      </c>
      <c r="F708">
        <v>9001</v>
      </c>
    </row>
    <row r="709" spans="1:6">
      <c r="A709">
        <v>9</v>
      </c>
      <c r="B709">
        <v>1</v>
      </c>
      <c r="C709">
        <v>3</v>
      </c>
      <c r="D709">
        <v>2</v>
      </c>
      <c r="E709">
        <v>1</v>
      </c>
      <c r="F709">
        <v>9018</v>
      </c>
    </row>
    <row r="710" spans="1:6">
      <c r="A710">
        <v>9</v>
      </c>
      <c r="B710">
        <v>1</v>
      </c>
      <c r="C710">
        <v>3</v>
      </c>
      <c r="D710">
        <v>2</v>
      </c>
      <c r="E710">
        <v>2</v>
      </c>
      <c r="F710">
        <v>9019</v>
      </c>
    </row>
    <row r="711" spans="1:6">
      <c r="A711">
        <v>9</v>
      </c>
      <c r="B711">
        <v>1</v>
      </c>
      <c r="C711">
        <v>3</v>
      </c>
      <c r="D711">
        <v>3</v>
      </c>
      <c r="E711">
        <v>1</v>
      </c>
      <c r="F711">
        <v>9007</v>
      </c>
    </row>
    <row r="712" spans="1:6">
      <c r="A712">
        <v>9</v>
      </c>
      <c r="B712">
        <v>1</v>
      </c>
      <c r="C712">
        <v>3</v>
      </c>
      <c r="D712">
        <v>3</v>
      </c>
      <c r="E712">
        <v>2</v>
      </c>
      <c r="F712">
        <v>9003</v>
      </c>
    </row>
    <row r="713" spans="1:6">
      <c r="A713">
        <v>9</v>
      </c>
      <c r="B713">
        <v>1</v>
      </c>
      <c r="C713">
        <v>4</v>
      </c>
      <c r="D713">
        <v>1</v>
      </c>
      <c r="E713">
        <v>1</v>
      </c>
      <c r="F713">
        <v>9015</v>
      </c>
    </row>
    <row r="714" spans="1:6">
      <c r="A714">
        <v>9</v>
      </c>
      <c r="B714">
        <v>1</v>
      </c>
      <c r="C714">
        <v>4</v>
      </c>
      <c r="D714">
        <v>1</v>
      </c>
      <c r="E714">
        <v>2</v>
      </c>
      <c r="F714">
        <v>9012</v>
      </c>
    </row>
    <row r="715" spans="1:6">
      <c r="A715">
        <v>9</v>
      </c>
      <c r="B715">
        <v>1</v>
      </c>
      <c r="C715">
        <v>4</v>
      </c>
      <c r="D715">
        <v>1</v>
      </c>
      <c r="E715">
        <v>3</v>
      </c>
      <c r="F715">
        <v>9013</v>
      </c>
    </row>
    <row r="716" spans="1:6">
      <c r="A716">
        <v>9</v>
      </c>
      <c r="B716">
        <v>1</v>
      </c>
      <c r="C716">
        <v>4</v>
      </c>
      <c r="D716">
        <v>2</v>
      </c>
      <c r="E716">
        <v>1</v>
      </c>
      <c r="F716">
        <v>9006</v>
      </c>
    </row>
    <row r="717" spans="1:6">
      <c r="A717">
        <v>9</v>
      </c>
      <c r="B717">
        <v>1</v>
      </c>
      <c r="C717">
        <v>4</v>
      </c>
      <c r="D717">
        <v>2</v>
      </c>
      <c r="E717">
        <v>2</v>
      </c>
      <c r="F717">
        <v>9007</v>
      </c>
    </row>
    <row r="718" spans="1:6">
      <c r="A718">
        <v>9</v>
      </c>
      <c r="B718">
        <v>1</v>
      </c>
      <c r="C718">
        <v>4</v>
      </c>
      <c r="D718">
        <v>2</v>
      </c>
      <c r="E718">
        <v>3</v>
      </c>
      <c r="F718">
        <v>9004</v>
      </c>
    </row>
    <row r="719" spans="1:6">
      <c r="A719">
        <v>9</v>
      </c>
      <c r="B719">
        <v>1</v>
      </c>
      <c r="C719">
        <v>4</v>
      </c>
      <c r="D719">
        <v>3</v>
      </c>
      <c r="E719">
        <v>1</v>
      </c>
      <c r="F719">
        <v>9005</v>
      </c>
    </row>
    <row r="720" spans="1:6">
      <c r="A720">
        <v>9</v>
      </c>
      <c r="B720">
        <v>1</v>
      </c>
      <c r="C720">
        <v>4</v>
      </c>
      <c r="D720">
        <v>3</v>
      </c>
      <c r="E720">
        <v>2</v>
      </c>
      <c r="F720">
        <v>9004</v>
      </c>
    </row>
    <row r="721" spans="1:6">
      <c r="A721">
        <v>9</v>
      </c>
      <c r="B721">
        <v>1</v>
      </c>
      <c r="C721">
        <v>5</v>
      </c>
      <c r="D721">
        <v>1</v>
      </c>
      <c r="E721">
        <v>1</v>
      </c>
      <c r="F721">
        <v>9101</v>
      </c>
    </row>
    <row r="722" spans="1:6">
      <c r="A722">
        <v>9</v>
      </c>
      <c r="B722">
        <v>2</v>
      </c>
      <c r="C722">
        <v>1</v>
      </c>
      <c r="D722">
        <v>1</v>
      </c>
      <c r="E722">
        <v>1</v>
      </c>
      <c r="F722">
        <v>9017</v>
      </c>
    </row>
    <row r="723" spans="1:6">
      <c r="A723">
        <v>9</v>
      </c>
      <c r="B723">
        <v>2</v>
      </c>
      <c r="C723">
        <v>1</v>
      </c>
      <c r="D723">
        <v>1</v>
      </c>
      <c r="E723">
        <v>2</v>
      </c>
      <c r="F723">
        <v>9020</v>
      </c>
    </row>
    <row r="724" spans="1:6">
      <c r="A724">
        <v>9</v>
      </c>
      <c r="B724">
        <v>2</v>
      </c>
      <c r="C724">
        <v>1</v>
      </c>
      <c r="D724">
        <v>2</v>
      </c>
      <c r="E724">
        <v>1</v>
      </c>
      <c r="F724">
        <v>9020</v>
      </c>
    </row>
    <row r="725" spans="1:6">
      <c r="A725">
        <v>9</v>
      </c>
      <c r="B725">
        <v>2</v>
      </c>
      <c r="C725">
        <v>1</v>
      </c>
      <c r="D725">
        <v>2</v>
      </c>
      <c r="E725">
        <v>2</v>
      </c>
      <c r="F725">
        <v>9018</v>
      </c>
    </row>
    <row r="726" spans="1:6">
      <c r="A726">
        <v>9</v>
      </c>
      <c r="B726">
        <v>2</v>
      </c>
      <c r="C726">
        <v>1</v>
      </c>
      <c r="D726">
        <v>3</v>
      </c>
      <c r="E726">
        <v>1</v>
      </c>
      <c r="F726">
        <v>9004</v>
      </c>
    </row>
    <row r="727" spans="1:6">
      <c r="A727">
        <v>9</v>
      </c>
      <c r="B727">
        <v>2</v>
      </c>
      <c r="C727">
        <v>1</v>
      </c>
      <c r="D727">
        <v>3</v>
      </c>
      <c r="E727">
        <v>2</v>
      </c>
      <c r="F727">
        <v>9004</v>
      </c>
    </row>
    <row r="728" spans="1:6">
      <c r="A728">
        <v>9</v>
      </c>
      <c r="B728">
        <v>2</v>
      </c>
      <c r="C728">
        <v>1</v>
      </c>
      <c r="D728">
        <v>3</v>
      </c>
      <c r="E728">
        <v>3</v>
      </c>
      <c r="F728">
        <v>9006</v>
      </c>
    </row>
    <row r="729" spans="1:6">
      <c r="A729">
        <v>9</v>
      </c>
      <c r="B729">
        <v>2</v>
      </c>
      <c r="C729">
        <v>1</v>
      </c>
      <c r="D729">
        <v>3</v>
      </c>
      <c r="E729">
        <v>4</v>
      </c>
      <c r="F729">
        <v>9005</v>
      </c>
    </row>
    <row r="730" spans="1:6">
      <c r="A730">
        <v>9</v>
      </c>
      <c r="B730">
        <v>2</v>
      </c>
      <c r="C730">
        <v>2</v>
      </c>
      <c r="D730">
        <v>1</v>
      </c>
      <c r="E730">
        <v>1</v>
      </c>
      <c r="F730">
        <v>9013</v>
      </c>
    </row>
    <row r="731" spans="1:6">
      <c r="A731">
        <v>9</v>
      </c>
      <c r="B731">
        <v>2</v>
      </c>
      <c r="C731">
        <v>2</v>
      </c>
      <c r="D731">
        <v>1</v>
      </c>
      <c r="E731">
        <v>2</v>
      </c>
      <c r="F731">
        <v>9014</v>
      </c>
    </row>
    <row r="732" spans="1:6">
      <c r="A732">
        <v>9</v>
      </c>
      <c r="B732">
        <v>2</v>
      </c>
      <c r="C732">
        <v>2</v>
      </c>
      <c r="D732">
        <v>1</v>
      </c>
      <c r="E732">
        <v>3</v>
      </c>
      <c r="F732">
        <v>9015</v>
      </c>
    </row>
    <row r="733" spans="1:6">
      <c r="A733">
        <v>9</v>
      </c>
      <c r="B733">
        <v>2</v>
      </c>
      <c r="C733">
        <v>2</v>
      </c>
      <c r="D733">
        <v>2</v>
      </c>
      <c r="E733">
        <v>1</v>
      </c>
      <c r="F733">
        <v>9004</v>
      </c>
    </row>
    <row r="734" spans="1:6">
      <c r="A734">
        <v>9</v>
      </c>
      <c r="B734">
        <v>2</v>
      </c>
      <c r="C734">
        <v>2</v>
      </c>
      <c r="D734">
        <v>2</v>
      </c>
      <c r="E734">
        <v>2</v>
      </c>
      <c r="F734">
        <v>9006</v>
      </c>
    </row>
    <row r="735" spans="1:6">
      <c r="A735">
        <v>9</v>
      </c>
      <c r="B735">
        <v>2</v>
      </c>
      <c r="C735">
        <v>2</v>
      </c>
      <c r="D735">
        <v>2</v>
      </c>
      <c r="E735">
        <v>3</v>
      </c>
      <c r="F735">
        <v>9005</v>
      </c>
    </row>
    <row r="736" spans="1:6">
      <c r="A736">
        <v>9</v>
      </c>
      <c r="B736">
        <v>2</v>
      </c>
      <c r="C736">
        <v>2</v>
      </c>
      <c r="D736">
        <v>3</v>
      </c>
      <c r="E736">
        <v>1</v>
      </c>
      <c r="F736">
        <v>9002</v>
      </c>
    </row>
    <row r="737" spans="1:6">
      <c r="A737">
        <v>9</v>
      </c>
      <c r="B737">
        <v>2</v>
      </c>
      <c r="C737">
        <v>2</v>
      </c>
      <c r="D737">
        <v>3</v>
      </c>
      <c r="E737">
        <v>2</v>
      </c>
      <c r="F737">
        <v>9005</v>
      </c>
    </row>
    <row r="738" spans="1:6">
      <c r="A738">
        <v>9</v>
      </c>
      <c r="B738">
        <v>2</v>
      </c>
      <c r="C738">
        <v>3</v>
      </c>
      <c r="D738">
        <v>1</v>
      </c>
      <c r="E738">
        <v>1</v>
      </c>
      <c r="F738">
        <v>9007</v>
      </c>
    </row>
    <row r="739" spans="1:6">
      <c r="A739">
        <v>9</v>
      </c>
      <c r="B739">
        <v>2</v>
      </c>
      <c r="C739">
        <v>3</v>
      </c>
      <c r="D739">
        <v>1</v>
      </c>
      <c r="E739">
        <v>2</v>
      </c>
      <c r="F739">
        <v>9010</v>
      </c>
    </row>
    <row r="740" spans="1:6">
      <c r="A740">
        <v>9</v>
      </c>
      <c r="B740">
        <v>2</v>
      </c>
      <c r="C740">
        <v>3</v>
      </c>
      <c r="D740">
        <v>1</v>
      </c>
      <c r="E740">
        <v>3</v>
      </c>
      <c r="F740">
        <v>9009</v>
      </c>
    </row>
    <row r="741" spans="1:6">
      <c r="A741">
        <v>9</v>
      </c>
      <c r="B741">
        <v>2</v>
      </c>
      <c r="C741">
        <v>3</v>
      </c>
      <c r="D741">
        <v>2</v>
      </c>
      <c r="E741">
        <v>1</v>
      </c>
      <c r="F741">
        <v>9016</v>
      </c>
    </row>
    <row r="742" spans="1:6">
      <c r="A742">
        <v>9</v>
      </c>
      <c r="B742">
        <v>2</v>
      </c>
      <c r="C742">
        <v>3</v>
      </c>
      <c r="D742">
        <v>2</v>
      </c>
      <c r="E742">
        <v>2</v>
      </c>
      <c r="F742">
        <v>9016</v>
      </c>
    </row>
    <row r="743" spans="1:6">
      <c r="A743">
        <v>9</v>
      </c>
      <c r="B743">
        <v>2</v>
      </c>
      <c r="C743">
        <v>3</v>
      </c>
      <c r="D743">
        <v>3</v>
      </c>
      <c r="E743">
        <v>1</v>
      </c>
      <c r="F743">
        <v>9002</v>
      </c>
    </row>
    <row r="744" spans="1:6">
      <c r="A744">
        <v>9</v>
      </c>
      <c r="B744">
        <v>2</v>
      </c>
      <c r="C744">
        <v>3</v>
      </c>
      <c r="D744">
        <v>3</v>
      </c>
      <c r="E744">
        <v>2</v>
      </c>
      <c r="F744">
        <v>9003</v>
      </c>
    </row>
    <row r="745" spans="1:6">
      <c r="A745">
        <v>9</v>
      </c>
      <c r="B745">
        <v>2</v>
      </c>
      <c r="C745">
        <v>4</v>
      </c>
      <c r="D745">
        <v>1</v>
      </c>
      <c r="E745">
        <v>1</v>
      </c>
      <c r="F745">
        <v>9011</v>
      </c>
    </row>
    <row r="746" spans="1:6">
      <c r="A746">
        <v>9</v>
      </c>
      <c r="B746">
        <v>2</v>
      </c>
      <c r="C746">
        <v>4</v>
      </c>
      <c r="D746">
        <v>1</v>
      </c>
      <c r="E746">
        <v>2</v>
      </c>
      <c r="F746">
        <v>9003</v>
      </c>
    </row>
    <row r="747" spans="1:6">
      <c r="A747">
        <v>9</v>
      </c>
      <c r="B747">
        <v>2</v>
      </c>
      <c r="C747">
        <v>4</v>
      </c>
      <c r="D747">
        <v>1</v>
      </c>
      <c r="E747">
        <v>3</v>
      </c>
      <c r="F747">
        <v>9002</v>
      </c>
    </row>
    <row r="748" spans="1:6">
      <c r="A748">
        <v>9</v>
      </c>
      <c r="B748">
        <v>2</v>
      </c>
      <c r="C748">
        <v>4</v>
      </c>
      <c r="D748">
        <v>2</v>
      </c>
      <c r="E748">
        <v>1</v>
      </c>
      <c r="F748">
        <v>9008</v>
      </c>
    </row>
    <row r="749" spans="1:6">
      <c r="A749">
        <v>9</v>
      </c>
      <c r="B749">
        <v>2</v>
      </c>
      <c r="C749">
        <v>4</v>
      </c>
      <c r="D749">
        <v>2</v>
      </c>
      <c r="E749">
        <v>2</v>
      </c>
      <c r="F749">
        <v>9011</v>
      </c>
    </row>
    <row r="750" spans="1:6">
      <c r="A750">
        <v>9</v>
      </c>
      <c r="B750">
        <v>2</v>
      </c>
      <c r="C750">
        <v>4</v>
      </c>
      <c r="D750">
        <v>2</v>
      </c>
      <c r="E750">
        <v>3</v>
      </c>
      <c r="F750">
        <v>9012</v>
      </c>
    </row>
    <row r="751" spans="1:6">
      <c r="A751">
        <v>9</v>
      </c>
      <c r="B751">
        <v>2</v>
      </c>
      <c r="C751">
        <v>4</v>
      </c>
      <c r="D751">
        <v>3</v>
      </c>
      <c r="E751">
        <v>1</v>
      </c>
      <c r="F751">
        <v>9002</v>
      </c>
    </row>
    <row r="752" spans="1:6">
      <c r="A752">
        <v>9</v>
      </c>
      <c r="B752">
        <v>2</v>
      </c>
      <c r="C752">
        <v>4</v>
      </c>
      <c r="D752">
        <v>3</v>
      </c>
      <c r="E752">
        <v>2</v>
      </c>
      <c r="F752">
        <v>9004</v>
      </c>
    </row>
    <row r="753" spans="1:6">
      <c r="A753">
        <v>9</v>
      </c>
      <c r="B753">
        <v>2</v>
      </c>
      <c r="C753">
        <v>4</v>
      </c>
      <c r="D753">
        <v>3</v>
      </c>
      <c r="E753">
        <v>3</v>
      </c>
      <c r="F753">
        <v>9003</v>
      </c>
    </row>
    <row r="754" spans="1:6">
      <c r="A754">
        <v>9</v>
      </c>
      <c r="B754">
        <v>2</v>
      </c>
      <c r="C754">
        <v>5</v>
      </c>
      <c r="D754">
        <v>1</v>
      </c>
      <c r="E754">
        <v>1</v>
      </c>
      <c r="F754">
        <v>9102</v>
      </c>
    </row>
    <row r="755" spans="1:6">
      <c r="A755">
        <v>9</v>
      </c>
      <c r="B755">
        <v>3</v>
      </c>
      <c r="C755">
        <v>1</v>
      </c>
      <c r="D755">
        <v>1</v>
      </c>
      <c r="E755">
        <v>1</v>
      </c>
      <c r="F755">
        <v>9018</v>
      </c>
    </row>
    <row r="756" spans="1:6">
      <c r="A756">
        <v>9</v>
      </c>
      <c r="B756">
        <v>3</v>
      </c>
      <c r="C756">
        <v>1</v>
      </c>
      <c r="D756">
        <v>1</v>
      </c>
      <c r="E756">
        <v>2</v>
      </c>
      <c r="F756">
        <v>9020</v>
      </c>
    </row>
    <row r="757" spans="1:6">
      <c r="A757">
        <v>9</v>
      </c>
      <c r="B757">
        <v>3</v>
      </c>
      <c r="C757">
        <v>1</v>
      </c>
      <c r="D757">
        <v>2</v>
      </c>
      <c r="E757">
        <v>1</v>
      </c>
      <c r="F757">
        <v>9019</v>
      </c>
    </row>
    <row r="758" spans="1:6">
      <c r="A758">
        <v>9</v>
      </c>
      <c r="B758">
        <v>3</v>
      </c>
      <c r="C758">
        <v>1</v>
      </c>
      <c r="D758">
        <v>2</v>
      </c>
      <c r="E758">
        <v>2</v>
      </c>
      <c r="F758">
        <v>9016</v>
      </c>
    </row>
    <row r="759" spans="1:6">
      <c r="A759">
        <v>9</v>
      </c>
      <c r="B759">
        <v>3</v>
      </c>
      <c r="C759">
        <v>1</v>
      </c>
      <c r="D759">
        <v>3</v>
      </c>
      <c r="E759">
        <v>1</v>
      </c>
      <c r="F759">
        <v>9002</v>
      </c>
    </row>
    <row r="760" spans="1:6">
      <c r="A760">
        <v>9</v>
      </c>
      <c r="B760">
        <v>3</v>
      </c>
      <c r="C760">
        <v>1</v>
      </c>
      <c r="D760">
        <v>3</v>
      </c>
      <c r="E760">
        <v>2</v>
      </c>
      <c r="F760">
        <v>9003</v>
      </c>
    </row>
    <row r="761" spans="1:6">
      <c r="A761">
        <v>9</v>
      </c>
      <c r="B761">
        <v>3</v>
      </c>
      <c r="C761">
        <v>1</v>
      </c>
      <c r="D761">
        <v>3</v>
      </c>
      <c r="E761">
        <v>3</v>
      </c>
      <c r="F761">
        <v>9006</v>
      </c>
    </row>
    <row r="762" spans="1:6">
      <c r="A762">
        <v>9</v>
      </c>
      <c r="B762">
        <v>3</v>
      </c>
      <c r="C762">
        <v>2</v>
      </c>
      <c r="D762">
        <v>1</v>
      </c>
      <c r="E762">
        <v>1</v>
      </c>
      <c r="F762">
        <v>9003</v>
      </c>
    </row>
    <row r="763" spans="1:6">
      <c r="A763">
        <v>9</v>
      </c>
      <c r="B763">
        <v>3</v>
      </c>
      <c r="C763">
        <v>2</v>
      </c>
      <c r="D763">
        <v>1</v>
      </c>
      <c r="E763">
        <v>2</v>
      </c>
      <c r="F763">
        <v>9009</v>
      </c>
    </row>
    <row r="764" spans="1:6">
      <c r="A764">
        <v>9</v>
      </c>
      <c r="B764">
        <v>3</v>
      </c>
      <c r="C764">
        <v>2</v>
      </c>
      <c r="D764">
        <v>1</v>
      </c>
      <c r="E764">
        <v>3</v>
      </c>
      <c r="F764">
        <v>9014</v>
      </c>
    </row>
    <row r="765" spans="1:6">
      <c r="A765">
        <v>9</v>
      </c>
      <c r="B765">
        <v>3</v>
      </c>
      <c r="C765">
        <v>2</v>
      </c>
      <c r="D765">
        <v>2</v>
      </c>
      <c r="E765">
        <v>1</v>
      </c>
      <c r="F765">
        <v>9015</v>
      </c>
    </row>
    <row r="766" spans="1:6">
      <c r="A766">
        <v>9</v>
      </c>
      <c r="B766">
        <v>3</v>
      </c>
      <c r="C766">
        <v>2</v>
      </c>
      <c r="D766">
        <v>2</v>
      </c>
      <c r="E766">
        <v>2</v>
      </c>
      <c r="F766">
        <v>9011</v>
      </c>
    </row>
    <row r="767" spans="1:6">
      <c r="A767">
        <v>9</v>
      </c>
      <c r="B767">
        <v>3</v>
      </c>
      <c r="C767">
        <v>2</v>
      </c>
      <c r="D767">
        <v>2</v>
      </c>
      <c r="E767">
        <v>3</v>
      </c>
      <c r="F767">
        <v>9001</v>
      </c>
    </row>
    <row r="768" spans="1:6">
      <c r="A768">
        <v>9</v>
      </c>
      <c r="B768">
        <v>3</v>
      </c>
      <c r="C768">
        <v>2</v>
      </c>
      <c r="D768">
        <v>3</v>
      </c>
      <c r="E768">
        <v>1</v>
      </c>
      <c r="F768">
        <v>9002</v>
      </c>
    </row>
    <row r="769" spans="1:6">
      <c r="A769">
        <v>9</v>
      </c>
      <c r="B769">
        <v>3</v>
      </c>
      <c r="C769">
        <v>2</v>
      </c>
      <c r="D769">
        <v>3</v>
      </c>
      <c r="E769">
        <v>2</v>
      </c>
      <c r="F769">
        <v>9005</v>
      </c>
    </row>
    <row r="770" spans="1:6">
      <c r="A770">
        <v>9</v>
      </c>
      <c r="B770">
        <v>3</v>
      </c>
      <c r="C770">
        <v>3</v>
      </c>
      <c r="D770">
        <v>1</v>
      </c>
      <c r="E770">
        <v>1</v>
      </c>
      <c r="F770">
        <v>9017</v>
      </c>
    </row>
    <row r="771" spans="1:6">
      <c r="A771">
        <v>9</v>
      </c>
      <c r="B771">
        <v>3</v>
      </c>
      <c r="C771">
        <v>3</v>
      </c>
      <c r="D771">
        <v>1</v>
      </c>
      <c r="E771">
        <v>2</v>
      </c>
      <c r="F771">
        <v>9019</v>
      </c>
    </row>
    <row r="772" spans="1:6">
      <c r="A772">
        <v>9</v>
      </c>
      <c r="B772">
        <v>3</v>
      </c>
      <c r="C772">
        <v>3</v>
      </c>
      <c r="D772">
        <v>2</v>
      </c>
      <c r="E772">
        <v>1</v>
      </c>
      <c r="F772">
        <v>9006</v>
      </c>
    </row>
    <row r="773" spans="1:6">
      <c r="A773">
        <v>9</v>
      </c>
      <c r="B773">
        <v>3</v>
      </c>
      <c r="C773">
        <v>3</v>
      </c>
      <c r="D773">
        <v>2</v>
      </c>
      <c r="E773">
        <v>2</v>
      </c>
      <c r="F773">
        <v>9001</v>
      </c>
    </row>
    <row r="774" spans="1:6">
      <c r="A774">
        <v>9</v>
      </c>
      <c r="B774">
        <v>3</v>
      </c>
      <c r="C774">
        <v>3</v>
      </c>
      <c r="D774">
        <v>2</v>
      </c>
      <c r="E774">
        <v>3</v>
      </c>
      <c r="F774">
        <v>9006</v>
      </c>
    </row>
    <row r="775" spans="1:6">
      <c r="A775">
        <v>9</v>
      </c>
      <c r="B775">
        <v>3</v>
      </c>
      <c r="C775">
        <v>3</v>
      </c>
      <c r="D775">
        <v>3</v>
      </c>
      <c r="E775">
        <v>1</v>
      </c>
      <c r="F775">
        <v>9002</v>
      </c>
    </row>
    <row r="776" spans="1:6">
      <c r="A776">
        <v>9</v>
      </c>
      <c r="B776">
        <v>3</v>
      </c>
      <c r="C776">
        <v>3</v>
      </c>
      <c r="D776">
        <v>3</v>
      </c>
      <c r="E776">
        <v>2</v>
      </c>
      <c r="F776">
        <v>9009</v>
      </c>
    </row>
    <row r="777" spans="1:6">
      <c r="A777">
        <v>9</v>
      </c>
      <c r="B777">
        <v>3</v>
      </c>
      <c r="C777">
        <v>4</v>
      </c>
      <c r="D777">
        <v>1</v>
      </c>
      <c r="E777">
        <v>1</v>
      </c>
      <c r="F777">
        <v>9010</v>
      </c>
    </row>
    <row r="778" spans="1:6">
      <c r="A778">
        <v>9</v>
      </c>
      <c r="B778">
        <v>3</v>
      </c>
      <c r="C778">
        <v>4</v>
      </c>
      <c r="D778">
        <v>1</v>
      </c>
      <c r="E778">
        <v>2</v>
      </c>
      <c r="F778">
        <v>9011</v>
      </c>
    </row>
    <row r="779" spans="1:6">
      <c r="A779">
        <v>9</v>
      </c>
      <c r="B779">
        <v>3</v>
      </c>
      <c r="C779">
        <v>4</v>
      </c>
      <c r="D779">
        <v>1</v>
      </c>
      <c r="E779">
        <v>3</v>
      </c>
      <c r="F779">
        <v>9012</v>
      </c>
    </row>
    <row r="780" spans="1:6">
      <c r="A780">
        <v>9</v>
      </c>
      <c r="B780">
        <v>3</v>
      </c>
      <c r="C780">
        <v>4</v>
      </c>
      <c r="D780">
        <v>2</v>
      </c>
      <c r="E780">
        <v>1</v>
      </c>
      <c r="F780">
        <v>9001</v>
      </c>
    </row>
    <row r="781" spans="1:6">
      <c r="A781">
        <v>9</v>
      </c>
      <c r="B781">
        <v>3</v>
      </c>
      <c r="C781">
        <v>4</v>
      </c>
      <c r="D781">
        <v>2</v>
      </c>
      <c r="E781">
        <v>2</v>
      </c>
      <c r="F781">
        <v>9011</v>
      </c>
    </row>
    <row r="782" spans="1:6">
      <c r="A782">
        <v>9</v>
      </c>
      <c r="B782">
        <v>3</v>
      </c>
      <c r="C782">
        <v>4</v>
      </c>
      <c r="D782">
        <v>2</v>
      </c>
      <c r="E782">
        <v>3</v>
      </c>
      <c r="F782">
        <v>9003</v>
      </c>
    </row>
    <row r="783" spans="1:6">
      <c r="A783">
        <v>9</v>
      </c>
      <c r="B783">
        <v>3</v>
      </c>
      <c r="C783">
        <v>4</v>
      </c>
      <c r="D783">
        <v>3</v>
      </c>
      <c r="E783">
        <v>1</v>
      </c>
      <c r="F783">
        <v>9002</v>
      </c>
    </row>
    <row r="784" spans="1:6">
      <c r="A784">
        <v>9</v>
      </c>
      <c r="B784">
        <v>3</v>
      </c>
      <c r="C784">
        <v>4</v>
      </c>
      <c r="D784">
        <v>3</v>
      </c>
      <c r="E784">
        <v>2</v>
      </c>
      <c r="F784">
        <v>9007</v>
      </c>
    </row>
    <row r="785" spans="1:6">
      <c r="A785">
        <v>9</v>
      </c>
      <c r="B785">
        <v>3</v>
      </c>
      <c r="C785">
        <v>5</v>
      </c>
      <c r="D785">
        <v>1</v>
      </c>
      <c r="E785">
        <v>1</v>
      </c>
      <c r="F785">
        <v>9104</v>
      </c>
    </row>
    <row r="786" spans="1:6">
      <c r="A786">
        <v>9</v>
      </c>
      <c r="B786">
        <v>4</v>
      </c>
      <c r="C786">
        <v>1</v>
      </c>
      <c r="D786">
        <v>1</v>
      </c>
      <c r="E786">
        <v>1</v>
      </c>
      <c r="F786">
        <v>9018</v>
      </c>
    </row>
    <row r="787" spans="1:6">
      <c r="A787">
        <v>9</v>
      </c>
      <c r="B787">
        <v>4</v>
      </c>
      <c r="C787">
        <v>1</v>
      </c>
      <c r="D787">
        <v>1</v>
      </c>
      <c r="E787">
        <v>2</v>
      </c>
      <c r="F787">
        <v>9017</v>
      </c>
    </row>
    <row r="788" spans="1:6">
      <c r="A788">
        <v>9</v>
      </c>
      <c r="B788">
        <v>4</v>
      </c>
      <c r="C788">
        <v>1</v>
      </c>
      <c r="D788">
        <v>2</v>
      </c>
      <c r="E788">
        <v>1</v>
      </c>
      <c r="F788">
        <v>9008</v>
      </c>
    </row>
    <row r="789" spans="1:6">
      <c r="A789">
        <v>9</v>
      </c>
      <c r="B789">
        <v>4</v>
      </c>
      <c r="C789">
        <v>1</v>
      </c>
      <c r="D789">
        <v>2</v>
      </c>
      <c r="E789">
        <v>2</v>
      </c>
      <c r="F789">
        <v>9009</v>
      </c>
    </row>
    <row r="790" spans="1:6">
      <c r="A790">
        <v>9</v>
      </c>
      <c r="B790">
        <v>4</v>
      </c>
      <c r="C790">
        <v>1</v>
      </c>
      <c r="D790">
        <v>2</v>
      </c>
      <c r="E790">
        <v>3</v>
      </c>
      <c r="F790">
        <v>9002</v>
      </c>
    </row>
    <row r="791" spans="1:6">
      <c r="A791">
        <v>9</v>
      </c>
      <c r="B791">
        <v>4</v>
      </c>
      <c r="C791">
        <v>1</v>
      </c>
      <c r="D791">
        <v>3</v>
      </c>
      <c r="E791">
        <v>1</v>
      </c>
      <c r="F791">
        <v>9009</v>
      </c>
    </row>
    <row r="792" spans="1:6">
      <c r="A792">
        <v>9</v>
      </c>
      <c r="B792">
        <v>4</v>
      </c>
      <c r="C792">
        <v>1</v>
      </c>
      <c r="D792">
        <v>3</v>
      </c>
      <c r="E792">
        <v>2</v>
      </c>
      <c r="F792">
        <v>9003</v>
      </c>
    </row>
    <row r="793" spans="1:6">
      <c r="A793">
        <v>9</v>
      </c>
      <c r="B793">
        <v>4</v>
      </c>
      <c r="C793">
        <v>2</v>
      </c>
      <c r="D793">
        <v>1</v>
      </c>
      <c r="E793">
        <v>1</v>
      </c>
      <c r="F793">
        <v>9020</v>
      </c>
    </row>
    <row r="794" spans="1:6">
      <c r="A794">
        <v>9</v>
      </c>
      <c r="B794">
        <v>4</v>
      </c>
      <c r="C794">
        <v>2</v>
      </c>
      <c r="D794">
        <v>1</v>
      </c>
      <c r="E794">
        <v>2</v>
      </c>
      <c r="F794">
        <v>9020</v>
      </c>
    </row>
    <row r="795" spans="1:6">
      <c r="A795">
        <v>9</v>
      </c>
      <c r="B795">
        <v>4</v>
      </c>
      <c r="C795">
        <v>2</v>
      </c>
      <c r="D795">
        <v>2</v>
      </c>
      <c r="E795">
        <v>1</v>
      </c>
      <c r="F795">
        <v>9018</v>
      </c>
    </row>
    <row r="796" spans="1:6">
      <c r="A796">
        <v>9</v>
      </c>
      <c r="B796">
        <v>4</v>
      </c>
      <c r="C796">
        <v>2</v>
      </c>
      <c r="D796">
        <v>2</v>
      </c>
      <c r="E796">
        <v>2</v>
      </c>
      <c r="F796">
        <v>9018</v>
      </c>
    </row>
    <row r="797" spans="1:6">
      <c r="A797">
        <v>9</v>
      </c>
      <c r="B797">
        <v>4</v>
      </c>
      <c r="C797">
        <v>2</v>
      </c>
      <c r="D797">
        <v>3</v>
      </c>
      <c r="E797">
        <v>1</v>
      </c>
      <c r="F797">
        <v>9009</v>
      </c>
    </row>
    <row r="798" spans="1:6">
      <c r="A798">
        <v>9</v>
      </c>
      <c r="B798">
        <v>4</v>
      </c>
      <c r="C798">
        <v>2</v>
      </c>
      <c r="D798">
        <v>3</v>
      </c>
      <c r="E798">
        <v>2</v>
      </c>
      <c r="F798">
        <v>9004</v>
      </c>
    </row>
    <row r="799" spans="1:6">
      <c r="A799">
        <v>9</v>
      </c>
      <c r="B799">
        <v>4</v>
      </c>
      <c r="C799">
        <v>2</v>
      </c>
      <c r="D799">
        <v>3</v>
      </c>
      <c r="E799">
        <v>3</v>
      </c>
      <c r="F799">
        <v>9003</v>
      </c>
    </row>
    <row r="800" spans="1:6">
      <c r="A800">
        <v>9</v>
      </c>
      <c r="B800">
        <v>4</v>
      </c>
      <c r="C800">
        <v>3</v>
      </c>
      <c r="D800">
        <v>1</v>
      </c>
      <c r="E800">
        <v>1</v>
      </c>
      <c r="F800">
        <v>9013</v>
      </c>
    </row>
    <row r="801" spans="1:6">
      <c r="A801">
        <v>9</v>
      </c>
      <c r="B801">
        <v>4</v>
      </c>
      <c r="C801">
        <v>3</v>
      </c>
      <c r="D801">
        <v>1</v>
      </c>
      <c r="E801">
        <v>2</v>
      </c>
      <c r="F801">
        <v>9005</v>
      </c>
    </row>
    <row r="802" spans="1:6">
      <c r="A802">
        <v>9</v>
      </c>
      <c r="B802">
        <v>4</v>
      </c>
      <c r="C802">
        <v>3</v>
      </c>
      <c r="D802">
        <v>1</v>
      </c>
      <c r="E802">
        <v>3</v>
      </c>
      <c r="F802">
        <v>9015</v>
      </c>
    </row>
    <row r="803" spans="1:6">
      <c r="A803">
        <v>9</v>
      </c>
      <c r="B803">
        <v>4</v>
      </c>
      <c r="C803">
        <v>3</v>
      </c>
      <c r="D803">
        <v>2</v>
      </c>
      <c r="E803">
        <v>1</v>
      </c>
      <c r="F803">
        <v>9004</v>
      </c>
    </row>
    <row r="804" spans="1:6">
      <c r="A804">
        <v>9</v>
      </c>
      <c r="B804">
        <v>4</v>
      </c>
      <c r="C804">
        <v>3</v>
      </c>
      <c r="D804">
        <v>2</v>
      </c>
      <c r="E804">
        <v>2</v>
      </c>
      <c r="F804">
        <v>9014</v>
      </c>
    </row>
    <row r="805" spans="1:6">
      <c r="A805">
        <v>9</v>
      </c>
      <c r="B805">
        <v>4</v>
      </c>
      <c r="C805">
        <v>3</v>
      </c>
      <c r="D805">
        <v>2</v>
      </c>
      <c r="E805">
        <v>3</v>
      </c>
      <c r="F805">
        <v>9006</v>
      </c>
    </row>
    <row r="806" spans="1:6">
      <c r="A806">
        <v>9</v>
      </c>
      <c r="B806">
        <v>4</v>
      </c>
      <c r="C806">
        <v>3</v>
      </c>
      <c r="D806">
        <v>3</v>
      </c>
      <c r="E806">
        <v>1</v>
      </c>
      <c r="F806">
        <v>9004</v>
      </c>
    </row>
    <row r="807" spans="1:6">
      <c r="A807">
        <v>9</v>
      </c>
      <c r="B807">
        <v>4</v>
      </c>
      <c r="C807">
        <v>3</v>
      </c>
      <c r="D807">
        <v>3</v>
      </c>
      <c r="E807">
        <v>2</v>
      </c>
      <c r="F807">
        <v>9003</v>
      </c>
    </row>
    <row r="808" spans="1:6">
      <c r="A808">
        <v>9</v>
      </c>
      <c r="B808">
        <v>4</v>
      </c>
      <c r="C808">
        <v>4</v>
      </c>
      <c r="D808">
        <v>1</v>
      </c>
      <c r="E808">
        <v>1</v>
      </c>
      <c r="F808">
        <v>9003</v>
      </c>
    </row>
    <row r="809" spans="1:6">
      <c r="A809">
        <v>9</v>
      </c>
      <c r="B809">
        <v>4</v>
      </c>
      <c r="C809">
        <v>4</v>
      </c>
      <c r="D809">
        <v>1</v>
      </c>
      <c r="E809">
        <v>2</v>
      </c>
      <c r="F809">
        <v>9015</v>
      </c>
    </row>
    <row r="810" spans="1:6">
      <c r="A810">
        <v>9</v>
      </c>
      <c r="B810">
        <v>4</v>
      </c>
      <c r="C810">
        <v>4</v>
      </c>
      <c r="D810">
        <v>1</v>
      </c>
      <c r="E810">
        <v>3</v>
      </c>
      <c r="F810">
        <v>9010</v>
      </c>
    </row>
    <row r="811" spans="1:6">
      <c r="A811">
        <v>9</v>
      </c>
      <c r="B811">
        <v>4</v>
      </c>
      <c r="C811">
        <v>4</v>
      </c>
      <c r="D811">
        <v>2</v>
      </c>
      <c r="E811">
        <v>1</v>
      </c>
      <c r="F811">
        <v>9012</v>
      </c>
    </row>
    <row r="812" spans="1:6">
      <c r="A812">
        <v>9</v>
      </c>
      <c r="B812">
        <v>4</v>
      </c>
      <c r="C812">
        <v>4</v>
      </c>
      <c r="D812">
        <v>2</v>
      </c>
      <c r="E812">
        <v>2</v>
      </c>
      <c r="F812">
        <v>9004</v>
      </c>
    </row>
    <row r="813" spans="1:6">
      <c r="A813">
        <v>9</v>
      </c>
      <c r="B813">
        <v>4</v>
      </c>
      <c r="C813">
        <v>4</v>
      </c>
      <c r="D813">
        <v>2</v>
      </c>
      <c r="E813">
        <v>3</v>
      </c>
      <c r="F813">
        <v>9007</v>
      </c>
    </row>
    <row r="814" spans="1:6">
      <c r="A814">
        <v>9</v>
      </c>
      <c r="B814">
        <v>4</v>
      </c>
      <c r="C814">
        <v>4</v>
      </c>
      <c r="D814">
        <v>3</v>
      </c>
      <c r="E814">
        <v>1</v>
      </c>
      <c r="F814">
        <v>9002</v>
      </c>
    </row>
    <row r="815" spans="1:6">
      <c r="A815">
        <v>9</v>
      </c>
      <c r="B815">
        <v>4</v>
      </c>
      <c r="C815">
        <v>4</v>
      </c>
      <c r="D815">
        <v>3</v>
      </c>
      <c r="E815">
        <v>2</v>
      </c>
      <c r="F815">
        <v>9008</v>
      </c>
    </row>
    <row r="816" spans="1:6">
      <c r="A816">
        <v>9</v>
      </c>
      <c r="B816">
        <v>4</v>
      </c>
      <c r="C816">
        <v>5</v>
      </c>
      <c r="D816">
        <v>1</v>
      </c>
      <c r="E816">
        <v>1</v>
      </c>
      <c r="F816">
        <v>9105</v>
      </c>
    </row>
    <row r="817" spans="1:8">
      <c r="A817">
        <v>9</v>
      </c>
      <c r="B817">
        <v>5</v>
      </c>
      <c r="C817">
        <v>1</v>
      </c>
      <c r="D817">
        <v>1</v>
      </c>
      <c r="E817">
        <v>1</v>
      </c>
      <c r="F817">
        <v>9007</v>
      </c>
    </row>
    <row r="818" spans="1:8">
      <c r="A818">
        <v>9</v>
      </c>
      <c r="B818">
        <v>5</v>
      </c>
      <c r="C818">
        <v>1</v>
      </c>
      <c r="D818">
        <v>1</v>
      </c>
      <c r="E818">
        <v>2</v>
      </c>
      <c r="F818">
        <v>9002</v>
      </c>
    </row>
    <row r="819" spans="1:8">
      <c r="A819">
        <v>9</v>
      </c>
      <c r="B819">
        <v>5</v>
      </c>
      <c r="C819">
        <v>1</v>
      </c>
      <c r="D819">
        <v>1</v>
      </c>
      <c r="E819">
        <v>3</v>
      </c>
      <c r="F819">
        <v>9007</v>
      </c>
    </row>
    <row r="820" spans="1:8">
      <c r="A820">
        <v>9</v>
      </c>
      <c r="B820">
        <v>5</v>
      </c>
      <c r="C820">
        <v>1</v>
      </c>
      <c r="D820">
        <v>2</v>
      </c>
      <c r="E820">
        <v>1</v>
      </c>
      <c r="F820">
        <v>9014</v>
      </c>
    </row>
    <row r="821" spans="1:8">
      <c r="A821">
        <v>9</v>
      </c>
      <c r="B821">
        <v>5</v>
      </c>
      <c r="C821">
        <v>1</v>
      </c>
      <c r="D821">
        <v>2</v>
      </c>
      <c r="E821">
        <v>2</v>
      </c>
      <c r="F821">
        <v>9015</v>
      </c>
    </row>
    <row r="822" spans="1:8">
      <c r="A822">
        <v>9</v>
      </c>
      <c r="B822">
        <v>5</v>
      </c>
      <c r="C822">
        <v>1</v>
      </c>
      <c r="D822">
        <v>2</v>
      </c>
      <c r="E822">
        <v>3</v>
      </c>
      <c r="F822">
        <v>9002</v>
      </c>
    </row>
    <row r="823" spans="1:8">
      <c r="A823">
        <v>9</v>
      </c>
      <c r="B823">
        <v>5</v>
      </c>
      <c r="C823">
        <v>1</v>
      </c>
      <c r="D823">
        <v>3</v>
      </c>
      <c r="E823">
        <v>1</v>
      </c>
      <c r="F823">
        <v>9002</v>
      </c>
    </row>
    <row r="824" spans="1:8">
      <c r="A824">
        <v>9</v>
      </c>
      <c r="B824">
        <v>5</v>
      </c>
      <c r="C824">
        <v>1</v>
      </c>
      <c r="D824">
        <v>3</v>
      </c>
      <c r="E824">
        <v>2</v>
      </c>
      <c r="F824">
        <v>9003</v>
      </c>
    </row>
    <row r="825" spans="1:8">
      <c r="A825">
        <v>9</v>
      </c>
      <c r="B825">
        <v>5</v>
      </c>
      <c r="C825">
        <v>1</v>
      </c>
      <c r="D825">
        <v>3</v>
      </c>
      <c r="E825">
        <v>3</v>
      </c>
      <c r="F825">
        <v>9005</v>
      </c>
    </row>
    <row r="826" spans="1:8">
      <c r="A826">
        <v>9</v>
      </c>
      <c r="B826">
        <v>5</v>
      </c>
      <c r="C826">
        <v>2</v>
      </c>
      <c r="D826">
        <v>1</v>
      </c>
      <c r="E826">
        <v>1</v>
      </c>
      <c r="F826">
        <v>9016</v>
      </c>
    </row>
    <row r="827" spans="1:8">
      <c r="A827">
        <v>9</v>
      </c>
      <c r="B827">
        <v>5</v>
      </c>
      <c r="C827">
        <v>2</v>
      </c>
      <c r="D827">
        <v>1</v>
      </c>
      <c r="E827">
        <v>2</v>
      </c>
      <c r="F827">
        <v>9017</v>
      </c>
    </row>
    <row r="828" spans="1:8">
      <c r="A828">
        <v>9</v>
      </c>
      <c r="B828">
        <v>5</v>
      </c>
      <c r="C828">
        <v>2</v>
      </c>
      <c r="D828">
        <v>2</v>
      </c>
      <c r="E828">
        <v>1</v>
      </c>
      <c r="F828">
        <v>9019</v>
      </c>
    </row>
    <row r="829" spans="1:8">
      <c r="A829">
        <v>9</v>
      </c>
      <c r="B829">
        <v>5</v>
      </c>
      <c r="C829">
        <v>2</v>
      </c>
      <c r="D829">
        <v>2</v>
      </c>
      <c r="E829">
        <v>2</v>
      </c>
      <c r="F829">
        <v>9016</v>
      </c>
    </row>
    <row r="830" spans="1:8">
      <c r="A830">
        <v>9</v>
      </c>
      <c r="B830">
        <v>5</v>
      </c>
      <c r="C830">
        <v>2</v>
      </c>
      <c r="D830">
        <v>3</v>
      </c>
      <c r="E830">
        <v>1</v>
      </c>
      <c r="F830">
        <v>9007</v>
      </c>
      <c r="H830" s="23" t="s">
        <v>546</v>
      </c>
    </row>
    <row r="831" spans="1:8">
      <c r="A831">
        <v>9</v>
      </c>
      <c r="B831">
        <v>5</v>
      </c>
      <c r="C831">
        <v>2</v>
      </c>
      <c r="D831">
        <v>3</v>
      </c>
      <c r="E831">
        <v>2</v>
      </c>
      <c r="F831">
        <v>9004</v>
      </c>
    </row>
    <row r="832" spans="1:8">
      <c r="A832">
        <v>9</v>
      </c>
      <c r="B832">
        <v>5</v>
      </c>
      <c r="C832">
        <v>2</v>
      </c>
      <c r="D832">
        <v>3</v>
      </c>
      <c r="E832">
        <v>3</v>
      </c>
      <c r="F832">
        <v>9004</v>
      </c>
    </row>
    <row r="833" spans="1:6">
      <c r="A833">
        <v>9</v>
      </c>
      <c r="B833">
        <v>5</v>
      </c>
      <c r="C833">
        <v>3</v>
      </c>
      <c r="D833">
        <v>1</v>
      </c>
      <c r="E833">
        <v>1</v>
      </c>
      <c r="F833">
        <v>9004</v>
      </c>
    </row>
    <row r="834" spans="1:6">
      <c r="A834">
        <v>9</v>
      </c>
      <c r="B834">
        <v>5</v>
      </c>
      <c r="C834">
        <v>3</v>
      </c>
      <c r="D834">
        <v>1</v>
      </c>
      <c r="E834">
        <v>2</v>
      </c>
      <c r="F834">
        <v>9011</v>
      </c>
    </row>
    <row r="835" spans="1:6">
      <c r="A835">
        <v>9</v>
      </c>
      <c r="B835">
        <v>5</v>
      </c>
      <c r="C835">
        <v>3</v>
      </c>
      <c r="D835">
        <v>1</v>
      </c>
      <c r="E835">
        <v>3</v>
      </c>
      <c r="F835">
        <v>9012</v>
      </c>
    </row>
    <row r="836" spans="1:6">
      <c r="A836">
        <v>9</v>
      </c>
      <c r="B836">
        <v>5</v>
      </c>
      <c r="C836">
        <v>3</v>
      </c>
      <c r="D836">
        <v>2</v>
      </c>
      <c r="E836">
        <v>1</v>
      </c>
      <c r="F836">
        <v>9007</v>
      </c>
    </row>
    <row r="837" spans="1:6">
      <c r="A837">
        <v>9</v>
      </c>
      <c r="B837">
        <v>5</v>
      </c>
      <c r="C837">
        <v>3</v>
      </c>
      <c r="D837">
        <v>2</v>
      </c>
      <c r="E837">
        <v>2</v>
      </c>
      <c r="F837">
        <v>9008</v>
      </c>
    </row>
    <row r="838" spans="1:6">
      <c r="A838">
        <v>9</v>
      </c>
      <c r="B838">
        <v>5</v>
      </c>
      <c r="C838">
        <v>3</v>
      </c>
      <c r="D838">
        <v>2</v>
      </c>
      <c r="E838">
        <v>3</v>
      </c>
      <c r="F838">
        <v>9004</v>
      </c>
    </row>
    <row r="839" spans="1:6">
      <c r="A839">
        <v>9</v>
      </c>
      <c r="B839">
        <v>5</v>
      </c>
      <c r="C839">
        <v>3</v>
      </c>
      <c r="D839">
        <v>3</v>
      </c>
      <c r="E839">
        <v>1</v>
      </c>
      <c r="F839">
        <v>9006</v>
      </c>
    </row>
    <row r="840" spans="1:6">
      <c r="A840">
        <v>9</v>
      </c>
      <c r="B840">
        <v>5</v>
      </c>
      <c r="C840">
        <v>3</v>
      </c>
      <c r="D840">
        <v>3</v>
      </c>
      <c r="E840">
        <v>2</v>
      </c>
      <c r="F840">
        <v>9007</v>
      </c>
    </row>
    <row r="841" spans="1:6">
      <c r="A841">
        <v>9</v>
      </c>
      <c r="B841">
        <v>5</v>
      </c>
      <c r="C841">
        <v>4</v>
      </c>
      <c r="D841">
        <v>1</v>
      </c>
      <c r="E841">
        <v>1</v>
      </c>
      <c r="F841">
        <v>9012</v>
      </c>
    </row>
    <row r="842" spans="1:6">
      <c r="A842">
        <v>9</v>
      </c>
      <c r="B842">
        <v>5</v>
      </c>
      <c r="C842">
        <v>4</v>
      </c>
      <c r="D842">
        <v>1</v>
      </c>
      <c r="E842">
        <v>2</v>
      </c>
      <c r="F842">
        <v>9013</v>
      </c>
    </row>
    <row r="843" spans="1:6">
      <c r="A843">
        <v>9</v>
      </c>
      <c r="B843">
        <v>5</v>
      </c>
      <c r="C843">
        <v>4</v>
      </c>
      <c r="D843">
        <v>1</v>
      </c>
      <c r="E843">
        <v>3</v>
      </c>
      <c r="F843">
        <v>9003</v>
      </c>
    </row>
    <row r="844" spans="1:6">
      <c r="A844">
        <v>9</v>
      </c>
      <c r="B844">
        <v>5</v>
      </c>
      <c r="C844">
        <v>4</v>
      </c>
      <c r="D844">
        <v>2</v>
      </c>
      <c r="E844">
        <v>1</v>
      </c>
      <c r="F844">
        <v>9010</v>
      </c>
    </row>
    <row r="845" spans="1:6">
      <c r="A845">
        <v>9</v>
      </c>
      <c r="B845">
        <v>5</v>
      </c>
      <c r="C845">
        <v>4</v>
      </c>
      <c r="D845">
        <v>2</v>
      </c>
      <c r="E845">
        <v>2</v>
      </c>
      <c r="F845">
        <v>9014</v>
      </c>
    </row>
    <row r="846" spans="1:6">
      <c r="A846">
        <v>9</v>
      </c>
      <c r="B846">
        <v>5</v>
      </c>
      <c r="C846">
        <v>4</v>
      </c>
      <c r="D846">
        <v>2</v>
      </c>
      <c r="E846">
        <v>3</v>
      </c>
      <c r="F846">
        <v>9007</v>
      </c>
    </row>
    <row r="847" spans="1:6">
      <c r="A847">
        <v>9</v>
      </c>
      <c r="B847">
        <v>5</v>
      </c>
      <c r="C847">
        <v>4</v>
      </c>
      <c r="D847">
        <v>3</v>
      </c>
      <c r="E847">
        <v>1</v>
      </c>
      <c r="F847">
        <v>9008</v>
      </c>
    </row>
    <row r="848" spans="1:6">
      <c r="A848">
        <v>9</v>
      </c>
      <c r="B848">
        <v>5</v>
      </c>
      <c r="C848">
        <v>4</v>
      </c>
      <c r="D848">
        <v>3</v>
      </c>
      <c r="E848">
        <v>2</v>
      </c>
      <c r="F848">
        <v>9005</v>
      </c>
    </row>
    <row r="849" spans="1:6">
      <c r="A849">
        <v>9</v>
      </c>
      <c r="B849">
        <v>5</v>
      </c>
      <c r="C849">
        <v>4</v>
      </c>
      <c r="D849">
        <v>3</v>
      </c>
      <c r="E849">
        <v>3</v>
      </c>
      <c r="F849">
        <v>9005</v>
      </c>
    </row>
    <row r="850" spans="1:6">
      <c r="A850">
        <v>9</v>
      </c>
      <c r="B850">
        <v>5</v>
      </c>
      <c r="C850">
        <v>5</v>
      </c>
      <c r="D850">
        <v>1</v>
      </c>
      <c r="E850">
        <v>1</v>
      </c>
      <c r="F850">
        <v>9106</v>
      </c>
    </row>
    <row r="851" spans="1:6">
      <c r="A851">
        <v>10</v>
      </c>
      <c r="B851">
        <v>1</v>
      </c>
      <c r="C851">
        <v>1</v>
      </c>
      <c r="D851">
        <v>1</v>
      </c>
      <c r="E851">
        <v>1</v>
      </c>
      <c r="F851">
        <v>10001</v>
      </c>
    </row>
    <row r="852" spans="1:6">
      <c r="A852">
        <v>10</v>
      </c>
      <c r="B852">
        <v>1</v>
      </c>
      <c r="C852">
        <v>1</v>
      </c>
      <c r="D852">
        <v>1</v>
      </c>
      <c r="E852">
        <v>2</v>
      </c>
      <c r="F852">
        <v>10002</v>
      </c>
    </row>
    <row r="853" spans="1:6">
      <c r="A853">
        <v>10</v>
      </c>
      <c r="B853">
        <v>1</v>
      </c>
      <c r="C853">
        <v>1</v>
      </c>
      <c r="D853">
        <v>2</v>
      </c>
      <c r="E853">
        <v>1</v>
      </c>
      <c r="F853">
        <v>10003</v>
      </c>
    </row>
    <row r="854" spans="1:6">
      <c r="A854">
        <v>10</v>
      </c>
      <c r="B854">
        <v>1</v>
      </c>
      <c r="C854">
        <v>1</v>
      </c>
      <c r="D854">
        <v>2</v>
      </c>
      <c r="E854">
        <v>2</v>
      </c>
      <c r="F854">
        <v>10004</v>
      </c>
    </row>
    <row r="855" spans="1:6">
      <c r="A855">
        <v>10</v>
      </c>
      <c r="B855">
        <v>1</v>
      </c>
      <c r="C855">
        <v>1</v>
      </c>
      <c r="D855">
        <v>3</v>
      </c>
      <c r="E855">
        <v>1</v>
      </c>
      <c r="F855">
        <v>10002</v>
      </c>
    </row>
    <row r="856" spans="1:6">
      <c r="A856">
        <v>10</v>
      </c>
      <c r="B856">
        <v>1</v>
      </c>
      <c r="C856">
        <v>1</v>
      </c>
      <c r="D856">
        <v>3</v>
      </c>
      <c r="E856">
        <v>2</v>
      </c>
      <c r="F856">
        <v>10009</v>
      </c>
    </row>
    <row r="857" spans="1:6">
      <c r="A857">
        <v>10</v>
      </c>
      <c r="B857">
        <v>1</v>
      </c>
      <c r="C857">
        <v>2</v>
      </c>
      <c r="D857">
        <v>1</v>
      </c>
      <c r="E857">
        <v>1</v>
      </c>
      <c r="F857">
        <v>10015</v>
      </c>
    </row>
    <row r="858" spans="1:6">
      <c r="A858">
        <v>10</v>
      </c>
      <c r="B858">
        <v>1</v>
      </c>
      <c r="C858">
        <v>2</v>
      </c>
      <c r="D858">
        <v>1</v>
      </c>
      <c r="E858">
        <v>2</v>
      </c>
      <c r="F858">
        <v>10005</v>
      </c>
    </row>
    <row r="859" spans="1:6">
      <c r="A859">
        <v>10</v>
      </c>
      <c r="B859">
        <v>1</v>
      </c>
      <c r="C859">
        <v>2</v>
      </c>
      <c r="D859">
        <v>1</v>
      </c>
      <c r="E859">
        <v>3</v>
      </c>
      <c r="F859">
        <v>10006</v>
      </c>
    </row>
    <row r="860" spans="1:6">
      <c r="A860">
        <v>10</v>
      </c>
      <c r="B860">
        <v>1</v>
      </c>
      <c r="C860">
        <v>2</v>
      </c>
      <c r="D860">
        <v>2</v>
      </c>
      <c r="E860">
        <v>1</v>
      </c>
      <c r="F860">
        <v>10007</v>
      </c>
    </row>
    <row r="861" spans="1:6">
      <c r="A861">
        <v>10</v>
      </c>
      <c r="B861">
        <v>1</v>
      </c>
      <c r="C861">
        <v>2</v>
      </c>
      <c r="D861">
        <v>2</v>
      </c>
      <c r="E861">
        <v>2</v>
      </c>
      <c r="F861">
        <v>10008</v>
      </c>
    </row>
    <row r="862" spans="1:6">
      <c r="A862">
        <v>10</v>
      </c>
      <c r="B862">
        <v>1</v>
      </c>
      <c r="C862">
        <v>2</v>
      </c>
      <c r="D862">
        <v>3</v>
      </c>
      <c r="E862">
        <v>1</v>
      </c>
      <c r="F862">
        <v>10002</v>
      </c>
    </row>
    <row r="863" spans="1:6">
      <c r="A863">
        <v>10</v>
      </c>
      <c r="B863">
        <v>1</v>
      </c>
      <c r="C863">
        <v>2</v>
      </c>
      <c r="D863">
        <v>3</v>
      </c>
      <c r="E863">
        <v>2</v>
      </c>
      <c r="F863">
        <v>10003</v>
      </c>
    </row>
    <row r="864" spans="1:6">
      <c r="A864">
        <v>10</v>
      </c>
      <c r="B864">
        <v>1</v>
      </c>
      <c r="C864">
        <v>3</v>
      </c>
      <c r="D864">
        <v>1</v>
      </c>
      <c r="E864">
        <v>1</v>
      </c>
      <c r="F864">
        <v>10015</v>
      </c>
    </row>
    <row r="865" spans="1:6">
      <c r="A865">
        <v>10</v>
      </c>
      <c r="B865">
        <v>1</v>
      </c>
      <c r="C865">
        <v>3</v>
      </c>
      <c r="D865">
        <v>1</v>
      </c>
      <c r="E865">
        <v>2</v>
      </c>
      <c r="F865">
        <v>10013</v>
      </c>
    </row>
    <row r="866" spans="1:6">
      <c r="A866">
        <v>10</v>
      </c>
      <c r="B866">
        <v>1</v>
      </c>
      <c r="C866">
        <v>3</v>
      </c>
      <c r="D866">
        <v>2</v>
      </c>
      <c r="E866">
        <v>1</v>
      </c>
      <c r="F866">
        <v>10003</v>
      </c>
    </row>
    <row r="867" spans="1:6">
      <c r="A867">
        <v>10</v>
      </c>
      <c r="B867">
        <v>1</v>
      </c>
      <c r="C867">
        <v>3</v>
      </c>
      <c r="D867">
        <v>2</v>
      </c>
      <c r="E867">
        <v>2</v>
      </c>
      <c r="F867">
        <v>10004</v>
      </c>
    </row>
    <row r="868" spans="1:6">
      <c r="A868">
        <v>10</v>
      </c>
      <c r="B868">
        <v>1</v>
      </c>
      <c r="C868">
        <v>3</v>
      </c>
      <c r="D868">
        <v>2</v>
      </c>
      <c r="E868">
        <v>3</v>
      </c>
      <c r="F868">
        <v>10001</v>
      </c>
    </row>
    <row r="869" spans="1:6">
      <c r="A869">
        <v>10</v>
      </c>
      <c r="B869">
        <v>1</v>
      </c>
      <c r="C869">
        <v>3</v>
      </c>
      <c r="D869">
        <v>3</v>
      </c>
      <c r="E869">
        <v>1</v>
      </c>
      <c r="F869">
        <v>10002</v>
      </c>
    </row>
    <row r="870" spans="1:6">
      <c r="A870">
        <v>10</v>
      </c>
      <c r="B870">
        <v>1</v>
      </c>
      <c r="C870">
        <v>3</v>
      </c>
      <c r="D870">
        <v>3</v>
      </c>
      <c r="E870">
        <v>2</v>
      </c>
      <c r="F870">
        <v>10003</v>
      </c>
    </row>
    <row r="871" spans="1:6">
      <c r="A871">
        <v>10</v>
      </c>
      <c r="B871">
        <v>1</v>
      </c>
      <c r="C871">
        <v>4</v>
      </c>
      <c r="D871">
        <v>1</v>
      </c>
      <c r="E871">
        <v>1</v>
      </c>
      <c r="F871">
        <v>10003</v>
      </c>
    </row>
    <row r="872" spans="1:6">
      <c r="A872">
        <v>10</v>
      </c>
      <c r="B872">
        <v>1</v>
      </c>
      <c r="C872">
        <v>4</v>
      </c>
      <c r="D872">
        <v>1</v>
      </c>
      <c r="E872">
        <v>2</v>
      </c>
      <c r="F872">
        <v>10002</v>
      </c>
    </row>
    <row r="873" spans="1:6">
      <c r="A873">
        <v>10</v>
      </c>
      <c r="B873">
        <v>1</v>
      </c>
      <c r="C873">
        <v>4</v>
      </c>
      <c r="D873">
        <v>1</v>
      </c>
      <c r="E873">
        <v>3</v>
      </c>
      <c r="F873">
        <v>10006</v>
      </c>
    </row>
    <row r="874" spans="1:6">
      <c r="A874">
        <v>10</v>
      </c>
      <c r="B874">
        <v>1</v>
      </c>
      <c r="C874">
        <v>4</v>
      </c>
      <c r="D874">
        <v>2</v>
      </c>
      <c r="E874">
        <v>1</v>
      </c>
      <c r="F874">
        <v>10003</v>
      </c>
    </row>
    <row r="875" spans="1:6">
      <c r="A875">
        <v>10</v>
      </c>
      <c r="B875">
        <v>1</v>
      </c>
      <c r="C875">
        <v>4</v>
      </c>
      <c r="D875">
        <v>2</v>
      </c>
      <c r="E875">
        <v>2</v>
      </c>
      <c r="F875">
        <v>10004</v>
      </c>
    </row>
    <row r="876" spans="1:6">
      <c r="A876">
        <v>10</v>
      </c>
      <c r="B876">
        <v>1</v>
      </c>
      <c r="C876">
        <v>4</v>
      </c>
      <c r="D876">
        <v>2</v>
      </c>
      <c r="E876">
        <v>3</v>
      </c>
      <c r="F876">
        <v>10007</v>
      </c>
    </row>
    <row r="877" spans="1:6">
      <c r="A877">
        <v>10</v>
      </c>
      <c r="B877">
        <v>1</v>
      </c>
      <c r="C877">
        <v>4</v>
      </c>
      <c r="D877">
        <v>3</v>
      </c>
      <c r="E877">
        <v>1</v>
      </c>
      <c r="F877">
        <v>10002</v>
      </c>
    </row>
    <row r="878" spans="1:6">
      <c r="A878">
        <v>10</v>
      </c>
      <c r="B878">
        <v>1</v>
      </c>
      <c r="C878">
        <v>4</v>
      </c>
      <c r="D878">
        <v>3</v>
      </c>
      <c r="E878">
        <v>2</v>
      </c>
      <c r="F878">
        <v>10004</v>
      </c>
    </row>
    <row r="879" spans="1:6">
      <c r="A879">
        <v>10</v>
      </c>
      <c r="B879">
        <v>1</v>
      </c>
      <c r="C879">
        <v>5</v>
      </c>
      <c r="D879">
        <v>1</v>
      </c>
      <c r="E879">
        <v>1</v>
      </c>
      <c r="F879">
        <v>10101</v>
      </c>
    </row>
    <row r="880" spans="1:6">
      <c r="A880">
        <v>10</v>
      </c>
      <c r="B880">
        <v>2</v>
      </c>
      <c r="C880">
        <v>1</v>
      </c>
      <c r="D880">
        <v>1</v>
      </c>
      <c r="E880">
        <v>1</v>
      </c>
      <c r="F880">
        <v>10006</v>
      </c>
    </row>
    <row r="881" spans="1:6">
      <c r="A881">
        <v>10</v>
      </c>
      <c r="B881">
        <v>2</v>
      </c>
      <c r="C881">
        <v>1</v>
      </c>
      <c r="D881">
        <v>1</v>
      </c>
      <c r="E881">
        <v>2</v>
      </c>
      <c r="F881">
        <v>10002</v>
      </c>
    </row>
    <row r="882" spans="1:6">
      <c r="A882">
        <v>10</v>
      </c>
      <c r="B882">
        <v>2</v>
      </c>
      <c r="C882">
        <v>1</v>
      </c>
      <c r="D882">
        <v>2</v>
      </c>
      <c r="E882">
        <v>1</v>
      </c>
      <c r="F882">
        <v>10003</v>
      </c>
    </row>
    <row r="883" spans="1:6">
      <c r="A883">
        <v>10</v>
      </c>
      <c r="B883">
        <v>2</v>
      </c>
      <c r="C883">
        <v>1</v>
      </c>
      <c r="D883">
        <v>2</v>
      </c>
      <c r="E883">
        <v>2</v>
      </c>
      <c r="F883">
        <v>10014</v>
      </c>
    </row>
    <row r="884" spans="1:6">
      <c r="A884">
        <v>10</v>
      </c>
      <c r="B884">
        <v>2</v>
      </c>
      <c r="C884">
        <v>1</v>
      </c>
      <c r="D884">
        <v>3</v>
      </c>
      <c r="E884">
        <v>1</v>
      </c>
      <c r="F884">
        <v>10008</v>
      </c>
    </row>
    <row r="885" spans="1:6">
      <c r="A885">
        <v>10</v>
      </c>
      <c r="B885">
        <v>2</v>
      </c>
      <c r="C885">
        <v>1</v>
      </c>
      <c r="D885">
        <v>3</v>
      </c>
      <c r="E885">
        <v>2</v>
      </c>
      <c r="F885">
        <v>10003</v>
      </c>
    </row>
    <row r="886" spans="1:6">
      <c r="A886">
        <v>10</v>
      </c>
      <c r="B886">
        <v>2</v>
      </c>
      <c r="C886">
        <v>1</v>
      </c>
      <c r="D886">
        <v>3</v>
      </c>
      <c r="E886">
        <v>3</v>
      </c>
      <c r="F886">
        <v>10003</v>
      </c>
    </row>
    <row r="887" spans="1:6">
      <c r="A887">
        <v>10</v>
      </c>
      <c r="B887">
        <v>2</v>
      </c>
      <c r="C887">
        <v>2</v>
      </c>
      <c r="D887">
        <v>1</v>
      </c>
      <c r="E887">
        <v>1</v>
      </c>
      <c r="F887">
        <v>10003</v>
      </c>
    </row>
    <row r="888" spans="1:6">
      <c r="A888">
        <v>10</v>
      </c>
      <c r="B888">
        <v>2</v>
      </c>
      <c r="C888">
        <v>2</v>
      </c>
      <c r="D888">
        <v>1</v>
      </c>
      <c r="E888">
        <v>2</v>
      </c>
      <c r="F888">
        <v>10002</v>
      </c>
    </row>
    <row r="889" spans="1:6">
      <c r="A889">
        <v>10</v>
      </c>
      <c r="B889">
        <v>2</v>
      </c>
      <c r="C889">
        <v>2</v>
      </c>
      <c r="D889">
        <v>2</v>
      </c>
      <c r="E889">
        <v>1</v>
      </c>
      <c r="F889">
        <v>10015</v>
      </c>
    </row>
    <row r="890" spans="1:6">
      <c r="A890">
        <v>10</v>
      </c>
      <c r="B890">
        <v>2</v>
      </c>
      <c r="C890">
        <v>2</v>
      </c>
      <c r="D890">
        <v>2</v>
      </c>
      <c r="E890">
        <v>2</v>
      </c>
      <c r="F890">
        <v>10012</v>
      </c>
    </row>
    <row r="891" spans="1:6">
      <c r="A891">
        <v>10</v>
      </c>
      <c r="B891">
        <v>2</v>
      </c>
      <c r="C891">
        <v>2</v>
      </c>
      <c r="D891">
        <v>2</v>
      </c>
      <c r="E891">
        <v>3</v>
      </c>
      <c r="F891">
        <v>10012</v>
      </c>
    </row>
    <row r="892" spans="1:6">
      <c r="A892">
        <v>10</v>
      </c>
      <c r="B892">
        <v>2</v>
      </c>
      <c r="C892">
        <v>2</v>
      </c>
      <c r="D892">
        <v>3</v>
      </c>
      <c r="E892">
        <v>1</v>
      </c>
      <c r="F892">
        <v>10002</v>
      </c>
    </row>
    <row r="893" spans="1:6">
      <c r="A893">
        <v>10</v>
      </c>
      <c r="B893">
        <v>2</v>
      </c>
      <c r="C893">
        <v>2</v>
      </c>
      <c r="D893">
        <v>3</v>
      </c>
      <c r="E893">
        <v>2</v>
      </c>
      <c r="F893">
        <v>10003</v>
      </c>
    </row>
    <row r="894" spans="1:6">
      <c r="A894">
        <v>10</v>
      </c>
      <c r="B894">
        <v>2</v>
      </c>
      <c r="C894">
        <v>2</v>
      </c>
      <c r="D894">
        <v>3</v>
      </c>
      <c r="E894">
        <v>3</v>
      </c>
      <c r="F894">
        <v>10003</v>
      </c>
    </row>
    <row r="895" spans="1:6">
      <c r="A895">
        <v>10</v>
      </c>
      <c r="B895">
        <v>2</v>
      </c>
      <c r="C895">
        <v>3</v>
      </c>
      <c r="D895">
        <v>1</v>
      </c>
      <c r="E895">
        <v>1</v>
      </c>
      <c r="F895">
        <v>10015</v>
      </c>
    </row>
    <row r="896" spans="1:6">
      <c r="A896">
        <v>10</v>
      </c>
      <c r="B896">
        <v>2</v>
      </c>
      <c r="C896">
        <v>3</v>
      </c>
      <c r="D896">
        <v>1</v>
      </c>
      <c r="E896">
        <v>2</v>
      </c>
      <c r="F896">
        <v>10013</v>
      </c>
    </row>
    <row r="897" spans="1:6">
      <c r="A897">
        <v>10</v>
      </c>
      <c r="B897">
        <v>2</v>
      </c>
      <c r="C897">
        <v>3</v>
      </c>
      <c r="D897">
        <v>1</v>
      </c>
      <c r="E897">
        <v>3</v>
      </c>
      <c r="F897">
        <v>10002</v>
      </c>
    </row>
    <row r="898" spans="1:6">
      <c r="A898">
        <v>10</v>
      </c>
      <c r="B898">
        <v>2</v>
      </c>
      <c r="C898">
        <v>3</v>
      </c>
      <c r="D898">
        <v>2</v>
      </c>
      <c r="E898">
        <v>1</v>
      </c>
      <c r="F898">
        <v>10015</v>
      </c>
    </row>
    <row r="899" spans="1:6">
      <c r="A899">
        <v>10</v>
      </c>
      <c r="B899">
        <v>2</v>
      </c>
      <c r="C899">
        <v>3</v>
      </c>
      <c r="D899">
        <v>2</v>
      </c>
      <c r="E899">
        <v>2</v>
      </c>
      <c r="F899">
        <v>10007</v>
      </c>
    </row>
    <row r="900" spans="1:6">
      <c r="A900">
        <v>10</v>
      </c>
      <c r="B900">
        <v>2</v>
      </c>
      <c r="C900">
        <v>3</v>
      </c>
      <c r="D900">
        <v>3</v>
      </c>
      <c r="E900">
        <v>1</v>
      </c>
      <c r="F900">
        <v>10002</v>
      </c>
    </row>
    <row r="901" spans="1:6">
      <c r="A901">
        <v>10</v>
      </c>
      <c r="B901">
        <v>2</v>
      </c>
      <c r="C901">
        <v>3</v>
      </c>
      <c r="D901">
        <v>3</v>
      </c>
      <c r="E901">
        <v>2</v>
      </c>
      <c r="F901">
        <v>10003</v>
      </c>
    </row>
    <row r="902" spans="1:6">
      <c r="A902">
        <v>10</v>
      </c>
      <c r="B902">
        <v>2</v>
      </c>
      <c r="C902">
        <v>4</v>
      </c>
      <c r="D902">
        <v>1</v>
      </c>
      <c r="E902">
        <v>1</v>
      </c>
      <c r="F902">
        <v>10006</v>
      </c>
    </row>
    <row r="903" spans="1:6">
      <c r="A903">
        <v>10</v>
      </c>
      <c r="B903">
        <v>2</v>
      </c>
      <c r="C903">
        <v>4</v>
      </c>
      <c r="D903">
        <v>1</v>
      </c>
      <c r="E903">
        <v>2</v>
      </c>
      <c r="F903">
        <v>10002</v>
      </c>
    </row>
    <row r="904" spans="1:6">
      <c r="A904">
        <v>10</v>
      </c>
      <c r="B904">
        <v>2</v>
      </c>
      <c r="C904">
        <v>4</v>
      </c>
      <c r="D904">
        <v>1</v>
      </c>
      <c r="E904">
        <v>3</v>
      </c>
      <c r="F904">
        <v>10005</v>
      </c>
    </row>
    <row r="905" spans="1:6">
      <c r="A905">
        <v>10</v>
      </c>
      <c r="B905">
        <v>2</v>
      </c>
      <c r="C905">
        <v>4</v>
      </c>
      <c r="D905">
        <v>2</v>
      </c>
      <c r="E905">
        <v>1</v>
      </c>
      <c r="F905">
        <v>10015</v>
      </c>
    </row>
    <row r="906" spans="1:6">
      <c r="A906">
        <v>10</v>
      </c>
      <c r="B906">
        <v>2</v>
      </c>
      <c r="C906">
        <v>4</v>
      </c>
      <c r="D906">
        <v>2</v>
      </c>
      <c r="E906">
        <v>2</v>
      </c>
      <c r="F906">
        <v>10014</v>
      </c>
    </row>
    <row r="907" spans="1:6">
      <c r="A907">
        <v>10</v>
      </c>
      <c r="B907">
        <v>2</v>
      </c>
      <c r="C907">
        <v>4</v>
      </c>
      <c r="D907">
        <v>2</v>
      </c>
      <c r="E907">
        <v>3</v>
      </c>
      <c r="F907">
        <v>10001</v>
      </c>
    </row>
    <row r="908" spans="1:6">
      <c r="A908">
        <v>10</v>
      </c>
      <c r="B908">
        <v>2</v>
      </c>
      <c r="C908">
        <v>4</v>
      </c>
      <c r="D908">
        <v>3</v>
      </c>
      <c r="E908">
        <v>1</v>
      </c>
      <c r="F908">
        <v>10002</v>
      </c>
    </row>
    <row r="909" spans="1:6">
      <c r="A909">
        <v>10</v>
      </c>
      <c r="B909">
        <v>2</v>
      </c>
      <c r="C909">
        <v>4</v>
      </c>
      <c r="D909">
        <v>3</v>
      </c>
      <c r="E909">
        <v>2</v>
      </c>
      <c r="F909">
        <v>10006</v>
      </c>
    </row>
    <row r="910" spans="1:6">
      <c r="A910">
        <v>10</v>
      </c>
      <c r="B910">
        <v>2</v>
      </c>
      <c r="C910">
        <v>5</v>
      </c>
      <c r="D910">
        <v>1</v>
      </c>
      <c r="E910">
        <v>1</v>
      </c>
      <c r="F910">
        <v>10102</v>
      </c>
    </row>
    <row r="911" spans="1:6">
      <c r="A911">
        <v>10</v>
      </c>
      <c r="B911">
        <v>3</v>
      </c>
      <c r="C911">
        <v>1</v>
      </c>
      <c r="D911">
        <v>1</v>
      </c>
      <c r="E911">
        <v>1</v>
      </c>
      <c r="F911">
        <v>10009</v>
      </c>
    </row>
    <row r="912" spans="1:6">
      <c r="A912">
        <v>10</v>
      </c>
      <c r="B912">
        <v>3</v>
      </c>
      <c r="C912">
        <v>1</v>
      </c>
      <c r="D912">
        <v>1</v>
      </c>
      <c r="E912">
        <v>2</v>
      </c>
      <c r="F912">
        <v>10013</v>
      </c>
    </row>
    <row r="913" spans="1:6">
      <c r="A913">
        <v>10</v>
      </c>
      <c r="B913">
        <v>3</v>
      </c>
      <c r="C913">
        <v>1</v>
      </c>
      <c r="D913">
        <v>2</v>
      </c>
      <c r="E913">
        <v>1</v>
      </c>
      <c r="F913">
        <v>10015</v>
      </c>
    </row>
    <row r="914" spans="1:6">
      <c r="A914">
        <v>10</v>
      </c>
      <c r="B914">
        <v>3</v>
      </c>
      <c r="C914">
        <v>1</v>
      </c>
      <c r="D914">
        <v>2</v>
      </c>
      <c r="E914">
        <v>2</v>
      </c>
      <c r="F914">
        <v>10009</v>
      </c>
    </row>
    <row r="915" spans="1:6">
      <c r="A915">
        <v>10</v>
      </c>
      <c r="B915">
        <v>3</v>
      </c>
      <c r="C915">
        <v>1</v>
      </c>
      <c r="D915">
        <v>2</v>
      </c>
      <c r="E915">
        <v>3</v>
      </c>
      <c r="F915">
        <v>10012</v>
      </c>
    </row>
    <row r="916" spans="1:6">
      <c r="A916">
        <v>10</v>
      </c>
      <c r="B916">
        <v>3</v>
      </c>
      <c r="C916">
        <v>1</v>
      </c>
      <c r="D916">
        <v>3</v>
      </c>
      <c r="E916">
        <v>1</v>
      </c>
      <c r="F916">
        <v>10002</v>
      </c>
    </row>
    <row r="917" spans="1:6">
      <c r="A917">
        <v>10</v>
      </c>
      <c r="B917">
        <v>3</v>
      </c>
      <c r="C917">
        <v>1</v>
      </c>
      <c r="D917">
        <v>3</v>
      </c>
      <c r="E917">
        <v>2</v>
      </c>
      <c r="F917">
        <v>10003</v>
      </c>
    </row>
    <row r="918" spans="1:6">
      <c r="A918">
        <v>10</v>
      </c>
      <c r="B918">
        <v>3</v>
      </c>
      <c r="C918">
        <v>2</v>
      </c>
      <c r="D918">
        <v>1</v>
      </c>
      <c r="E918">
        <v>1</v>
      </c>
      <c r="F918">
        <v>10015</v>
      </c>
    </row>
    <row r="919" spans="1:6">
      <c r="A919">
        <v>10</v>
      </c>
      <c r="B919">
        <v>3</v>
      </c>
      <c r="C919">
        <v>2</v>
      </c>
      <c r="D919">
        <v>1</v>
      </c>
      <c r="E919">
        <v>2</v>
      </c>
      <c r="F919">
        <v>10005</v>
      </c>
    </row>
    <row r="920" spans="1:6">
      <c r="A920">
        <v>10</v>
      </c>
      <c r="B920">
        <v>3</v>
      </c>
      <c r="C920">
        <v>2</v>
      </c>
      <c r="D920">
        <v>2</v>
      </c>
      <c r="E920">
        <v>1</v>
      </c>
      <c r="F920">
        <v>10014</v>
      </c>
    </row>
    <row r="921" spans="1:6">
      <c r="A921">
        <v>10</v>
      </c>
      <c r="B921">
        <v>3</v>
      </c>
      <c r="C921">
        <v>2</v>
      </c>
      <c r="D921">
        <v>2</v>
      </c>
      <c r="E921">
        <v>2</v>
      </c>
      <c r="F921">
        <v>10010</v>
      </c>
    </row>
    <row r="922" spans="1:6">
      <c r="A922">
        <v>10</v>
      </c>
      <c r="B922">
        <v>3</v>
      </c>
      <c r="C922">
        <v>2</v>
      </c>
      <c r="D922">
        <v>2</v>
      </c>
      <c r="E922">
        <v>3</v>
      </c>
      <c r="F922">
        <v>10001</v>
      </c>
    </row>
    <row r="923" spans="1:6">
      <c r="A923">
        <v>10</v>
      </c>
      <c r="B923">
        <v>3</v>
      </c>
      <c r="C923">
        <v>2</v>
      </c>
      <c r="D923">
        <v>3</v>
      </c>
      <c r="E923">
        <v>1</v>
      </c>
      <c r="F923">
        <v>10002</v>
      </c>
    </row>
    <row r="924" spans="1:6">
      <c r="A924">
        <v>10</v>
      </c>
      <c r="B924">
        <v>3</v>
      </c>
      <c r="C924">
        <v>2</v>
      </c>
      <c r="D924">
        <v>3</v>
      </c>
      <c r="E924">
        <v>2</v>
      </c>
      <c r="F924">
        <v>10003</v>
      </c>
    </row>
    <row r="925" spans="1:6">
      <c r="A925">
        <v>10</v>
      </c>
      <c r="B925">
        <v>3</v>
      </c>
      <c r="C925">
        <v>2</v>
      </c>
      <c r="D925">
        <v>3</v>
      </c>
      <c r="E925">
        <v>3</v>
      </c>
      <c r="F925">
        <v>10007</v>
      </c>
    </row>
    <row r="926" spans="1:6">
      <c r="A926">
        <v>10</v>
      </c>
      <c r="B926">
        <v>3</v>
      </c>
      <c r="C926">
        <v>3</v>
      </c>
      <c r="D926">
        <v>1</v>
      </c>
      <c r="E926">
        <v>1</v>
      </c>
      <c r="F926">
        <v>10003</v>
      </c>
    </row>
    <row r="927" spans="1:6">
      <c r="A927">
        <v>10</v>
      </c>
      <c r="B927">
        <v>3</v>
      </c>
      <c r="C927">
        <v>3</v>
      </c>
      <c r="D927">
        <v>1</v>
      </c>
      <c r="E927">
        <v>2</v>
      </c>
      <c r="F927">
        <v>10011</v>
      </c>
    </row>
    <row r="928" spans="1:6">
      <c r="A928">
        <v>10</v>
      </c>
      <c r="B928">
        <v>3</v>
      </c>
      <c r="C928">
        <v>3</v>
      </c>
      <c r="D928">
        <v>2</v>
      </c>
      <c r="E928">
        <v>1</v>
      </c>
      <c r="F928">
        <v>10011</v>
      </c>
    </row>
    <row r="929" spans="1:6">
      <c r="A929">
        <v>10</v>
      </c>
      <c r="B929">
        <v>3</v>
      </c>
      <c r="C929">
        <v>3</v>
      </c>
      <c r="D929">
        <v>2</v>
      </c>
      <c r="E929">
        <v>2</v>
      </c>
      <c r="F929">
        <v>10004</v>
      </c>
    </row>
    <row r="930" spans="1:6">
      <c r="A930">
        <v>10</v>
      </c>
      <c r="B930">
        <v>3</v>
      </c>
      <c r="C930">
        <v>3</v>
      </c>
      <c r="D930">
        <v>3</v>
      </c>
      <c r="E930">
        <v>1</v>
      </c>
      <c r="F930">
        <v>10004</v>
      </c>
    </row>
    <row r="931" spans="1:6">
      <c r="A931">
        <v>10</v>
      </c>
      <c r="B931">
        <v>3</v>
      </c>
      <c r="C931">
        <v>3</v>
      </c>
      <c r="D931">
        <v>3</v>
      </c>
      <c r="E931">
        <v>2</v>
      </c>
      <c r="F931">
        <v>10003</v>
      </c>
    </row>
    <row r="932" spans="1:6">
      <c r="A932">
        <v>10</v>
      </c>
      <c r="B932">
        <v>3</v>
      </c>
      <c r="C932">
        <v>4</v>
      </c>
      <c r="D932">
        <v>1</v>
      </c>
      <c r="E932">
        <v>1</v>
      </c>
      <c r="F932">
        <v>10003</v>
      </c>
    </row>
    <row r="933" spans="1:6">
      <c r="A933">
        <v>10</v>
      </c>
      <c r="B933">
        <v>3</v>
      </c>
      <c r="C933">
        <v>4</v>
      </c>
      <c r="D933">
        <v>1</v>
      </c>
      <c r="E933">
        <v>2</v>
      </c>
      <c r="F933">
        <v>10005</v>
      </c>
    </row>
    <row r="934" spans="1:6">
      <c r="A934">
        <v>10</v>
      </c>
      <c r="B934">
        <v>3</v>
      </c>
      <c r="C934">
        <v>4</v>
      </c>
      <c r="D934">
        <v>2</v>
      </c>
      <c r="E934">
        <v>1</v>
      </c>
      <c r="F934">
        <v>10003</v>
      </c>
    </row>
    <row r="935" spans="1:6">
      <c r="A935">
        <v>10</v>
      </c>
      <c r="B935">
        <v>3</v>
      </c>
      <c r="C935">
        <v>4</v>
      </c>
      <c r="D935">
        <v>2</v>
      </c>
      <c r="E935">
        <v>2</v>
      </c>
      <c r="F935">
        <v>10006</v>
      </c>
    </row>
    <row r="936" spans="1:6">
      <c r="A936">
        <v>10</v>
      </c>
      <c r="B936">
        <v>3</v>
      </c>
      <c r="C936">
        <v>4</v>
      </c>
      <c r="D936">
        <v>2</v>
      </c>
      <c r="E936">
        <v>3</v>
      </c>
      <c r="F936">
        <v>10004</v>
      </c>
    </row>
    <row r="937" spans="1:6">
      <c r="A937">
        <v>10</v>
      </c>
      <c r="B937">
        <v>3</v>
      </c>
      <c r="C937">
        <v>4</v>
      </c>
      <c r="D937">
        <v>3</v>
      </c>
      <c r="E937">
        <v>1</v>
      </c>
      <c r="F937">
        <v>10002</v>
      </c>
    </row>
    <row r="938" spans="1:6">
      <c r="A938">
        <v>10</v>
      </c>
      <c r="B938">
        <v>3</v>
      </c>
      <c r="C938">
        <v>4</v>
      </c>
      <c r="D938">
        <v>3</v>
      </c>
      <c r="E938">
        <v>2</v>
      </c>
      <c r="F938">
        <v>10003</v>
      </c>
    </row>
    <row r="939" spans="1:6">
      <c r="A939">
        <v>10</v>
      </c>
      <c r="B939">
        <v>3</v>
      </c>
      <c r="C939">
        <v>5</v>
      </c>
      <c r="D939">
        <v>1</v>
      </c>
      <c r="E939">
        <v>1</v>
      </c>
      <c r="F939">
        <v>10103</v>
      </c>
    </row>
    <row r="940" spans="1:6">
      <c r="A940">
        <v>10</v>
      </c>
      <c r="B940">
        <v>4</v>
      </c>
      <c r="C940">
        <v>1</v>
      </c>
      <c r="D940">
        <v>1</v>
      </c>
      <c r="E940">
        <v>1</v>
      </c>
      <c r="F940">
        <v>10003</v>
      </c>
    </row>
    <row r="941" spans="1:6">
      <c r="A941">
        <v>10</v>
      </c>
      <c r="B941">
        <v>4</v>
      </c>
      <c r="C941">
        <v>1</v>
      </c>
      <c r="D941">
        <v>1</v>
      </c>
      <c r="E941">
        <v>2</v>
      </c>
      <c r="F941">
        <v>10005</v>
      </c>
    </row>
    <row r="942" spans="1:6">
      <c r="A942">
        <v>10</v>
      </c>
      <c r="B942">
        <v>4</v>
      </c>
      <c r="C942">
        <v>1</v>
      </c>
      <c r="D942">
        <v>2</v>
      </c>
      <c r="E942">
        <v>1</v>
      </c>
      <c r="F942">
        <v>10007</v>
      </c>
    </row>
    <row r="943" spans="1:6">
      <c r="A943">
        <v>10</v>
      </c>
      <c r="B943">
        <v>4</v>
      </c>
      <c r="C943">
        <v>1</v>
      </c>
      <c r="D943">
        <v>2</v>
      </c>
      <c r="E943">
        <v>2</v>
      </c>
      <c r="F943">
        <v>10004</v>
      </c>
    </row>
    <row r="944" spans="1:6">
      <c r="A944">
        <v>10</v>
      </c>
      <c r="B944">
        <v>4</v>
      </c>
      <c r="C944">
        <v>1</v>
      </c>
      <c r="D944">
        <v>3</v>
      </c>
      <c r="E944">
        <v>1</v>
      </c>
      <c r="F944">
        <v>10007</v>
      </c>
    </row>
    <row r="945" spans="1:6">
      <c r="A945">
        <v>10</v>
      </c>
      <c r="B945">
        <v>4</v>
      </c>
      <c r="C945">
        <v>1</v>
      </c>
      <c r="D945">
        <v>3</v>
      </c>
      <c r="E945">
        <v>2</v>
      </c>
      <c r="F945">
        <v>10006</v>
      </c>
    </row>
    <row r="946" spans="1:6">
      <c r="A946">
        <v>10</v>
      </c>
      <c r="B946">
        <v>4</v>
      </c>
      <c r="C946">
        <v>1</v>
      </c>
      <c r="D946">
        <v>3</v>
      </c>
      <c r="E946">
        <v>3</v>
      </c>
      <c r="F946">
        <v>10005</v>
      </c>
    </row>
    <row r="947" spans="1:6">
      <c r="A947">
        <v>10</v>
      </c>
      <c r="B947">
        <v>4</v>
      </c>
      <c r="C947">
        <v>1</v>
      </c>
      <c r="D947">
        <v>3</v>
      </c>
      <c r="E947">
        <v>4</v>
      </c>
      <c r="F947">
        <v>10005</v>
      </c>
    </row>
    <row r="948" spans="1:6">
      <c r="A948">
        <v>10</v>
      </c>
      <c r="B948">
        <v>4</v>
      </c>
      <c r="C948">
        <v>2</v>
      </c>
      <c r="D948">
        <v>1</v>
      </c>
      <c r="E948">
        <v>1</v>
      </c>
      <c r="F948">
        <v>10003</v>
      </c>
    </row>
    <row r="949" spans="1:6">
      <c r="A949">
        <v>10</v>
      </c>
      <c r="B949">
        <v>4</v>
      </c>
      <c r="C949">
        <v>2</v>
      </c>
      <c r="D949">
        <v>1</v>
      </c>
      <c r="E949">
        <v>2</v>
      </c>
      <c r="F949">
        <v>10002</v>
      </c>
    </row>
    <row r="950" spans="1:6">
      <c r="A950">
        <v>10</v>
      </c>
      <c r="B950">
        <v>4</v>
      </c>
      <c r="C950">
        <v>2</v>
      </c>
      <c r="D950">
        <v>2</v>
      </c>
      <c r="E950">
        <v>1</v>
      </c>
      <c r="F950">
        <v>10001</v>
      </c>
    </row>
    <row r="951" spans="1:6">
      <c r="A951">
        <v>10</v>
      </c>
      <c r="B951">
        <v>4</v>
      </c>
      <c r="C951">
        <v>2</v>
      </c>
      <c r="D951">
        <v>2</v>
      </c>
      <c r="E951">
        <v>2</v>
      </c>
      <c r="F951">
        <v>10004</v>
      </c>
    </row>
    <row r="952" spans="1:6">
      <c r="A952">
        <v>10</v>
      </c>
      <c r="B952">
        <v>4</v>
      </c>
      <c r="C952">
        <v>2</v>
      </c>
      <c r="D952">
        <v>2</v>
      </c>
      <c r="E952">
        <v>3</v>
      </c>
      <c r="F952">
        <v>10003</v>
      </c>
    </row>
    <row r="953" spans="1:6">
      <c r="A953">
        <v>10</v>
      </c>
      <c r="B953">
        <v>4</v>
      </c>
      <c r="C953">
        <v>2</v>
      </c>
      <c r="D953">
        <v>3</v>
      </c>
      <c r="E953">
        <v>1</v>
      </c>
      <c r="F953">
        <v>10002</v>
      </c>
    </row>
    <row r="954" spans="1:6">
      <c r="A954">
        <v>10</v>
      </c>
      <c r="B954">
        <v>4</v>
      </c>
      <c r="C954">
        <v>2</v>
      </c>
      <c r="D954">
        <v>3</v>
      </c>
      <c r="E954">
        <v>2</v>
      </c>
      <c r="F954">
        <v>10003</v>
      </c>
    </row>
    <row r="955" spans="1:6">
      <c r="A955">
        <v>10</v>
      </c>
      <c r="B955">
        <v>4</v>
      </c>
      <c r="C955">
        <v>3</v>
      </c>
      <c r="D955">
        <v>1</v>
      </c>
      <c r="E955">
        <v>1</v>
      </c>
      <c r="F955">
        <v>10006</v>
      </c>
    </row>
    <row r="956" spans="1:6">
      <c r="A956">
        <v>10</v>
      </c>
      <c r="B956">
        <v>4</v>
      </c>
      <c r="C956">
        <v>3</v>
      </c>
      <c r="D956">
        <v>1</v>
      </c>
      <c r="E956">
        <v>2</v>
      </c>
      <c r="F956">
        <v>10001</v>
      </c>
    </row>
    <row r="957" spans="1:6">
      <c r="A957">
        <v>10</v>
      </c>
      <c r="B957">
        <v>4</v>
      </c>
      <c r="C957">
        <v>3</v>
      </c>
      <c r="D957">
        <v>2</v>
      </c>
      <c r="E957">
        <v>1</v>
      </c>
      <c r="F957">
        <v>10006</v>
      </c>
    </row>
    <row r="958" spans="1:6">
      <c r="A958">
        <v>10</v>
      </c>
      <c r="B958">
        <v>4</v>
      </c>
      <c r="C958">
        <v>3</v>
      </c>
      <c r="D958">
        <v>2</v>
      </c>
      <c r="E958">
        <v>2</v>
      </c>
      <c r="F958">
        <v>10009</v>
      </c>
    </row>
    <row r="959" spans="1:6">
      <c r="A959">
        <v>10</v>
      </c>
      <c r="B959">
        <v>4</v>
      </c>
      <c r="C959">
        <v>3</v>
      </c>
      <c r="D959">
        <v>2</v>
      </c>
      <c r="E959">
        <v>3</v>
      </c>
      <c r="F959">
        <v>10012</v>
      </c>
    </row>
    <row r="960" spans="1:6">
      <c r="A960">
        <v>10</v>
      </c>
      <c r="B960">
        <v>4</v>
      </c>
      <c r="C960">
        <v>3</v>
      </c>
      <c r="D960">
        <v>2</v>
      </c>
      <c r="E960">
        <v>4</v>
      </c>
      <c r="F960">
        <v>10007</v>
      </c>
    </row>
    <row r="961" spans="1:6">
      <c r="A961">
        <v>10</v>
      </c>
      <c r="B961">
        <v>4</v>
      </c>
      <c r="C961">
        <v>3</v>
      </c>
      <c r="D961">
        <v>3</v>
      </c>
      <c r="E961">
        <v>1</v>
      </c>
      <c r="F961">
        <v>10002</v>
      </c>
    </row>
    <row r="962" spans="1:6">
      <c r="A962">
        <v>10</v>
      </c>
      <c r="B962">
        <v>4</v>
      </c>
      <c r="C962">
        <v>3</v>
      </c>
      <c r="D962">
        <v>3</v>
      </c>
      <c r="E962">
        <v>2</v>
      </c>
      <c r="F962">
        <v>10003</v>
      </c>
    </row>
    <row r="963" spans="1:6">
      <c r="A963">
        <v>10</v>
      </c>
      <c r="B963">
        <v>4</v>
      </c>
      <c r="C963">
        <v>3</v>
      </c>
      <c r="D963">
        <v>3</v>
      </c>
      <c r="E963">
        <v>3</v>
      </c>
      <c r="F963">
        <v>10003</v>
      </c>
    </row>
    <row r="964" spans="1:6">
      <c r="A964">
        <v>10</v>
      </c>
      <c r="B964">
        <v>4</v>
      </c>
      <c r="C964">
        <v>4</v>
      </c>
      <c r="D964">
        <v>1</v>
      </c>
      <c r="E964">
        <v>1</v>
      </c>
      <c r="F964">
        <v>10003</v>
      </c>
    </row>
    <row r="965" spans="1:6">
      <c r="A965">
        <v>10</v>
      </c>
      <c r="B965">
        <v>4</v>
      </c>
      <c r="C965">
        <v>4</v>
      </c>
      <c r="D965">
        <v>1</v>
      </c>
      <c r="E965">
        <v>2</v>
      </c>
      <c r="F965">
        <v>10009</v>
      </c>
    </row>
    <row r="966" spans="1:6">
      <c r="A966">
        <v>10</v>
      </c>
      <c r="B966">
        <v>4</v>
      </c>
      <c r="C966">
        <v>4</v>
      </c>
      <c r="D966">
        <v>1</v>
      </c>
      <c r="E966">
        <v>3</v>
      </c>
      <c r="F966">
        <v>10005</v>
      </c>
    </row>
    <row r="967" spans="1:6">
      <c r="A967">
        <v>10</v>
      </c>
      <c r="B967">
        <v>4</v>
      </c>
      <c r="C967">
        <v>4</v>
      </c>
      <c r="D967">
        <v>2</v>
      </c>
      <c r="E967">
        <v>1</v>
      </c>
      <c r="F967">
        <v>10003</v>
      </c>
    </row>
    <row r="968" spans="1:6">
      <c r="A968">
        <v>10</v>
      </c>
      <c r="B968">
        <v>4</v>
      </c>
      <c r="C968">
        <v>4</v>
      </c>
      <c r="D968">
        <v>2</v>
      </c>
      <c r="E968">
        <v>2</v>
      </c>
      <c r="F968">
        <v>10007</v>
      </c>
    </row>
    <row r="969" spans="1:6">
      <c r="A969">
        <v>10</v>
      </c>
      <c r="B969">
        <v>4</v>
      </c>
      <c r="C969">
        <v>4</v>
      </c>
      <c r="D969">
        <v>3</v>
      </c>
      <c r="E969">
        <v>1</v>
      </c>
      <c r="F969">
        <v>10002</v>
      </c>
    </row>
    <row r="970" spans="1:6">
      <c r="A970">
        <v>10</v>
      </c>
      <c r="B970">
        <v>4</v>
      </c>
      <c r="C970">
        <v>4</v>
      </c>
      <c r="D970">
        <v>3</v>
      </c>
      <c r="E970">
        <v>2</v>
      </c>
      <c r="F970">
        <v>10004</v>
      </c>
    </row>
    <row r="971" spans="1:6">
      <c r="A971">
        <v>10</v>
      </c>
      <c r="B971">
        <v>4</v>
      </c>
      <c r="C971">
        <v>5</v>
      </c>
      <c r="D971">
        <v>1</v>
      </c>
      <c r="E971">
        <v>1</v>
      </c>
      <c r="F971">
        <v>10104</v>
      </c>
    </row>
    <row r="972" spans="1:6">
      <c r="A972">
        <v>10</v>
      </c>
      <c r="B972">
        <v>5</v>
      </c>
      <c r="C972">
        <v>1</v>
      </c>
      <c r="D972">
        <v>1</v>
      </c>
      <c r="E972">
        <v>1</v>
      </c>
      <c r="F972">
        <v>10015</v>
      </c>
    </row>
    <row r="973" spans="1:6">
      <c r="A973">
        <v>10</v>
      </c>
      <c r="B973">
        <v>5</v>
      </c>
      <c r="C973">
        <v>1</v>
      </c>
      <c r="D973">
        <v>1</v>
      </c>
      <c r="E973">
        <v>2</v>
      </c>
      <c r="F973">
        <v>10012</v>
      </c>
    </row>
    <row r="974" spans="1:6">
      <c r="A974">
        <v>10</v>
      </c>
      <c r="B974">
        <v>5</v>
      </c>
      <c r="C974">
        <v>1</v>
      </c>
      <c r="D974">
        <v>2</v>
      </c>
      <c r="E974">
        <v>1</v>
      </c>
      <c r="F974">
        <v>10015</v>
      </c>
    </row>
    <row r="975" spans="1:6">
      <c r="A975">
        <v>10</v>
      </c>
      <c r="B975">
        <v>5</v>
      </c>
      <c r="C975">
        <v>1</v>
      </c>
      <c r="D975">
        <v>2</v>
      </c>
      <c r="E975">
        <v>2</v>
      </c>
      <c r="F975">
        <v>10004</v>
      </c>
    </row>
    <row r="976" spans="1:6">
      <c r="A976">
        <v>10</v>
      </c>
      <c r="B976">
        <v>5</v>
      </c>
      <c r="C976">
        <v>1</v>
      </c>
      <c r="D976">
        <v>2</v>
      </c>
      <c r="E976">
        <v>3</v>
      </c>
      <c r="F976">
        <v>10007</v>
      </c>
    </row>
    <row r="977" spans="1:8">
      <c r="A977">
        <v>10</v>
      </c>
      <c r="B977">
        <v>5</v>
      </c>
      <c r="C977">
        <v>1</v>
      </c>
      <c r="D977">
        <v>3</v>
      </c>
      <c r="E977">
        <v>1</v>
      </c>
      <c r="F977">
        <v>10002</v>
      </c>
    </row>
    <row r="978" spans="1:8">
      <c r="A978">
        <v>10</v>
      </c>
      <c r="B978">
        <v>5</v>
      </c>
      <c r="C978">
        <v>1</v>
      </c>
      <c r="D978">
        <v>3</v>
      </c>
      <c r="E978">
        <v>2</v>
      </c>
      <c r="F978">
        <v>10003</v>
      </c>
    </row>
    <row r="979" spans="1:8">
      <c r="A979">
        <v>10</v>
      </c>
      <c r="B979">
        <v>5</v>
      </c>
      <c r="C979">
        <v>2</v>
      </c>
      <c r="D979">
        <v>1</v>
      </c>
      <c r="E979">
        <v>1</v>
      </c>
      <c r="F979">
        <v>10015</v>
      </c>
    </row>
    <row r="980" spans="1:8">
      <c r="A980">
        <v>10</v>
      </c>
      <c r="B980">
        <v>5</v>
      </c>
      <c r="C980">
        <v>2</v>
      </c>
      <c r="D980">
        <v>1</v>
      </c>
      <c r="E980">
        <v>2</v>
      </c>
      <c r="F980">
        <v>10005</v>
      </c>
    </row>
    <row r="981" spans="1:8">
      <c r="A981">
        <v>10</v>
      </c>
      <c r="B981">
        <v>5</v>
      </c>
      <c r="C981">
        <v>2</v>
      </c>
      <c r="D981">
        <v>2</v>
      </c>
      <c r="E981">
        <v>1</v>
      </c>
      <c r="F981">
        <v>10012</v>
      </c>
    </row>
    <row r="982" spans="1:8">
      <c r="A982">
        <v>10</v>
      </c>
      <c r="B982">
        <v>5</v>
      </c>
      <c r="C982">
        <v>2</v>
      </c>
      <c r="D982">
        <v>2</v>
      </c>
      <c r="E982">
        <v>2</v>
      </c>
      <c r="F982">
        <v>10004</v>
      </c>
      <c r="H982" s="23" t="s">
        <v>547</v>
      </c>
    </row>
    <row r="983" spans="1:8">
      <c r="A983">
        <v>10</v>
      </c>
      <c r="B983">
        <v>5</v>
      </c>
      <c r="C983">
        <v>2</v>
      </c>
      <c r="D983">
        <v>2</v>
      </c>
      <c r="E983">
        <v>3</v>
      </c>
      <c r="F983">
        <v>10007</v>
      </c>
    </row>
    <row r="984" spans="1:8">
      <c r="A984">
        <v>10</v>
      </c>
      <c r="B984">
        <v>5</v>
      </c>
      <c r="C984">
        <v>2</v>
      </c>
      <c r="D984">
        <v>3</v>
      </c>
      <c r="E984">
        <v>1</v>
      </c>
      <c r="F984">
        <v>10002</v>
      </c>
    </row>
    <row r="985" spans="1:8">
      <c r="A985">
        <v>10</v>
      </c>
      <c r="B985">
        <v>5</v>
      </c>
      <c r="C985">
        <v>2</v>
      </c>
      <c r="D985">
        <v>3</v>
      </c>
      <c r="E985">
        <v>2</v>
      </c>
      <c r="F985">
        <v>10003</v>
      </c>
    </row>
    <row r="986" spans="1:8">
      <c r="A986">
        <v>10</v>
      </c>
      <c r="B986">
        <v>5</v>
      </c>
      <c r="C986">
        <v>2</v>
      </c>
      <c r="D986">
        <v>3</v>
      </c>
      <c r="E986">
        <v>3</v>
      </c>
      <c r="F986">
        <v>10003</v>
      </c>
    </row>
    <row r="987" spans="1:8">
      <c r="A987">
        <v>10</v>
      </c>
      <c r="B987">
        <v>5</v>
      </c>
      <c r="C987">
        <v>3</v>
      </c>
      <c r="D987">
        <v>1</v>
      </c>
      <c r="E987">
        <v>1</v>
      </c>
      <c r="F987">
        <v>10003</v>
      </c>
    </row>
    <row r="988" spans="1:8">
      <c r="A988">
        <v>10</v>
      </c>
      <c r="B988">
        <v>5</v>
      </c>
      <c r="C988">
        <v>3</v>
      </c>
      <c r="D988">
        <v>1</v>
      </c>
      <c r="E988">
        <v>2</v>
      </c>
      <c r="F988">
        <v>10005</v>
      </c>
    </row>
    <row r="989" spans="1:8">
      <c r="A989">
        <v>10</v>
      </c>
      <c r="B989">
        <v>5</v>
      </c>
      <c r="C989">
        <v>3</v>
      </c>
      <c r="D989">
        <v>2</v>
      </c>
      <c r="E989">
        <v>1</v>
      </c>
      <c r="F989">
        <v>10009</v>
      </c>
    </row>
    <row r="990" spans="1:8">
      <c r="A990">
        <v>10</v>
      </c>
      <c r="B990">
        <v>5</v>
      </c>
      <c r="C990">
        <v>3</v>
      </c>
      <c r="D990">
        <v>2</v>
      </c>
      <c r="E990">
        <v>2</v>
      </c>
      <c r="F990">
        <v>10004</v>
      </c>
    </row>
    <row r="991" spans="1:8">
      <c r="A991">
        <v>10</v>
      </c>
      <c r="B991">
        <v>5</v>
      </c>
      <c r="C991">
        <v>3</v>
      </c>
      <c r="D991">
        <v>2</v>
      </c>
      <c r="E991">
        <v>3</v>
      </c>
      <c r="F991">
        <v>10003</v>
      </c>
    </row>
    <row r="992" spans="1:8">
      <c r="A992">
        <v>10</v>
      </c>
      <c r="B992">
        <v>5</v>
      </c>
      <c r="C992">
        <v>3</v>
      </c>
      <c r="D992">
        <v>3</v>
      </c>
      <c r="E992">
        <v>1</v>
      </c>
      <c r="F992">
        <v>10002</v>
      </c>
    </row>
    <row r="993" spans="1:6">
      <c r="A993">
        <v>10</v>
      </c>
      <c r="B993">
        <v>5</v>
      </c>
      <c r="C993">
        <v>3</v>
      </c>
      <c r="D993">
        <v>3</v>
      </c>
      <c r="E993">
        <v>2</v>
      </c>
      <c r="F993">
        <v>10003</v>
      </c>
    </row>
    <row r="994" spans="1:6">
      <c r="A994">
        <v>10</v>
      </c>
      <c r="B994">
        <v>5</v>
      </c>
      <c r="C994">
        <v>4</v>
      </c>
      <c r="D994">
        <v>1</v>
      </c>
      <c r="E994">
        <v>1</v>
      </c>
      <c r="F994">
        <v>10003</v>
      </c>
    </row>
    <row r="995" spans="1:6">
      <c r="A995">
        <v>10</v>
      </c>
      <c r="B995">
        <v>5</v>
      </c>
      <c r="C995">
        <v>4</v>
      </c>
      <c r="D995">
        <v>1</v>
      </c>
      <c r="E995">
        <v>2</v>
      </c>
      <c r="F995">
        <v>10005</v>
      </c>
    </row>
    <row r="996" spans="1:6">
      <c r="A996">
        <v>10</v>
      </c>
      <c r="B996">
        <v>5</v>
      </c>
      <c r="C996">
        <v>4</v>
      </c>
      <c r="D996">
        <v>1</v>
      </c>
      <c r="E996">
        <v>3</v>
      </c>
      <c r="F996">
        <v>10008</v>
      </c>
    </row>
    <row r="997" spans="1:6">
      <c r="A997">
        <v>10</v>
      </c>
      <c r="B997">
        <v>5</v>
      </c>
      <c r="C997">
        <v>4</v>
      </c>
      <c r="D997">
        <v>2</v>
      </c>
      <c r="E997">
        <v>1</v>
      </c>
      <c r="F997">
        <v>10014</v>
      </c>
    </row>
    <row r="998" spans="1:6">
      <c r="A998">
        <v>10</v>
      </c>
      <c r="B998">
        <v>5</v>
      </c>
      <c r="C998">
        <v>4</v>
      </c>
      <c r="D998">
        <v>2</v>
      </c>
      <c r="E998">
        <v>2</v>
      </c>
      <c r="F998">
        <v>10001</v>
      </c>
    </row>
    <row r="999" spans="1:6">
      <c r="A999">
        <v>10</v>
      </c>
      <c r="B999">
        <v>5</v>
      </c>
      <c r="C999">
        <v>4</v>
      </c>
      <c r="D999">
        <v>3</v>
      </c>
      <c r="E999">
        <v>1</v>
      </c>
      <c r="F999">
        <v>10004</v>
      </c>
    </row>
    <row r="1000" spans="1:6">
      <c r="A1000">
        <v>10</v>
      </c>
      <c r="B1000">
        <v>5</v>
      </c>
      <c r="C1000">
        <v>4</v>
      </c>
      <c r="D1000">
        <v>3</v>
      </c>
      <c r="E1000">
        <v>2</v>
      </c>
      <c r="F1000">
        <v>10008</v>
      </c>
    </row>
    <row r="1001" spans="1:6">
      <c r="A1001">
        <v>10</v>
      </c>
      <c r="B1001">
        <v>5</v>
      </c>
      <c r="C1001">
        <v>4</v>
      </c>
      <c r="D1001">
        <v>3</v>
      </c>
      <c r="E1001">
        <v>3</v>
      </c>
      <c r="F1001">
        <v>10007</v>
      </c>
    </row>
    <row r="1002" spans="1:6">
      <c r="A1002">
        <v>10</v>
      </c>
      <c r="B1002">
        <v>5</v>
      </c>
      <c r="C1002">
        <v>5</v>
      </c>
      <c r="D1002">
        <v>1</v>
      </c>
      <c r="E1002">
        <v>1</v>
      </c>
      <c r="F1002">
        <v>10105</v>
      </c>
    </row>
    <row r="1003" spans="1:6">
      <c r="A1003">
        <v>11</v>
      </c>
      <c r="B1003">
        <v>1</v>
      </c>
      <c r="C1003">
        <v>1</v>
      </c>
      <c r="D1003">
        <v>1</v>
      </c>
      <c r="E1003">
        <v>1</v>
      </c>
      <c r="F1003">
        <v>11001</v>
      </c>
    </row>
    <row r="1004" spans="1:6">
      <c r="A1004">
        <v>11</v>
      </c>
      <c r="B1004">
        <v>1</v>
      </c>
      <c r="C1004">
        <v>1</v>
      </c>
      <c r="D1004">
        <v>1</v>
      </c>
      <c r="E1004">
        <v>2</v>
      </c>
      <c r="F1004">
        <v>11002</v>
      </c>
    </row>
    <row r="1005" spans="1:6">
      <c r="A1005">
        <v>11</v>
      </c>
      <c r="B1005">
        <v>1</v>
      </c>
      <c r="C1005">
        <v>1</v>
      </c>
      <c r="D1005">
        <v>2</v>
      </c>
      <c r="E1005">
        <v>1</v>
      </c>
      <c r="F1005">
        <v>11001</v>
      </c>
    </row>
    <row r="1006" spans="1:6">
      <c r="A1006">
        <v>11</v>
      </c>
      <c r="B1006">
        <v>1</v>
      </c>
      <c r="C1006">
        <v>1</v>
      </c>
      <c r="D1006">
        <v>2</v>
      </c>
      <c r="E1006">
        <v>2</v>
      </c>
      <c r="F1006">
        <v>11003</v>
      </c>
    </row>
    <row r="1007" spans="1:6">
      <c r="A1007">
        <v>11</v>
      </c>
      <c r="B1007">
        <v>1</v>
      </c>
      <c r="C1007">
        <v>1</v>
      </c>
      <c r="D1007">
        <v>2</v>
      </c>
      <c r="E1007">
        <v>3</v>
      </c>
      <c r="F1007">
        <v>11002</v>
      </c>
    </row>
    <row r="1008" spans="1:6">
      <c r="A1008">
        <v>11</v>
      </c>
      <c r="B1008">
        <v>1</v>
      </c>
      <c r="C1008">
        <v>1</v>
      </c>
      <c r="D1008">
        <v>3</v>
      </c>
      <c r="E1008">
        <v>1</v>
      </c>
      <c r="F1008">
        <v>11002</v>
      </c>
    </row>
    <row r="1009" spans="1:6">
      <c r="A1009">
        <v>11</v>
      </c>
      <c r="B1009">
        <v>1</v>
      </c>
      <c r="C1009">
        <v>1</v>
      </c>
      <c r="D1009">
        <v>3</v>
      </c>
      <c r="E1009">
        <v>2</v>
      </c>
      <c r="F1009">
        <v>11003</v>
      </c>
    </row>
    <row r="1010" spans="1:6">
      <c r="A1010">
        <v>11</v>
      </c>
      <c r="B1010">
        <v>1</v>
      </c>
      <c r="C1010">
        <v>2</v>
      </c>
      <c r="D1010">
        <v>1</v>
      </c>
      <c r="E1010">
        <v>1</v>
      </c>
      <c r="F1010">
        <v>11002</v>
      </c>
    </row>
    <row r="1011" spans="1:6">
      <c r="A1011">
        <v>11</v>
      </c>
      <c r="B1011">
        <v>1</v>
      </c>
      <c r="C1011">
        <v>2</v>
      </c>
      <c r="D1011">
        <v>1</v>
      </c>
      <c r="E1011">
        <v>2</v>
      </c>
      <c r="F1011">
        <v>11002</v>
      </c>
    </row>
    <row r="1012" spans="1:6">
      <c r="A1012">
        <v>11</v>
      </c>
      <c r="B1012">
        <v>1</v>
      </c>
      <c r="C1012">
        <v>2</v>
      </c>
      <c r="D1012">
        <v>1</v>
      </c>
      <c r="E1012">
        <v>3</v>
      </c>
      <c r="F1012">
        <v>11001</v>
      </c>
    </row>
    <row r="1013" spans="1:6">
      <c r="A1013">
        <v>11</v>
      </c>
      <c r="B1013">
        <v>1</v>
      </c>
      <c r="C1013">
        <v>2</v>
      </c>
      <c r="D1013">
        <v>2</v>
      </c>
      <c r="E1013">
        <v>1</v>
      </c>
      <c r="F1013">
        <v>11002</v>
      </c>
    </row>
    <row r="1014" spans="1:6">
      <c r="A1014">
        <v>11</v>
      </c>
      <c r="B1014">
        <v>1</v>
      </c>
      <c r="C1014">
        <v>2</v>
      </c>
      <c r="D1014">
        <v>2</v>
      </c>
      <c r="E1014">
        <v>2</v>
      </c>
      <c r="F1014">
        <v>11003</v>
      </c>
    </row>
    <row r="1015" spans="1:6">
      <c r="A1015">
        <v>11</v>
      </c>
      <c r="B1015">
        <v>1</v>
      </c>
      <c r="C1015">
        <v>2</v>
      </c>
      <c r="D1015">
        <v>2</v>
      </c>
      <c r="E1015">
        <v>3</v>
      </c>
      <c r="F1015">
        <v>11001</v>
      </c>
    </row>
    <row r="1016" spans="1:6">
      <c r="A1016">
        <v>11</v>
      </c>
      <c r="B1016">
        <v>1</v>
      </c>
      <c r="C1016">
        <v>2</v>
      </c>
      <c r="D1016">
        <v>3</v>
      </c>
      <c r="E1016">
        <v>1</v>
      </c>
      <c r="F1016">
        <v>11002</v>
      </c>
    </row>
    <row r="1017" spans="1:6">
      <c r="A1017">
        <v>11</v>
      </c>
      <c r="B1017">
        <v>1</v>
      </c>
      <c r="C1017">
        <v>2</v>
      </c>
      <c r="D1017">
        <v>3</v>
      </c>
      <c r="E1017">
        <v>2</v>
      </c>
      <c r="F1017">
        <v>11003</v>
      </c>
    </row>
    <row r="1018" spans="1:6">
      <c r="A1018">
        <v>11</v>
      </c>
      <c r="B1018">
        <v>1</v>
      </c>
      <c r="C1018">
        <v>2</v>
      </c>
      <c r="D1018">
        <v>3</v>
      </c>
      <c r="E1018">
        <v>3</v>
      </c>
      <c r="F1018">
        <v>11001</v>
      </c>
    </row>
    <row r="1019" spans="1:6">
      <c r="A1019">
        <v>11</v>
      </c>
      <c r="B1019">
        <v>1</v>
      </c>
      <c r="C1019">
        <v>3</v>
      </c>
      <c r="D1019">
        <v>1</v>
      </c>
      <c r="E1019">
        <v>1</v>
      </c>
      <c r="F1019">
        <v>11001</v>
      </c>
    </row>
    <row r="1020" spans="1:6">
      <c r="A1020">
        <v>11</v>
      </c>
      <c r="B1020">
        <v>1</v>
      </c>
      <c r="C1020">
        <v>3</v>
      </c>
      <c r="D1020">
        <v>1</v>
      </c>
      <c r="E1020">
        <v>2</v>
      </c>
      <c r="F1020">
        <v>11002</v>
      </c>
    </row>
    <row r="1021" spans="1:6">
      <c r="A1021">
        <v>11</v>
      </c>
      <c r="B1021">
        <v>1</v>
      </c>
      <c r="C1021">
        <v>3</v>
      </c>
      <c r="D1021">
        <v>2</v>
      </c>
      <c r="E1021">
        <v>1</v>
      </c>
      <c r="F1021">
        <v>11004</v>
      </c>
    </row>
    <row r="1022" spans="1:6">
      <c r="A1022">
        <v>11</v>
      </c>
      <c r="B1022">
        <v>1</v>
      </c>
      <c r="C1022">
        <v>3</v>
      </c>
      <c r="D1022">
        <v>2</v>
      </c>
      <c r="E1022">
        <v>2</v>
      </c>
      <c r="F1022">
        <v>11003</v>
      </c>
    </row>
    <row r="1023" spans="1:6">
      <c r="A1023">
        <v>11</v>
      </c>
      <c r="B1023">
        <v>1</v>
      </c>
      <c r="C1023">
        <v>3</v>
      </c>
      <c r="D1023">
        <v>3</v>
      </c>
      <c r="E1023">
        <v>1</v>
      </c>
      <c r="F1023">
        <v>11002</v>
      </c>
    </row>
    <row r="1024" spans="1:6">
      <c r="A1024">
        <v>11</v>
      </c>
      <c r="B1024">
        <v>1</v>
      </c>
      <c r="C1024">
        <v>3</v>
      </c>
      <c r="D1024">
        <v>3</v>
      </c>
      <c r="E1024">
        <v>2</v>
      </c>
      <c r="F1024">
        <v>11003</v>
      </c>
    </row>
    <row r="1025" spans="1:6">
      <c r="A1025">
        <v>11</v>
      </c>
      <c r="B1025">
        <v>1</v>
      </c>
      <c r="C1025">
        <v>4</v>
      </c>
      <c r="D1025">
        <v>1</v>
      </c>
      <c r="E1025">
        <v>1</v>
      </c>
      <c r="F1025">
        <v>11006</v>
      </c>
    </row>
    <row r="1026" spans="1:6">
      <c r="A1026">
        <v>11</v>
      </c>
      <c r="B1026">
        <v>1</v>
      </c>
      <c r="C1026">
        <v>4</v>
      </c>
      <c r="D1026">
        <v>1</v>
      </c>
      <c r="E1026">
        <v>2</v>
      </c>
      <c r="F1026">
        <v>11004</v>
      </c>
    </row>
    <row r="1027" spans="1:6">
      <c r="A1027">
        <v>11</v>
      </c>
      <c r="B1027">
        <v>1</v>
      </c>
      <c r="C1027">
        <v>4</v>
      </c>
      <c r="D1027">
        <v>1</v>
      </c>
      <c r="E1027">
        <v>3</v>
      </c>
      <c r="F1027">
        <v>11010</v>
      </c>
    </row>
    <row r="1028" spans="1:6">
      <c r="A1028">
        <v>11</v>
      </c>
      <c r="B1028">
        <v>1</v>
      </c>
      <c r="C1028">
        <v>4</v>
      </c>
      <c r="D1028">
        <v>2</v>
      </c>
      <c r="E1028">
        <v>1</v>
      </c>
      <c r="F1028">
        <v>11004</v>
      </c>
    </row>
    <row r="1029" spans="1:6">
      <c r="A1029">
        <v>11</v>
      </c>
      <c r="B1029">
        <v>1</v>
      </c>
      <c r="C1029">
        <v>4</v>
      </c>
      <c r="D1029">
        <v>2</v>
      </c>
      <c r="E1029">
        <v>2</v>
      </c>
      <c r="F1029">
        <v>11010</v>
      </c>
    </row>
    <row r="1030" spans="1:6">
      <c r="A1030">
        <v>11</v>
      </c>
      <c r="B1030">
        <v>1</v>
      </c>
      <c r="C1030">
        <v>4</v>
      </c>
      <c r="D1030">
        <v>2</v>
      </c>
      <c r="E1030">
        <v>3</v>
      </c>
      <c r="F1030">
        <v>11003</v>
      </c>
    </row>
    <row r="1031" spans="1:6">
      <c r="A1031">
        <v>11</v>
      </c>
      <c r="B1031">
        <v>1</v>
      </c>
      <c r="C1031">
        <v>4</v>
      </c>
      <c r="D1031">
        <v>3</v>
      </c>
      <c r="E1031">
        <v>1</v>
      </c>
      <c r="F1031">
        <v>11002</v>
      </c>
    </row>
    <row r="1032" spans="1:6">
      <c r="A1032">
        <v>11</v>
      </c>
      <c r="B1032">
        <v>1</v>
      </c>
      <c r="C1032">
        <v>4</v>
      </c>
      <c r="D1032">
        <v>3</v>
      </c>
      <c r="E1032">
        <v>2</v>
      </c>
      <c r="F1032">
        <v>11003</v>
      </c>
    </row>
    <row r="1033" spans="1:6">
      <c r="A1033">
        <v>11</v>
      </c>
      <c r="B1033">
        <v>1</v>
      </c>
      <c r="C1033">
        <v>5</v>
      </c>
      <c r="D1033">
        <v>1</v>
      </c>
      <c r="E1033">
        <v>1</v>
      </c>
      <c r="F1033">
        <v>11101</v>
      </c>
    </row>
    <row r="1034" spans="1:6">
      <c r="A1034">
        <v>11</v>
      </c>
      <c r="B1034">
        <v>2</v>
      </c>
      <c r="C1034">
        <v>1</v>
      </c>
      <c r="D1034">
        <v>1</v>
      </c>
      <c r="E1034">
        <v>1</v>
      </c>
      <c r="F1034">
        <v>11006</v>
      </c>
    </row>
    <row r="1035" spans="1:6">
      <c r="A1035">
        <v>11</v>
      </c>
      <c r="B1035">
        <v>2</v>
      </c>
      <c r="C1035">
        <v>1</v>
      </c>
      <c r="D1035">
        <v>1</v>
      </c>
      <c r="E1035">
        <v>2</v>
      </c>
      <c r="F1035">
        <v>11008</v>
      </c>
    </row>
    <row r="1036" spans="1:6">
      <c r="A1036">
        <v>11</v>
      </c>
      <c r="B1036">
        <v>2</v>
      </c>
      <c r="C1036">
        <v>1</v>
      </c>
      <c r="D1036">
        <v>2</v>
      </c>
      <c r="E1036">
        <v>1</v>
      </c>
      <c r="F1036">
        <v>11008</v>
      </c>
    </row>
    <row r="1037" spans="1:6">
      <c r="A1037">
        <v>11</v>
      </c>
      <c r="B1037">
        <v>2</v>
      </c>
      <c r="C1037">
        <v>1</v>
      </c>
      <c r="D1037">
        <v>2</v>
      </c>
      <c r="E1037">
        <v>2</v>
      </c>
      <c r="F1037">
        <v>11003</v>
      </c>
    </row>
    <row r="1038" spans="1:6">
      <c r="A1038">
        <v>11</v>
      </c>
      <c r="B1038">
        <v>2</v>
      </c>
      <c r="C1038">
        <v>1</v>
      </c>
      <c r="D1038">
        <v>3</v>
      </c>
      <c r="E1038">
        <v>1</v>
      </c>
      <c r="F1038">
        <v>11002</v>
      </c>
    </row>
    <row r="1039" spans="1:6">
      <c r="A1039">
        <v>11</v>
      </c>
      <c r="B1039">
        <v>2</v>
      </c>
      <c r="C1039">
        <v>1</v>
      </c>
      <c r="D1039">
        <v>3</v>
      </c>
      <c r="E1039">
        <v>2</v>
      </c>
      <c r="F1039">
        <v>11001</v>
      </c>
    </row>
    <row r="1040" spans="1:6">
      <c r="A1040">
        <v>11</v>
      </c>
      <c r="B1040">
        <v>2</v>
      </c>
      <c r="C1040">
        <v>1</v>
      </c>
      <c r="D1040">
        <v>3</v>
      </c>
      <c r="E1040">
        <v>3</v>
      </c>
      <c r="F1040">
        <v>11003</v>
      </c>
    </row>
    <row r="1041" spans="1:6">
      <c r="A1041">
        <v>11</v>
      </c>
      <c r="B1041">
        <v>2</v>
      </c>
      <c r="C1041">
        <v>2</v>
      </c>
      <c r="D1041">
        <v>1</v>
      </c>
      <c r="E1041">
        <v>1</v>
      </c>
      <c r="F1041">
        <v>11001</v>
      </c>
    </row>
    <row r="1042" spans="1:6">
      <c r="A1042">
        <v>11</v>
      </c>
      <c r="B1042">
        <v>2</v>
      </c>
      <c r="C1042">
        <v>2</v>
      </c>
      <c r="D1042">
        <v>1</v>
      </c>
      <c r="E1042">
        <v>2</v>
      </c>
      <c r="F1042">
        <v>11006</v>
      </c>
    </row>
    <row r="1043" spans="1:6">
      <c r="A1043">
        <v>11</v>
      </c>
      <c r="B1043">
        <v>2</v>
      </c>
      <c r="C1043">
        <v>2</v>
      </c>
      <c r="D1043">
        <v>2</v>
      </c>
      <c r="E1043">
        <v>1</v>
      </c>
      <c r="F1043">
        <v>11011</v>
      </c>
    </row>
    <row r="1044" spans="1:6">
      <c r="A1044">
        <v>11</v>
      </c>
      <c r="B1044">
        <v>2</v>
      </c>
      <c r="C1044">
        <v>2</v>
      </c>
      <c r="D1044">
        <v>2</v>
      </c>
      <c r="E1044">
        <v>2</v>
      </c>
      <c r="F1044">
        <v>11008</v>
      </c>
    </row>
    <row r="1045" spans="1:6">
      <c r="A1045">
        <v>11</v>
      </c>
      <c r="B1045">
        <v>2</v>
      </c>
      <c r="C1045">
        <v>2</v>
      </c>
      <c r="D1045">
        <v>2</v>
      </c>
      <c r="E1045">
        <v>3</v>
      </c>
      <c r="F1045">
        <v>11003</v>
      </c>
    </row>
    <row r="1046" spans="1:6">
      <c r="A1046">
        <v>11</v>
      </c>
      <c r="B1046">
        <v>2</v>
      </c>
      <c r="C1046">
        <v>2</v>
      </c>
      <c r="D1046">
        <v>3</v>
      </c>
      <c r="E1046">
        <v>1</v>
      </c>
      <c r="F1046">
        <v>11002</v>
      </c>
    </row>
    <row r="1047" spans="1:6">
      <c r="A1047">
        <v>11</v>
      </c>
      <c r="B1047">
        <v>2</v>
      </c>
      <c r="C1047">
        <v>2</v>
      </c>
      <c r="D1047">
        <v>3</v>
      </c>
      <c r="E1047">
        <v>2</v>
      </c>
      <c r="F1047">
        <v>11003</v>
      </c>
    </row>
    <row r="1048" spans="1:6">
      <c r="A1048">
        <v>11</v>
      </c>
      <c r="B1048">
        <v>2</v>
      </c>
      <c r="C1048">
        <v>3</v>
      </c>
      <c r="D1048">
        <v>1</v>
      </c>
      <c r="E1048">
        <v>1</v>
      </c>
      <c r="F1048">
        <v>11006</v>
      </c>
    </row>
    <row r="1049" spans="1:6">
      <c r="A1049">
        <v>11</v>
      </c>
      <c r="B1049">
        <v>2</v>
      </c>
      <c r="C1049">
        <v>3</v>
      </c>
      <c r="D1049">
        <v>1</v>
      </c>
      <c r="E1049">
        <v>2</v>
      </c>
      <c r="F1049">
        <v>11012</v>
      </c>
    </row>
    <row r="1050" spans="1:6">
      <c r="A1050">
        <v>11</v>
      </c>
      <c r="B1050">
        <v>2</v>
      </c>
      <c r="C1050">
        <v>3</v>
      </c>
      <c r="D1050">
        <v>1</v>
      </c>
      <c r="E1050">
        <v>3</v>
      </c>
      <c r="F1050">
        <v>11007</v>
      </c>
    </row>
    <row r="1051" spans="1:6">
      <c r="A1051">
        <v>11</v>
      </c>
      <c r="B1051">
        <v>2</v>
      </c>
      <c r="C1051">
        <v>3</v>
      </c>
      <c r="D1051">
        <v>2</v>
      </c>
      <c r="E1051">
        <v>1</v>
      </c>
      <c r="F1051">
        <v>11008</v>
      </c>
    </row>
    <row r="1052" spans="1:6">
      <c r="A1052">
        <v>11</v>
      </c>
      <c r="B1052">
        <v>2</v>
      </c>
      <c r="C1052">
        <v>3</v>
      </c>
      <c r="D1052">
        <v>2</v>
      </c>
      <c r="E1052">
        <v>2</v>
      </c>
      <c r="F1052">
        <v>11003</v>
      </c>
    </row>
    <row r="1053" spans="1:6">
      <c r="A1053">
        <v>11</v>
      </c>
      <c r="B1053">
        <v>2</v>
      </c>
      <c r="C1053">
        <v>3</v>
      </c>
      <c r="D1053">
        <v>3</v>
      </c>
      <c r="E1053">
        <v>1</v>
      </c>
      <c r="F1053">
        <v>11002</v>
      </c>
    </row>
    <row r="1054" spans="1:6">
      <c r="A1054">
        <v>11</v>
      </c>
      <c r="B1054">
        <v>2</v>
      </c>
      <c r="C1054">
        <v>3</v>
      </c>
      <c r="D1054">
        <v>3</v>
      </c>
      <c r="E1054">
        <v>2</v>
      </c>
      <c r="F1054">
        <v>11003</v>
      </c>
    </row>
    <row r="1055" spans="1:6">
      <c r="A1055">
        <v>11</v>
      </c>
      <c r="B1055">
        <v>2</v>
      </c>
      <c r="C1055">
        <v>4</v>
      </c>
      <c r="D1055">
        <v>1</v>
      </c>
      <c r="E1055">
        <v>1</v>
      </c>
      <c r="F1055">
        <v>11012</v>
      </c>
    </row>
    <row r="1056" spans="1:6">
      <c r="A1056">
        <v>11</v>
      </c>
      <c r="B1056">
        <v>2</v>
      </c>
      <c r="C1056">
        <v>4</v>
      </c>
      <c r="D1056">
        <v>1</v>
      </c>
      <c r="E1056">
        <v>2</v>
      </c>
      <c r="F1056">
        <v>11006</v>
      </c>
    </row>
    <row r="1057" spans="1:6">
      <c r="A1057">
        <v>11</v>
      </c>
      <c r="B1057">
        <v>2</v>
      </c>
      <c r="C1057">
        <v>4</v>
      </c>
      <c r="D1057">
        <v>2</v>
      </c>
      <c r="E1057">
        <v>1</v>
      </c>
      <c r="F1057">
        <v>11001</v>
      </c>
    </row>
    <row r="1058" spans="1:6">
      <c r="A1058">
        <v>11</v>
      </c>
      <c r="B1058">
        <v>2</v>
      </c>
      <c r="C1058">
        <v>4</v>
      </c>
      <c r="D1058">
        <v>2</v>
      </c>
      <c r="E1058">
        <v>2</v>
      </c>
      <c r="F1058">
        <v>11003</v>
      </c>
    </row>
    <row r="1059" spans="1:6">
      <c r="A1059">
        <v>11</v>
      </c>
      <c r="B1059">
        <v>2</v>
      </c>
      <c r="C1059">
        <v>4</v>
      </c>
      <c r="D1059">
        <v>2</v>
      </c>
      <c r="E1059">
        <v>3</v>
      </c>
      <c r="F1059">
        <v>11002</v>
      </c>
    </row>
    <row r="1060" spans="1:6">
      <c r="A1060">
        <v>11</v>
      </c>
      <c r="B1060">
        <v>2</v>
      </c>
      <c r="C1060">
        <v>4</v>
      </c>
      <c r="D1060">
        <v>3</v>
      </c>
      <c r="E1060">
        <v>1</v>
      </c>
      <c r="F1060">
        <v>11002</v>
      </c>
    </row>
    <row r="1061" spans="1:6">
      <c r="A1061">
        <v>11</v>
      </c>
      <c r="B1061">
        <v>2</v>
      </c>
      <c r="C1061">
        <v>4</v>
      </c>
      <c r="D1061">
        <v>3</v>
      </c>
      <c r="E1061">
        <v>2</v>
      </c>
      <c r="F1061">
        <v>11003</v>
      </c>
    </row>
    <row r="1062" spans="1:6">
      <c r="A1062">
        <v>11</v>
      </c>
      <c r="B1062">
        <v>2</v>
      </c>
      <c r="C1062">
        <v>5</v>
      </c>
      <c r="D1062">
        <v>1</v>
      </c>
      <c r="E1062">
        <v>1</v>
      </c>
      <c r="F1062">
        <v>11109</v>
      </c>
    </row>
    <row r="1063" spans="1:6">
      <c r="A1063">
        <v>11</v>
      </c>
      <c r="B1063">
        <v>3</v>
      </c>
      <c r="C1063">
        <v>1</v>
      </c>
      <c r="D1063">
        <v>1</v>
      </c>
      <c r="E1063">
        <v>1</v>
      </c>
      <c r="F1063">
        <v>11007</v>
      </c>
    </row>
    <row r="1064" spans="1:6">
      <c r="A1064">
        <v>11</v>
      </c>
      <c r="B1064">
        <v>3</v>
      </c>
      <c r="C1064">
        <v>1</v>
      </c>
      <c r="D1064">
        <v>1</v>
      </c>
      <c r="E1064">
        <v>2</v>
      </c>
      <c r="F1064">
        <v>11006</v>
      </c>
    </row>
    <row r="1065" spans="1:6">
      <c r="A1065">
        <v>11</v>
      </c>
      <c r="B1065">
        <v>3</v>
      </c>
      <c r="C1065">
        <v>1</v>
      </c>
      <c r="D1065">
        <v>2</v>
      </c>
      <c r="E1065">
        <v>1</v>
      </c>
      <c r="F1065">
        <v>11010</v>
      </c>
    </row>
    <row r="1066" spans="1:6">
      <c r="A1066">
        <v>11</v>
      </c>
      <c r="B1066">
        <v>3</v>
      </c>
      <c r="C1066">
        <v>1</v>
      </c>
      <c r="D1066">
        <v>2</v>
      </c>
      <c r="E1066">
        <v>2</v>
      </c>
      <c r="F1066">
        <v>11007</v>
      </c>
    </row>
    <row r="1067" spans="1:6">
      <c r="A1067">
        <v>11</v>
      </c>
      <c r="B1067">
        <v>3</v>
      </c>
      <c r="C1067">
        <v>1</v>
      </c>
      <c r="D1067">
        <v>3</v>
      </c>
      <c r="E1067">
        <v>1</v>
      </c>
      <c r="F1067">
        <v>11002</v>
      </c>
    </row>
    <row r="1068" spans="1:6">
      <c r="A1068">
        <v>11</v>
      </c>
      <c r="B1068">
        <v>3</v>
      </c>
      <c r="C1068">
        <v>1</v>
      </c>
      <c r="D1068">
        <v>3</v>
      </c>
      <c r="E1068">
        <v>2</v>
      </c>
      <c r="F1068">
        <v>11003</v>
      </c>
    </row>
    <row r="1069" spans="1:6">
      <c r="A1069">
        <v>11</v>
      </c>
      <c r="B1069">
        <v>3</v>
      </c>
      <c r="C1069">
        <v>1</v>
      </c>
      <c r="D1069">
        <v>3</v>
      </c>
      <c r="E1069">
        <v>3</v>
      </c>
      <c r="F1069">
        <v>11002</v>
      </c>
    </row>
    <row r="1070" spans="1:6">
      <c r="A1070">
        <v>11</v>
      </c>
      <c r="B1070">
        <v>3</v>
      </c>
      <c r="C1070">
        <v>2</v>
      </c>
      <c r="D1070">
        <v>1</v>
      </c>
      <c r="E1070">
        <v>1</v>
      </c>
      <c r="F1070">
        <v>11004</v>
      </c>
    </row>
    <row r="1071" spans="1:6">
      <c r="A1071">
        <v>11</v>
      </c>
      <c r="B1071">
        <v>3</v>
      </c>
      <c r="C1071">
        <v>2</v>
      </c>
      <c r="D1071">
        <v>1</v>
      </c>
      <c r="E1071">
        <v>2</v>
      </c>
      <c r="F1071">
        <v>11002</v>
      </c>
    </row>
    <row r="1072" spans="1:6">
      <c r="A1072">
        <v>11</v>
      </c>
      <c r="B1072">
        <v>3</v>
      </c>
      <c r="C1072">
        <v>2</v>
      </c>
      <c r="D1072">
        <v>2</v>
      </c>
      <c r="E1072">
        <v>1</v>
      </c>
      <c r="F1072">
        <v>11009</v>
      </c>
    </row>
    <row r="1073" spans="1:6">
      <c r="A1073">
        <v>11</v>
      </c>
      <c r="B1073">
        <v>3</v>
      </c>
      <c r="C1073">
        <v>2</v>
      </c>
      <c r="D1073">
        <v>2</v>
      </c>
      <c r="E1073">
        <v>2</v>
      </c>
      <c r="F1073">
        <v>11007</v>
      </c>
    </row>
    <row r="1074" spans="1:6">
      <c r="A1074">
        <v>11</v>
      </c>
      <c r="B1074">
        <v>3</v>
      </c>
      <c r="C1074">
        <v>2</v>
      </c>
      <c r="D1074">
        <v>2</v>
      </c>
      <c r="E1074">
        <v>3</v>
      </c>
      <c r="F1074">
        <v>11013</v>
      </c>
    </row>
    <row r="1075" spans="1:6">
      <c r="A1075">
        <v>11</v>
      </c>
      <c r="B1075">
        <v>3</v>
      </c>
      <c r="C1075">
        <v>2</v>
      </c>
      <c r="D1075">
        <v>3</v>
      </c>
      <c r="E1075">
        <v>1</v>
      </c>
      <c r="F1075">
        <v>11002</v>
      </c>
    </row>
    <row r="1076" spans="1:6">
      <c r="A1076">
        <v>11</v>
      </c>
      <c r="B1076">
        <v>3</v>
      </c>
      <c r="C1076">
        <v>2</v>
      </c>
      <c r="D1076">
        <v>3</v>
      </c>
      <c r="E1076">
        <v>2</v>
      </c>
      <c r="F1076">
        <v>11003</v>
      </c>
    </row>
    <row r="1077" spans="1:6">
      <c r="A1077">
        <v>11</v>
      </c>
      <c r="B1077">
        <v>3</v>
      </c>
      <c r="C1077">
        <v>2</v>
      </c>
      <c r="D1077">
        <v>3</v>
      </c>
      <c r="E1077">
        <v>3</v>
      </c>
      <c r="F1077">
        <v>11001</v>
      </c>
    </row>
    <row r="1078" spans="1:6">
      <c r="A1078">
        <v>11</v>
      </c>
      <c r="B1078">
        <v>3</v>
      </c>
      <c r="C1078">
        <v>3</v>
      </c>
      <c r="D1078">
        <v>1</v>
      </c>
      <c r="E1078">
        <v>1</v>
      </c>
      <c r="F1078">
        <v>11010</v>
      </c>
    </row>
    <row r="1079" spans="1:6">
      <c r="A1079">
        <v>11</v>
      </c>
      <c r="B1079">
        <v>3</v>
      </c>
      <c r="C1079">
        <v>3</v>
      </c>
      <c r="D1079">
        <v>1</v>
      </c>
      <c r="E1079">
        <v>2</v>
      </c>
      <c r="F1079">
        <v>11004</v>
      </c>
    </row>
    <row r="1080" spans="1:6">
      <c r="A1080">
        <v>11</v>
      </c>
      <c r="B1080">
        <v>3</v>
      </c>
      <c r="C1080">
        <v>3</v>
      </c>
      <c r="D1080">
        <v>2</v>
      </c>
      <c r="E1080">
        <v>1</v>
      </c>
      <c r="F1080">
        <v>11007</v>
      </c>
    </row>
    <row r="1081" spans="1:6">
      <c r="A1081">
        <v>11</v>
      </c>
      <c r="B1081">
        <v>3</v>
      </c>
      <c r="C1081">
        <v>3</v>
      </c>
      <c r="D1081">
        <v>2</v>
      </c>
      <c r="E1081">
        <v>2</v>
      </c>
      <c r="F1081">
        <v>11010</v>
      </c>
    </row>
    <row r="1082" spans="1:6">
      <c r="A1082">
        <v>11</v>
      </c>
      <c r="B1082">
        <v>3</v>
      </c>
      <c r="C1082">
        <v>3</v>
      </c>
      <c r="D1082">
        <v>2</v>
      </c>
      <c r="E1082">
        <v>3</v>
      </c>
      <c r="F1082">
        <v>11009</v>
      </c>
    </row>
    <row r="1083" spans="1:6">
      <c r="A1083">
        <v>11</v>
      </c>
      <c r="B1083">
        <v>3</v>
      </c>
      <c r="C1083">
        <v>3</v>
      </c>
      <c r="D1083">
        <v>3</v>
      </c>
      <c r="E1083">
        <v>1</v>
      </c>
      <c r="F1083">
        <v>11002</v>
      </c>
    </row>
    <row r="1084" spans="1:6">
      <c r="A1084">
        <v>11</v>
      </c>
      <c r="B1084">
        <v>3</v>
      </c>
      <c r="C1084">
        <v>3</v>
      </c>
      <c r="D1084">
        <v>3</v>
      </c>
      <c r="E1084">
        <v>2</v>
      </c>
      <c r="F1084">
        <v>11003</v>
      </c>
    </row>
    <row r="1085" spans="1:6">
      <c r="A1085">
        <v>11</v>
      </c>
      <c r="B1085">
        <v>3</v>
      </c>
      <c r="C1085">
        <v>4</v>
      </c>
      <c r="D1085">
        <v>1</v>
      </c>
      <c r="E1085">
        <v>1</v>
      </c>
      <c r="F1085">
        <v>11009</v>
      </c>
    </row>
    <row r="1086" spans="1:6">
      <c r="A1086">
        <v>11</v>
      </c>
      <c r="B1086">
        <v>3</v>
      </c>
      <c r="C1086">
        <v>4</v>
      </c>
      <c r="D1086">
        <v>1</v>
      </c>
      <c r="E1086">
        <v>2</v>
      </c>
      <c r="F1086">
        <v>11010</v>
      </c>
    </row>
    <row r="1087" spans="1:6">
      <c r="A1087">
        <v>11</v>
      </c>
      <c r="B1087">
        <v>3</v>
      </c>
      <c r="C1087">
        <v>4</v>
      </c>
      <c r="D1087">
        <v>1</v>
      </c>
      <c r="E1087">
        <v>3</v>
      </c>
      <c r="F1087">
        <v>11009</v>
      </c>
    </row>
    <row r="1088" spans="1:6">
      <c r="A1088">
        <v>11</v>
      </c>
      <c r="B1088">
        <v>3</v>
      </c>
      <c r="C1088">
        <v>4</v>
      </c>
      <c r="D1088">
        <v>2</v>
      </c>
      <c r="E1088">
        <v>1</v>
      </c>
      <c r="F1088">
        <v>11009</v>
      </c>
    </row>
    <row r="1089" spans="1:6">
      <c r="A1089">
        <v>11</v>
      </c>
      <c r="B1089">
        <v>3</v>
      </c>
      <c r="C1089">
        <v>4</v>
      </c>
      <c r="D1089">
        <v>2</v>
      </c>
      <c r="E1089">
        <v>2</v>
      </c>
      <c r="F1089">
        <v>11007</v>
      </c>
    </row>
    <row r="1090" spans="1:6">
      <c r="A1090">
        <v>11</v>
      </c>
      <c r="B1090">
        <v>3</v>
      </c>
      <c r="C1090">
        <v>4</v>
      </c>
      <c r="D1090">
        <v>2</v>
      </c>
      <c r="E1090">
        <v>3</v>
      </c>
      <c r="F1090">
        <v>11008</v>
      </c>
    </row>
    <row r="1091" spans="1:6">
      <c r="A1091">
        <v>11</v>
      </c>
      <c r="B1091">
        <v>3</v>
      </c>
      <c r="C1091">
        <v>4</v>
      </c>
      <c r="D1091">
        <v>3</v>
      </c>
      <c r="E1091">
        <v>1</v>
      </c>
      <c r="F1091">
        <v>11002</v>
      </c>
    </row>
    <row r="1092" spans="1:6">
      <c r="A1092">
        <v>11</v>
      </c>
      <c r="B1092">
        <v>3</v>
      </c>
      <c r="C1092">
        <v>4</v>
      </c>
      <c r="D1092">
        <v>3</v>
      </c>
      <c r="E1092">
        <v>2</v>
      </c>
      <c r="F1092">
        <v>11001</v>
      </c>
    </row>
    <row r="1093" spans="1:6">
      <c r="A1093">
        <v>11</v>
      </c>
      <c r="B1093">
        <v>3</v>
      </c>
      <c r="C1093">
        <v>4</v>
      </c>
      <c r="D1093">
        <v>3</v>
      </c>
      <c r="E1093">
        <v>3</v>
      </c>
      <c r="F1093">
        <v>11003</v>
      </c>
    </row>
    <row r="1094" spans="1:6">
      <c r="A1094">
        <v>11</v>
      </c>
      <c r="B1094">
        <v>3</v>
      </c>
      <c r="C1094">
        <v>5</v>
      </c>
      <c r="D1094">
        <v>1</v>
      </c>
      <c r="E1094">
        <v>1</v>
      </c>
      <c r="F1094">
        <v>11103</v>
      </c>
    </row>
    <row r="1095" spans="1:6">
      <c r="A1095">
        <v>11</v>
      </c>
      <c r="B1095">
        <v>4</v>
      </c>
      <c r="C1095">
        <v>1</v>
      </c>
      <c r="D1095">
        <v>1</v>
      </c>
      <c r="E1095">
        <v>1</v>
      </c>
      <c r="F1095">
        <v>11014</v>
      </c>
    </row>
    <row r="1096" spans="1:6">
      <c r="A1096">
        <v>11</v>
      </c>
      <c r="B1096">
        <v>4</v>
      </c>
      <c r="C1096">
        <v>1</v>
      </c>
      <c r="D1096">
        <v>1</v>
      </c>
      <c r="E1096">
        <v>2</v>
      </c>
      <c r="F1096">
        <v>11014</v>
      </c>
    </row>
    <row r="1097" spans="1:6">
      <c r="A1097">
        <v>11</v>
      </c>
      <c r="B1097">
        <v>4</v>
      </c>
      <c r="C1097">
        <v>1</v>
      </c>
      <c r="D1097">
        <v>2</v>
      </c>
      <c r="E1097">
        <v>1</v>
      </c>
      <c r="F1097">
        <v>11005</v>
      </c>
    </row>
    <row r="1098" spans="1:6">
      <c r="A1098">
        <v>11</v>
      </c>
      <c r="B1098">
        <v>4</v>
      </c>
      <c r="C1098">
        <v>1</v>
      </c>
      <c r="D1098">
        <v>2</v>
      </c>
      <c r="E1098">
        <v>2</v>
      </c>
      <c r="F1098">
        <v>11009</v>
      </c>
    </row>
    <row r="1099" spans="1:6">
      <c r="A1099">
        <v>11</v>
      </c>
      <c r="B1099">
        <v>4</v>
      </c>
      <c r="C1099">
        <v>1</v>
      </c>
      <c r="D1099">
        <v>3</v>
      </c>
      <c r="E1099">
        <v>1</v>
      </c>
      <c r="F1099">
        <v>11002</v>
      </c>
    </row>
    <row r="1100" spans="1:6">
      <c r="A1100">
        <v>11</v>
      </c>
      <c r="B1100">
        <v>4</v>
      </c>
      <c r="C1100">
        <v>1</v>
      </c>
      <c r="D1100">
        <v>3</v>
      </c>
      <c r="E1100">
        <v>2</v>
      </c>
      <c r="F1100">
        <v>11002</v>
      </c>
    </row>
    <row r="1101" spans="1:6">
      <c r="A1101">
        <v>11</v>
      </c>
      <c r="B1101">
        <v>4</v>
      </c>
      <c r="C1101">
        <v>1</v>
      </c>
      <c r="D1101">
        <v>3</v>
      </c>
      <c r="E1101">
        <v>3</v>
      </c>
      <c r="F1101">
        <v>11002</v>
      </c>
    </row>
    <row r="1102" spans="1:6">
      <c r="A1102">
        <v>11</v>
      </c>
      <c r="B1102">
        <v>4</v>
      </c>
      <c r="C1102">
        <v>1</v>
      </c>
      <c r="D1102">
        <v>3</v>
      </c>
      <c r="E1102">
        <v>4</v>
      </c>
      <c r="F1102">
        <v>11002</v>
      </c>
    </row>
    <row r="1103" spans="1:6">
      <c r="A1103">
        <v>11</v>
      </c>
      <c r="B1103">
        <v>4</v>
      </c>
      <c r="C1103">
        <v>2</v>
      </c>
      <c r="D1103">
        <v>1</v>
      </c>
      <c r="E1103">
        <v>1</v>
      </c>
      <c r="F1103">
        <v>11009</v>
      </c>
    </row>
    <row r="1104" spans="1:6">
      <c r="A1104">
        <v>11</v>
      </c>
      <c r="B1104">
        <v>4</v>
      </c>
      <c r="C1104">
        <v>2</v>
      </c>
      <c r="D1104">
        <v>1</v>
      </c>
      <c r="E1104">
        <v>2</v>
      </c>
      <c r="F1104">
        <v>11003</v>
      </c>
    </row>
    <row r="1105" spans="1:6">
      <c r="A1105">
        <v>11</v>
      </c>
      <c r="B1105">
        <v>4</v>
      </c>
      <c r="C1105">
        <v>2</v>
      </c>
      <c r="D1105">
        <v>2</v>
      </c>
      <c r="E1105">
        <v>1</v>
      </c>
      <c r="F1105">
        <v>11009</v>
      </c>
    </row>
    <row r="1106" spans="1:6">
      <c r="A1106">
        <v>11</v>
      </c>
      <c r="B1106">
        <v>4</v>
      </c>
      <c r="C1106">
        <v>2</v>
      </c>
      <c r="D1106">
        <v>2</v>
      </c>
      <c r="E1106">
        <v>2</v>
      </c>
      <c r="F1106">
        <v>11003</v>
      </c>
    </row>
    <row r="1107" spans="1:6">
      <c r="A1107">
        <v>11</v>
      </c>
      <c r="B1107">
        <v>4</v>
      </c>
      <c r="C1107">
        <v>2</v>
      </c>
      <c r="D1107">
        <v>2</v>
      </c>
      <c r="E1107">
        <v>3</v>
      </c>
      <c r="F1107">
        <v>11005</v>
      </c>
    </row>
    <row r="1108" spans="1:6">
      <c r="A1108">
        <v>11</v>
      </c>
      <c r="B1108">
        <v>4</v>
      </c>
      <c r="C1108">
        <v>2</v>
      </c>
      <c r="D1108">
        <v>3</v>
      </c>
      <c r="E1108">
        <v>1</v>
      </c>
      <c r="F1108">
        <v>11002</v>
      </c>
    </row>
    <row r="1109" spans="1:6">
      <c r="A1109">
        <v>11</v>
      </c>
      <c r="B1109">
        <v>4</v>
      </c>
      <c r="C1109">
        <v>2</v>
      </c>
      <c r="D1109">
        <v>3</v>
      </c>
      <c r="E1109">
        <v>2</v>
      </c>
      <c r="F1109">
        <v>11001</v>
      </c>
    </row>
    <row r="1110" spans="1:6">
      <c r="A1110">
        <v>11</v>
      </c>
      <c r="B1110">
        <v>4</v>
      </c>
      <c r="C1110">
        <v>2</v>
      </c>
      <c r="D1110">
        <v>3</v>
      </c>
      <c r="E1110">
        <v>3</v>
      </c>
      <c r="F1110">
        <v>11003</v>
      </c>
    </row>
    <row r="1111" spans="1:6">
      <c r="A1111">
        <v>11</v>
      </c>
      <c r="B1111">
        <v>4</v>
      </c>
      <c r="C1111">
        <v>3</v>
      </c>
      <c r="D1111">
        <v>1</v>
      </c>
      <c r="E1111">
        <v>1</v>
      </c>
      <c r="F1111">
        <v>11002</v>
      </c>
    </row>
    <row r="1112" spans="1:6">
      <c r="A1112">
        <v>11</v>
      </c>
      <c r="B1112">
        <v>4</v>
      </c>
      <c r="C1112">
        <v>3</v>
      </c>
      <c r="D1112">
        <v>1</v>
      </c>
      <c r="E1112">
        <v>2</v>
      </c>
      <c r="F1112">
        <v>11007</v>
      </c>
    </row>
    <row r="1113" spans="1:6">
      <c r="A1113">
        <v>11</v>
      </c>
      <c r="B1113">
        <v>4</v>
      </c>
      <c r="C1113">
        <v>3</v>
      </c>
      <c r="D1113">
        <v>2</v>
      </c>
      <c r="E1113">
        <v>1</v>
      </c>
      <c r="F1113">
        <v>11005</v>
      </c>
    </row>
    <row r="1114" spans="1:6">
      <c r="A1114">
        <v>11</v>
      </c>
      <c r="B1114">
        <v>4</v>
      </c>
      <c r="C1114">
        <v>3</v>
      </c>
      <c r="D1114">
        <v>2</v>
      </c>
      <c r="E1114">
        <v>2</v>
      </c>
      <c r="F1114">
        <v>11013</v>
      </c>
    </row>
    <row r="1115" spans="1:6">
      <c r="A1115">
        <v>11</v>
      </c>
      <c r="B1115">
        <v>4</v>
      </c>
      <c r="C1115">
        <v>3</v>
      </c>
      <c r="D1115">
        <v>3</v>
      </c>
      <c r="E1115">
        <v>1</v>
      </c>
      <c r="F1115">
        <v>11002</v>
      </c>
    </row>
    <row r="1116" spans="1:6">
      <c r="A1116">
        <v>11</v>
      </c>
      <c r="B1116">
        <v>4</v>
      </c>
      <c r="C1116">
        <v>3</v>
      </c>
      <c r="D1116">
        <v>3</v>
      </c>
      <c r="E1116">
        <v>2</v>
      </c>
      <c r="F1116">
        <v>11001</v>
      </c>
    </row>
    <row r="1117" spans="1:6">
      <c r="A1117">
        <v>11</v>
      </c>
      <c r="B1117">
        <v>4</v>
      </c>
      <c r="C1117">
        <v>3</v>
      </c>
      <c r="D1117">
        <v>3</v>
      </c>
      <c r="E1117">
        <v>3</v>
      </c>
      <c r="F1117">
        <v>11003</v>
      </c>
    </row>
    <row r="1118" spans="1:6">
      <c r="A1118">
        <v>11</v>
      </c>
      <c r="B1118">
        <v>4</v>
      </c>
      <c r="C1118">
        <v>4</v>
      </c>
      <c r="D1118">
        <v>1</v>
      </c>
      <c r="E1118">
        <v>1</v>
      </c>
      <c r="F1118">
        <v>11010</v>
      </c>
    </row>
    <row r="1119" spans="1:6">
      <c r="A1119">
        <v>11</v>
      </c>
      <c r="B1119">
        <v>4</v>
      </c>
      <c r="C1119">
        <v>4</v>
      </c>
      <c r="D1119">
        <v>1</v>
      </c>
      <c r="E1119">
        <v>2</v>
      </c>
      <c r="F1119">
        <v>11005</v>
      </c>
    </row>
    <row r="1120" spans="1:6">
      <c r="A1120">
        <v>11</v>
      </c>
      <c r="B1120">
        <v>4</v>
      </c>
      <c r="C1120">
        <v>4</v>
      </c>
      <c r="D1120">
        <v>1</v>
      </c>
      <c r="E1120">
        <v>3</v>
      </c>
      <c r="F1120">
        <v>11009</v>
      </c>
    </row>
    <row r="1121" spans="1:6">
      <c r="A1121">
        <v>11</v>
      </c>
      <c r="B1121">
        <v>4</v>
      </c>
      <c r="C1121">
        <v>4</v>
      </c>
      <c r="D1121">
        <v>2</v>
      </c>
      <c r="E1121">
        <v>1</v>
      </c>
      <c r="F1121">
        <v>11007</v>
      </c>
    </row>
    <row r="1122" spans="1:6">
      <c r="A1122">
        <v>11</v>
      </c>
      <c r="B1122">
        <v>4</v>
      </c>
      <c r="C1122">
        <v>4</v>
      </c>
      <c r="D1122">
        <v>2</v>
      </c>
      <c r="E1122">
        <v>2</v>
      </c>
      <c r="F1122">
        <v>11010</v>
      </c>
    </row>
    <row r="1123" spans="1:6">
      <c r="A1123">
        <v>11</v>
      </c>
      <c r="B1123">
        <v>4</v>
      </c>
      <c r="C1123">
        <v>4</v>
      </c>
      <c r="D1123">
        <v>3</v>
      </c>
      <c r="E1123">
        <v>1</v>
      </c>
      <c r="F1123">
        <v>11002</v>
      </c>
    </row>
    <row r="1124" spans="1:6">
      <c r="A1124">
        <v>11</v>
      </c>
      <c r="B1124">
        <v>4</v>
      </c>
      <c r="C1124">
        <v>4</v>
      </c>
      <c r="D1124">
        <v>3</v>
      </c>
      <c r="E1124">
        <v>2</v>
      </c>
      <c r="F1124">
        <v>11003</v>
      </c>
    </row>
    <row r="1125" spans="1:6">
      <c r="A1125">
        <v>11</v>
      </c>
      <c r="B1125">
        <v>4</v>
      </c>
      <c r="C1125">
        <v>5</v>
      </c>
      <c r="D1125">
        <v>1</v>
      </c>
      <c r="E1125">
        <v>1</v>
      </c>
      <c r="F1125">
        <v>11016</v>
      </c>
    </row>
    <row r="1126" spans="1:6">
      <c r="A1126">
        <v>11</v>
      </c>
      <c r="B1126">
        <v>5</v>
      </c>
      <c r="C1126">
        <v>1</v>
      </c>
      <c r="D1126">
        <v>1</v>
      </c>
      <c r="E1126">
        <v>1</v>
      </c>
      <c r="F1126">
        <v>11005</v>
      </c>
    </row>
    <row r="1127" spans="1:6">
      <c r="A1127">
        <v>11</v>
      </c>
      <c r="B1127">
        <v>5</v>
      </c>
      <c r="C1127">
        <v>1</v>
      </c>
      <c r="D1127">
        <v>1</v>
      </c>
      <c r="E1127">
        <v>2</v>
      </c>
      <c r="F1127">
        <v>11008</v>
      </c>
    </row>
    <row r="1128" spans="1:6">
      <c r="A1128">
        <v>11</v>
      </c>
      <c r="B1128">
        <v>5</v>
      </c>
      <c r="C1128">
        <v>1</v>
      </c>
      <c r="D1128">
        <v>2</v>
      </c>
      <c r="E1128">
        <v>1</v>
      </c>
      <c r="F1128">
        <v>11001</v>
      </c>
    </row>
    <row r="1129" spans="1:6">
      <c r="A1129">
        <v>11</v>
      </c>
      <c r="B1129">
        <v>5</v>
      </c>
      <c r="C1129">
        <v>1</v>
      </c>
      <c r="D1129">
        <v>2</v>
      </c>
      <c r="E1129">
        <v>2</v>
      </c>
      <c r="F1129">
        <v>11005</v>
      </c>
    </row>
    <row r="1130" spans="1:6">
      <c r="A1130">
        <v>11</v>
      </c>
      <c r="B1130">
        <v>5</v>
      </c>
      <c r="C1130">
        <v>1</v>
      </c>
      <c r="D1130">
        <v>3</v>
      </c>
      <c r="E1130">
        <v>1</v>
      </c>
      <c r="F1130">
        <v>11002</v>
      </c>
    </row>
    <row r="1131" spans="1:6">
      <c r="A1131">
        <v>11</v>
      </c>
      <c r="B1131">
        <v>5</v>
      </c>
      <c r="C1131">
        <v>1</v>
      </c>
      <c r="D1131">
        <v>3</v>
      </c>
      <c r="E1131">
        <v>2</v>
      </c>
      <c r="F1131">
        <v>11003</v>
      </c>
    </row>
    <row r="1132" spans="1:6">
      <c r="A1132">
        <v>11</v>
      </c>
      <c r="B1132">
        <v>5</v>
      </c>
      <c r="C1132">
        <v>2</v>
      </c>
      <c r="D1132">
        <v>1</v>
      </c>
      <c r="E1132">
        <v>1</v>
      </c>
      <c r="F1132">
        <v>11006</v>
      </c>
    </row>
    <row r="1133" spans="1:6">
      <c r="A1133">
        <v>11</v>
      </c>
      <c r="B1133">
        <v>5</v>
      </c>
      <c r="C1133">
        <v>2</v>
      </c>
      <c r="D1133">
        <v>1</v>
      </c>
      <c r="E1133">
        <v>2</v>
      </c>
      <c r="F1133">
        <v>11002</v>
      </c>
    </row>
    <row r="1134" spans="1:6">
      <c r="A1134">
        <v>11</v>
      </c>
      <c r="B1134">
        <v>5</v>
      </c>
      <c r="C1134">
        <v>2</v>
      </c>
      <c r="D1134">
        <v>1</v>
      </c>
      <c r="E1134">
        <v>3</v>
      </c>
      <c r="F1134">
        <v>11003</v>
      </c>
    </row>
    <row r="1135" spans="1:6">
      <c r="A1135">
        <v>11</v>
      </c>
      <c r="B1135">
        <v>5</v>
      </c>
      <c r="C1135">
        <v>2</v>
      </c>
      <c r="D1135">
        <v>2</v>
      </c>
      <c r="E1135">
        <v>1</v>
      </c>
      <c r="F1135">
        <v>11001</v>
      </c>
    </row>
    <row r="1136" spans="1:6">
      <c r="A1136">
        <v>11</v>
      </c>
      <c r="B1136">
        <v>5</v>
      </c>
      <c r="C1136">
        <v>2</v>
      </c>
      <c r="D1136">
        <v>2</v>
      </c>
      <c r="E1136">
        <v>2</v>
      </c>
      <c r="F1136">
        <v>11008</v>
      </c>
    </row>
    <row r="1137" spans="1:8">
      <c r="A1137">
        <v>11</v>
      </c>
      <c r="B1137">
        <v>5</v>
      </c>
      <c r="C1137">
        <v>2</v>
      </c>
      <c r="D1137">
        <v>3</v>
      </c>
      <c r="E1137">
        <v>1</v>
      </c>
      <c r="F1137">
        <v>11002</v>
      </c>
    </row>
    <row r="1138" spans="1:8">
      <c r="A1138">
        <v>11</v>
      </c>
      <c r="B1138">
        <v>5</v>
      </c>
      <c r="C1138">
        <v>2</v>
      </c>
      <c r="D1138">
        <v>3</v>
      </c>
      <c r="E1138">
        <v>2</v>
      </c>
      <c r="F1138">
        <v>11003</v>
      </c>
      <c r="H1138" s="23" t="s">
        <v>548</v>
      </c>
    </row>
    <row r="1139" spans="1:8">
      <c r="A1139">
        <v>11</v>
      </c>
      <c r="B1139">
        <v>5</v>
      </c>
      <c r="C1139">
        <v>2</v>
      </c>
      <c r="D1139">
        <v>3</v>
      </c>
      <c r="E1139">
        <v>3</v>
      </c>
      <c r="F1139">
        <v>11002</v>
      </c>
    </row>
    <row r="1140" spans="1:8">
      <c r="A1140">
        <v>11</v>
      </c>
      <c r="B1140">
        <v>5</v>
      </c>
      <c r="C1140">
        <v>3</v>
      </c>
      <c r="D1140">
        <v>1</v>
      </c>
      <c r="E1140">
        <v>1</v>
      </c>
      <c r="F1140">
        <v>11007</v>
      </c>
    </row>
    <row r="1141" spans="1:8">
      <c r="A1141">
        <v>11</v>
      </c>
      <c r="B1141">
        <v>5</v>
      </c>
      <c r="C1141">
        <v>3</v>
      </c>
      <c r="D1141">
        <v>1</v>
      </c>
      <c r="E1141">
        <v>2</v>
      </c>
      <c r="F1141">
        <v>11003</v>
      </c>
    </row>
    <row r="1142" spans="1:8">
      <c r="A1142">
        <v>11</v>
      </c>
      <c r="B1142">
        <v>5</v>
      </c>
      <c r="C1142">
        <v>3</v>
      </c>
      <c r="D1142">
        <v>2</v>
      </c>
      <c r="E1142">
        <v>1</v>
      </c>
      <c r="F1142">
        <v>11010</v>
      </c>
    </row>
    <row r="1143" spans="1:8">
      <c r="A1143">
        <v>11</v>
      </c>
      <c r="B1143">
        <v>5</v>
      </c>
      <c r="C1143">
        <v>3</v>
      </c>
      <c r="D1143">
        <v>2</v>
      </c>
      <c r="E1143">
        <v>2</v>
      </c>
      <c r="F1143">
        <v>11010</v>
      </c>
    </row>
    <row r="1144" spans="1:8">
      <c r="A1144">
        <v>11</v>
      </c>
      <c r="B1144">
        <v>5</v>
      </c>
      <c r="C1144">
        <v>3</v>
      </c>
      <c r="D1144">
        <v>2</v>
      </c>
      <c r="E1144">
        <v>3</v>
      </c>
      <c r="F1144">
        <v>11006</v>
      </c>
    </row>
    <row r="1145" spans="1:8">
      <c r="A1145">
        <v>11</v>
      </c>
      <c r="B1145">
        <v>5</v>
      </c>
      <c r="C1145">
        <v>3</v>
      </c>
      <c r="D1145">
        <v>3</v>
      </c>
      <c r="E1145">
        <v>1</v>
      </c>
      <c r="F1145">
        <v>11002</v>
      </c>
    </row>
    <row r="1146" spans="1:8">
      <c r="A1146">
        <v>11</v>
      </c>
      <c r="B1146">
        <v>5</v>
      </c>
      <c r="C1146">
        <v>3</v>
      </c>
      <c r="D1146">
        <v>3</v>
      </c>
      <c r="E1146">
        <v>2</v>
      </c>
      <c r="F1146">
        <v>11001</v>
      </c>
    </row>
    <row r="1147" spans="1:8">
      <c r="A1147">
        <v>11</v>
      </c>
      <c r="B1147">
        <v>5</v>
      </c>
      <c r="C1147">
        <v>3</v>
      </c>
      <c r="D1147">
        <v>3</v>
      </c>
      <c r="E1147">
        <v>3</v>
      </c>
      <c r="F1147">
        <v>11003</v>
      </c>
    </row>
    <row r="1148" spans="1:8">
      <c r="A1148">
        <v>11</v>
      </c>
      <c r="B1148">
        <v>5</v>
      </c>
      <c r="C1148">
        <v>4</v>
      </c>
      <c r="D1148">
        <v>1</v>
      </c>
      <c r="E1148">
        <v>1</v>
      </c>
      <c r="F1148">
        <v>11006</v>
      </c>
    </row>
    <row r="1149" spans="1:8">
      <c r="A1149">
        <v>11</v>
      </c>
      <c r="B1149">
        <v>5</v>
      </c>
      <c r="C1149">
        <v>4</v>
      </c>
      <c r="D1149">
        <v>1</v>
      </c>
      <c r="E1149">
        <v>2</v>
      </c>
      <c r="F1149">
        <v>11009</v>
      </c>
    </row>
    <row r="1150" spans="1:8">
      <c r="A1150">
        <v>11</v>
      </c>
      <c r="B1150">
        <v>5</v>
      </c>
      <c r="C1150">
        <v>4</v>
      </c>
      <c r="D1150">
        <v>1</v>
      </c>
      <c r="E1150">
        <v>3</v>
      </c>
      <c r="F1150">
        <v>11009</v>
      </c>
    </row>
    <row r="1151" spans="1:8">
      <c r="A1151">
        <v>11</v>
      </c>
      <c r="B1151">
        <v>5</v>
      </c>
      <c r="C1151">
        <v>4</v>
      </c>
      <c r="D1151">
        <v>2</v>
      </c>
      <c r="E1151">
        <v>1</v>
      </c>
      <c r="F1151">
        <v>11014</v>
      </c>
    </row>
    <row r="1152" spans="1:8">
      <c r="A1152">
        <v>11</v>
      </c>
      <c r="B1152">
        <v>5</v>
      </c>
      <c r="C1152">
        <v>4</v>
      </c>
      <c r="D1152">
        <v>2</v>
      </c>
      <c r="E1152">
        <v>2</v>
      </c>
      <c r="F1152">
        <v>11005</v>
      </c>
    </row>
    <row r="1153" spans="1:6">
      <c r="A1153">
        <v>11</v>
      </c>
      <c r="B1153">
        <v>5</v>
      </c>
      <c r="C1153">
        <v>4</v>
      </c>
      <c r="D1153">
        <v>2</v>
      </c>
      <c r="E1153">
        <v>3</v>
      </c>
      <c r="F1153">
        <v>11014</v>
      </c>
    </row>
    <row r="1154" spans="1:6">
      <c r="A1154">
        <v>11</v>
      </c>
      <c r="B1154">
        <v>5</v>
      </c>
      <c r="C1154">
        <v>4</v>
      </c>
      <c r="D1154">
        <v>3</v>
      </c>
      <c r="E1154">
        <v>1</v>
      </c>
      <c r="F1154">
        <v>11002</v>
      </c>
    </row>
    <row r="1155" spans="1:6">
      <c r="A1155">
        <v>11</v>
      </c>
      <c r="B1155">
        <v>5</v>
      </c>
      <c r="C1155">
        <v>4</v>
      </c>
      <c r="D1155">
        <v>3</v>
      </c>
      <c r="E1155">
        <v>2</v>
      </c>
      <c r="F1155">
        <v>11003</v>
      </c>
    </row>
    <row r="1156" spans="1:6">
      <c r="A1156">
        <v>11</v>
      </c>
      <c r="B1156">
        <v>5</v>
      </c>
      <c r="C1156">
        <v>5</v>
      </c>
      <c r="D1156">
        <v>1</v>
      </c>
      <c r="E1156">
        <v>1</v>
      </c>
      <c r="F1156">
        <v>11102</v>
      </c>
    </row>
    <row r="1157" spans="1:6">
      <c r="A1157">
        <v>12</v>
      </c>
      <c r="B1157">
        <v>1</v>
      </c>
      <c r="C1157">
        <v>1</v>
      </c>
      <c r="D1157">
        <v>1</v>
      </c>
      <c r="E1157">
        <v>1</v>
      </c>
      <c r="F1157">
        <v>12001</v>
      </c>
    </row>
    <row r="1158" spans="1:6">
      <c r="A1158">
        <v>12</v>
      </c>
      <c r="B1158">
        <v>1</v>
      </c>
      <c r="C1158">
        <v>1</v>
      </c>
      <c r="D1158">
        <v>1</v>
      </c>
      <c r="E1158">
        <v>2</v>
      </c>
      <c r="F1158">
        <v>12002</v>
      </c>
    </row>
    <row r="1159" spans="1:6">
      <c r="A1159">
        <v>12</v>
      </c>
      <c r="B1159">
        <v>1</v>
      </c>
      <c r="C1159">
        <v>1</v>
      </c>
      <c r="D1159">
        <v>1</v>
      </c>
      <c r="E1159">
        <v>3</v>
      </c>
      <c r="F1159">
        <v>12004</v>
      </c>
    </row>
    <row r="1160" spans="1:6">
      <c r="A1160">
        <v>12</v>
      </c>
      <c r="B1160">
        <v>1</v>
      </c>
      <c r="C1160">
        <v>1</v>
      </c>
      <c r="D1160">
        <v>2</v>
      </c>
      <c r="E1160">
        <v>1</v>
      </c>
      <c r="F1160">
        <v>12001</v>
      </c>
    </row>
    <row r="1161" spans="1:6">
      <c r="A1161">
        <v>12</v>
      </c>
      <c r="B1161">
        <v>1</v>
      </c>
      <c r="C1161">
        <v>1</v>
      </c>
      <c r="D1161">
        <v>2</v>
      </c>
      <c r="E1161">
        <v>2</v>
      </c>
      <c r="F1161">
        <v>12003</v>
      </c>
    </row>
    <row r="1162" spans="1:6">
      <c r="A1162">
        <v>12</v>
      </c>
      <c r="B1162">
        <v>1</v>
      </c>
      <c r="C1162">
        <v>1</v>
      </c>
      <c r="D1162">
        <v>2</v>
      </c>
      <c r="E1162">
        <v>3</v>
      </c>
      <c r="F1162">
        <v>12001</v>
      </c>
    </row>
    <row r="1163" spans="1:6">
      <c r="A1163">
        <v>12</v>
      </c>
      <c r="B1163">
        <v>1</v>
      </c>
      <c r="C1163">
        <v>1</v>
      </c>
      <c r="D1163">
        <v>3</v>
      </c>
      <c r="E1163">
        <v>1</v>
      </c>
      <c r="F1163">
        <v>12002</v>
      </c>
    </row>
    <row r="1164" spans="1:6">
      <c r="A1164">
        <v>12</v>
      </c>
      <c r="B1164">
        <v>1</v>
      </c>
      <c r="C1164">
        <v>1</v>
      </c>
      <c r="D1164">
        <v>3</v>
      </c>
      <c r="E1164">
        <v>2</v>
      </c>
      <c r="F1164">
        <v>12003</v>
      </c>
    </row>
    <row r="1165" spans="1:6">
      <c r="A1165">
        <v>12</v>
      </c>
      <c r="B1165">
        <v>1</v>
      </c>
      <c r="C1165">
        <v>2</v>
      </c>
      <c r="D1165">
        <v>1</v>
      </c>
      <c r="E1165">
        <v>1</v>
      </c>
      <c r="F1165">
        <v>12001</v>
      </c>
    </row>
    <row r="1166" spans="1:6">
      <c r="A1166">
        <v>12</v>
      </c>
      <c r="B1166">
        <v>1</v>
      </c>
      <c r="C1166">
        <v>2</v>
      </c>
      <c r="D1166">
        <v>1</v>
      </c>
      <c r="E1166">
        <v>2</v>
      </c>
      <c r="F1166">
        <v>12002</v>
      </c>
    </row>
    <row r="1167" spans="1:6">
      <c r="A1167">
        <v>12</v>
      </c>
      <c r="B1167">
        <v>1</v>
      </c>
      <c r="C1167">
        <v>2</v>
      </c>
      <c r="D1167">
        <v>2</v>
      </c>
      <c r="E1167">
        <v>1</v>
      </c>
      <c r="F1167">
        <v>12003</v>
      </c>
    </row>
    <row r="1168" spans="1:6">
      <c r="A1168">
        <v>12</v>
      </c>
      <c r="B1168">
        <v>1</v>
      </c>
      <c r="C1168">
        <v>2</v>
      </c>
      <c r="D1168">
        <v>2</v>
      </c>
      <c r="E1168">
        <v>2</v>
      </c>
      <c r="F1168">
        <v>12001</v>
      </c>
    </row>
    <row r="1169" spans="1:6" ht="14.25" customHeight="1">
      <c r="A1169">
        <v>12</v>
      </c>
      <c r="B1169">
        <v>1</v>
      </c>
      <c r="C1169">
        <v>2</v>
      </c>
      <c r="D1169">
        <v>2</v>
      </c>
      <c r="E1169">
        <v>3</v>
      </c>
      <c r="F1169">
        <v>12004</v>
      </c>
    </row>
    <row r="1170" spans="1:6">
      <c r="A1170">
        <v>12</v>
      </c>
      <c r="B1170">
        <v>1</v>
      </c>
      <c r="C1170">
        <v>2</v>
      </c>
      <c r="D1170">
        <v>3</v>
      </c>
      <c r="E1170">
        <v>1</v>
      </c>
      <c r="F1170">
        <v>12002</v>
      </c>
    </row>
    <row r="1171" spans="1:6">
      <c r="A1171">
        <v>12</v>
      </c>
      <c r="B1171">
        <v>1</v>
      </c>
      <c r="C1171">
        <v>2</v>
      </c>
      <c r="D1171">
        <v>3</v>
      </c>
      <c r="E1171">
        <v>2</v>
      </c>
      <c r="F1171">
        <v>12003</v>
      </c>
    </row>
    <row r="1172" spans="1:6">
      <c r="A1172">
        <v>12</v>
      </c>
      <c r="B1172">
        <v>1</v>
      </c>
      <c r="C1172">
        <v>2</v>
      </c>
      <c r="D1172">
        <v>3</v>
      </c>
      <c r="E1172">
        <v>3</v>
      </c>
      <c r="F1172">
        <v>12002</v>
      </c>
    </row>
    <row r="1173" spans="1:6">
      <c r="A1173">
        <v>12</v>
      </c>
      <c r="B1173">
        <v>1</v>
      </c>
      <c r="C1173">
        <v>3</v>
      </c>
      <c r="D1173">
        <v>1</v>
      </c>
      <c r="E1173">
        <v>1</v>
      </c>
      <c r="F1173">
        <v>12005</v>
      </c>
    </row>
    <row r="1174" spans="1:6">
      <c r="A1174">
        <v>12</v>
      </c>
      <c r="B1174">
        <v>1</v>
      </c>
      <c r="C1174">
        <v>3</v>
      </c>
      <c r="D1174">
        <v>1</v>
      </c>
      <c r="E1174">
        <v>2</v>
      </c>
      <c r="F1174">
        <v>12004</v>
      </c>
    </row>
    <row r="1175" spans="1:6">
      <c r="A1175">
        <v>12</v>
      </c>
      <c r="B1175">
        <v>1</v>
      </c>
      <c r="C1175">
        <v>3</v>
      </c>
      <c r="D1175">
        <v>1</v>
      </c>
      <c r="E1175">
        <v>3</v>
      </c>
      <c r="F1175">
        <v>12002</v>
      </c>
    </row>
    <row r="1176" spans="1:6">
      <c r="A1176">
        <v>12</v>
      </c>
      <c r="B1176">
        <v>1</v>
      </c>
      <c r="C1176">
        <v>3</v>
      </c>
      <c r="D1176">
        <v>2</v>
      </c>
      <c r="E1176">
        <v>1</v>
      </c>
      <c r="F1176">
        <v>12001</v>
      </c>
    </row>
    <row r="1177" spans="1:6">
      <c r="A1177">
        <v>12</v>
      </c>
      <c r="B1177">
        <v>1</v>
      </c>
      <c r="C1177">
        <v>3</v>
      </c>
      <c r="D1177">
        <v>2</v>
      </c>
      <c r="E1177">
        <v>2</v>
      </c>
      <c r="F1177">
        <v>12003</v>
      </c>
    </row>
    <row r="1178" spans="1:6">
      <c r="A1178">
        <v>12</v>
      </c>
      <c r="B1178">
        <v>1</v>
      </c>
      <c r="C1178">
        <v>3</v>
      </c>
      <c r="D1178">
        <v>3</v>
      </c>
      <c r="E1178">
        <v>1</v>
      </c>
      <c r="F1178">
        <v>12002</v>
      </c>
    </row>
    <row r="1179" spans="1:6">
      <c r="A1179">
        <v>12</v>
      </c>
      <c r="B1179">
        <v>1</v>
      </c>
      <c r="C1179">
        <v>3</v>
      </c>
      <c r="D1179">
        <v>3</v>
      </c>
      <c r="E1179">
        <v>2</v>
      </c>
      <c r="F1179">
        <v>12003</v>
      </c>
    </row>
    <row r="1180" spans="1:6">
      <c r="A1180">
        <v>12</v>
      </c>
      <c r="B1180">
        <v>1</v>
      </c>
      <c r="C1180">
        <v>4</v>
      </c>
      <c r="D1180">
        <v>1</v>
      </c>
      <c r="E1180">
        <v>1</v>
      </c>
      <c r="F1180">
        <v>12004</v>
      </c>
    </row>
    <row r="1181" spans="1:6">
      <c r="A1181">
        <v>12</v>
      </c>
      <c r="B1181">
        <v>1</v>
      </c>
      <c r="C1181">
        <v>4</v>
      </c>
      <c r="D1181">
        <v>1</v>
      </c>
      <c r="E1181">
        <v>2</v>
      </c>
      <c r="F1181">
        <v>12002</v>
      </c>
    </row>
    <row r="1182" spans="1:6">
      <c r="A1182">
        <v>12</v>
      </c>
      <c r="B1182">
        <v>1</v>
      </c>
      <c r="C1182">
        <v>4</v>
      </c>
      <c r="D1182">
        <v>1</v>
      </c>
      <c r="E1182">
        <v>3</v>
      </c>
      <c r="F1182">
        <v>12005</v>
      </c>
    </row>
    <row r="1183" spans="1:6">
      <c r="A1183">
        <v>12</v>
      </c>
      <c r="B1183">
        <v>1</v>
      </c>
      <c r="C1183">
        <v>4</v>
      </c>
      <c r="D1183">
        <v>2</v>
      </c>
      <c r="E1183">
        <v>1</v>
      </c>
      <c r="F1183">
        <v>12003</v>
      </c>
    </row>
    <row r="1184" spans="1:6">
      <c r="A1184">
        <v>12</v>
      </c>
      <c r="B1184">
        <v>1</v>
      </c>
      <c r="C1184">
        <v>4</v>
      </c>
      <c r="D1184">
        <v>2</v>
      </c>
      <c r="E1184">
        <v>2</v>
      </c>
      <c r="F1184">
        <v>12005</v>
      </c>
    </row>
    <row r="1185" spans="1:6">
      <c r="A1185">
        <v>12</v>
      </c>
      <c r="B1185">
        <v>1</v>
      </c>
      <c r="C1185">
        <v>4</v>
      </c>
      <c r="D1185">
        <v>2</v>
      </c>
      <c r="E1185">
        <v>3</v>
      </c>
      <c r="F1185">
        <v>12001</v>
      </c>
    </row>
    <row r="1186" spans="1:6">
      <c r="A1186">
        <v>12</v>
      </c>
      <c r="B1186">
        <v>1</v>
      </c>
      <c r="C1186">
        <v>4</v>
      </c>
      <c r="D1186">
        <v>3</v>
      </c>
      <c r="E1186">
        <v>1</v>
      </c>
      <c r="F1186">
        <v>12002</v>
      </c>
    </row>
    <row r="1187" spans="1:6">
      <c r="A1187">
        <v>12</v>
      </c>
      <c r="B1187">
        <v>1</v>
      </c>
      <c r="C1187">
        <v>4</v>
      </c>
      <c r="D1187">
        <v>3</v>
      </c>
      <c r="E1187">
        <v>2</v>
      </c>
      <c r="F1187">
        <v>12003</v>
      </c>
    </row>
    <row r="1188" spans="1:6">
      <c r="A1188">
        <v>12</v>
      </c>
      <c r="B1188">
        <v>1</v>
      </c>
      <c r="C1188">
        <v>5</v>
      </c>
      <c r="D1188">
        <v>1</v>
      </c>
      <c r="E1188">
        <v>1</v>
      </c>
      <c r="F1188">
        <v>12101</v>
      </c>
    </row>
    <row r="1189" spans="1:6">
      <c r="A1189">
        <v>12</v>
      </c>
      <c r="B1189">
        <v>1</v>
      </c>
      <c r="C1189">
        <v>5</v>
      </c>
      <c r="D1189">
        <v>1</v>
      </c>
      <c r="E1189">
        <v>2</v>
      </c>
      <c r="F1189">
        <v>12101</v>
      </c>
    </row>
    <row r="1190" spans="1:6">
      <c r="A1190">
        <v>12</v>
      </c>
      <c r="B1190">
        <v>2</v>
      </c>
      <c r="C1190">
        <v>1</v>
      </c>
      <c r="D1190">
        <v>1</v>
      </c>
      <c r="E1190">
        <v>1</v>
      </c>
      <c r="F1190">
        <v>12003</v>
      </c>
    </row>
    <row r="1191" spans="1:6">
      <c r="A1191">
        <v>12</v>
      </c>
      <c r="B1191">
        <v>2</v>
      </c>
      <c r="C1191">
        <v>1</v>
      </c>
      <c r="D1191">
        <v>1</v>
      </c>
      <c r="E1191">
        <v>2</v>
      </c>
      <c r="F1191">
        <v>12002</v>
      </c>
    </row>
    <row r="1192" spans="1:6">
      <c r="A1192">
        <v>12</v>
      </c>
      <c r="B1192">
        <v>2</v>
      </c>
      <c r="C1192">
        <v>1</v>
      </c>
      <c r="D1192">
        <v>2</v>
      </c>
      <c r="E1192">
        <v>1</v>
      </c>
      <c r="F1192">
        <v>12001</v>
      </c>
    </row>
    <row r="1193" spans="1:6">
      <c r="A1193">
        <v>12</v>
      </c>
      <c r="B1193">
        <v>2</v>
      </c>
      <c r="C1193">
        <v>1</v>
      </c>
      <c r="D1193">
        <v>2</v>
      </c>
      <c r="E1193">
        <v>2</v>
      </c>
      <c r="F1193">
        <v>12001</v>
      </c>
    </row>
    <row r="1194" spans="1:6">
      <c r="A1194">
        <v>12</v>
      </c>
      <c r="B1194">
        <v>2</v>
      </c>
      <c r="C1194">
        <v>1</v>
      </c>
      <c r="D1194">
        <v>3</v>
      </c>
      <c r="E1194">
        <v>1</v>
      </c>
      <c r="F1194">
        <v>12002</v>
      </c>
    </row>
    <row r="1195" spans="1:6">
      <c r="A1195">
        <v>12</v>
      </c>
      <c r="B1195">
        <v>2</v>
      </c>
      <c r="C1195">
        <v>1</v>
      </c>
      <c r="D1195">
        <v>3</v>
      </c>
      <c r="E1195">
        <v>2</v>
      </c>
      <c r="F1195">
        <v>12003</v>
      </c>
    </row>
    <row r="1196" spans="1:6">
      <c r="A1196">
        <v>12</v>
      </c>
      <c r="B1196">
        <v>2</v>
      </c>
      <c r="C1196">
        <v>1</v>
      </c>
      <c r="D1196">
        <v>3</v>
      </c>
      <c r="E1196">
        <v>3</v>
      </c>
      <c r="F1196">
        <v>12001</v>
      </c>
    </row>
    <row r="1197" spans="1:6">
      <c r="A1197">
        <v>12</v>
      </c>
      <c r="B1197">
        <v>2</v>
      </c>
      <c r="C1197">
        <v>2</v>
      </c>
      <c r="D1197">
        <v>1</v>
      </c>
      <c r="E1197">
        <v>1</v>
      </c>
      <c r="F1197">
        <v>12006</v>
      </c>
    </row>
    <row r="1198" spans="1:6">
      <c r="A1198">
        <v>12</v>
      </c>
      <c r="B1198">
        <v>2</v>
      </c>
      <c r="C1198">
        <v>2</v>
      </c>
      <c r="D1198">
        <v>1</v>
      </c>
      <c r="E1198">
        <v>2</v>
      </c>
      <c r="F1198">
        <v>12005</v>
      </c>
    </row>
    <row r="1199" spans="1:6">
      <c r="A1199">
        <v>12</v>
      </c>
      <c r="B1199">
        <v>2</v>
      </c>
      <c r="C1199">
        <v>2</v>
      </c>
      <c r="D1199">
        <v>1</v>
      </c>
      <c r="E1199">
        <v>3</v>
      </c>
      <c r="F1199">
        <v>12002</v>
      </c>
    </row>
    <row r="1200" spans="1:6">
      <c r="A1200">
        <v>12</v>
      </c>
      <c r="B1200">
        <v>2</v>
      </c>
      <c r="C1200">
        <v>2</v>
      </c>
      <c r="D1200">
        <v>2</v>
      </c>
      <c r="E1200">
        <v>1</v>
      </c>
      <c r="F1200">
        <v>12004</v>
      </c>
    </row>
    <row r="1201" spans="1:6">
      <c r="A1201">
        <v>12</v>
      </c>
      <c r="B1201">
        <v>2</v>
      </c>
      <c r="C1201">
        <v>2</v>
      </c>
      <c r="D1201">
        <v>2</v>
      </c>
      <c r="E1201">
        <v>2</v>
      </c>
      <c r="F1201">
        <v>12003</v>
      </c>
    </row>
    <row r="1202" spans="1:6">
      <c r="A1202">
        <v>12</v>
      </c>
      <c r="B1202">
        <v>2</v>
      </c>
      <c r="C1202">
        <v>2</v>
      </c>
      <c r="D1202">
        <v>2</v>
      </c>
      <c r="E1202">
        <v>3</v>
      </c>
      <c r="F1202">
        <v>12001</v>
      </c>
    </row>
    <row r="1203" spans="1:6">
      <c r="A1203">
        <v>12</v>
      </c>
      <c r="B1203">
        <v>2</v>
      </c>
      <c r="C1203">
        <v>2</v>
      </c>
      <c r="D1203">
        <v>3</v>
      </c>
      <c r="E1203">
        <v>1</v>
      </c>
      <c r="F1203">
        <v>12002</v>
      </c>
    </row>
    <row r="1204" spans="1:6">
      <c r="A1204">
        <v>12</v>
      </c>
      <c r="B1204">
        <v>2</v>
      </c>
      <c r="C1204">
        <v>2</v>
      </c>
      <c r="D1204">
        <v>3</v>
      </c>
      <c r="E1204">
        <v>2</v>
      </c>
      <c r="F1204">
        <v>12003</v>
      </c>
    </row>
    <row r="1205" spans="1:6">
      <c r="A1205">
        <v>12</v>
      </c>
      <c r="B1205">
        <v>2</v>
      </c>
      <c r="C1205">
        <v>3</v>
      </c>
      <c r="D1205">
        <v>1</v>
      </c>
      <c r="E1205">
        <v>1</v>
      </c>
      <c r="F1205">
        <v>12004</v>
      </c>
    </row>
    <row r="1206" spans="1:6">
      <c r="A1206">
        <v>12</v>
      </c>
      <c r="B1206">
        <v>2</v>
      </c>
      <c r="C1206">
        <v>3</v>
      </c>
      <c r="D1206">
        <v>1</v>
      </c>
      <c r="E1206">
        <v>2</v>
      </c>
      <c r="F1206">
        <v>12002</v>
      </c>
    </row>
    <row r="1207" spans="1:6">
      <c r="A1207">
        <v>12</v>
      </c>
      <c r="B1207">
        <v>2</v>
      </c>
      <c r="C1207">
        <v>3</v>
      </c>
      <c r="D1207">
        <v>2</v>
      </c>
      <c r="E1207">
        <v>1</v>
      </c>
      <c r="F1207">
        <v>12001</v>
      </c>
    </row>
    <row r="1208" spans="1:6">
      <c r="A1208">
        <v>12</v>
      </c>
      <c r="B1208">
        <v>2</v>
      </c>
      <c r="C1208">
        <v>3</v>
      </c>
      <c r="D1208">
        <v>2</v>
      </c>
      <c r="E1208">
        <v>2</v>
      </c>
      <c r="F1208">
        <v>12005</v>
      </c>
    </row>
    <row r="1209" spans="1:6">
      <c r="A1209">
        <v>12</v>
      </c>
      <c r="B1209">
        <v>2</v>
      </c>
      <c r="C1209">
        <v>3</v>
      </c>
      <c r="D1209">
        <v>3</v>
      </c>
      <c r="E1209">
        <v>1</v>
      </c>
      <c r="F1209">
        <v>12003</v>
      </c>
    </row>
    <row r="1210" spans="1:6">
      <c r="A1210">
        <v>12</v>
      </c>
      <c r="B1210">
        <v>2</v>
      </c>
      <c r="C1210">
        <v>3</v>
      </c>
      <c r="D1210">
        <v>3</v>
      </c>
      <c r="E1210">
        <v>2</v>
      </c>
      <c r="F1210">
        <v>12001</v>
      </c>
    </row>
    <row r="1211" spans="1:6">
      <c r="A1211">
        <v>12</v>
      </c>
      <c r="B1211">
        <v>2</v>
      </c>
      <c r="C1211">
        <v>3</v>
      </c>
      <c r="D1211">
        <v>3</v>
      </c>
      <c r="E1211">
        <v>3</v>
      </c>
      <c r="F1211">
        <v>12002</v>
      </c>
    </row>
    <row r="1212" spans="1:6">
      <c r="A1212">
        <v>12</v>
      </c>
      <c r="B1212">
        <v>2</v>
      </c>
      <c r="C1212">
        <v>4</v>
      </c>
      <c r="D1212">
        <v>1</v>
      </c>
      <c r="E1212">
        <v>1</v>
      </c>
      <c r="F1212">
        <v>12004</v>
      </c>
    </row>
    <row r="1213" spans="1:6">
      <c r="A1213">
        <v>12</v>
      </c>
      <c r="B1213">
        <v>2</v>
      </c>
      <c r="C1213">
        <v>4</v>
      </c>
      <c r="D1213">
        <v>1</v>
      </c>
      <c r="E1213">
        <v>2</v>
      </c>
      <c r="F1213">
        <v>12002</v>
      </c>
    </row>
    <row r="1214" spans="1:6">
      <c r="A1214">
        <v>12</v>
      </c>
      <c r="B1214">
        <v>2</v>
      </c>
      <c r="C1214">
        <v>4</v>
      </c>
      <c r="D1214">
        <v>1</v>
      </c>
      <c r="E1214">
        <v>3</v>
      </c>
      <c r="F1214">
        <v>12005</v>
      </c>
    </row>
    <row r="1215" spans="1:6">
      <c r="A1215">
        <v>12</v>
      </c>
      <c r="B1215">
        <v>2</v>
      </c>
      <c r="C1215">
        <v>4</v>
      </c>
      <c r="D1215">
        <v>2</v>
      </c>
      <c r="E1215">
        <v>1</v>
      </c>
      <c r="F1215">
        <v>12001</v>
      </c>
    </row>
    <row r="1216" spans="1:6">
      <c r="A1216">
        <v>12</v>
      </c>
      <c r="B1216">
        <v>2</v>
      </c>
      <c r="C1216">
        <v>4</v>
      </c>
      <c r="D1216">
        <v>2</v>
      </c>
      <c r="E1216">
        <v>2</v>
      </c>
      <c r="F1216">
        <v>12003</v>
      </c>
    </row>
    <row r="1217" spans="1:6">
      <c r="A1217">
        <v>12</v>
      </c>
      <c r="B1217">
        <v>2</v>
      </c>
      <c r="C1217">
        <v>4</v>
      </c>
      <c r="D1217">
        <v>2</v>
      </c>
      <c r="E1217">
        <v>3</v>
      </c>
      <c r="F1217">
        <v>12002</v>
      </c>
    </row>
    <row r="1218" spans="1:6">
      <c r="A1218">
        <v>12</v>
      </c>
      <c r="B1218">
        <v>2</v>
      </c>
      <c r="C1218">
        <v>4</v>
      </c>
      <c r="D1218">
        <v>3</v>
      </c>
      <c r="E1218">
        <v>1</v>
      </c>
      <c r="F1218">
        <v>12002</v>
      </c>
    </row>
    <row r="1219" spans="1:6">
      <c r="A1219">
        <v>12</v>
      </c>
      <c r="B1219">
        <v>2</v>
      </c>
      <c r="C1219">
        <v>4</v>
      </c>
      <c r="D1219">
        <v>3</v>
      </c>
      <c r="E1219">
        <v>2</v>
      </c>
      <c r="F1219">
        <v>12003</v>
      </c>
    </row>
    <row r="1220" spans="1:6">
      <c r="A1220">
        <v>12</v>
      </c>
      <c r="B1220">
        <v>2</v>
      </c>
      <c r="C1220">
        <v>5</v>
      </c>
      <c r="D1220">
        <v>1</v>
      </c>
      <c r="E1220">
        <v>1</v>
      </c>
      <c r="F1220">
        <v>12102</v>
      </c>
    </row>
    <row r="1221" spans="1:6">
      <c r="A1221">
        <v>12</v>
      </c>
      <c r="B1221">
        <v>3</v>
      </c>
      <c r="C1221">
        <v>1</v>
      </c>
      <c r="D1221">
        <v>1</v>
      </c>
      <c r="E1221">
        <v>1</v>
      </c>
      <c r="F1221">
        <v>12007</v>
      </c>
    </row>
    <row r="1222" spans="1:6">
      <c r="A1222">
        <v>12</v>
      </c>
      <c r="B1222">
        <v>3</v>
      </c>
      <c r="C1222">
        <v>1</v>
      </c>
      <c r="D1222">
        <v>1</v>
      </c>
      <c r="E1222">
        <v>2</v>
      </c>
      <c r="F1222">
        <v>12006</v>
      </c>
    </row>
    <row r="1223" spans="1:6">
      <c r="A1223">
        <v>12</v>
      </c>
      <c r="B1223">
        <v>3</v>
      </c>
      <c r="C1223">
        <v>1</v>
      </c>
      <c r="D1223">
        <v>2</v>
      </c>
      <c r="E1223">
        <v>1</v>
      </c>
      <c r="F1223">
        <v>12009</v>
      </c>
    </row>
    <row r="1224" spans="1:6">
      <c r="A1224">
        <v>12</v>
      </c>
      <c r="B1224">
        <v>3</v>
      </c>
      <c r="C1224">
        <v>1</v>
      </c>
      <c r="D1224">
        <v>2</v>
      </c>
      <c r="E1224">
        <v>2</v>
      </c>
      <c r="F1224">
        <v>12007</v>
      </c>
    </row>
    <row r="1225" spans="1:6">
      <c r="A1225">
        <v>12</v>
      </c>
      <c r="B1225">
        <v>3</v>
      </c>
      <c r="C1225">
        <v>1</v>
      </c>
      <c r="D1225">
        <v>2</v>
      </c>
      <c r="E1225">
        <v>3</v>
      </c>
      <c r="F1225">
        <v>12012</v>
      </c>
    </row>
    <row r="1226" spans="1:6">
      <c r="A1226">
        <v>12</v>
      </c>
      <c r="B1226">
        <v>3</v>
      </c>
      <c r="C1226">
        <v>1</v>
      </c>
      <c r="D1226">
        <v>3</v>
      </c>
      <c r="E1226">
        <v>1</v>
      </c>
      <c r="F1226">
        <v>12003</v>
      </c>
    </row>
    <row r="1227" spans="1:6">
      <c r="A1227">
        <v>12</v>
      </c>
      <c r="B1227">
        <v>3</v>
      </c>
      <c r="C1227">
        <v>1</v>
      </c>
      <c r="D1227">
        <v>3</v>
      </c>
      <c r="E1227">
        <v>2</v>
      </c>
      <c r="F1227">
        <v>12001</v>
      </c>
    </row>
    <row r="1228" spans="1:6">
      <c r="A1228">
        <v>12</v>
      </c>
      <c r="B1228">
        <v>3</v>
      </c>
      <c r="C1228">
        <v>2</v>
      </c>
      <c r="D1228">
        <v>1</v>
      </c>
      <c r="E1228">
        <v>1</v>
      </c>
      <c r="F1228">
        <v>12007</v>
      </c>
    </row>
    <row r="1229" spans="1:6">
      <c r="A1229">
        <v>12</v>
      </c>
      <c r="B1229">
        <v>3</v>
      </c>
      <c r="C1229">
        <v>2</v>
      </c>
      <c r="D1229">
        <v>1</v>
      </c>
      <c r="E1229">
        <v>2</v>
      </c>
      <c r="F1229">
        <v>12006</v>
      </c>
    </row>
    <row r="1230" spans="1:6">
      <c r="A1230">
        <v>12</v>
      </c>
      <c r="B1230">
        <v>3</v>
      </c>
      <c r="C1230">
        <v>2</v>
      </c>
      <c r="D1230">
        <v>2</v>
      </c>
      <c r="E1230">
        <v>1</v>
      </c>
      <c r="F1230">
        <v>12009</v>
      </c>
    </row>
    <row r="1231" spans="1:6">
      <c r="A1231">
        <v>12</v>
      </c>
      <c r="B1231">
        <v>3</v>
      </c>
      <c r="C1231">
        <v>2</v>
      </c>
      <c r="D1231">
        <v>2</v>
      </c>
      <c r="E1231">
        <v>2</v>
      </c>
      <c r="F1231">
        <v>12007</v>
      </c>
    </row>
    <row r="1232" spans="1:6">
      <c r="A1232">
        <v>12</v>
      </c>
      <c r="B1232">
        <v>3</v>
      </c>
      <c r="C1232">
        <v>2</v>
      </c>
      <c r="D1232">
        <v>3</v>
      </c>
      <c r="E1232">
        <v>1</v>
      </c>
      <c r="F1232">
        <v>12003</v>
      </c>
    </row>
    <row r="1233" spans="1:6">
      <c r="A1233">
        <v>12</v>
      </c>
      <c r="B1233">
        <v>3</v>
      </c>
      <c r="C1233">
        <v>2</v>
      </c>
      <c r="D1233">
        <v>3</v>
      </c>
      <c r="E1233">
        <v>2</v>
      </c>
      <c r="F1233">
        <v>12001</v>
      </c>
    </row>
    <row r="1234" spans="1:6">
      <c r="A1234">
        <v>12</v>
      </c>
      <c r="B1234">
        <v>3</v>
      </c>
      <c r="C1234">
        <v>2</v>
      </c>
      <c r="D1234">
        <v>3</v>
      </c>
      <c r="E1234">
        <v>3</v>
      </c>
      <c r="F1234">
        <v>12001</v>
      </c>
    </row>
    <row r="1235" spans="1:6">
      <c r="A1235">
        <v>12</v>
      </c>
      <c r="B1235">
        <v>3</v>
      </c>
      <c r="C1235">
        <v>3</v>
      </c>
      <c r="D1235">
        <v>1</v>
      </c>
      <c r="E1235">
        <v>1</v>
      </c>
      <c r="F1235">
        <v>12007</v>
      </c>
    </row>
    <row r="1236" spans="1:6">
      <c r="A1236">
        <v>12</v>
      </c>
      <c r="B1236">
        <v>3</v>
      </c>
      <c r="C1236">
        <v>3</v>
      </c>
      <c r="D1236">
        <v>1</v>
      </c>
      <c r="E1236">
        <v>2</v>
      </c>
      <c r="F1236">
        <v>12006</v>
      </c>
    </row>
    <row r="1237" spans="1:6">
      <c r="A1237">
        <v>12</v>
      </c>
      <c r="B1237">
        <v>3</v>
      </c>
      <c r="C1237">
        <v>3</v>
      </c>
      <c r="D1237">
        <v>1</v>
      </c>
      <c r="E1237">
        <v>3</v>
      </c>
      <c r="F1237">
        <v>12011</v>
      </c>
    </row>
    <row r="1238" spans="1:6">
      <c r="A1238">
        <v>12</v>
      </c>
      <c r="B1238">
        <v>3</v>
      </c>
      <c r="C1238">
        <v>3</v>
      </c>
      <c r="D1238">
        <v>2</v>
      </c>
      <c r="E1238">
        <v>1</v>
      </c>
      <c r="F1238">
        <v>12009</v>
      </c>
    </row>
    <row r="1239" spans="1:6">
      <c r="A1239">
        <v>12</v>
      </c>
      <c r="B1239">
        <v>3</v>
      </c>
      <c r="C1239">
        <v>3</v>
      </c>
      <c r="D1239">
        <v>2</v>
      </c>
      <c r="E1239">
        <v>2</v>
      </c>
      <c r="F1239">
        <v>12007</v>
      </c>
    </row>
    <row r="1240" spans="1:6">
      <c r="A1240">
        <v>12</v>
      </c>
      <c r="B1240">
        <v>3</v>
      </c>
      <c r="C1240">
        <v>3</v>
      </c>
      <c r="D1240">
        <v>3</v>
      </c>
      <c r="E1240">
        <v>1</v>
      </c>
      <c r="F1240">
        <v>12003</v>
      </c>
    </row>
    <row r="1241" spans="1:6">
      <c r="A1241">
        <v>12</v>
      </c>
      <c r="B1241">
        <v>3</v>
      </c>
      <c r="C1241">
        <v>3</v>
      </c>
      <c r="D1241">
        <v>3</v>
      </c>
      <c r="E1241">
        <v>2</v>
      </c>
      <c r="F1241">
        <v>12001</v>
      </c>
    </row>
    <row r="1242" spans="1:6">
      <c r="A1242">
        <v>12</v>
      </c>
      <c r="B1242">
        <v>3</v>
      </c>
      <c r="C1242">
        <v>4</v>
      </c>
      <c r="D1242">
        <v>1</v>
      </c>
      <c r="E1242">
        <v>1</v>
      </c>
      <c r="F1242">
        <v>12007</v>
      </c>
    </row>
    <row r="1243" spans="1:6">
      <c r="A1243">
        <v>12</v>
      </c>
      <c r="B1243">
        <v>3</v>
      </c>
      <c r="C1243">
        <v>4</v>
      </c>
      <c r="D1243">
        <v>1</v>
      </c>
      <c r="E1243">
        <v>2</v>
      </c>
      <c r="F1243">
        <v>12006</v>
      </c>
    </row>
    <row r="1244" spans="1:6">
      <c r="A1244">
        <v>12</v>
      </c>
      <c r="B1244">
        <v>3</v>
      </c>
      <c r="C1244">
        <v>4</v>
      </c>
      <c r="D1244">
        <v>1</v>
      </c>
      <c r="E1244">
        <v>3</v>
      </c>
      <c r="F1244">
        <v>12011</v>
      </c>
    </row>
    <row r="1245" spans="1:6">
      <c r="A1245">
        <v>12</v>
      </c>
      <c r="B1245">
        <v>3</v>
      </c>
      <c r="C1245">
        <v>4</v>
      </c>
      <c r="D1245">
        <v>2</v>
      </c>
      <c r="E1245">
        <v>1</v>
      </c>
      <c r="F1245">
        <v>12009</v>
      </c>
    </row>
    <row r="1246" spans="1:6">
      <c r="A1246">
        <v>12</v>
      </c>
      <c r="B1246">
        <v>3</v>
      </c>
      <c r="C1246">
        <v>4</v>
      </c>
      <c r="D1246">
        <v>2</v>
      </c>
      <c r="E1246">
        <v>2</v>
      </c>
      <c r="F1246">
        <v>12007</v>
      </c>
    </row>
    <row r="1247" spans="1:6">
      <c r="A1247">
        <v>12</v>
      </c>
      <c r="B1247">
        <v>3</v>
      </c>
      <c r="C1247">
        <v>4</v>
      </c>
      <c r="D1247">
        <v>2</v>
      </c>
      <c r="E1247">
        <v>3</v>
      </c>
      <c r="F1247">
        <v>12012</v>
      </c>
    </row>
    <row r="1248" spans="1:6">
      <c r="A1248">
        <v>12</v>
      </c>
      <c r="B1248">
        <v>3</v>
      </c>
      <c r="C1248">
        <v>4</v>
      </c>
      <c r="D1248">
        <v>3</v>
      </c>
      <c r="E1248">
        <v>1</v>
      </c>
      <c r="F1248">
        <v>12003</v>
      </c>
    </row>
    <row r="1249" spans="1:6">
      <c r="A1249">
        <v>12</v>
      </c>
      <c r="B1249">
        <v>3</v>
      </c>
      <c r="C1249">
        <v>4</v>
      </c>
      <c r="D1249">
        <v>3</v>
      </c>
      <c r="E1249">
        <v>2</v>
      </c>
      <c r="F1249">
        <v>12001</v>
      </c>
    </row>
    <row r="1250" spans="1:6">
      <c r="A1250">
        <v>12</v>
      </c>
      <c r="B1250">
        <v>3</v>
      </c>
      <c r="C1250">
        <v>5</v>
      </c>
      <c r="D1250">
        <v>1</v>
      </c>
      <c r="E1250">
        <v>1</v>
      </c>
      <c r="F1250">
        <v>12103</v>
      </c>
    </row>
    <row r="1251" spans="1:6">
      <c r="A1251">
        <v>12</v>
      </c>
      <c r="B1251">
        <v>4</v>
      </c>
      <c r="C1251">
        <v>1</v>
      </c>
      <c r="D1251">
        <v>1</v>
      </c>
      <c r="E1251">
        <v>1</v>
      </c>
      <c r="F1251">
        <v>12009</v>
      </c>
    </row>
    <row r="1252" spans="1:6">
      <c r="A1252">
        <v>12</v>
      </c>
      <c r="B1252">
        <v>4</v>
      </c>
      <c r="C1252">
        <v>1</v>
      </c>
      <c r="D1252">
        <v>1</v>
      </c>
      <c r="E1252">
        <v>2</v>
      </c>
      <c r="F1252">
        <v>12008</v>
      </c>
    </row>
    <row r="1253" spans="1:6">
      <c r="A1253">
        <v>12</v>
      </c>
      <c r="B1253">
        <v>4</v>
      </c>
      <c r="C1253">
        <v>1</v>
      </c>
      <c r="D1253">
        <v>2</v>
      </c>
      <c r="E1253">
        <v>1</v>
      </c>
      <c r="F1253">
        <v>12002</v>
      </c>
    </row>
    <row r="1254" spans="1:6">
      <c r="A1254">
        <v>12</v>
      </c>
      <c r="B1254">
        <v>4</v>
      </c>
      <c r="C1254">
        <v>1</v>
      </c>
      <c r="D1254">
        <v>2</v>
      </c>
      <c r="E1254">
        <v>2</v>
      </c>
      <c r="F1254">
        <v>12007</v>
      </c>
    </row>
    <row r="1255" spans="1:6">
      <c r="A1255">
        <v>12</v>
      </c>
      <c r="B1255">
        <v>4</v>
      </c>
      <c r="C1255">
        <v>1</v>
      </c>
      <c r="D1255">
        <v>2</v>
      </c>
      <c r="E1255">
        <v>3</v>
      </c>
      <c r="F1255">
        <v>12006</v>
      </c>
    </row>
    <row r="1256" spans="1:6">
      <c r="A1256">
        <v>12</v>
      </c>
      <c r="B1256">
        <v>4</v>
      </c>
      <c r="C1256">
        <v>1</v>
      </c>
      <c r="D1256">
        <v>3</v>
      </c>
      <c r="E1256">
        <v>1</v>
      </c>
      <c r="F1256">
        <v>12003</v>
      </c>
    </row>
    <row r="1257" spans="1:6">
      <c r="A1257">
        <v>12</v>
      </c>
      <c r="B1257">
        <v>4</v>
      </c>
      <c r="C1257">
        <v>1</v>
      </c>
      <c r="D1257">
        <v>3</v>
      </c>
      <c r="E1257">
        <v>2</v>
      </c>
      <c r="F1257">
        <v>12002</v>
      </c>
    </row>
    <row r="1258" spans="1:6">
      <c r="A1258">
        <v>12</v>
      </c>
      <c r="B1258">
        <v>4</v>
      </c>
      <c r="C1258">
        <v>2</v>
      </c>
      <c r="D1258">
        <v>1</v>
      </c>
      <c r="E1258">
        <v>1</v>
      </c>
      <c r="F1258">
        <v>12007</v>
      </c>
    </row>
    <row r="1259" spans="1:6">
      <c r="A1259">
        <v>12</v>
      </c>
      <c r="B1259">
        <v>4</v>
      </c>
      <c r="C1259">
        <v>2</v>
      </c>
      <c r="D1259">
        <v>1</v>
      </c>
      <c r="E1259">
        <v>2</v>
      </c>
      <c r="F1259">
        <v>12009</v>
      </c>
    </row>
    <row r="1260" spans="1:6">
      <c r="A1260">
        <v>12</v>
      </c>
      <c r="B1260">
        <v>4</v>
      </c>
      <c r="C1260">
        <v>2</v>
      </c>
      <c r="D1260">
        <v>2</v>
      </c>
      <c r="E1260">
        <v>1</v>
      </c>
      <c r="F1260">
        <v>12002</v>
      </c>
    </row>
    <row r="1261" spans="1:6">
      <c r="A1261">
        <v>12</v>
      </c>
      <c r="B1261">
        <v>4</v>
      </c>
      <c r="C1261">
        <v>2</v>
      </c>
      <c r="D1261">
        <v>2</v>
      </c>
      <c r="E1261">
        <v>2</v>
      </c>
      <c r="F1261">
        <v>12004</v>
      </c>
    </row>
    <row r="1262" spans="1:6">
      <c r="A1262">
        <v>12</v>
      </c>
      <c r="B1262">
        <v>4</v>
      </c>
      <c r="C1262">
        <v>2</v>
      </c>
      <c r="D1262">
        <v>3</v>
      </c>
      <c r="E1262">
        <v>1</v>
      </c>
      <c r="F1262">
        <v>12003</v>
      </c>
    </row>
    <row r="1263" spans="1:6">
      <c r="A1263">
        <v>12</v>
      </c>
      <c r="B1263">
        <v>4</v>
      </c>
      <c r="C1263">
        <v>2</v>
      </c>
      <c r="D1263">
        <v>3</v>
      </c>
      <c r="E1263">
        <v>2</v>
      </c>
      <c r="F1263">
        <v>12002</v>
      </c>
    </row>
    <row r="1264" spans="1:6">
      <c r="A1264">
        <v>12</v>
      </c>
      <c r="B1264">
        <v>4</v>
      </c>
      <c r="C1264">
        <v>3</v>
      </c>
      <c r="D1264">
        <v>1</v>
      </c>
      <c r="E1264">
        <v>1</v>
      </c>
      <c r="F1264">
        <v>12009</v>
      </c>
    </row>
    <row r="1265" spans="1:6">
      <c r="A1265">
        <v>12</v>
      </c>
      <c r="B1265">
        <v>4</v>
      </c>
      <c r="C1265">
        <v>3</v>
      </c>
      <c r="D1265">
        <v>1</v>
      </c>
      <c r="E1265">
        <v>2</v>
      </c>
      <c r="F1265">
        <v>12006</v>
      </c>
    </row>
    <row r="1266" spans="1:6">
      <c r="A1266">
        <v>12</v>
      </c>
      <c r="B1266">
        <v>4</v>
      </c>
      <c r="C1266">
        <v>3</v>
      </c>
      <c r="D1266">
        <v>1</v>
      </c>
      <c r="E1266">
        <v>3</v>
      </c>
      <c r="F1266">
        <v>12007</v>
      </c>
    </row>
    <row r="1267" spans="1:6">
      <c r="A1267">
        <v>12</v>
      </c>
      <c r="B1267">
        <v>4</v>
      </c>
      <c r="C1267">
        <v>3</v>
      </c>
      <c r="D1267">
        <v>2</v>
      </c>
      <c r="E1267">
        <v>1</v>
      </c>
      <c r="F1267">
        <v>12006</v>
      </c>
    </row>
    <row r="1268" spans="1:6">
      <c r="A1268">
        <v>12</v>
      </c>
      <c r="B1268">
        <v>4</v>
      </c>
      <c r="C1268">
        <v>3</v>
      </c>
      <c r="D1268">
        <v>2</v>
      </c>
      <c r="E1268">
        <v>2</v>
      </c>
      <c r="F1268">
        <v>12007</v>
      </c>
    </row>
    <row r="1269" spans="1:6">
      <c r="A1269">
        <v>12</v>
      </c>
      <c r="B1269">
        <v>4</v>
      </c>
      <c r="C1269">
        <v>3</v>
      </c>
      <c r="D1269">
        <v>2</v>
      </c>
      <c r="E1269">
        <v>3</v>
      </c>
      <c r="F1269">
        <v>12003</v>
      </c>
    </row>
    <row r="1270" spans="1:6">
      <c r="A1270">
        <v>12</v>
      </c>
      <c r="B1270">
        <v>4</v>
      </c>
      <c r="C1270">
        <v>3</v>
      </c>
      <c r="D1270">
        <v>3</v>
      </c>
      <c r="E1270">
        <v>1</v>
      </c>
      <c r="F1270">
        <v>12003</v>
      </c>
    </row>
    <row r="1271" spans="1:6">
      <c r="A1271">
        <v>12</v>
      </c>
      <c r="B1271">
        <v>4</v>
      </c>
      <c r="C1271">
        <v>3</v>
      </c>
      <c r="D1271">
        <v>3</v>
      </c>
      <c r="E1271">
        <v>2</v>
      </c>
      <c r="F1271">
        <v>12002</v>
      </c>
    </row>
    <row r="1272" spans="1:6">
      <c r="A1272">
        <v>12</v>
      </c>
      <c r="B1272">
        <v>4</v>
      </c>
      <c r="C1272">
        <v>4</v>
      </c>
      <c r="D1272">
        <v>1</v>
      </c>
      <c r="E1272">
        <v>1</v>
      </c>
      <c r="F1272">
        <v>12009</v>
      </c>
    </row>
    <row r="1273" spans="1:6">
      <c r="A1273">
        <v>12</v>
      </c>
      <c r="B1273">
        <v>4</v>
      </c>
      <c r="C1273">
        <v>4</v>
      </c>
      <c r="D1273">
        <v>1</v>
      </c>
      <c r="E1273">
        <v>2</v>
      </c>
      <c r="F1273">
        <v>12009</v>
      </c>
    </row>
    <row r="1274" spans="1:6">
      <c r="A1274">
        <v>12</v>
      </c>
      <c r="B1274">
        <v>4</v>
      </c>
      <c r="C1274">
        <v>4</v>
      </c>
      <c r="D1274">
        <v>1</v>
      </c>
      <c r="E1274">
        <v>3</v>
      </c>
      <c r="F1274">
        <v>12006</v>
      </c>
    </row>
    <row r="1275" spans="1:6">
      <c r="A1275">
        <v>12</v>
      </c>
      <c r="B1275">
        <v>4</v>
      </c>
      <c r="C1275">
        <v>4</v>
      </c>
      <c r="D1275">
        <v>2</v>
      </c>
      <c r="E1275">
        <v>1</v>
      </c>
      <c r="F1275">
        <v>12006</v>
      </c>
    </row>
    <row r="1276" spans="1:6">
      <c r="A1276">
        <v>12</v>
      </c>
      <c r="B1276">
        <v>4</v>
      </c>
      <c r="C1276">
        <v>4</v>
      </c>
      <c r="D1276">
        <v>2</v>
      </c>
      <c r="E1276">
        <v>2</v>
      </c>
      <c r="F1276">
        <v>12007</v>
      </c>
    </row>
    <row r="1277" spans="1:6">
      <c r="A1277">
        <v>12</v>
      </c>
      <c r="B1277">
        <v>4</v>
      </c>
      <c r="C1277">
        <v>4</v>
      </c>
      <c r="D1277">
        <v>2</v>
      </c>
      <c r="E1277">
        <v>3</v>
      </c>
      <c r="F1277">
        <v>12010</v>
      </c>
    </row>
    <row r="1278" spans="1:6">
      <c r="A1278">
        <v>12</v>
      </c>
      <c r="B1278">
        <v>4</v>
      </c>
      <c r="C1278">
        <v>4</v>
      </c>
      <c r="D1278">
        <v>3</v>
      </c>
      <c r="E1278">
        <v>1</v>
      </c>
      <c r="F1278">
        <v>12003</v>
      </c>
    </row>
    <row r="1279" spans="1:6">
      <c r="A1279">
        <v>12</v>
      </c>
      <c r="B1279">
        <v>4</v>
      </c>
      <c r="C1279">
        <v>4</v>
      </c>
      <c r="D1279">
        <v>3</v>
      </c>
      <c r="E1279">
        <v>2</v>
      </c>
      <c r="F1279">
        <v>12002</v>
      </c>
    </row>
    <row r="1280" spans="1:6">
      <c r="A1280">
        <v>12</v>
      </c>
      <c r="B1280">
        <v>4</v>
      </c>
      <c r="C1280">
        <v>5</v>
      </c>
      <c r="D1280">
        <v>1</v>
      </c>
      <c r="E1280">
        <v>1</v>
      </c>
      <c r="F1280">
        <v>12013</v>
      </c>
    </row>
    <row r="1281" spans="1:8">
      <c r="A1281">
        <v>12</v>
      </c>
      <c r="B1281">
        <v>4</v>
      </c>
      <c r="C1281">
        <v>5</v>
      </c>
      <c r="D1281">
        <v>1</v>
      </c>
      <c r="E1281">
        <v>2</v>
      </c>
      <c r="F1281">
        <v>12014</v>
      </c>
    </row>
    <row r="1282" spans="1:8">
      <c r="A1282">
        <v>12</v>
      </c>
      <c r="B1282">
        <v>5</v>
      </c>
      <c r="C1282">
        <v>1</v>
      </c>
      <c r="D1282">
        <v>1</v>
      </c>
      <c r="E1282">
        <v>1</v>
      </c>
      <c r="F1282">
        <v>12001</v>
      </c>
    </row>
    <row r="1283" spans="1:8">
      <c r="A1283">
        <v>12</v>
      </c>
      <c r="B1283">
        <v>5</v>
      </c>
      <c r="C1283">
        <v>1</v>
      </c>
      <c r="D1283">
        <v>1</v>
      </c>
      <c r="E1283">
        <v>2</v>
      </c>
      <c r="F1283">
        <v>12002</v>
      </c>
    </row>
    <row r="1284" spans="1:8">
      <c r="A1284">
        <v>12</v>
      </c>
      <c r="B1284">
        <v>5</v>
      </c>
      <c r="C1284">
        <v>1</v>
      </c>
      <c r="D1284">
        <v>2</v>
      </c>
      <c r="E1284">
        <v>1</v>
      </c>
      <c r="F1284">
        <v>12005</v>
      </c>
    </row>
    <row r="1285" spans="1:8">
      <c r="A1285">
        <v>12</v>
      </c>
      <c r="B1285">
        <v>5</v>
      </c>
      <c r="C1285">
        <v>1</v>
      </c>
      <c r="D1285">
        <v>2</v>
      </c>
      <c r="E1285">
        <v>2</v>
      </c>
      <c r="F1285">
        <v>12007</v>
      </c>
    </row>
    <row r="1286" spans="1:8">
      <c r="A1286">
        <v>12</v>
      </c>
      <c r="B1286">
        <v>5</v>
      </c>
      <c r="C1286">
        <v>1</v>
      </c>
      <c r="D1286">
        <v>3</v>
      </c>
      <c r="E1286">
        <v>1</v>
      </c>
      <c r="F1286">
        <v>12002</v>
      </c>
    </row>
    <row r="1287" spans="1:8">
      <c r="A1287">
        <v>12</v>
      </c>
      <c r="B1287">
        <v>5</v>
      </c>
      <c r="C1287">
        <v>1</v>
      </c>
      <c r="D1287">
        <v>3</v>
      </c>
      <c r="E1287">
        <v>2</v>
      </c>
      <c r="F1287">
        <v>12003</v>
      </c>
    </row>
    <row r="1288" spans="1:8">
      <c r="A1288">
        <v>12</v>
      </c>
      <c r="B1288">
        <v>5</v>
      </c>
      <c r="C1288">
        <v>1</v>
      </c>
      <c r="D1288">
        <v>3</v>
      </c>
      <c r="E1288">
        <v>3</v>
      </c>
      <c r="F1288">
        <v>12001</v>
      </c>
    </row>
    <row r="1289" spans="1:8">
      <c r="A1289">
        <v>12</v>
      </c>
      <c r="B1289">
        <v>5</v>
      </c>
      <c r="C1289">
        <v>2</v>
      </c>
      <c r="D1289">
        <v>1</v>
      </c>
      <c r="E1289">
        <v>1</v>
      </c>
      <c r="F1289">
        <v>12007</v>
      </c>
    </row>
    <row r="1290" spans="1:8">
      <c r="A1290">
        <v>12</v>
      </c>
      <c r="B1290">
        <v>5</v>
      </c>
      <c r="C1290">
        <v>2</v>
      </c>
      <c r="D1290">
        <v>1</v>
      </c>
      <c r="E1290">
        <v>2</v>
      </c>
      <c r="F1290">
        <v>12002</v>
      </c>
    </row>
    <row r="1291" spans="1:8">
      <c r="A1291">
        <v>12</v>
      </c>
      <c r="B1291">
        <v>5</v>
      </c>
      <c r="C1291">
        <v>2</v>
      </c>
      <c r="D1291">
        <v>2</v>
      </c>
      <c r="E1291">
        <v>1</v>
      </c>
      <c r="F1291">
        <v>12010</v>
      </c>
    </row>
    <row r="1292" spans="1:8">
      <c r="A1292">
        <v>12</v>
      </c>
      <c r="B1292">
        <v>5</v>
      </c>
      <c r="C1292">
        <v>2</v>
      </c>
      <c r="D1292">
        <v>2</v>
      </c>
      <c r="E1292">
        <v>2</v>
      </c>
      <c r="F1292">
        <v>12005</v>
      </c>
    </row>
    <row r="1293" spans="1:8">
      <c r="A1293">
        <v>12</v>
      </c>
      <c r="B1293">
        <v>5</v>
      </c>
      <c r="C1293">
        <v>2</v>
      </c>
      <c r="D1293">
        <v>2</v>
      </c>
      <c r="E1293">
        <v>3</v>
      </c>
      <c r="F1293">
        <v>12002</v>
      </c>
    </row>
    <row r="1294" spans="1:8">
      <c r="A1294">
        <v>12</v>
      </c>
      <c r="B1294">
        <v>5</v>
      </c>
      <c r="C1294">
        <v>2</v>
      </c>
      <c r="D1294">
        <v>3</v>
      </c>
      <c r="E1294">
        <v>1</v>
      </c>
      <c r="F1294">
        <v>12001</v>
      </c>
    </row>
    <row r="1295" spans="1:8">
      <c r="A1295">
        <v>12</v>
      </c>
      <c r="B1295">
        <v>5</v>
      </c>
      <c r="C1295">
        <v>2</v>
      </c>
      <c r="D1295">
        <v>3</v>
      </c>
      <c r="E1295">
        <v>2</v>
      </c>
      <c r="F1295">
        <v>12002</v>
      </c>
    </row>
    <row r="1296" spans="1:8">
      <c r="A1296">
        <v>12</v>
      </c>
      <c r="B1296">
        <v>5</v>
      </c>
      <c r="C1296">
        <v>2</v>
      </c>
      <c r="D1296">
        <v>3</v>
      </c>
      <c r="E1296">
        <v>3</v>
      </c>
      <c r="F1296">
        <v>12003</v>
      </c>
      <c r="H1296" s="23" t="s">
        <v>549</v>
      </c>
    </row>
    <row r="1297" spans="1:6">
      <c r="A1297">
        <v>12</v>
      </c>
      <c r="B1297">
        <v>5</v>
      </c>
      <c r="C1297">
        <v>3</v>
      </c>
      <c r="D1297">
        <v>1</v>
      </c>
      <c r="E1297">
        <v>1</v>
      </c>
      <c r="F1297">
        <v>12001</v>
      </c>
    </row>
    <row r="1298" spans="1:6">
      <c r="A1298">
        <v>12</v>
      </c>
      <c r="B1298">
        <v>5</v>
      </c>
      <c r="C1298">
        <v>3</v>
      </c>
      <c r="D1298">
        <v>1</v>
      </c>
      <c r="E1298">
        <v>2</v>
      </c>
      <c r="F1298">
        <v>12010</v>
      </c>
    </row>
    <row r="1299" spans="1:6">
      <c r="A1299">
        <v>12</v>
      </c>
      <c r="B1299">
        <v>5</v>
      </c>
      <c r="C1299">
        <v>3</v>
      </c>
      <c r="D1299">
        <v>2</v>
      </c>
      <c r="E1299">
        <v>1</v>
      </c>
      <c r="F1299">
        <v>12005</v>
      </c>
    </row>
    <row r="1300" spans="1:6">
      <c r="A1300">
        <v>12</v>
      </c>
      <c r="B1300">
        <v>5</v>
      </c>
      <c r="C1300">
        <v>3</v>
      </c>
      <c r="D1300">
        <v>2</v>
      </c>
      <c r="E1300">
        <v>2</v>
      </c>
      <c r="F1300">
        <v>12007</v>
      </c>
    </row>
    <row r="1301" spans="1:6">
      <c r="A1301">
        <v>12</v>
      </c>
      <c r="B1301">
        <v>5</v>
      </c>
      <c r="C1301">
        <v>3</v>
      </c>
      <c r="D1301">
        <v>3</v>
      </c>
      <c r="E1301">
        <v>1</v>
      </c>
      <c r="F1301">
        <v>12002</v>
      </c>
    </row>
    <row r="1302" spans="1:6">
      <c r="A1302">
        <v>12</v>
      </c>
      <c r="B1302">
        <v>5</v>
      </c>
      <c r="C1302">
        <v>3</v>
      </c>
      <c r="D1302">
        <v>3</v>
      </c>
      <c r="E1302">
        <v>2</v>
      </c>
      <c r="F1302">
        <v>12002</v>
      </c>
    </row>
    <row r="1303" spans="1:6">
      <c r="A1303">
        <v>12</v>
      </c>
      <c r="B1303">
        <v>5</v>
      </c>
      <c r="C1303">
        <v>3</v>
      </c>
      <c r="D1303">
        <v>3</v>
      </c>
      <c r="E1303">
        <v>3</v>
      </c>
      <c r="F1303">
        <v>12003</v>
      </c>
    </row>
    <row r="1304" spans="1:6">
      <c r="A1304">
        <v>12</v>
      </c>
      <c r="B1304">
        <v>5</v>
      </c>
      <c r="C1304">
        <v>4</v>
      </c>
      <c r="D1304">
        <v>1</v>
      </c>
      <c r="E1304">
        <v>1</v>
      </c>
      <c r="F1304">
        <v>12010</v>
      </c>
    </row>
    <row r="1305" spans="1:6">
      <c r="A1305">
        <v>12</v>
      </c>
      <c r="B1305">
        <v>5</v>
      </c>
      <c r="C1305">
        <v>4</v>
      </c>
      <c r="D1305">
        <v>1</v>
      </c>
      <c r="E1305">
        <v>2</v>
      </c>
      <c r="F1305">
        <v>12008</v>
      </c>
    </row>
    <row r="1306" spans="1:6">
      <c r="A1306">
        <v>12</v>
      </c>
      <c r="B1306">
        <v>5</v>
      </c>
      <c r="C1306">
        <v>4</v>
      </c>
      <c r="D1306">
        <v>1</v>
      </c>
      <c r="E1306">
        <v>3</v>
      </c>
      <c r="F1306">
        <v>12007</v>
      </c>
    </row>
    <row r="1307" spans="1:6">
      <c r="A1307">
        <v>12</v>
      </c>
      <c r="B1307">
        <v>5</v>
      </c>
      <c r="C1307">
        <v>4</v>
      </c>
      <c r="D1307">
        <v>2</v>
      </c>
      <c r="E1307">
        <v>1</v>
      </c>
      <c r="F1307">
        <v>12010</v>
      </c>
    </row>
    <row r="1308" spans="1:6">
      <c r="A1308">
        <v>12</v>
      </c>
      <c r="B1308">
        <v>5</v>
      </c>
      <c r="C1308">
        <v>4</v>
      </c>
      <c r="D1308">
        <v>2</v>
      </c>
      <c r="E1308">
        <v>2</v>
      </c>
      <c r="F1308">
        <v>12007</v>
      </c>
    </row>
    <row r="1309" spans="1:6">
      <c r="A1309">
        <v>12</v>
      </c>
      <c r="B1309">
        <v>5</v>
      </c>
      <c r="C1309">
        <v>4</v>
      </c>
      <c r="D1309">
        <v>2</v>
      </c>
      <c r="E1309">
        <v>3</v>
      </c>
      <c r="F1309">
        <v>12005</v>
      </c>
    </row>
    <row r="1310" spans="1:6">
      <c r="A1310">
        <v>12</v>
      </c>
      <c r="B1310">
        <v>5</v>
      </c>
      <c r="C1310">
        <v>4</v>
      </c>
      <c r="D1310">
        <v>3</v>
      </c>
      <c r="E1310">
        <v>1</v>
      </c>
      <c r="F1310">
        <v>12002</v>
      </c>
    </row>
    <row r="1311" spans="1:6">
      <c r="A1311">
        <v>12</v>
      </c>
      <c r="B1311">
        <v>5</v>
      </c>
      <c r="C1311">
        <v>4</v>
      </c>
      <c r="D1311">
        <v>3</v>
      </c>
      <c r="E1311">
        <v>2</v>
      </c>
      <c r="F1311">
        <v>12003</v>
      </c>
    </row>
    <row r="1312" spans="1:6">
      <c r="A1312">
        <v>12</v>
      </c>
      <c r="B1312">
        <v>5</v>
      </c>
      <c r="C1312">
        <v>4</v>
      </c>
      <c r="D1312">
        <v>3</v>
      </c>
      <c r="E1312">
        <v>3</v>
      </c>
      <c r="F1312">
        <v>12001</v>
      </c>
    </row>
    <row r="1313" spans="1:6">
      <c r="A1313">
        <v>12</v>
      </c>
      <c r="B1313">
        <v>5</v>
      </c>
      <c r="C1313">
        <v>5</v>
      </c>
      <c r="D1313">
        <v>1</v>
      </c>
      <c r="E1313">
        <v>1</v>
      </c>
      <c r="F1313">
        <v>12102</v>
      </c>
    </row>
    <row r="1314" spans="1:6">
      <c r="A1314">
        <v>12</v>
      </c>
      <c r="B1314">
        <v>5</v>
      </c>
      <c r="C1314">
        <v>5</v>
      </c>
      <c r="D1314">
        <v>1</v>
      </c>
      <c r="E1314">
        <v>2</v>
      </c>
      <c r="F1314">
        <v>12105</v>
      </c>
    </row>
    <row r="1315" spans="1:6">
      <c r="A1315">
        <v>13</v>
      </c>
      <c r="B1315">
        <v>1</v>
      </c>
      <c r="C1315">
        <v>1</v>
      </c>
      <c r="D1315">
        <v>1</v>
      </c>
      <c r="E1315">
        <v>1</v>
      </c>
      <c r="F1315">
        <v>13003</v>
      </c>
    </row>
    <row r="1316" spans="1:6">
      <c r="A1316">
        <v>13</v>
      </c>
      <c r="B1316">
        <v>1</v>
      </c>
      <c r="C1316">
        <v>1</v>
      </c>
      <c r="D1316">
        <v>1</v>
      </c>
      <c r="E1316">
        <v>2</v>
      </c>
      <c r="F1316">
        <v>13001</v>
      </c>
    </row>
    <row r="1317" spans="1:6">
      <c r="A1317">
        <v>13</v>
      </c>
      <c r="B1317">
        <v>1</v>
      </c>
      <c r="C1317">
        <v>1</v>
      </c>
      <c r="D1317">
        <v>2</v>
      </c>
      <c r="E1317">
        <v>1</v>
      </c>
      <c r="F1317">
        <v>13001</v>
      </c>
    </row>
    <row r="1318" spans="1:6">
      <c r="A1318">
        <v>13</v>
      </c>
      <c r="B1318">
        <v>1</v>
      </c>
      <c r="C1318">
        <v>1</v>
      </c>
      <c r="D1318">
        <v>2</v>
      </c>
      <c r="E1318">
        <v>2</v>
      </c>
      <c r="F1318">
        <v>13004</v>
      </c>
    </row>
    <row r="1319" spans="1:6">
      <c r="A1319">
        <v>13</v>
      </c>
      <c r="B1319">
        <v>1</v>
      </c>
      <c r="C1319">
        <v>1</v>
      </c>
      <c r="D1319">
        <v>3</v>
      </c>
      <c r="E1319">
        <v>1</v>
      </c>
      <c r="F1319">
        <v>13003</v>
      </c>
    </row>
    <row r="1320" spans="1:6">
      <c r="A1320">
        <v>13</v>
      </c>
      <c r="B1320">
        <v>1</v>
      </c>
      <c r="C1320">
        <v>1</v>
      </c>
      <c r="D1320">
        <v>3</v>
      </c>
      <c r="E1320">
        <v>2</v>
      </c>
      <c r="F1320">
        <v>13002</v>
      </c>
    </row>
    <row r="1321" spans="1:6">
      <c r="A1321">
        <v>13</v>
      </c>
      <c r="B1321">
        <v>1</v>
      </c>
      <c r="C1321">
        <v>1</v>
      </c>
      <c r="D1321">
        <v>3</v>
      </c>
      <c r="E1321">
        <v>3</v>
      </c>
      <c r="F1321">
        <v>13002</v>
      </c>
    </row>
    <row r="1322" spans="1:6">
      <c r="A1322">
        <v>13</v>
      </c>
      <c r="B1322">
        <v>1</v>
      </c>
      <c r="C1322">
        <v>2</v>
      </c>
      <c r="D1322">
        <v>1</v>
      </c>
      <c r="E1322">
        <v>1</v>
      </c>
      <c r="F1322">
        <v>13003</v>
      </c>
    </row>
    <row r="1323" spans="1:6">
      <c r="A1323">
        <v>13</v>
      </c>
      <c r="B1323">
        <v>1</v>
      </c>
      <c r="C1323">
        <v>2</v>
      </c>
      <c r="D1323">
        <v>1</v>
      </c>
      <c r="E1323">
        <v>2</v>
      </c>
      <c r="F1323">
        <v>13005</v>
      </c>
    </row>
    <row r="1324" spans="1:6">
      <c r="A1324">
        <v>13</v>
      </c>
      <c r="B1324">
        <v>1</v>
      </c>
      <c r="C1324">
        <v>2</v>
      </c>
      <c r="D1324">
        <v>2</v>
      </c>
      <c r="E1324">
        <v>1</v>
      </c>
      <c r="F1324">
        <v>13004</v>
      </c>
    </row>
    <row r="1325" spans="1:6">
      <c r="A1325">
        <v>13</v>
      </c>
      <c r="B1325">
        <v>1</v>
      </c>
      <c r="C1325">
        <v>2</v>
      </c>
      <c r="D1325">
        <v>2</v>
      </c>
      <c r="E1325">
        <v>2</v>
      </c>
      <c r="F1325">
        <v>13002</v>
      </c>
    </row>
    <row r="1326" spans="1:6">
      <c r="A1326">
        <v>13</v>
      </c>
      <c r="B1326">
        <v>1</v>
      </c>
      <c r="C1326">
        <v>2</v>
      </c>
      <c r="D1326">
        <v>3</v>
      </c>
      <c r="E1326">
        <v>1</v>
      </c>
      <c r="F1326">
        <v>13003</v>
      </c>
    </row>
    <row r="1327" spans="1:6">
      <c r="A1327">
        <v>13</v>
      </c>
      <c r="B1327">
        <v>1</v>
      </c>
      <c r="C1327">
        <v>2</v>
      </c>
      <c r="D1327">
        <v>3</v>
      </c>
      <c r="E1327">
        <v>2</v>
      </c>
      <c r="F1327">
        <v>13001</v>
      </c>
    </row>
    <row r="1328" spans="1:6">
      <c r="A1328">
        <v>13</v>
      </c>
      <c r="B1328">
        <v>1</v>
      </c>
      <c r="C1328">
        <v>3</v>
      </c>
      <c r="D1328">
        <v>1</v>
      </c>
      <c r="E1328">
        <v>1</v>
      </c>
      <c r="F1328">
        <v>13002</v>
      </c>
    </row>
    <row r="1329" spans="1:6">
      <c r="A1329">
        <v>13</v>
      </c>
      <c r="B1329">
        <v>1</v>
      </c>
      <c r="C1329">
        <v>3</v>
      </c>
      <c r="D1329">
        <v>1</v>
      </c>
      <c r="E1329">
        <v>2</v>
      </c>
      <c r="F1329">
        <v>13001</v>
      </c>
    </row>
    <row r="1330" spans="1:6">
      <c r="A1330">
        <v>13</v>
      </c>
      <c r="B1330">
        <v>1</v>
      </c>
      <c r="C1330">
        <v>3</v>
      </c>
      <c r="D1330">
        <v>1</v>
      </c>
      <c r="E1330">
        <v>3</v>
      </c>
      <c r="F1330">
        <v>13004</v>
      </c>
    </row>
    <row r="1331" spans="1:6">
      <c r="A1331">
        <v>13</v>
      </c>
      <c r="B1331">
        <v>1</v>
      </c>
      <c r="C1331">
        <v>3</v>
      </c>
      <c r="D1331">
        <v>2</v>
      </c>
      <c r="E1331">
        <v>1</v>
      </c>
      <c r="F1331">
        <v>13003</v>
      </c>
    </row>
    <row r="1332" spans="1:6">
      <c r="A1332">
        <v>13</v>
      </c>
      <c r="B1332">
        <v>1</v>
      </c>
      <c r="C1332">
        <v>3</v>
      </c>
      <c r="D1332">
        <v>2</v>
      </c>
      <c r="E1332">
        <v>2</v>
      </c>
      <c r="F1332">
        <v>13005</v>
      </c>
    </row>
    <row r="1333" spans="1:6">
      <c r="A1333">
        <v>13</v>
      </c>
      <c r="B1333">
        <v>1</v>
      </c>
      <c r="C1333">
        <v>3</v>
      </c>
      <c r="D1333">
        <v>2</v>
      </c>
      <c r="E1333">
        <v>3</v>
      </c>
      <c r="F1333">
        <v>13002</v>
      </c>
    </row>
    <row r="1334" spans="1:6">
      <c r="A1334">
        <v>13</v>
      </c>
      <c r="B1334">
        <v>1</v>
      </c>
      <c r="C1334">
        <v>3</v>
      </c>
      <c r="D1334">
        <v>3</v>
      </c>
      <c r="E1334">
        <v>1</v>
      </c>
      <c r="F1334">
        <v>13001</v>
      </c>
    </row>
    <row r="1335" spans="1:6">
      <c r="A1335">
        <v>13</v>
      </c>
      <c r="B1335">
        <v>1</v>
      </c>
      <c r="C1335">
        <v>3</v>
      </c>
      <c r="D1335">
        <v>3</v>
      </c>
      <c r="E1335">
        <v>2</v>
      </c>
      <c r="F1335">
        <v>13002</v>
      </c>
    </row>
    <row r="1336" spans="1:6">
      <c r="A1336">
        <v>13</v>
      </c>
      <c r="B1336">
        <v>1</v>
      </c>
      <c r="C1336">
        <v>4</v>
      </c>
      <c r="D1336">
        <v>1</v>
      </c>
      <c r="E1336">
        <v>1</v>
      </c>
      <c r="F1336">
        <v>13004</v>
      </c>
    </row>
    <row r="1337" spans="1:6">
      <c r="A1337">
        <v>13</v>
      </c>
      <c r="B1337">
        <v>1</v>
      </c>
      <c r="C1337">
        <v>4</v>
      </c>
      <c r="D1337">
        <v>1</v>
      </c>
      <c r="E1337">
        <v>2</v>
      </c>
      <c r="F1337">
        <v>13006</v>
      </c>
    </row>
    <row r="1338" spans="1:6">
      <c r="A1338">
        <v>13</v>
      </c>
      <c r="B1338">
        <v>1</v>
      </c>
      <c r="C1338">
        <v>4</v>
      </c>
      <c r="D1338">
        <v>1</v>
      </c>
      <c r="E1338">
        <v>3</v>
      </c>
      <c r="F1338">
        <v>13001</v>
      </c>
    </row>
    <row r="1339" spans="1:6">
      <c r="A1339">
        <v>13</v>
      </c>
      <c r="B1339">
        <v>1</v>
      </c>
      <c r="C1339">
        <v>4</v>
      </c>
      <c r="D1339">
        <v>2</v>
      </c>
      <c r="E1339">
        <v>1</v>
      </c>
      <c r="F1339">
        <v>13005</v>
      </c>
    </row>
    <row r="1340" spans="1:6">
      <c r="A1340">
        <v>13</v>
      </c>
      <c r="B1340">
        <v>1</v>
      </c>
      <c r="C1340">
        <v>4</v>
      </c>
      <c r="D1340">
        <v>2</v>
      </c>
      <c r="E1340">
        <v>2</v>
      </c>
      <c r="F1340">
        <v>13003</v>
      </c>
    </row>
    <row r="1341" spans="1:6">
      <c r="A1341">
        <v>13</v>
      </c>
      <c r="B1341">
        <v>1</v>
      </c>
      <c r="C1341">
        <v>4</v>
      </c>
      <c r="D1341">
        <v>3</v>
      </c>
      <c r="E1341">
        <v>1</v>
      </c>
      <c r="F1341">
        <v>13002</v>
      </c>
    </row>
    <row r="1342" spans="1:6">
      <c r="A1342">
        <v>13</v>
      </c>
      <c r="B1342">
        <v>1</v>
      </c>
      <c r="C1342">
        <v>4</v>
      </c>
      <c r="D1342">
        <v>3</v>
      </c>
      <c r="E1342">
        <v>2</v>
      </c>
      <c r="F1342">
        <v>13003</v>
      </c>
    </row>
    <row r="1343" spans="1:6">
      <c r="A1343">
        <v>13</v>
      </c>
      <c r="B1343">
        <v>1</v>
      </c>
      <c r="C1343">
        <v>5</v>
      </c>
      <c r="D1343">
        <v>1</v>
      </c>
      <c r="E1343">
        <v>1</v>
      </c>
      <c r="F1343">
        <v>13014</v>
      </c>
    </row>
    <row r="1344" spans="1:6">
      <c r="A1344">
        <v>13</v>
      </c>
      <c r="B1344">
        <v>2</v>
      </c>
      <c r="C1344">
        <v>1</v>
      </c>
      <c r="D1344">
        <v>1</v>
      </c>
      <c r="E1344">
        <v>1</v>
      </c>
      <c r="F1344">
        <v>13006</v>
      </c>
    </row>
    <row r="1345" spans="1:6">
      <c r="A1345">
        <v>13</v>
      </c>
      <c r="B1345">
        <v>2</v>
      </c>
      <c r="C1345">
        <v>1</v>
      </c>
      <c r="D1345">
        <v>1</v>
      </c>
      <c r="E1345">
        <v>2</v>
      </c>
      <c r="F1345">
        <v>13002</v>
      </c>
    </row>
    <row r="1346" spans="1:6">
      <c r="A1346">
        <v>13</v>
      </c>
      <c r="B1346">
        <v>2</v>
      </c>
      <c r="C1346">
        <v>1</v>
      </c>
      <c r="D1346">
        <v>2</v>
      </c>
      <c r="E1346">
        <v>1</v>
      </c>
      <c r="F1346">
        <v>13001</v>
      </c>
    </row>
    <row r="1347" spans="1:6">
      <c r="A1347">
        <v>13</v>
      </c>
      <c r="B1347">
        <v>2</v>
      </c>
      <c r="C1347">
        <v>1</v>
      </c>
      <c r="D1347">
        <v>2</v>
      </c>
      <c r="E1347">
        <v>2</v>
      </c>
      <c r="F1347">
        <v>13003</v>
      </c>
    </row>
    <row r="1348" spans="1:6">
      <c r="A1348">
        <v>13</v>
      </c>
      <c r="B1348">
        <v>2</v>
      </c>
      <c r="C1348">
        <v>1</v>
      </c>
      <c r="D1348">
        <v>2</v>
      </c>
      <c r="E1348">
        <v>3</v>
      </c>
      <c r="F1348">
        <v>13005</v>
      </c>
    </row>
    <row r="1349" spans="1:6">
      <c r="A1349">
        <v>13</v>
      </c>
      <c r="B1349">
        <v>2</v>
      </c>
      <c r="C1349">
        <v>1</v>
      </c>
      <c r="D1349">
        <v>3</v>
      </c>
      <c r="E1349">
        <v>1</v>
      </c>
      <c r="F1349">
        <v>13002</v>
      </c>
    </row>
    <row r="1350" spans="1:6">
      <c r="A1350">
        <v>13</v>
      </c>
      <c r="B1350">
        <v>2</v>
      </c>
      <c r="C1350">
        <v>1</v>
      </c>
      <c r="D1350">
        <v>3</v>
      </c>
      <c r="E1350">
        <v>2</v>
      </c>
      <c r="F1350">
        <v>13002</v>
      </c>
    </row>
    <row r="1351" spans="1:6">
      <c r="A1351">
        <v>13</v>
      </c>
      <c r="B1351">
        <v>2</v>
      </c>
      <c r="C1351">
        <v>1</v>
      </c>
      <c r="D1351">
        <v>3</v>
      </c>
      <c r="E1351">
        <v>3</v>
      </c>
      <c r="F1351">
        <v>13003</v>
      </c>
    </row>
    <row r="1352" spans="1:6">
      <c r="A1352">
        <v>13</v>
      </c>
      <c r="B1352">
        <v>2</v>
      </c>
      <c r="C1352">
        <v>2</v>
      </c>
      <c r="D1352">
        <v>1</v>
      </c>
      <c r="E1352">
        <v>1</v>
      </c>
      <c r="F1352">
        <v>13004</v>
      </c>
    </row>
    <row r="1353" spans="1:6">
      <c r="A1353">
        <v>13</v>
      </c>
      <c r="B1353">
        <v>2</v>
      </c>
      <c r="C1353">
        <v>2</v>
      </c>
      <c r="D1353">
        <v>1</v>
      </c>
      <c r="E1353">
        <v>2</v>
      </c>
      <c r="F1353">
        <v>13006</v>
      </c>
    </row>
    <row r="1354" spans="1:6">
      <c r="A1354">
        <v>13</v>
      </c>
      <c r="B1354">
        <v>2</v>
      </c>
      <c r="C1354">
        <v>2</v>
      </c>
      <c r="D1354">
        <v>1</v>
      </c>
      <c r="E1354">
        <v>3</v>
      </c>
      <c r="F1354">
        <v>13002</v>
      </c>
    </row>
    <row r="1355" spans="1:6">
      <c r="A1355">
        <v>13</v>
      </c>
      <c r="B1355">
        <v>2</v>
      </c>
      <c r="C1355">
        <v>2</v>
      </c>
      <c r="D1355">
        <v>2</v>
      </c>
      <c r="E1355">
        <v>1</v>
      </c>
      <c r="F1355">
        <v>13003</v>
      </c>
    </row>
    <row r="1356" spans="1:6">
      <c r="A1356">
        <v>13</v>
      </c>
      <c r="B1356">
        <v>2</v>
      </c>
      <c r="C1356">
        <v>2</v>
      </c>
      <c r="D1356">
        <v>2</v>
      </c>
      <c r="E1356">
        <v>2</v>
      </c>
      <c r="F1356">
        <v>13005</v>
      </c>
    </row>
    <row r="1357" spans="1:6">
      <c r="A1357">
        <v>13</v>
      </c>
      <c r="B1357">
        <v>2</v>
      </c>
      <c r="C1357">
        <v>2</v>
      </c>
      <c r="D1357">
        <v>2</v>
      </c>
      <c r="E1357">
        <v>3</v>
      </c>
      <c r="F1357">
        <v>13001</v>
      </c>
    </row>
    <row r="1358" spans="1:6">
      <c r="A1358">
        <v>13</v>
      </c>
      <c r="B1358">
        <v>2</v>
      </c>
      <c r="C1358">
        <v>2</v>
      </c>
      <c r="D1358">
        <v>3</v>
      </c>
      <c r="E1358">
        <v>1</v>
      </c>
      <c r="F1358">
        <v>13002</v>
      </c>
    </row>
    <row r="1359" spans="1:6">
      <c r="A1359">
        <v>13</v>
      </c>
      <c r="B1359">
        <v>2</v>
      </c>
      <c r="C1359">
        <v>2</v>
      </c>
      <c r="D1359">
        <v>3</v>
      </c>
      <c r="E1359">
        <v>2</v>
      </c>
      <c r="F1359">
        <v>13003</v>
      </c>
    </row>
    <row r="1360" spans="1:6">
      <c r="A1360">
        <v>13</v>
      </c>
      <c r="B1360">
        <v>2</v>
      </c>
      <c r="C1360">
        <v>3</v>
      </c>
      <c r="D1360">
        <v>1</v>
      </c>
      <c r="E1360">
        <v>1</v>
      </c>
      <c r="F1360">
        <v>13002</v>
      </c>
    </row>
    <row r="1361" spans="1:6">
      <c r="A1361">
        <v>13</v>
      </c>
      <c r="B1361">
        <v>2</v>
      </c>
      <c r="C1361">
        <v>3</v>
      </c>
      <c r="D1361">
        <v>1</v>
      </c>
      <c r="E1361">
        <v>2</v>
      </c>
      <c r="F1361">
        <v>13002</v>
      </c>
    </row>
    <row r="1362" spans="1:6">
      <c r="A1362">
        <v>13</v>
      </c>
      <c r="B1362">
        <v>2</v>
      </c>
      <c r="C1362">
        <v>3</v>
      </c>
      <c r="D1362">
        <v>1</v>
      </c>
      <c r="E1362">
        <v>3</v>
      </c>
      <c r="F1362">
        <v>13006</v>
      </c>
    </row>
    <row r="1363" spans="1:6">
      <c r="A1363">
        <v>13</v>
      </c>
      <c r="B1363">
        <v>2</v>
      </c>
      <c r="C1363">
        <v>3</v>
      </c>
      <c r="D1363">
        <v>2</v>
      </c>
      <c r="E1363">
        <v>1</v>
      </c>
      <c r="F1363">
        <v>13004</v>
      </c>
    </row>
    <row r="1364" spans="1:6">
      <c r="A1364">
        <v>13</v>
      </c>
      <c r="B1364">
        <v>2</v>
      </c>
      <c r="C1364">
        <v>3</v>
      </c>
      <c r="D1364">
        <v>2</v>
      </c>
      <c r="E1364">
        <v>2</v>
      </c>
      <c r="F1364">
        <v>13001</v>
      </c>
    </row>
    <row r="1365" spans="1:6">
      <c r="A1365">
        <v>13</v>
      </c>
      <c r="B1365">
        <v>2</v>
      </c>
      <c r="C1365">
        <v>3</v>
      </c>
      <c r="D1365">
        <v>2</v>
      </c>
      <c r="E1365">
        <v>3</v>
      </c>
      <c r="F1365">
        <v>13003</v>
      </c>
    </row>
    <row r="1366" spans="1:6">
      <c r="A1366">
        <v>13</v>
      </c>
      <c r="B1366">
        <v>2</v>
      </c>
      <c r="C1366">
        <v>3</v>
      </c>
      <c r="D1366">
        <v>3</v>
      </c>
      <c r="E1366">
        <v>1</v>
      </c>
      <c r="F1366">
        <v>13002</v>
      </c>
    </row>
    <row r="1367" spans="1:6">
      <c r="A1367">
        <v>13</v>
      </c>
      <c r="B1367">
        <v>2</v>
      </c>
      <c r="C1367">
        <v>3</v>
      </c>
      <c r="D1367">
        <v>3</v>
      </c>
      <c r="E1367">
        <v>2</v>
      </c>
      <c r="F1367">
        <v>13003</v>
      </c>
    </row>
    <row r="1368" spans="1:6">
      <c r="A1368">
        <v>13</v>
      </c>
      <c r="B1368">
        <v>2</v>
      </c>
      <c r="C1368">
        <v>4</v>
      </c>
      <c r="D1368">
        <v>1</v>
      </c>
      <c r="E1368">
        <v>1</v>
      </c>
      <c r="F1368">
        <v>13006</v>
      </c>
    </row>
    <row r="1369" spans="1:6">
      <c r="A1369">
        <v>13</v>
      </c>
      <c r="B1369">
        <v>2</v>
      </c>
      <c r="C1369">
        <v>4</v>
      </c>
      <c r="D1369">
        <v>1</v>
      </c>
      <c r="E1369">
        <v>2</v>
      </c>
      <c r="F1369">
        <v>13003</v>
      </c>
    </row>
    <row r="1370" spans="1:6">
      <c r="A1370">
        <v>13</v>
      </c>
      <c r="B1370">
        <v>2</v>
      </c>
      <c r="C1370">
        <v>4</v>
      </c>
      <c r="D1370">
        <v>2</v>
      </c>
      <c r="E1370">
        <v>1</v>
      </c>
      <c r="F1370">
        <v>13001</v>
      </c>
    </row>
    <row r="1371" spans="1:6">
      <c r="A1371">
        <v>13</v>
      </c>
      <c r="B1371">
        <v>2</v>
      </c>
      <c r="C1371">
        <v>4</v>
      </c>
      <c r="D1371">
        <v>2</v>
      </c>
      <c r="E1371">
        <v>2</v>
      </c>
      <c r="F1371">
        <v>13005</v>
      </c>
    </row>
    <row r="1372" spans="1:6">
      <c r="A1372">
        <v>13</v>
      </c>
      <c r="B1372">
        <v>2</v>
      </c>
      <c r="C1372">
        <v>4</v>
      </c>
      <c r="D1372">
        <v>3</v>
      </c>
      <c r="E1372">
        <v>1</v>
      </c>
      <c r="F1372">
        <v>13002</v>
      </c>
    </row>
    <row r="1373" spans="1:6">
      <c r="A1373">
        <v>13</v>
      </c>
      <c r="B1373">
        <v>2</v>
      </c>
      <c r="C1373">
        <v>4</v>
      </c>
      <c r="D1373">
        <v>3</v>
      </c>
      <c r="E1373">
        <v>2</v>
      </c>
      <c r="F1373">
        <v>13003</v>
      </c>
    </row>
    <row r="1374" spans="1:6">
      <c r="A1374">
        <v>13</v>
      </c>
      <c r="B1374">
        <v>2</v>
      </c>
      <c r="C1374">
        <v>5</v>
      </c>
      <c r="D1374">
        <v>1</v>
      </c>
      <c r="E1374">
        <v>1</v>
      </c>
      <c r="F1374">
        <v>13102</v>
      </c>
    </row>
    <row r="1375" spans="1:6">
      <c r="A1375">
        <v>13</v>
      </c>
      <c r="B1375">
        <v>3</v>
      </c>
      <c r="C1375">
        <v>1</v>
      </c>
      <c r="D1375">
        <v>1</v>
      </c>
      <c r="E1375">
        <v>1</v>
      </c>
      <c r="F1375">
        <v>13007</v>
      </c>
    </row>
    <row r="1376" spans="1:6">
      <c r="A1376">
        <v>13</v>
      </c>
      <c r="B1376">
        <v>3</v>
      </c>
      <c r="C1376">
        <v>1</v>
      </c>
      <c r="D1376">
        <v>1</v>
      </c>
      <c r="E1376">
        <v>2</v>
      </c>
      <c r="F1376">
        <v>13010</v>
      </c>
    </row>
    <row r="1377" spans="1:6">
      <c r="A1377">
        <v>13</v>
      </c>
      <c r="B1377">
        <v>3</v>
      </c>
      <c r="C1377">
        <v>1</v>
      </c>
      <c r="D1377">
        <v>2</v>
      </c>
      <c r="E1377">
        <v>1</v>
      </c>
      <c r="F1377">
        <v>13012</v>
      </c>
    </row>
    <row r="1378" spans="1:6">
      <c r="A1378">
        <v>13</v>
      </c>
      <c r="B1378">
        <v>3</v>
      </c>
      <c r="C1378">
        <v>1</v>
      </c>
      <c r="D1378">
        <v>2</v>
      </c>
      <c r="E1378">
        <v>2</v>
      </c>
      <c r="F1378">
        <v>13004</v>
      </c>
    </row>
    <row r="1379" spans="1:6">
      <c r="A1379">
        <v>13</v>
      </c>
      <c r="B1379">
        <v>3</v>
      </c>
      <c r="C1379">
        <v>1</v>
      </c>
      <c r="D1379">
        <v>3</v>
      </c>
      <c r="E1379">
        <v>1</v>
      </c>
      <c r="F1379">
        <v>13002</v>
      </c>
    </row>
    <row r="1380" spans="1:6">
      <c r="A1380">
        <v>13</v>
      </c>
      <c r="B1380">
        <v>3</v>
      </c>
      <c r="C1380">
        <v>1</v>
      </c>
      <c r="D1380">
        <v>3</v>
      </c>
      <c r="E1380">
        <v>2</v>
      </c>
      <c r="F1380">
        <v>13001</v>
      </c>
    </row>
    <row r="1381" spans="1:6">
      <c r="A1381">
        <v>13</v>
      </c>
      <c r="B1381">
        <v>3</v>
      </c>
      <c r="C1381">
        <v>1</v>
      </c>
      <c r="D1381">
        <v>3</v>
      </c>
      <c r="E1381">
        <v>3</v>
      </c>
      <c r="F1381">
        <v>13003</v>
      </c>
    </row>
    <row r="1382" spans="1:6">
      <c r="A1382">
        <v>13</v>
      </c>
      <c r="B1382">
        <v>3</v>
      </c>
      <c r="C1382">
        <v>2</v>
      </c>
      <c r="D1382">
        <v>1</v>
      </c>
      <c r="E1382">
        <v>1</v>
      </c>
      <c r="F1382">
        <v>13010</v>
      </c>
    </row>
    <row r="1383" spans="1:6">
      <c r="A1383">
        <v>13</v>
      </c>
      <c r="B1383">
        <v>3</v>
      </c>
      <c r="C1383">
        <v>2</v>
      </c>
      <c r="D1383">
        <v>1</v>
      </c>
      <c r="E1383">
        <v>2</v>
      </c>
      <c r="F1383">
        <v>13011</v>
      </c>
    </row>
    <row r="1384" spans="1:6">
      <c r="A1384">
        <v>13</v>
      </c>
      <c r="B1384">
        <v>3</v>
      </c>
      <c r="C1384">
        <v>2</v>
      </c>
      <c r="D1384">
        <v>1</v>
      </c>
      <c r="E1384">
        <v>3</v>
      </c>
      <c r="F1384">
        <v>13007</v>
      </c>
    </row>
    <row r="1385" spans="1:6">
      <c r="A1385">
        <v>13</v>
      </c>
      <c r="B1385">
        <v>3</v>
      </c>
      <c r="C1385">
        <v>2</v>
      </c>
      <c r="D1385">
        <v>2</v>
      </c>
      <c r="E1385">
        <v>1</v>
      </c>
      <c r="F1385">
        <v>13008</v>
      </c>
    </row>
    <row r="1386" spans="1:6">
      <c r="A1386">
        <v>13</v>
      </c>
      <c r="B1386">
        <v>3</v>
      </c>
      <c r="C1386">
        <v>2</v>
      </c>
      <c r="D1386">
        <v>2</v>
      </c>
      <c r="E1386">
        <v>2</v>
      </c>
      <c r="F1386">
        <v>13012</v>
      </c>
    </row>
    <row r="1387" spans="1:6">
      <c r="A1387">
        <v>13</v>
      </c>
      <c r="B1387">
        <v>3</v>
      </c>
      <c r="C1387">
        <v>2</v>
      </c>
      <c r="D1387">
        <v>2</v>
      </c>
      <c r="E1387">
        <v>3</v>
      </c>
      <c r="F1387">
        <v>13004</v>
      </c>
    </row>
    <row r="1388" spans="1:6">
      <c r="A1388">
        <v>13</v>
      </c>
      <c r="B1388">
        <v>3</v>
      </c>
      <c r="C1388">
        <v>2</v>
      </c>
      <c r="D1388">
        <v>3</v>
      </c>
      <c r="E1388">
        <v>1</v>
      </c>
      <c r="F1388">
        <v>13001</v>
      </c>
    </row>
    <row r="1389" spans="1:6">
      <c r="A1389">
        <v>13</v>
      </c>
      <c r="B1389">
        <v>3</v>
      </c>
      <c r="C1389">
        <v>2</v>
      </c>
      <c r="D1389">
        <v>3</v>
      </c>
      <c r="E1389">
        <v>2</v>
      </c>
      <c r="F1389">
        <v>13001</v>
      </c>
    </row>
    <row r="1390" spans="1:6">
      <c r="A1390">
        <v>13</v>
      </c>
      <c r="B1390">
        <v>3</v>
      </c>
      <c r="C1390">
        <v>2</v>
      </c>
      <c r="D1390">
        <v>3</v>
      </c>
      <c r="E1390">
        <v>3</v>
      </c>
      <c r="F1390">
        <v>13003</v>
      </c>
    </row>
    <row r="1391" spans="1:6">
      <c r="A1391">
        <v>13</v>
      </c>
      <c r="B1391">
        <v>3</v>
      </c>
      <c r="C1391">
        <v>3</v>
      </c>
      <c r="D1391">
        <v>1</v>
      </c>
      <c r="E1391">
        <v>1</v>
      </c>
      <c r="F1391">
        <v>13007</v>
      </c>
    </row>
    <row r="1392" spans="1:6">
      <c r="A1392">
        <v>13</v>
      </c>
      <c r="B1392">
        <v>3</v>
      </c>
      <c r="C1392">
        <v>3</v>
      </c>
      <c r="D1392">
        <v>1</v>
      </c>
      <c r="E1392">
        <v>2</v>
      </c>
      <c r="F1392">
        <v>13010</v>
      </c>
    </row>
    <row r="1393" spans="1:6">
      <c r="A1393">
        <v>13</v>
      </c>
      <c r="B1393">
        <v>3</v>
      </c>
      <c r="C1393">
        <v>3</v>
      </c>
      <c r="D1393">
        <v>2</v>
      </c>
      <c r="E1393">
        <v>1</v>
      </c>
      <c r="F1393">
        <v>13010</v>
      </c>
    </row>
    <row r="1394" spans="1:6">
      <c r="A1394">
        <v>13</v>
      </c>
      <c r="B1394">
        <v>3</v>
      </c>
      <c r="C1394">
        <v>3</v>
      </c>
      <c r="D1394">
        <v>2</v>
      </c>
      <c r="E1394">
        <v>2</v>
      </c>
      <c r="F1394">
        <v>13008</v>
      </c>
    </row>
    <row r="1395" spans="1:6">
      <c r="A1395">
        <v>13</v>
      </c>
      <c r="B1395">
        <v>3</v>
      </c>
      <c r="C1395">
        <v>3</v>
      </c>
      <c r="D1395">
        <v>2</v>
      </c>
      <c r="E1395">
        <v>3</v>
      </c>
      <c r="F1395">
        <v>13011</v>
      </c>
    </row>
    <row r="1396" spans="1:6">
      <c r="A1396">
        <v>13</v>
      </c>
      <c r="B1396">
        <v>3</v>
      </c>
      <c r="C1396">
        <v>3</v>
      </c>
      <c r="D1396">
        <v>3</v>
      </c>
      <c r="E1396">
        <v>1</v>
      </c>
      <c r="F1396">
        <v>13002</v>
      </c>
    </row>
    <row r="1397" spans="1:6">
      <c r="A1397">
        <v>13</v>
      </c>
      <c r="B1397">
        <v>3</v>
      </c>
      <c r="C1397">
        <v>3</v>
      </c>
      <c r="D1397">
        <v>3</v>
      </c>
      <c r="E1397">
        <v>2</v>
      </c>
      <c r="F1397">
        <v>13003</v>
      </c>
    </row>
    <row r="1398" spans="1:6">
      <c r="A1398">
        <v>13</v>
      </c>
      <c r="B1398">
        <v>3</v>
      </c>
      <c r="C1398">
        <v>3</v>
      </c>
      <c r="D1398">
        <v>3</v>
      </c>
      <c r="E1398">
        <v>3</v>
      </c>
      <c r="F1398">
        <v>13002</v>
      </c>
    </row>
    <row r="1399" spans="1:6">
      <c r="A1399">
        <v>13</v>
      </c>
      <c r="B1399">
        <v>3</v>
      </c>
      <c r="C1399">
        <v>4</v>
      </c>
      <c r="D1399">
        <v>1</v>
      </c>
      <c r="E1399">
        <v>1</v>
      </c>
      <c r="F1399">
        <v>13012</v>
      </c>
    </row>
    <row r="1400" spans="1:6">
      <c r="A1400">
        <v>13</v>
      </c>
      <c r="B1400">
        <v>3</v>
      </c>
      <c r="C1400">
        <v>4</v>
      </c>
      <c r="D1400">
        <v>1</v>
      </c>
      <c r="E1400">
        <v>2</v>
      </c>
      <c r="F1400">
        <v>13007</v>
      </c>
    </row>
    <row r="1401" spans="1:6">
      <c r="A1401">
        <v>13</v>
      </c>
      <c r="B1401">
        <v>3</v>
      </c>
      <c r="C1401">
        <v>4</v>
      </c>
      <c r="D1401">
        <v>1</v>
      </c>
      <c r="E1401">
        <v>3</v>
      </c>
      <c r="F1401">
        <v>13011</v>
      </c>
    </row>
    <row r="1402" spans="1:6">
      <c r="A1402">
        <v>13</v>
      </c>
      <c r="B1402">
        <v>3</v>
      </c>
      <c r="C1402">
        <v>4</v>
      </c>
      <c r="D1402">
        <v>2</v>
      </c>
      <c r="E1402">
        <v>1</v>
      </c>
      <c r="F1402">
        <v>13013</v>
      </c>
    </row>
    <row r="1403" spans="1:6">
      <c r="A1403">
        <v>13</v>
      </c>
      <c r="B1403">
        <v>3</v>
      </c>
      <c r="C1403">
        <v>4</v>
      </c>
      <c r="D1403">
        <v>2</v>
      </c>
      <c r="E1403">
        <v>2</v>
      </c>
      <c r="F1403">
        <v>13008</v>
      </c>
    </row>
    <row r="1404" spans="1:6">
      <c r="A1404">
        <v>13</v>
      </c>
      <c r="B1404">
        <v>3</v>
      </c>
      <c r="C1404">
        <v>4</v>
      </c>
      <c r="D1404">
        <v>2</v>
      </c>
      <c r="E1404">
        <v>3</v>
      </c>
      <c r="F1404">
        <v>13012</v>
      </c>
    </row>
    <row r="1405" spans="1:6">
      <c r="A1405">
        <v>13</v>
      </c>
      <c r="B1405">
        <v>3</v>
      </c>
      <c r="C1405">
        <v>4</v>
      </c>
      <c r="D1405">
        <v>3</v>
      </c>
      <c r="E1405">
        <v>1</v>
      </c>
      <c r="F1405">
        <v>13001</v>
      </c>
    </row>
    <row r="1406" spans="1:6">
      <c r="A1406">
        <v>13</v>
      </c>
      <c r="B1406">
        <v>3</v>
      </c>
      <c r="C1406">
        <v>4</v>
      </c>
      <c r="D1406">
        <v>3</v>
      </c>
      <c r="E1406">
        <v>2</v>
      </c>
      <c r="F1406">
        <v>13002</v>
      </c>
    </row>
    <row r="1407" spans="1:6">
      <c r="A1407">
        <v>13</v>
      </c>
      <c r="B1407">
        <v>3</v>
      </c>
      <c r="C1407">
        <v>5</v>
      </c>
      <c r="D1407">
        <v>1</v>
      </c>
      <c r="E1407">
        <v>1</v>
      </c>
      <c r="F1407">
        <v>13103</v>
      </c>
    </row>
    <row r="1408" spans="1:6">
      <c r="A1408">
        <v>13</v>
      </c>
      <c r="B1408">
        <v>4</v>
      </c>
      <c r="C1408">
        <v>1</v>
      </c>
      <c r="D1408">
        <v>1</v>
      </c>
      <c r="E1408">
        <v>1</v>
      </c>
      <c r="F1408">
        <v>13008</v>
      </c>
    </row>
    <row r="1409" spans="1:6">
      <c r="A1409">
        <v>13</v>
      </c>
      <c r="B1409">
        <v>4</v>
      </c>
      <c r="C1409">
        <v>1</v>
      </c>
      <c r="D1409">
        <v>1</v>
      </c>
      <c r="E1409">
        <v>2</v>
      </c>
      <c r="F1409">
        <v>13007</v>
      </c>
    </row>
    <row r="1410" spans="1:6">
      <c r="A1410">
        <v>13</v>
      </c>
      <c r="B1410">
        <v>4</v>
      </c>
      <c r="C1410">
        <v>1</v>
      </c>
      <c r="D1410">
        <v>1</v>
      </c>
      <c r="E1410">
        <v>3</v>
      </c>
      <c r="F1410">
        <v>13010</v>
      </c>
    </row>
    <row r="1411" spans="1:6">
      <c r="A1411">
        <v>13</v>
      </c>
      <c r="B1411">
        <v>4</v>
      </c>
      <c r="C1411">
        <v>1</v>
      </c>
      <c r="D1411">
        <v>2</v>
      </c>
      <c r="E1411">
        <v>1</v>
      </c>
      <c r="F1411">
        <v>13011</v>
      </c>
    </row>
    <row r="1412" spans="1:6">
      <c r="A1412">
        <v>13</v>
      </c>
      <c r="B1412">
        <v>4</v>
      </c>
      <c r="C1412">
        <v>1</v>
      </c>
      <c r="D1412">
        <v>2</v>
      </c>
      <c r="E1412">
        <v>2</v>
      </c>
      <c r="F1412">
        <v>13012</v>
      </c>
    </row>
    <row r="1413" spans="1:6">
      <c r="A1413">
        <v>13</v>
      </c>
      <c r="B1413">
        <v>4</v>
      </c>
      <c r="C1413">
        <v>1</v>
      </c>
      <c r="D1413">
        <v>3</v>
      </c>
      <c r="E1413">
        <v>1</v>
      </c>
      <c r="F1413">
        <v>13003</v>
      </c>
    </row>
    <row r="1414" spans="1:6">
      <c r="A1414">
        <v>13</v>
      </c>
      <c r="B1414">
        <v>4</v>
      </c>
      <c r="C1414">
        <v>1</v>
      </c>
      <c r="D1414">
        <v>3</v>
      </c>
      <c r="E1414">
        <v>2</v>
      </c>
      <c r="F1414">
        <v>13002</v>
      </c>
    </row>
    <row r="1415" spans="1:6">
      <c r="A1415">
        <v>13</v>
      </c>
      <c r="B1415">
        <v>4</v>
      </c>
      <c r="C1415">
        <v>2</v>
      </c>
      <c r="D1415">
        <v>1</v>
      </c>
      <c r="E1415">
        <v>1</v>
      </c>
      <c r="F1415">
        <v>13007</v>
      </c>
    </row>
    <row r="1416" spans="1:6">
      <c r="A1416">
        <v>13</v>
      </c>
      <c r="B1416">
        <v>4</v>
      </c>
      <c r="C1416">
        <v>2</v>
      </c>
      <c r="D1416">
        <v>1</v>
      </c>
      <c r="E1416">
        <v>2</v>
      </c>
      <c r="F1416">
        <v>13011</v>
      </c>
    </row>
    <row r="1417" spans="1:6">
      <c r="A1417">
        <v>13</v>
      </c>
      <c r="B1417">
        <v>4</v>
      </c>
      <c r="C1417">
        <v>2</v>
      </c>
      <c r="D1417">
        <v>2</v>
      </c>
      <c r="E1417">
        <v>1</v>
      </c>
      <c r="F1417">
        <v>13012</v>
      </c>
    </row>
    <row r="1418" spans="1:6">
      <c r="A1418">
        <v>13</v>
      </c>
      <c r="B1418">
        <v>4</v>
      </c>
      <c r="C1418">
        <v>2</v>
      </c>
      <c r="D1418">
        <v>2</v>
      </c>
      <c r="E1418">
        <v>2</v>
      </c>
      <c r="F1418">
        <v>13013</v>
      </c>
    </row>
    <row r="1419" spans="1:6">
      <c r="A1419">
        <v>13</v>
      </c>
      <c r="B1419">
        <v>4</v>
      </c>
      <c r="C1419">
        <v>2</v>
      </c>
      <c r="D1419">
        <v>2</v>
      </c>
      <c r="E1419">
        <v>3</v>
      </c>
      <c r="F1419">
        <v>13008</v>
      </c>
    </row>
    <row r="1420" spans="1:6">
      <c r="A1420">
        <v>13</v>
      </c>
      <c r="B1420">
        <v>4</v>
      </c>
      <c r="C1420">
        <v>2</v>
      </c>
      <c r="D1420">
        <v>3</v>
      </c>
      <c r="E1420">
        <v>1</v>
      </c>
      <c r="F1420">
        <v>13001</v>
      </c>
    </row>
    <row r="1421" spans="1:6">
      <c r="A1421">
        <v>13</v>
      </c>
      <c r="B1421">
        <v>4</v>
      </c>
      <c r="C1421">
        <v>2</v>
      </c>
      <c r="D1421">
        <v>3</v>
      </c>
      <c r="E1421">
        <v>2</v>
      </c>
      <c r="F1421">
        <v>13002</v>
      </c>
    </row>
    <row r="1422" spans="1:6">
      <c r="A1422">
        <v>13</v>
      </c>
      <c r="B1422">
        <v>4</v>
      </c>
      <c r="C1422">
        <v>3</v>
      </c>
      <c r="D1422">
        <v>1</v>
      </c>
      <c r="E1422">
        <v>1</v>
      </c>
      <c r="F1422">
        <v>13013</v>
      </c>
    </row>
    <row r="1423" spans="1:6">
      <c r="A1423">
        <v>13</v>
      </c>
      <c r="B1423">
        <v>4</v>
      </c>
      <c r="C1423">
        <v>3</v>
      </c>
      <c r="D1423">
        <v>1</v>
      </c>
      <c r="E1423">
        <v>2</v>
      </c>
      <c r="F1423">
        <v>13011</v>
      </c>
    </row>
    <row r="1424" spans="1:6">
      <c r="A1424">
        <v>13</v>
      </c>
      <c r="B1424">
        <v>4</v>
      </c>
      <c r="C1424">
        <v>3</v>
      </c>
      <c r="D1424">
        <v>2</v>
      </c>
      <c r="E1424">
        <v>1</v>
      </c>
      <c r="F1424">
        <v>13008</v>
      </c>
    </row>
    <row r="1425" spans="1:6">
      <c r="A1425">
        <v>13</v>
      </c>
      <c r="B1425">
        <v>4</v>
      </c>
      <c r="C1425">
        <v>3</v>
      </c>
      <c r="D1425">
        <v>2</v>
      </c>
      <c r="E1425">
        <v>2</v>
      </c>
      <c r="F1425">
        <v>13012</v>
      </c>
    </row>
    <row r="1426" spans="1:6">
      <c r="A1426">
        <v>13</v>
      </c>
      <c r="B1426">
        <v>4</v>
      </c>
      <c r="C1426">
        <v>3</v>
      </c>
      <c r="D1426">
        <v>2</v>
      </c>
      <c r="E1426">
        <v>3</v>
      </c>
      <c r="F1426">
        <v>13007</v>
      </c>
    </row>
    <row r="1427" spans="1:6">
      <c r="A1427">
        <v>13</v>
      </c>
      <c r="B1427">
        <v>4</v>
      </c>
      <c r="C1427">
        <v>3</v>
      </c>
      <c r="D1427">
        <v>3</v>
      </c>
      <c r="E1427">
        <v>1</v>
      </c>
      <c r="F1427">
        <v>13003</v>
      </c>
    </row>
    <row r="1428" spans="1:6">
      <c r="A1428">
        <v>13</v>
      </c>
      <c r="B1428">
        <v>4</v>
      </c>
      <c r="C1428">
        <v>3</v>
      </c>
      <c r="D1428">
        <v>3</v>
      </c>
      <c r="E1428">
        <v>2</v>
      </c>
      <c r="F1428">
        <v>13002</v>
      </c>
    </row>
    <row r="1429" spans="1:6">
      <c r="A1429">
        <v>13</v>
      </c>
      <c r="B1429">
        <v>4</v>
      </c>
      <c r="C1429">
        <v>4</v>
      </c>
      <c r="D1429">
        <v>1</v>
      </c>
      <c r="E1429">
        <v>1</v>
      </c>
      <c r="F1429">
        <v>13011</v>
      </c>
    </row>
    <row r="1430" spans="1:6">
      <c r="A1430">
        <v>13</v>
      </c>
      <c r="B1430">
        <v>4</v>
      </c>
      <c r="C1430">
        <v>4</v>
      </c>
      <c r="D1430">
        <v>1</v>
      </c>
      <c r="E1430">
        <v>2</v>
      </c>
      <c r="F1430">
        <v>13008</v>
      </c>
    </row>
    <row r="1431" spans="1:6">
      <c r="A1431">
        <v>13</v>
      </c>
      <c r="B1431">
        <v>4</v>
      </c>
      <c r="C1431">
        <v>4</v>
      </c>
      <c r="D1431">
        <v>1</v>
      </c>
      <c r="E1431">
        <v>3</v>
      </c>
      <c r="F1431">
        <v>13013</v>
      </c>
    </row>
    <row r="1432" spans="1:6">
      <c r="A1432">
        <v>13</v>
      </c>
      <c r="B1432">
        <v>4</v>
      </c>
      <c r="C1432">
        <v>4</v>
      </c>
      <c r="D1432">
        <v>2</v>
      </c>
      <c r="E1432">
        <v>1</v>
      </c>
      <c r="F1432">
        <v>13007</v>
      </c>
    </row>
    <row r="1433" spans="1:6">
      <c r="A1433">
        <v>13</v>
      </c>
      <c r="B1433">
        <v>4</v>
      </c>
      <c r="C1433">
        <v>4</v>
      </c>
      <c r="D1433">
        <v>2</v>
      </c>
      <c r="E1433">
        <v>2</v>
      </c>
      <c r="F1433">
        <v>13010</v>
      </c>
    </row>
    <row r="1434" spans="1:6">
      <c r="A1434">
        <v>13</v>
      </c>
      <c r="B1434">
        <v>4</v>
      </c>
      <c r="C1434">
        <v>4</v>
      </c>
      <c r="D1434">
        <v>2</v>
      </c>
      <c r="E1434">
        <v>3</v>
      </c>
      <c r="F1434">
        <v>13011</v>
      </c>
    </row>
    <row r="1435" spans="1:6">
      <c r="A1435">
        <v>13</v>
      </c>
      <c r="B1435">
        <v>4</v>
      </c>
      <c r="C1435">
        <v>4</v>
      </c>
      <c r="D1435">
        <v>3</v>
      </c>
      <c r="E1435">
        <v>1</v>
      </c>
      <c r="F1435">
        <v>13001</v>
      </c>
    </row>
    <row r="1436" spans="1:6">
      <c r="A1436">
        <v>13</v>
      </c>
      <c r="B1436">
        <v>4</v>
      </c>
      <c r="C1436">
        <v>4</v>
      </c>
      <c r="D1436">
        <v>3</v>
      </c>
      <c r="E1436">
        <v>2</v>
      </c>
      <c r="F1436">
        <v>13002</v>
      </c>
    </row>
    <row r="1437" spans="1:6">
      <c r="A1437">
        <v>13</v>
      </c>
      <c r="B1437">
        <v>4</v>
      </c>
      <c r="C1437">
        <v>5</v>
      </c>
      <c r="D1437">
        <v>1</v>
      </c>
      <c r="E1437">
        <v>1</v>
      </c>
      <c r="F1437">
        <v>13114</v>
      </c>
    </row>
    <row r="1438" spans="1:6">
      <c r="A1438">
        <v>13</v>
      </c>
      <c r="B1438">
        <v>5</v>
      </c>
      <c r="C1438">
        <v>1</v>
      </c>
      <c r="D1438">
        <v>1</v>
      </c>
      <c r="E1438">
        <v>1</v>
      </c>
      <c r="F1438">
        <v>13009</v>
      </c>
    </row>
    <row r="1439" spans="1:6">
      <c r="A1439">
        <v>13</v>
      </c>
      <c r="B1439">
        <v>5</v>
      </c>
      <c r="C1439">
        <v>1</v>
      </c>
      <c r="D1439">
        <v>1</v>
      </c>
      <c r="E1439">
        <v>2</v>
      </c>
      <c r="F1439">
        <v>13006</v>
      </c>
    </row>
    <row r="1440" spans="1:6">
      <c r="A1440">
        <v>13</v>
      </c>
      <c r="B1440">
        <v>5</v>
      </c>
      <c r="C1440">
        <v>1</v>
      </c>
      <c r="D1440">
        <v>1</v>
      </c>
      <c r="E1440">
        <v>3</v>
      </c>
      <c r="F1440">
        <v>13004</v>
      </c>
    </row>
    <row r="1441" spans="1:10">
      <c r="A1441">
        <v>13</v>
      </c>
      <c r="B1441">
        <v>5</v>
      </c>
      <c r="C1441">
        <v>1</v>
      </c>
      <c r="D1441">
        <v>2</v>
      </c>
      <c r="E1441">
        <v>1</v>
      </c>
      <c r="F1441">
        <v>13004</v>
      </c>
    </row>
    <row r="1442" spans="1:10">
      <c r="A1442">
        <v>13</v>
      </c>
      <c r="B1442">
        <v>5</v>
      </c>
      <c r="C1442">
        <v>1</v>
      </c>
      <c r="D1442">
        <v>2</v>
      </c>
      <c r="E1442">
        <v>2</v>
      </c>
      <c r="F1442">
        <v>13002</v>
      </c>
    </row>
    <row r="1443" spans="1:10">
      <c r="A1443">
        <v>13</v>
      </c>
      <c r="B1443">
        <v>5</v>
      </c>
      <c r="C1443">
        <v>1</v>
      </c>
      <c r="D1443">
        <v>3</v>
      </c>
      <c r="E1443">
        <v>1</v>
      </c>
      <c r="F1443">
        <v>13003</v>
      </c>
    </row>
    <row r="1444" spans="1:10">
      <c r="A1444">
        <v>13</v>
      </c>
      <c r="B1444">
        <v>5</v>
      </c>
      <c r="C1444">
        <v>1</v>
      </c>
      <c r="D1444">
        <v>3</v>
      </c>
      <c r="E1444">
        <v>2</v>
      </c>
      <c r="F1444">
        <v>13002</v>
      </c>
    </row>
    <row r="1445" spans="1:10">
      <c r="A1445">
        <v>13</v>
      </c>
      <c r="B1445">
        <v>5</v>
      </c>
      <c r="C1445">
        <v>2</v>
      </c>
      <c r="D1445">
        <v>1</v>
      </c>
      <c r="E1445">
        <v>1</v>
      </c>
      <c r="F1445">
        <v>13002</v>
      </c>
    </row>
    <row r="1446" spans="1:10">
      <c r="A1446">
        <v>13</v>
      </c>
      <c r="B1446">
        <v>5</v>
      </c>
      <c r="C1446">
        <v>2</v>
      </c>
      <c r="D1446">
        <v>1</v>
      </c>
      <c r="E1446">
        <v>2</v>
      </c>
      <c r="F1446">
        <v>13009</v>
      </c>
    </row>
    <row r="1447" spans="1:10">
      <c r="A1447">
        <v>13</v>
      </c>
      <c r="B1447">
        <v>5</v>
      </c>
      <c r="C1447">
        <v>2</v>
      </c>
      <c r="D1447">
        <v>1</v>
      </c>
      <c r="E1447">
        <v>3</v>
      </c>
      <c r="F1447">
        <v>13009</v>
      </c>
    </row>
    <row r="1448" spans="1:10">
      <c r="A1448">
        <v>13</v>
      </c>
      <c r="B1448">
        <v>5</v>
      </c>
      <c r="C1448">
        <v>2</v>
      </c>
      <c r="D1448">
        <v>2</v>
      </c>
      <c r="E1448">
        <v>1</v>
      </c>
      <c r="F1448">
        <v>13003</v>
      </c>
    </row>
    <row r="1449" spans="1:10">
      <c r="A1449">
        <v>13</v>
      </c>
      <c r="B1449">
        <v>5</v>
      </c>
      <c r="C1449">
        <v>2</v>
      </c>
      <c r="D1449">
        <v>2</v>
      </c>
      <c r="E1449">
        <v>2</v>
      </c>
      <c r="F1449">
        <v>13004</v>
      </c>
    </row>
    <row r="1450" spans="1:10">
      <c r="A1450">
        <v>13</v>
      </c>
      <c r="B1450">
        <v>5</v>
      </c>
      <c r="C1450">
        <v>2</v>
      </c>
      <c r="D1450">
        <v>2</v>
      </c>
      <c r="E1450">
        <v>3</v>
      </c>
      <c r="F1450">
        <v>13006</v>
      </c>
    </row>
    <row r="1451" spans="1:10">
      <c r="A1451">
        <v>13</v>
      </c>
      <c r="B1451">
        <v>5</v>
      </c>
      <c r="C1451">
        <v>2</v>
      </c>
      <c r="D1451">
        <v>3</v>
      </c>
      <c r="E1451">
        <v>1</v>
      </c>
      <c r="F1451">
        <v>13001</v>
      </c>
      <c r="H1451" s="23" t="s">
        <v>9</v>
      </c>
      <c r="J1451" s="23" t="str">
        <f>INDEX(ENEMY!AM:AM,MATCH(F1451,ENEMY!A:A,0))</f>
        <v>火鼠風</v>
      </c>
    </row>
    <row r="1452" spans="1:10">
      <c r="A1452">
        <v>13</v>
      </c>
      <c r="B1452">
        <v>5</v>
      </c>
      <c r="C1452">
        <v>2</v>
      </c>
      <c r="D1452">
        <v>3</v>
      </c>
      <c r="E1452">
        <v>2</v>
      </c>
      <c r="F1452">
        <v>13002</v>
      </c>
      <c r="J1452" s="23" t="str">
        <f>INDEX(ENEMY!AM:AM,MATCH(F1452,ENEMY!A:A,0))</f>
        <v>マンドレイク火</v>
      </c>
    </row>
    <row r="1453" spans="1:10">
      <c r="A1453">
        <v>13</v>
      </c>
      <c r="B1453">
        <v>5</v>
      </c>
      <c r="C1453">
        <v>3</v>
      </c>
      <c r="D1453">
        <v>1</v>
      </c>
      <c r="E1453">
        <v>1</v>
      </c>
      <c r="F1453">
        <v>13009</v>
      </c>
      <c r="J1453" s="23" t="str">
        <f>INDEX(ENEMY!AM:AM,MATCH(F1453,ENEMY!A:A,0))</f>
        <v>マンドレイク火</v>
      </c>
    </row>
    <row r="1454" spans="1:10">
      <c r="A1454">
        <v>13</v>
      </c>
      <c r="B1454">
        <v>5</v>
      </c>
      <c r="C1454">
        <v>3</v>
      </c>
      <c r="D1454">
        <v>1</v>
      </c>
      <c r="E1454">
        <v>2</v>
      </c>
      <c r="F1454">
        <v>13005</v>
      </c>
      <c r="J1454" s="23" t="str">
        <f>INDEX(ENEMY!AM:AM,MATCH(F1454,ENEMY!A:A,0))</f>
        <v>ハクタク風</v>
      </c>
    </row>
    <row r="1455" spans="1:10">
      <c r="A1455">
        <v>13</v>
      </c>
      <c r="B1455">
        <v>5</v>
      </c>
      <c r="C1455">
        <v>3</v>
      </c>
      <c r="D1455">
        <v>2</v>
      </c>
      <c r="E1455">
        <v>1</v>
      </c>
      <c r="F1455">
        <v>13004</v>
      </c>
      <c r="J1455" s="23" t="str">
        <f>INDEX(ENEMY!AM:AM,MATCH(F1455,ENEMY!A:A,0))</f>
        <v>ハクタク水</v>
      </c>
    </row>
    <row r="1456" spans="1:10">
      <c r="A1456">
        <v>13</v>
      </c>
      <c r="B1456">
        <v>5</v>
      </c>
      <c r="C1456">
        <v>3</v>
      </c>
      <c r="D1456">
        <v>2</v>
      </c>
      <c r="E1456">
        <v>2</v>
      </c>
      <c r="F1456">
        <v>13003</v>
      </c>
      <c r="J1456" s="23" t="str">
        <f>INDEX(ENEMY!AM:AM,MATCH(F1456,ENEMY!A:A,0))</f>
        <v>ハクタク火</v>
      </c>
    </row>
    <row r="1457" spans="1:10">
      <c r="A1457">
        <v>13</v>
      </c>
      <c r="B1457">
        <v>5</v>
      </c>
      <c r="C1457">
        <v>3</v>
      </c>
      <c r="D1457">
        <v>3</v>
      </c>
      <c r="E1457">
        <v>1</v>
      </c>
      <c r="F1457">
        <v>13001</v>
      </c>
      <c r="J1457" s="23" t="str">
        <f>INDEX(ENEMY!AM:AM,MATCH(F1457,ENEMY!A:A,0))</f>
        <v>火鼠風</v>
      </c>
    </row>
    <row r="1458" spans="1:10">
      <c r="A1458">
        <v>13</v>
      </c>
      <c r="B1458">
        <v>5</v>
      </c>
      <c r="C1458">
        <v>3</v>
      </c>
      <c r="D1458">
        <v>3</v>
      </c>
      <c r="E1458">
        <v>2</v>
      </c>
      <c r="F1458">
        <v>13002</v>
      </c>
      <c r="J1458" s="23" t="str">
        <f>INDEX(ENEMY!AM:AM,MATCH(F1458,ENEMY!A:A,0))</f>
        <v>マンドレイク火</v>
      </c>
    </row>
    <row r="1459" spans="1:10">
      <c r="A1459">
        <v>13</v>
      </c>
      <c r="B1459">
        <v>5</v>
      </c>
      <c r="C1459">
        <v>4</v>
      </c>
      <c r="D1459">
        <v>1</v>
      </c>
      <c r="E1459">
        <v>1</v>
      </c>
      <c r="F1459">
        <v>13006</v>
      </c>
      <c r="J1459" s="23" t="str">
        <f>INDEX(ENEMY!AM:AM,MATCH(F1459,ENEMY!A:A,0))</f>
        <v>火鼠火</v>
      </c>
    </row>
    <row r="1460" spans="1:10">
      <c r="A1460">
        <v>13</v>
      </c>
      <c r="B1460">
        <v>5</v>
      </c>
      <c r="C1460">
        <v>4</v>
      </c>
      <c r="D1460">
        <v>1</v>
      </c>
      <c r="E1460">
        <v>2</v>
      </c>
      <c r="F1460">
        <v>13002</v>
      </c>
      <c r="J1460" s="23" t="str">
        <f>INDEX(ENEMY!AM:AM,MATCH(F1460,ENEMY!A:A,0))</f>
        <v>マンドレイク火</v>
      </c>
    </row>
    <row r="1461" spans="1:10">
      <c r="A1461">
        <v>13</v>
      </c>
      <c r="B1461">
        <v>5</v>
      </c>
      <c r="C1461">
        <v>4</v>
      </c>
      <c r="D1461">
        <v>1</v>
      </c>
      <c r="E1461">
        <v>3</v>
      </c>
      <c r="F1461">
        <v>13004</v>
      </c>
      <c r="J1461" s="23" t="str">
        <f>INDEX(ENEMY!AM:AM,MATCH(F1461,ENEMY!A:A,0))</f>
        <v>ハクタク水</v>
      </c>
    </row>
    <row r="1462" spans="1:10">
      <c r="A1462">
        <v>13</v>
      </c>
      <c r="B1462">
        <v>5</v>
      </c>
      <c r="C1462">
        <v>4</v>
      </c>
      <c r="D1462">
        <v>2</v>
      </c>
      <c r="E1462">
        <v>1</v>
      </c>
      <c r="F1462">
        <v>13003</v>
      </c>
      <c r="J1462" s="23" t="str">
        <f>INDEX(ENEMY!AM:AM,MATCH(F1462,ENEMY!A:A,0))</f>
        <v>ハクタク火</v>
      </c>
    </row>
    <row r="1463" spans="1:10">
      <c r="A1463">
        <v>13</v>
      </c>
      <c r="B1463">
        <v>5</v>
      </c>
      <c r="C1463">
        <v>4</v>
      </c>
      <c r="D1463">
        <v>2</v>
      </c>
      <c r="E1463">
        <v>2</v>
      </c>
      <c r="F1463">
        <v>13006</v>
      </c>
      <c r="J1463" s="23" t="str">
        <f>INDEX(ENEMY!AM:AM,MATCH(F1463,ENEMY!A:A,0))</f>
        <v>火鼠火</v>
      </c>
    </row>
    <row r="1464" spans="1:10">
      <c r="A1464">
        <v>13</v>
      </c>
      <c r="B1464">
        <v>5</v>
      </c>
      <c r="C1464">
        <v>4</v>
      </c>
      <c r="D1464">
        <v>2</v>
      </c>
      <c r="E1464">
        <v>3</v>
      </c>
      <c r="F1464">
        <v>13009</v>
      </c>
      <c r="J1464" s="23" t="str">
        <f>INDEX(ENEMY!AM:AM,MATCH(F1464,ENEMY!A:A,0))</f>
        <v>マンドレイク火</v>
      </c>
    </row>
    <row r="1465" spans="1:10">
      <c r="A1465">
        <v>13</v>
      </c>
      <c r="B1465">
        <v>5</v>
      </c>
      <c r="C1465">
        <v>4</v>
      </c>
      <c r="D1465">
        <v>3</v>
      </c>
      <c r="E1465">
        <v>1</v>
      </c>
      <c r="F1465">
        <v>13003</v>
      </c>
      <c r="J1465" s="23" t="str">
        <f>INDEX(ENEMY!AM:AM,MATCH(F1465,ENEMY!A:A,0))</f>
        <v>ハクタク火</v>
      </c>
    </row>
    <row r="1466" spans="1:10">
      <c r="A1466">
        <v>13</v>
      </c>
      <c r="B1466">
        <v>5</v>
      </c>
      <c r="C1466">
        <v>4</v>
      </c>
      <c r="D1466">
        <v>3</v>
      </c>
      <c r="E1466">
        <v>2</v>
      </c>
      <c r="F1466">
        <v>13002</v>
      </c>
      <c r="J1466" s="23" t="str">
        <f>INDEX(ENEMY!AM:AM,MATCH(F1466,ENEMY!A:A,0))</f>
        <v>マンドレイク火</v>
      </c>
    </row>
    <row r="1467" spans="1:10">
      <c r="A1467">
        <v>13</v>
      </c>
      <c r="B1467">
        <v>5</v>
      </c>
      <c r="C1467">
        <v>5</v>
      </c>
      <c r="D1467">
        <v>1</v>
      </c>
      <c r="E1467">
        <v>1</v>
      </c>
      <c r="F1467">
        <v>13115</v>
      </c>
      <c r="J1467" s="23" t="str">
        <f>INDEX(ENEMY!AM:AM,MATCH(F1467,ENEMY!A:A,0))</f>
        <v>ケサラン水</v>
      </c>
    </row>
    <row r="1468" spans="1:10">
      <c r="A1468">
        <v>14</v>
      </c>
      <c r="B1468">
        <v>1</v>
      </c>
      <c r="C1468">
        <v>1</v>
      </c>
      <c r="D1468">
        <v>1</v>
      </c>
      <c r="E1468">
        <v>1</v>
      </c>
      <c r="F1468">
        <v>14020</v>
      </c>
      <c r="J1468" s="23" t="str">
        <f>INDEX(ENEMY!AM:AM,MATCH(F1468,ENEMY!A:A,0))</f>
        <v>てるてる坊主水</v>
      </c>
    </row>
    <row r="1469" spans="1:10">
      <c r="A1469">
        <v>14</v>
      </c>
      <c r="B1469">
        <v>1</v>
      </c>
      <c r="C1469">
        <v>1</v>
      </c>
      <c r="D1469">
        <v>1</v>
      </c>
      <c r="E1469">
        <v>2</v>
      </c>
      <c r="F1469">
        <v>14021</v>
      </c>
      <c r="J1469" s="23" t="str">
        <f>INDEX(ENEMY!AM:AM,MATCH(F1469,ENEMY!A:A,0))</f>
        <v>キキーモラ</v>
      </c>
    </row>
    <row r="1470" spans="1:10">
      <c r="A1470">
        <v>14</v>
      </c>
      <c r="B1470">
        <v>1</v>
      </c>
      <c r="C1470">
        <v>1</v>
      </c>
      <c r="D1470">
        <v>1</v>
      </c>
      <c r="E1470">
        <v>3</v>
      </c>
      <c r="F1470">
        <v>14020</v>
      </c>
      <c r="J1470" s="23" t="str">
        <f>INDEX(ENEMY!AM:AM,MATCH(F1470,ENEMY!A:A,0))</f>
        <v>てるてる坊主水</v>
      </c>
    </row>
    <row r="1471" spans="1:10">
      <c r="A1471">
        <v>14</v>
      </c>
      <c r="B1471">
        <v>1</v>
      </c>
      <c r="C1471">
        <v>1</v>
      </c>
      <c r="D1471">
        <v>2</v>
      </c>
      <c r="E1471">
        <v>1</v>
      </c>
      <c r="F1471">
        <v>14022</v>
      </c>
      <c r="J1471" s="23" t="str">
        <f>INDEX(ENEMY!AM:AM,MATCH(F1471,ENEMY!A:A,0))</f>
        <v>てるてる坊主水</v>
      </c>
    </row>
    <row r="1472" spans="1:10">
      <c r="A1472">
        <v>14</v>
      </c>
      <c r="B1472">
        <v>1</v>
      </c>
      <c r="C1472">
        <v>1</v>
      </c>
      <c r="D1472">
        <v>2</v>
      </c>
      <c r="E1472">
        <v>2</v>
      </c>
      <c r="F1472">
        <v>14023</v>
      </c>
      <c r="J1472" s="23" t="str">
        <f>INDEX(ENEMY!AM:AM,MATCH(F1472,ENEMY!A:A,0))</f>
        <v>てるてる坊主火</v>
      </c>
    </row>
    <row r="1473" spans="1:10">
      <c r="A1473">
        <v>14</v>
      </c>
      <c r="B1473">
        <v>1</v>
      </c>
      <c r="C1473">
        <v>1</v>
      </c>
      <c r="D1473">
        <v>2</v>
      </c>
      <c r="E1473">
        <v>3</v>
      </c>
      <c r="F1473">
        <v>14024</v>
      </c>
      <c r="J1473" s="23" t="str">
        <f>INDEX(ENEMY!AM:AM,MATCH(F1473,ENEMY!A:A,0))</f>
        <v>キキーモラ</v>
      </c>
    </row>
    <row r="1474" spans="1:10">
      <c r="A1474">
        <v>14</v>
      </c>
      <c r="B1474">
        <v>1</v>
      </c>
      <c r="C1474">
        <v>2</v>
      </c>
      <c r="D1474">
        <v>1</v>
      </c>
      <c r="E1474">
        <v>1</v>
      </c>
      <c r="F1474">
        <v>14026</v>
      </c>
      <c r="J1474" s="23" t="str">
        <f>INDEX(ENEMY!AM:AM,MATCH(F1474,ENEMY!A:A,0))</f>
        <v>火鼠水</v>
      </c>
    </row>
    <row r="1475" spans="1:10">
      <c r="A1475">
        <v>14</v>
      </c>
      <c r="B1475">
        <v>1</v>
      </c>
      <c r="C1475">
        <v>2</v>
      </c>
      <c r="D1475">
        <v>1</v>
      </c>
      <c r="E1475">
        <v>2</v>
      </c>
      <c r="F1475">
        <v>14027</v>
      </c>
      <c r="J1475" s="23" t="str">
        <f>INDEX(ENEMY!AM:AM,MATCH(F1475,ENEMY!A:A,0))</f>
        <v>マンドレイク風</v>
      </c>
    </row>
    <row r="1476" spans="1:10">
      <c r="A1476">
        <v>14</v>
      </c>
      <c r="B1476">
        <v>1</v>
      </c>
      <c r="C1476">
        <v>2</v>
      </c>
      <c r="D1476">
        <v>2</v>
      </c>
      <c r="E1476">
        <v>1</v>
      </c>
      <c r="F1476">
        <v>14028</v>
      </c>
      <c r="J1476" s="23" t="str">
        <f>INDEX(ENEMY!AM:AM,MATCH(F1476,ENEMY!A:A,0))</f>
        <v>バク火</v>
      </c>
    </row>
    <row r="1477" spans="1:10">
      <c r="A1477">
        <v>14</v>
      </c>
      <c r="B1477">
        <v>1</v>
      </c>
      <c r="C1477">
        <v>2</v>
      </c>
      <c r="D1477">
        <v>2</v>
      </c>
      <c r="E1477">
        <v>2</v>
      </c>
      <c r="F1477">
        <v>14029</v>
      </c>
      <c r="J1477" s="23" t="str">
        <f>INDEX(ENEMY!AM:AM,MATCH(F1477,ENEMY!A:A,0))</f>
        <v>バク水</v>
      </c>
    </row>
    <row r="1478" spans="1:10">
      <c r="A1478">
        <v>14</v>
      </c>
      <c r="B1478">
        <v>1</v>
      </c>
      <c r="C1478">
        <v>3</v>
      </c>
      <c r="D1478">
        <v>1</v>
      </c>
      <c r="E1478">
        <v>1</v>
      </c>
      <c r="F1478">
        <v>14031</v>
      </c>
      <c r="J1478" s="23" t="str">
        <f>INDEX(ENEMY!AM:AM,MATCH(F1478,ENEMY!A:A,0))</f>
        <v>火鼠火</v>
      </c>
    </row>
    <row r="1479" spans="1:10">
      <c r="A1479">
        <v>14</v>
      </c>
      <c r="B1479">
        <v>1</v>
      </c>
      <c r="C1479">
        <v>3</v>
      </c>
      <c r="D1479">
        <v>2</v>
      </c>
      <c r="E1479">
        <v>1</v>
      </c>
      <c r="F1479">
        <v>14032</v>
      </c>
      <c r="J1479" s="23" t="str">
        <f>INDEX(ENEMY!AM:AM,MATCH(F1479,ENEMY!A:A,0))</f>
        <v>火鼠水</v>
      </c>
    </row>
    <row r="1480" spans="1:10">
      <c r="A1480">
        <v>14</v>
      </c>
      <c r="B1480">
        <v>1</v>
      </c>
      <c r="C1480">
        <v>4</v>
      </c>
      <c r="D1480">
        <v>1</v>
      </c>
      <c r="E1480">
        <v>1</v>
      </c>
      <c r="F1480">
        <v>14025</v>
      </c>
      <c r="J1480" s="23" t="str">
        <f>INDEX(ENEMY!AM:AM,MATCH(F1480,ENEMY!A:A,0))</f>
        <v>火鼠火</v>
      </c>
    </row>
    <row r="1481" spans="1:10">
      <c r="A1481">
        <v>14</v>
      </c>
      <c r="B1481">
        <v>1</v>
      </c>
      <c r="C1481">
        <v>4</v>
      </c>
      <c r="D1481">
        <v>1</v>
      </c>
      <c r="E1481">
        <v>2</v>
      </c>
      <c r="F1481">
        <v>14023</v>
      </c>
      <c r="J1481" s="23" t="str">
        <f>INDEX(ENEMY!AM:AM,MATCH(F1481,ENEMY!A:A,0))</f>
        <v>てるてる坊主火</v>
      </c>
    </row>
    <row r="1482" spans="1:10">
      <c r="A1482">
        <v>14</v>
      </c>
      <c r="B1482">
        <v>1</v>
      </c>
      <c r="C1482">
        <v>4</v>
      </c>
      <c r="D1482">
        <v>1</v>
      </c>
      <c r="E1482">
        <v>3</v>
      </c>
      <c r="F1482">
        <v>14024</v>
      </c>
      <c r="J1482" s="23" t="str">
        <f>INDEX(ENEMY!AM:AM,MATCH(F1482,ENEMY!A:A,0))</f>
        <v>キキーモラ</v>
      </c>
    </row>
    <row r="1483" spans="1:10">
      <c r="A1483">
        <v>14</v>
      </c>
      <c r="B1483">
        <v>1</v>
      </c>
      <c r="C1483">
        <v>4</v>
      </c>
      <c r="D1483">
        <v>2</v>
      </c>
      <c r="E1483">
        <v>1</v>
      </c>
      <c r="F1483">
        <v>14021</v>
      </c>
      <c r="J1483" s="23" t="str">
        <f>INDEX(ENEMY!AM:AM,MATCH(F1483,ENEMY!A:A,0))</f>
        <v>キキーモラ</v>
      </c>
    </row>
    <row r="1484" spans="1:10">
      <c r="A1484">
        <v>14</v>
      </c>
      <c r="B1484">
        <v>1</v>
      </c>
      <c r="C1484">
        <v>4</v>
      </c>
      <c r="D1484">
        <v>2</v>
      </c>
      <c r="E1484">
        <v>2</v>
      </c>
      <c r="F1484">
        <v>14020</v>
      </c>
      <c r="J1484" s="23" t="str">
        <f>INDEX(ENEMY!AM:AM,MATCH(F1484,ENEMY!A:A,0))</f>
        <v>てるてる坊主水</v>
      </c>
    </row>
    <row r="1485" spans="1:10">
      <c r="A1485">
        <v>14</v>
      </c>
      <c r="B1485">
        <v>1</v>
      </c>
      <c r="C1485">
        <v>4</v>
      </c>
      <c r="D1485">
        <v>2</v>
      </c>
      <c r="E1485">
        <v>3</v>
      </c>
      <c r="F1485">
        <v>14025</v>
      </c>
      <c r="J1485" s="23" t="str">
        <f>INDEX(ENEMY!AM:AM,MATCH(F1485,ENEMY!A:A,0))</f>
        <v>火鼠火</v>
      </c>
    </row>
    <row r="1486" spans="1:10">
      <c r="A1486">
        <v>14</v>
      </c>
      <c r="B1486">
        <v>1</v>
      </c>
      <c r="C1486">
        <v>5</v>
      </c>
      <c r="D1486">
        <v>1</v>
      </c>
      <c r="E1486">
        <v>1</v>
      </c>
      <c r="F1486">
        <v>14011</v>
      </c>
      <c r="J1486" s="23" t="str">
        <f>INDEX(ENEMY!AM:AM,MATCH(F1486,ENEMY!A:A,0))</f>
        <v>ハクタク火</v>
      </c>
    </row>
    <row r="1487" spans="1:10">
      <c r="A1487">
        <v>14</v>
      </c>
      <c r="B1487">
        <v>2</v>
      </c>
      <c r="C1487">
        <v>1</v>
      </c>
      <c r="D1487">
        <v>1</v>
      </c>
      <c r="E1487">
        <v>1</v>
      </c>
      <c r="F1487">
        <v>14030</v>
      </c>
      <c r="J1487" s="23" t="str">
        <f>INDEX(ENEMY!AM:AM,MATCH(F1487,ENEMY!A:A,0))</f>
        <v>バク風</v>
      </c>
    </row>
    <row r="1488" spans="1:10">
      <c r="A1488">
        <v>14</v>
      </c>
      <c r="B1488">
        <v>2</v>
      </c>
      <c r="C1488">
        <v>1</v>
      </c>
      <c r="D1488">
        <v>1</v>
      </c>
      <c r="E1488">
        <v>2</v>
      </c>
      <c r="F1488">
        <v>14027</v>
      </c>
      <c r="J1488" s="23" t="str">
        <f>INDEX(ENEMY!AM:AM,MATCH(F1488,ENEMY!A:A,0))</f>
        <v>マンドレイク風</v>
      </c>
    </row>
    <row r="1489" spans="1:10">
      <c r="A1489">
        <v>14</v>
      </c>
      <c r="B1489">
        <v>2</v>
      </c>
      <c r="C1489">
        <v>1</v>
      </c>
      <c r="D1489">
        <v>2</v>
      </c>
      <c r="E1489">
        <v>1</v>
      </c>
      <c r="F1489">
        <v>14028</v>
      </c>
      <c r="J1489" s="23" t="str">
        <f>INDEX(ENEMY!AM:AM,MATCH(F1489,ENEMY!A:A,0))</f>
        <v>バク火</v>
      </c>
    </row>
    <row r="1490" spans="1:10">
      <c r="A1490">
        <v>14</v>
      </c>
      <c r="B1490">
        <v>2</v>
      </c>
      <c r="C1490">
        <v>1</v>
      </c>
      <c r="D1490">
        <v>2</v>
      </c>
      <c r="E1490">
        <v>2</v>
      </c>
      <c r="F1490">
        <v>14026</v>
      </c>
      <c r="J1490" s="23" t="str">
        <f>INDEX(ENEMY!AM:AM,MATCH(F1490,ENEMY!A:A,0))</f>
        <v>火鼠水</v>
      </c>
    </row>
    <row r="1491" spans="1:10">
      <c r="A1491">
        <v>14</v>
      </c>
      <c r="B1491">
        <v>2</v>
      </c>
      <c r="C1491">
        <v>2</v>
      </c>
      <c r="D1491">
        <v>1</v>
      </c>
      <c r="E1491">
        <v>1</v>
      </c>
      <c r="F1491">
        <v>14025</v>
      </c>
      <c r="H1491" s="23" t="s">
        <v>497</v>
      </c>
      <c r="J1491" s="23" t="str">
        <f>INDEX(ENEMY!AM:AM,MATCH(F1491,ENEMY!A:A,0))</f>
        <v>火鼠火</v>
      </c>
    </row>
    <row r="1492" spans="1:10">
      <c r="A1492">
        <v>14</v>
      </c>
      <c r="B1492">
        <v>2</v>
      </c>
      <c r="C1492">
        <v>2</v>
      </c>
      <c r="D1492">
        <v>1</v>
      </c>
      <c r="E1492">
        <v>2</v>
      </c>
      <c r="F1492">
        <v>14023</v>
      </c>
      <c r="J1492" s="23" t="str">
        <f>INDEX(ENEMY!AM:AM,MATCH(F1492,ENEMY!A:A,0))</f>
        <v>てるてる坊主火</v>
      </c>
    </row>
    <row r="1493" spans="1:10">
      <c r="A1493">
        <v>14</v>
      </c>
      <c r="B1493">
        <v>2</v>
      </c>
      <c r="C1493">
        <v>2</v>
      </c>
      <c r="D1493">
        <v>1</v>
      </c>
      <c r="E1493">
        <v>3</v>
      </c>
      <c r="F1493">
        <v>14024</v>
      </c>
      <c r="J1493" s="23" t="str">
        <f>INDEX(ENEMY!AM:AM,MATCH(F1493,ENEMY!A:A,0))</f>
        <v>キキーモラ</v>
      </c>
    </row>
    <row r="1494" spans="1:10">
      <c r="A1494">
        <v>14</v>
      </c>
      <c r="B1494">
        <v>2</v>
      </c>
      <c r="C1494">
        <v>2</v>
      </c>
      <c r="D1494">
        <v>2</v>
      </c>
      <c r="E1494">
        <v>1</v>
      </c>
      <c r="F1494">
        <v>14020</v>
      </c>
      <c r="J1494" s="23" t="str">
        <f>INDEX(ENEMY!AM:AM,MATCH(F1494,ENEMY!A:A,0))</f>
        <v>てるてる坊主水</v>
      </c>
    </row>
    <row r="1495" spans="1:10">
      <c r="A1495">
        <v>14</v>
      </c>
      <c r="B1495">
        <v>2</v>
      </c>
      <c r="C1495">
        <v>2</v>
      </c>
      <c r="D1495">
        <v>2</v>
      </c>
      <c r="E1495">
        <v>2</v>
      </c>
      <c r="F1495">
        <v>14022</v>
      </c>
      <c r="J1495" s="23" t="str">
        <f>INDEX(ENEMY!AM:AM,MATCH(F1495,ENEMY!A:A,0))</f>
        <v>てるてる坊主水</v>
      </c>
    </row>
    <row r="1496" spans="1:10">
      <c r="A1496">
        <v>14</v>
      </c>
      <c r="B1496">
        <v>2</v>
      </c>
      <c r="C1496">
        <v>2</v>
      </c>
      <c r="D1496">
        <v>2</v>
      </c>
      <c r="E1496">
        <v>3</v>
      </c>
      <c r="F1496">
        <v>14025</v>
      </c>
      <c r="J1496" s="23" t="str">
        <f>INDEX(ENEMY!AM:AM,MATCH(F1496,ENEMY!A:A,0))</f>
        <v>火鼠火</v>
      </c>
    </row>
    <row r="1497" spans="1:10">
      <c r="A1497">
        <v>14</v>
      </c>
      <c r="B1497">
        <v>2</v>
      </c>
      <c r="C1497">
        <v>3</v>
      </c>
      <c r="D1497">
        <v>1</v>
      </c>
      <c r="E1497">
        <v>1</v>
      </c>
      <c r="F1497">
        <v>14028</v>
      </c>
      <c r="J1497" s="23" t="str">
        <f>INDEX(ENEMY!AM:AM,MATCH(F1497,ENEMY!A:A,0))</f>
        <v>バク火</v>
      </c>
    </row>
    <row r="1498" spans="1:10">
      <c r="A1498">
        <v>14</v>
      </c>
      <c r="B1498">
        <v>2</v>
      </c>
      <c r="C1498">
        <v>3</v>
      </c>
      <c r="D1498">
        <v>1</v>
      </c>
      <c r="E1498">
        <v>2</v>
      </c>
      <c r="F1498">
        <v>14027</v>
      </c>
      <c r="J1498" s="23" t="str">
        <f>INDEX(ENEMY!AM:AM,MATCH(F1498,ENEMY!A:A,0))</f>
        <v>マンドレイク風</v>
      </c>
    </row>
    <row r="1499" spans="1:10">
      <c r="A1499">
        <v>14</v>
      </c>
      <c r="B1499">
        <v>2</v>
      </c>
      <c r="C1499">
        <v>3</v>
      </c>
      <c r="D1499">
        <v>2</v>
      </c>
      <c r="E1499">
        <v>1</v>
      </c>
      <c r="F1499">
        <v>14026</v>
      </c>
      <c r="J1499" s="23" t="str">
        <f>INDEX(ENEMY!AM:AM,MATCH(F1499,ENEMY!A:A,0))</f>
        <v>火鼠水</v>
      </c>
    </row>
    <row r="1500" spans="1:10">
      <c r="A1500">
        <v>14</v>
      </c>
      <c r="B1500">
        <v>2</v>
      </c>
      <c r="C1500">
        <v>3</v>
      </c>
      <c r="D1500">
        <v>2</v>
      </c>
      <c r="E1500">
        <v>2</v>
      </c>
      <c r="F1500">
        <v>14029</v>
      </c>
      <c r="J1500" s="23" t="str">
        <f>INDEX(ENEMY!AM:AM,MATCH(F1500,ENEMY!A:A,0))</f>
        <v>バク水</v>
      </c>
    </row>
    <row r="1501" spans="1:10">
      <c r="A1501">
        <v>14</v>
      </c>
      <c r="B1501">
        <v>2</v>
      </c>
      <c r="C1501">
        <v>4</v>
      </c>
      <c r="D1501">
        <v>1</v>
      </c>
      <c r="E1501">
        <v>1</v>
      </c>
      <c r="F1501">
        <v>14023</v>
      </c>
      <c r="J1501" s="23" t="str">
        <f>INDEX(ENEMY!AM:AM,MATCH(F1501,ENEMY!A:A,0))</f>
        <v>てるてる坊主火</v>
      </c>
    </row>
    <row r="1502" spans="1:10">
      <c r="A1502">
        <v>14</v>
      </c>
      <c r="B1502">
        <v>2</v>
      </c>
      <c r="C1502">
        <v>4</v>
      </c>
      <c r="D1502">
        <v>1</v>
      </c>
      <c r="E1502">
        <v>2</v>
      </c>
      <c r="F1502">
        <v>14027</v>
      </c>
      <c r="J1502" s="23" t="str">
        <f>INDEX(ENEMY!AM:AM,MATCH(F1502,ENEMY!A:A,0))</f>
        <v>マンドレイク風</v>
      </c>
    </row>
    <row r="1503" spans="1:10">
      <c r="A1503">
        <v>14</v>
      </c>
      <c r="B1503">
        <v>2</v>
      </c>
      <c r="C1503">
        <v>4</v>
      </c>
      <c r="D1503">
        <v>2</v>
      </c>
      <c r="E1503">
        <v>1</v>
      </c>
      <c r="F1503">
        <v>14026</v>
      </c>
      <c r="J1503" s="23" t="str">
        <f>INDEX(ENEMY!AM:AM,MATCH(F1503,ENEMY!A:A,0))</f>
        <v>火鼠水</v>
      </c>
    </row>
    <row r="1504" spans="1:10">
      <c r="A1504">
        <v>14</v>
      </c>
      <c r="B1504">
        <v>2</v>
      </c>
      <c r="C1504">
        <v>4</v>
      </c>
      <c r="D1504">
        <v>2</v>
      </c>
      <c r="E1504">
        <v>2</v>
      </c>
      <c r="F1504">
        <v>14028</v>
      </c>
      <c r="J1504" s="23" t="str">
        <f>INDEX(ENEMY!AM:AM,MATCH(F1504,ENEMY!A:A,0))</f>
        <v>バク火</v>
      </c>
    </row>
    <row r="1505" spans="1:10">
      <c r="A1505">
        <v>14</v>
      </c>
      <c r="B1505">
        <v>2</v>
      </c>
      <c r="C1505">
        <v>5</v>
      </c>
      <c r="D1505">
        <v>1</v>
      </c>
      <c r="E1505">
        <v>1</v>
      </c>
      <c r="F1505">
        <v>14035</v>
      </c>
      <c r="J1505" s="23" t="str">
        <f>INDEX(ENEMY!AM:AM,MATCH(F1505,ENEMY!A:A,0))</f>
        <v>マンドレイク風</v>
      </c>
    </row>
    <row r="1506" spans="1:10">
      <c r="A1506">
        <v>14</v>
      </c>
      <c r="B1506">
        <v>2</v>
      </c>
      <c r="C1506">
        <v>5</v>
      </c>
      <c r="D1506">
        <v>2</v>
      </c>
      <c r="E1506">
        <v>1</v>
      </c>
      <c r="F1506">
        <v>14020</v>
      </c>
      <c r="J1506" s="23" t="str">
        <f>INDEX(ENEMY!AM:AM,MATCH(F1506,ENEMY!A:A,0))</f>
        <v>てるてる坊主水</v>
      </c>
    </row>
    <row r="1507" spans="1:10">
      <c r="A1507">
        <v>14</v>
      </c>
      <c r="B1507">
        <v>2</v>
      </c>
      <c r="C1507">
        <v>5</v>
      </c>
      <c r="D1507">
        <v>2</v>
      </c>
      <c r="E1507">
        <v>2</v>
      </c>
      <c r="F1507">
        <v>14023</v>
      </c>
      <c r="J1507" s="23" t="str">
        <f>INDEX(ENEMY!AM:AM,MATCH(F1507,ENEMY!A:A,0))</f>
        <v>てるてる坊主火</v>
      </c>
    </row>
    <row r="1508" spans="1:10">
      <c r="A1508">
        <v>14</v>
      </c>
      <c r="B1508">
        <v>2</v>
      </c>
      <c r="C1508">
        <v>5</v>
      </c>
      <c r="D1508">
        <v>2</v>
      </c>
      <c r="E1508">
        <v>3</v>
      </c>
      <c r="F1508">
        <v>14024</v>
      </c>
      <c r="J1508" s="23" t="str">
        <f>INDEX(ENEMY!AM:AM,MATCH(F1508,ENEMY!A:A,0))</f>
        <v>キキーモラ</v>
      </c>
    </row>
    <row r="1509" spans="1:10">
      <c r="A1509">
        <v>14</v>
      </c>
      <c r="B1509">
        <v>3</v>
      </c>
      <c r="C1509">
        <v>1</v>
      </c>
      <c r="D1509">
        <v>1</v>
      </c>
      <c r="E1509">
        <v>1</v>
      </c>
      <c r="F1509">
        <v>14028</v>
      </c>
      <c r="J1509" s="23" t="str">
        <f>INDEX(ENEMY!AM:AM,MATCH(F1509,ENEMY!A:A,0))</f>
        <v>バク火</v>
      </c>
    </row>
    <row r="1510" spans="1:10">
      <c r="A1510">
        <v>14</v>
      </c>
      <c r="B1510">
        <v>3</v>
      </c>
      <c r="C1510">
        <v>1</v>
      </c>
      <c r="D1510">
        <v>1</v>
      </c>
      <c r="E1510">
        <v>2</v>
      </c>
      <c r="F1510">
        <v>14030</v>
      </c>
      <c r="J1510" s="23" t="str">
        <f>INDEX(ENEMY!AM:AM,MATCH(F1510,ENEMY!A:A,0))</f>
        <v>バク風</v>
      </c>
    </row>
    <row r="1511" spans="1:10">
      <c r="A1511">
        <v>14</v>
      </c>
      <c r="B1511">
        <v>3</v>
      </c>
      <c r="C1511">
        <v>1</v>
      </c>
      <c r="D1511">
        <v>2</v>
      </c>
      <c r="E1511">
        <v>1</v>
      </c>
      <c r="F1511">
        <v>14026</v>
      </c>
      <c r="J1511" s="23" t="str">
        <f>INDEX(ENEMY!AM:AM,MATCH(F1511,ENEMY!A:A,0))</f>
        <v>火鼠水</v>
      </c>
    </row>
    <row r="1512" spans="1:10">
      <c r="A1512">
        <v>14</v>
      </c>
      <c r="B1512">
        <v>3</v>
      </c>
      <c r="C1512">
        <v>1</v>
      </c>
      <c r="D1512">
        <v>2</v>
      </c>
      <c r="E1512">
        <v>2</v>
      </c>
      <c r="F1512">
        <v>14027</v>
      </c>
      <c r="J1512" s="23" t="str">
        <f>INDEX(ENEMY!AM:AM,MATCH(F1512,ENEMY!A:A,0))</f>
        <v>マンドレイク風</v>
      </c>
    </row>
    <row r="1513" spans="1:10">
      <c r="A1513">
        <v>14</v>
      </c>
      <c r="B1513">
        <v>3</v>
      </c>
      <c r="C1513">
        <v>2</v>
      </c>
      <c r="D1513">
        <v>1</v>
      </c>
      <c r="E1513">
        <v>1</v>
      </c>
      <c r="F1513">
        <v>14025</v>
      </c>
      <c r="J1513" s="23" t="str">
        <f>INDEX(ENEMY!AM:AM,MATCH(F1513,ENEMY!A:A,0))</f>
        <v>火鼠火</v>
      </c>
    </row>
    <row r="1514" spans="1:10">
      <c r="A1514">
        <v>14</v>
      </c>
      <c r="B1514">
        <v>3</v>
      </c>
      <c r="C1514">
        <v>2</v>
      </c>
      <c r="D1514">
        <v>1</v>
      </c>
      <c r="E1514">
        <v>2</v>
      </c>
      <c r="F1514">
        <v>14020</v>
      </c>
      <c r="J1514" s="23" t="str">
        <f>INDEX(ENEMY!AM:AM,MATCH(F1514,ENEMY!A:A,0))</f>
        <v>てるてる坊主水</v>
      </c>
    </row>
    <row r="1515" spans="1:10">
      <c r="A1515">
        <v>14</v>
      </c>
      <c r="B1515">
        <v>3</v>
      </c>
      <c r="C1515">
        <v>2</v>
      </c>
      <c r="D1515">
        <v>1</v>
      </c>
      <c r="E1515">
        <v>3</v>
      </c>
      <c r="F1515">
        <v>14021</v>
      </c>
      <c r="J1515" s="23" t="str">
        <f>INDEX(ENEMY!AM:AM,MATCH(F1515,ENEMY!A:A,0))</f>
        <v>キキーモラ</v>
      </c>
    </row>
    <row r="1516" spans="1:10">
      <c r="A1516">
        <v>14</v>
      </c>
      <c r="B1516">
        <v>3</v>
      </c>
      <c r="C1516">
        <v>2</v>
      </c>
      <c r="D1516">
        <v>2</v>
      </c>
      <c r="E1516">
        <v>1</v>
      </c>
      <c r="F1516">
        <v>14020</v>
      </c>
      <c r="J1516" s="23" t="str">
        <f>INDEX(ENEMY!AM:AM,MATCH(F1516,ENEMY!A:A,0))</f>
        <v>てるてる坊主水</v>
      </c>
    </row>
    <row r="1517" spans="1:10">
      <c r="A1517">
        <v>14</v>
      </c>
      <c r="B1517">
        <v>3</v>
      </c>
      <c r="C1517">
        <v>2</v>
      </c>
      <c r="D1517">
        <v>2</v>
      </c>
      <c r="E1517">
        <v>2</v>
      </c>
      <c r="F1517">
        <v>14024</v>
      </c>
      <c r="J1517" s="23" t="str">
        <f>INDEX(ENEMY!AM:AM,MATCH(F1517,ENEMY!A:A,0))</f>
        <v>キキーモラ</v>
      </c>
    </row>
    <row r="1518" spans="1:10">
      <c r="A1518">
        <v>14</v>
      </c>
      <c r="B1518">
        <v>3</v>
      </c>
      <c r="C1518">
        <v>2</v>
      </c>
      <c r="D1518">
        <v>2</v>
      </c>
      <c r="E1518">
        <v>3</v>
      </c>
      <c r="F1518">
        <v>14023</v>
      </c>
      <c r="J1518" s="23" t="str">
        <f>INDEX(ENEMY!AM:AM,MATCH(F1518,ENEMY!A:A,0))</f>
        <v>てるてる坊主火</v>
      </c>
    </row>
    <row r="1519" spans="1:10">
      <c r="A1519">
        <v>14</v>
      </c>
      <c r="B1519">
        <v>3</v>
      </c>
      <c r="C1519">
        <v>3</v>
      </c>
      <c r="D1519">
        <v>1</v>
      </c>
      <c r="E1519">
        <v>1</v>
      </c>
      <c r="F1519">
        <v>14026</v>
      </c>
      <c r="J1519" s="23" t="str">
        <f>INDEX(ENEMY!AM:AM,MATCH(F1519,ENEMY!A:A,0))</f>
        <v>火鼠水</v>
      </c>
    </row>
    <row r="1520" spans="1:10">
      <c r="A1520">
        <v>14</v>
      </c>
      <c r="B1520">
        <v>3</v>
      </c>
      <c r="C1520">
        <v>3</v>
      </c>
      <c r="D1520">
        <v>1</v>
      </c>
      <c r="E1520">
        <v>2</v>
      </c>
      <c r="F1520">
        <v>14028</v>
      </c>
      <c r="J1520" s="23" t="str">
        <f>INDEX(ENEMY!AM:AM,MATCH(F1520,ENEMY!A:A,0))</f>
        <v>バク火</v>
      </c>
    </row>
    <row r="1521" spans="1:10">
      <c r="A1521">
        <v>14</v>
      </c>
      <c r="B1521">
        <v>3</v>
      </c>
      <c r="C1521">
        <v>3</v>
      </c>
      <c r="D1521">
        <v>2</v>
      </c>
      <c r="E1521">
        <v>1</v>
      </c>
      <c r="F1521">
        <v>14027</v>
      </c>
      <c r="J1521" s="23" t="str">
        <f>INDEX(ENEMY!AM:AM,MATCH(F1521,ENEMY!A:A,0))</f>
        <v>マンドレイク風</v>
      </c>
    </row>
    <row r="1522" spans="1:10">
      <c r="A1522">
        <v>14</v>
      </c>
      <c r="B1522">
        <v>3</v>
      </c>
      <c r="C1522">
        <v>3</v>
      </c>
      <c r="D1522">
        <v>2</v>
      </c>
      <c r="E1522">
        <v>2</v>
      </c>
      <c r="F1522">
        <v>14029</v>
      </c>
      <c r="J1522" s="23" t="str">
        <f>INDEX(ENEMY!AM:AM,MATCH(F1522,ENEMY!A:A,0))</f>
        <v>バク水</v>
      </c>
    </row>
    <row r="1523" spans="1:10">
      <c r="A1523">
        <v>14</v>
      </c>
      <c r="B1523">
        <v>3</v>
      </c>
      <c r="C1523">
        <v>4</v>
      </c>
      <c r="D1523">
        <v>1</v>
      </c>
      <c r="E1523">
        <v>1</v>
      </c>
      <c r="F1523">
        <v>14023</v>
      </c>
      <c r="J1523" s="23" t="str">
        <f>INDEX(ENEMY!AM:AM,MATCH(F1523,ENEMY!A:A,0))</f>
        <v>てるてる坊主火</v>
      </c>
    </row>
    <row r="1524" spans="1:10">
      <c r="A1524">
        <v>14</v>
      </c>
      <c r="B1524">
        <v>3</v>
      </c>
      <c r="C1524">
        <v>4</v>
      </c>
      <c r="D1524">
        <v>1</v>
      </c>
      <c r="E1524">
        <v>2</v>
      </c>
      <c r="F1524">
        <v>14020</v>
      </c>
      <c r="J1524" s="23" t="str">
        <f>INDEX(ENEMY!AM:AM,MATCH(F1524,ENEMY!A:A,0))</f>
        <v>てるてる坊主水</v>
      </c>
    </row>
    <row r="1525" spans="1:10">
      <c r="A1525">
        <v>14</v>
      </c>
      <c r="B1525">
        <v>3</v>
      </c>
      <c r="C1525">
        <v>4</v>
      </c>
      <c r="D1525">
        <v>1</v>
      </c>
      <c r="E1525">
        <v>3</v>
      </c>
      <c r="F1525">
        <v>14025</v>
      </c>
      <c r="J1525" s="23" t="str">
        <f>INDEX(ENEMY!AM:AM,MATCH(F1525,ENEMY!A:A,0))</f>
        <v>火鼠火</v>
      </c>
    </row>
    <row r="1526" spans="1:10">
      <c r="A1526">
        <v>14</v>
      </c>
      <c r="B1526">
        <v>3</v>
      </c>
      <c r="C1526">
        <v>4</v>
      </c>
      <c r="D1526">
        <v>2</v>
      </c>
      <c r="E1526">
        <v>1</v>
      </c>
      <c r="F1526">
        <v>14024</v>
      </c>
      <c r="J1526" s="23" t="str">
        <f>INDEX(ENEMY!AM:AM,MATCH(F1526,ENEMY!A:A,0))</f>
        <v>キキーモラ</v>
      </c>
    </row>
    <row r="1527" spans="1:10">
      <c r="A1527">
        <v>14</v>
      </c>
      <c r="B1527">
        <v>3</v>
      </c>
      <c r="C1527">
        <v>4</v>
      </c>
      <c r="D1527">
        <v>2</v>
      </c>
      <c r="E1527">
        <v>2</v>
      </c>
      <c r="F1527">
        <v>14021</v>
      </c>
      <c r="J1527" s="23" t="str">
        <f>INDEX(ENEMY!AM:AM,MATCH(F1527,ENEMY!A:A,0))</f>
        <v>キキーモラ</v>
      </c>
    </row>
    <row r="1528" spans="1:10">
      <c r="A1528">
        <v>14</v>
      </c>
      <c r="B1528">
        <v>3</v>
      </c>
      <c r="C1528">
        <v>4</v>
      </c>
      <c r="D1528">
        <v>2</v>
      </c>
      <c r="E1528">
        <v>3</v>
      </c>
      <c r="F1528">
        <v>14020</v>
      </c>
      <c r="J1528" s="23" t="str">
        <f>INDEX(ENEMY!AM:AM,MATCH(F1528,ENEMY!A:A,0))</f>
        <v>てるてる坊主水</v>
      </c>
    </row>
    <row r="1529" spans="1:10">
      <c r="A1529">
        <v>14</v>
      </c>
      <c r="B1529">
        <v>3</v>
      </c>
      <c r="C1529">
        <v>5</v>
      </c>
      <c r="D1529">
        <v>1</v>
      </c>
      <c r="E1529">
        <v>1</v>
      </c>
      <c r="F1529">
        <v>14106</v>
      </c>
      <c r="J1529" s="23" t="str">
        <f>INDEX(ENEMY!AM:AM,MATCH(F1529,ENEMY!A:A,0))</f>
        <v>御影小風100％ドロップ(初級、中級　はコレをつかっている)</v>
      </c>
    </row>
    <row r="1530" spans="1:10">
      <c r="A1530">
        <v>14</v>
      </c>
      <c r="B1530">
        <v>3</v>
      </c>
      <c r="C1530">
        <v>5</v>
      </c>
      <c r="D1530">
        <v>2</v>
      </c>
      <c r="E1530">
        <v>1</v>
      </c>
      <c r="F1530">
        <v>14029</v>
      </c>
      <c r="J1530" s="23" t="str">
        <f>INDEX(ENEMY!AM:AM,MATCH(F1530,ENEMY!A:A,0))</f>
        <v>バク水</v>
      </c>
    </row>
    <row r="1531" spans="1:10">
      <c r="A1531">
        <v>14</v>
      </c>
      <c r="B1531">
        <v>3</v>
      </c>
      <c r="C1531">
        <v>5</v>
      </c>
      <c r="D1531">
        <v>2</v>
      </c>
      <c r="E1531">
        <v>2</v>
      </c>
      <c r="F1531">
        <v>14027</v>
      </c>
      <c r="H1531" s="23" t="s">
        <v>498</v>
      </c>
      <c r="J1531" s="23" t="str">
        <f>INDEX(ENEMY!AM:AM,MATCH(F1531,ENEMY!A:A,0))</f>
        <v>マンドレイク風</v>
      </c>
    </row>
    <row r="1532" spans="1:10">
      <c r="A1532">
        <v>14</v>
      </c>
      <c r="B1532">
        <v>4</v>
      </c>
      <c r="C1532">
        <v>1</v>
      </c>
      <c r="D1532">
        <v>1</v>
      </c>
      <c r="E1532">
        <v>1</v>
      </c>
      <c r="F1532">
        <v>14025</v>
      </c>
      <c r="J1532" s="23" t="str">
        <f>INDEX(ENEMY!AM:AM,MATCH(F1532,ENEMY!A:A,0))</f>
        <v>火鼠火</v>
      </c>
    </row>
    <row r="1533" spans="1:10">
      <c r="A1533">
        <v>14</v>
      </c>
      <c r="B1533">
        <v>4</v>
      </c>
      <c r="C1533">
        <v>1</v>
      </c>
      <c r="D1533">
        <v>1</v>
      </c>
      <c r="E1533">
        <v>2</v>
      </c>
      <c r="F1533">
        <v>14023</v>
      </c>
      <c r="J1533" s="23" t="str">
        <f>INDEX(ENEMY!AM:AM,MATCH(F1533,ENEMY!A:A,0))</f>
        <v>てるてる坊主火</v>
      </c>
    </row>
    <row r="1534" spans="1:10">
      <c r="A1534">
        <v>14</v>
      </c>
      <c r="B1534">
        <v>4</v>
      </c>
      <c r="C1534">
        <v>1</v>
      </c>
      <c r="D1534">
        <v>1</v>
      </c>
      <c r="E1534">
        <v>3</v>
      </c>
      <c r="F1534">
        <v>14024</v>
      </c>
      <c r="J1534" s="23" t="str">
        <f>INDEX(ENEMY!AM:AM,MATCH(F1534,ENEMY!A:A,0))</f>
        <v>キキーモラ</v>
      </c>
    </row>
    <row r="1535" spans="1:10">
      <c r="A1535">
        <v>14</v>
      </c>
      <c r="B1535">
        <v>4</v>
      </c>
      <c r="C1535">
        <v>1</v>
      </c>
      <c r="D1535">
        <v>2</v>
      </c>
      <c r="E1535">
        <v>1</v>
      </c>
      <c r="F1535">
        <v>14020</v>
      </c>
      <c r="J1535" s="23" t="str">
        <f>INDEX(ENEMY!AM:AM,MATCH(F1535,ENEMY!A:A,0))</f>
        <v>てるてる坊主水</v>
      </c>
    </row>
    <row r="1536" spans="1:10">
      <c r="A1536">
        <v>14</v>
      </c>
      <c r="B1536">
        <v>4</v>
      </c>
      <c r="C1536">
        <v>1</v>
      </c>
      <c r="D1536">
        <v>2</v>
      </c>
      <c r="E1536">
        <v>2</v>
      </c>
      <c r="F1536">
        <v>14024</v>
      </c>
      <c r="J1536" s="23" t="str">
        <f>INDEX(ENEMY!AM:AM,MATCH(F1536,ENEMY!A:A,0))</f>
        <v>キキーモラ</v>
      </c>
    </row>
    <row r="1537" spans="1:10">
      <c r="A1537">
        <v>14</v>
      </c>
      <c r="B1537">
        <v>4</v>
      </c>
      <c r="C1537">
        <v>1</v>
      </c>
      <c r="D1537">
        <v>2</v>
      </c>
      <c r="E1537">
        <v>3</v>
      </c>
      <c r="F1537">
        <v>14021</v>
      </c>
      <c r="J1537" s="23" t="str">
        <f>INDEX(ENEMY!AM:AM,MATCH(F1537,ENEMY!A:A,0))</f>
        <v>キキーモラ</v>
      </c>
    </row>
    <row r="1538" spans="1:10">
      <c r="A1538">
        <v>14</v>
      </c>
      <c r="B1538">
        <v>4</v>
      </c>
      <c r="C1538">
        <v>2</v>
      </c>
      <c r="D1538">
        <v>1</v>
      </c>
      <c r="E1538">
        <v>1</v>
      </c>
      <c r="F1538">
        <v>14028</v>
      </c>
      <c r="J1538" s="23" t="str">
        <f>INDEX(ENEMY!AM:AM,MATCH(F1538,ENEMY!A:A,0))</f>
        <v>バク火</v>
      </c>
    </row>
    <row r="1539" spans="1:10">
      <c r="A1539">
        <v>14</v>
      </c>
      <c r="B1539">
        <v>4</v>
      </c>
      <c r="C1539">
        <v>2</v>
      </c>
      <c r="D1539">
        <v>1</v>
      </c>
      <c r="E1539">
        <v>2</v>
      </c>
      <c r="F1539">
        <v>14027</v>
      </c>
      <c r="J1539" s="23" t="str">
        <f>INDEX(ENEMY!AM:AM,MATCH(F1539,ENEMY!A:A,0))</f>
        <v>マンドレイク風</v>
      </c>
    </row>
    <row r="1540" spans="1:10">
      <c r="A1540">
        <v>14</v>
      </c>
      <c r="B1540">
        <v>4</v>
      </c>
      <c r="C1540">
        <v>2</v>
      </c>
      <c r="D1540">
        <v>2</v>
      </c>
      <c r="E1540">
        <v>1</v>
      </c>
      <c r="F1540">
        <v>14030</v>
      </c>
      <c r="J1540" s="23" t="str">
        <f>INDEX(ENEMY!AM:AM,MATCH(F1540,ENEMY!A:A,0))</f>
        <v>バク風</v>
      </c>
    </row>
    <row r="1541" spans="1:10">
      <c r="A1541">
        <v>14</v>
      </c>
      <c r="B1541">
        <v>4</v>
      </c>
      <c r="C1541">
        <v>2</v>
      </c>
      <c r="D1541">
        <v>2</v>
      </c>
      <c r="E1541">
        <v>2</v>
      </c>
      <c r="F1541">
        <v>14026</v>
      </c>
      <c r="J1541" s="23" t="str">
        <f>INDEX(ENEMY!AM:AM,MATCH(F1541,ENEMY!A:A,0))</f>
        <v>火鼠水</v>
      </c>
    </row>
    <row r="1542" spans="1:10">
      <c r="A1542">
        <v>14</v>
      </c>
      <c r="B1542">
        <v>4</v>
      </c>
      <c r="C1542">
        <v>3</v>
      </c>
      <c r="D1542">
        <v>1</v>
      </c>
      <c r="E1542">
        <v>1</v>
      </c>
      <c r="F1542">
        <v>14026</v>
      </c>
      <c r="J1542" s="23" t="str">
        <f>INDEX(ENEMY!AM:AM,MATCH(F1542,ENEMY!A:A,0))</f>
        <v>火鼠水</v>
      </c>
    </row>
    <row r="1543" spans="1:10">
      <c r="A1543">
        <v>14</v>
      </c>
      <c r="B1543">
        <v>4</v>
      </c>
      <c r="C1543">
        <v>3</v>
      </c>
      <c r="D1543">
        <v>1</v>
      </c>
      <c r="E1543">
        <v>2</v>
      </c>
      <c r="F1543">
        <v>14028</v>
      </c>
      <c r="J1543" s="23" t="str">
        <f>INDEX(ENEMY!AM:AM,MATCH(F1543,ENEMY!A:A,0))</f>
        <v>バク火</v>
      </c>
    </row>
    <row r="1544" spans="1:10">
      <c r="A1544">
        <v>14</v>
      </c>
      <c r="B1544">
        <v>4</v>
      </c>
      <c r="C1544">
        <v>3</v>
      </c>
      <c r="D1544">
        <v>2</v>
      </c>
      <c r="E1544">
        <v>1</v>
      </c>
      <c r="F1544">
        <v>14030</v>
      </c>
      <c r="J1544" s="23" t="str">
        <f>INDEX(ENEMY!AM:AM,MATCH(F1544,ENEMY!A:A,0))</f>
        <v>バク風</v>
      </c>
    </row>
    <row r="1545" spans="1:10">
      <c r="A1545">
        <v>14</v>
      </c>
      <c r="B1545">
        <v>4</v>
      </c>
      <c r="C1545">
        <v>3</v>
      </c>
      <c r="D1545">
        <v>2</v>
      </c>
      <c r="E1545">
        <v>2</v>
      </c>
      <c r="F1545">
        <v>14027</v>
      </c>
      <c r="J1545" s="23" t="str">
        <f>INDEX(ENEMY!AM:AM,MATCH(F1545,ENEMY!A:A,0))</f>
        <v>マンドレイク風</v>
      </c>
    </row>
    <row r="1546" spans="1:10">
      <c r="A1546">
        <v>14</v>
      </c>
      <c r="B1546">
        <v>4</v>
      </c>
      <c r="C1546">
        <v>4</v>
      </c>
      <c r="D1546">
        <v>1</v>
      </c>
      <c r="E1546">
        <v>1</v>
      </c>
      <c r="F1546">
        <v>14022</v>
      </c>
      <c r="J1546" s="23" t="str">
        <f>INDEX(ENEMY!AM:AM,MATCH(F1546,ENEMY!A:A,0))</f>
        <v>てるてる坊主水</v>
      </c>
    </row>
    <row r="1547" spans="1:10">
      <c r="A1547">
        <v>14</v>
      </c>
      <c r="B1547">
        <v>4</v>
      </c>
      <c r="C1547">
        <v>4</v>
      </c>
      <c r="D1547">
        <v>1</v>
      </c>
      <c r="E1547">
        <v>2</v>
      </c>
      <c r="F1547">
        <v>14024</v>
      </c>
      <c r="J1547" s="23" t="str">
        <f>INDEX(ENEMY!AM:AM,MATCH(F1547,ENEMY!A:A,0))</f>
        <v>キキーモラ</v>
      </c>
    </row>
    <row r="1548" spans="1:10">
      <c r="A1548">
        <v>14</v>
      </c>
      <c r="B1548">
        <v>4</v>
      </c>
      <c r="C1548">
        <v>4</v>
      </c>
      <c r="D1548">
        <v>1</v>
      </c>
      <c r="E1548">
        <v>3</v>
      </c>
      <c r="F1548">
        <v>14020</v>
      </c>
      <c r="J1548" s="23" t="str">
        <f>INDEX(ENEMY!AM:AM,MATCH(F1548,ENEMY!A:A,0))</f>
        <v>てるてる坊主水</v>
      </c>
    </row>
    <row r="1549" spans="1:10">
      <c r="A1549">
        <v>14</v>
      </c>
      <c r="B1549">
        <v>4</v>
      </c>
      <c r="C1549">
        <v>4</v>
      </c>
      <c r="D1549">
        <v>2</v>
      </c>
      <c r="E1549">
        <v>1</v>
      </c>
      <c r="F1549">
        <v>14021</v>
      </c>
      <c r="J1549" s="23" t="str">
        <f>INDEX(ENEMY!AM:AM,MATCH(F1549,ENEMY!A:A,0))</f>
        <v>キキーモラ</v>
      </c>
    </row>
    <row r="1550" spans="1:10">
      <c r="A1550">
        <v>14</v>
      </c>
      <c r="B1550">
        <v>4</v>
      </c>
      <c r="C1550">
        <v>4</v>
      </c>
      <c r="D1550">
        <v>2</v>
      </c>
      <c r="E1550">
        <v>2</v>
      </c>
      <c r="F1550">
        <v>14025</v>
      </c>
      <c r="J1550" s="23" t="str">
        <f>INDEX(ENEMY!AM:AM,MATCH(F1550,ENEMY!A:A,0))</f>
        <v>火鼠火</v>
      </c>
    </row>
    <row r="1551" spans="1:10">
      <c r="A1551">
        <v>14</v>
      </c>
      <c r="B1551">
        <v>4</v>
      </c>
      <c r="C1551">
        <v>4</v>
      </c>
      <c r="D1551">
        <v>2</v>
      </c>
      <c r="E1551">
        <v>3</v>
      </c>
      <c r="F1551">
        <v>14023</v>
      </c>
      <c r="J1551" s="23" t="str">
        <f>INDEX(ENEMY!AM:AM,MATCH(F1551,ENEMY!A:A,0))</f>
        <v>てるてる坊主火</v>
      </c>
    </row>
    <row r="1552" spans="1:10">
      <c r="A1552">
        <v>14</v>
      </c>
      <c r="B1552">
        <v>4</v>
      </c>
      <c r="C1552">
        <v>5</v>
      </c>
      <c r="D1552">
        <v>1</v>
      </c>
      <c r="E1552">
        <v>1</v>
      </c>
      <c r="F1552">
        <v>14014</v>
      </c>
      <c r="J1552" s="23" t="str">
        <f>INDEX(ENEMY!AM:AM,MATCH(F1552,ENEMY!A:A,0))</f>
        <v>てるてる坊主水</v>
      </c>
    </row>
    <row r="1553" spans="1:10">
      <c r="A1553">
        <v>15</v>
      </c>
      <c r="B1553">
        <v>1</v>
      </c>
      <c r="C1553">
        <v>1</v>
      </c>
      <c r="D1553">
        <v>1</v>
      </c>
      <c r="E1553">
        <v>1</v>
      </c>
      <c r="F1553">
        <v>15001</v>
      </c>
      <c r="J1553" s="23" t="str">
        <f>INDEX(ENEMY!AM:AM,MATCH(F1553,ENEMY!A:A,0))</f>
        <v>御影小風</v>
      </c>
    </row>
    <row r="1554" spans="1:10">
      <c r="A1554">
        <v>15</v>
      </c>
      <c r="B1554">
        <v>1</v>
      </c>
      <c r="C1554">
        <v>1</v>
      </c>
      <c r="D1554">
        <v>1</v>
      </c>
      <c r="E1554">
        <v>2</v>
      </c>
      <c r="F1554">
        <v>15003</v>
      </c>
      <c r="J1554" s="23" t="str">
        <f>INDEX(ENEMY!AM:AM,MATCH(F1554,ENEMY!A:A,0))</f>
        <v>バク水</v>
      </c>
    </row>
    <row r="1555" spans="1:10">
      <c r="A1555">
        <v>15</v>
      </c>
      <c r="B1555">
        <v>1</v>
      </c>
      <c r="C1555">
        <v>1</v>
      </c>
      <c r="D1555">
        <v>1</v>
      </c>
      <c r="E1555">
        <v>3</v>
      </c>
      <c r="F1555">
        <v>15006</v>
      </c>
      <c r="J1555" s="23" t="str">
        <f>INDEX(ENEMY!AM:AM,MATCH(F1555,ENEMY!A:A,0))</f>
        <v>火鼠水</v>
      </c>
    </row>
    <row r="1556" spans="1:10">
      <c r="A1556">
        <v>15</v>
      </c>
      <c r="B1556">
        <v>1</v>
      </c>
      <c r="C1556">
        <v>1</v>
      </c>
      <c r="D1556">
        <v>2</v>
      </c>
      <c r="E1556">
        <v>1</v>
      </c>
      <c r="F1556">
        <v>15002</v>
      </c>
      <c r="J1556" s="23" t="str">
        <f>INDEX(ENEMY!AM:AM,MATCH(F1556,ENEMY!A:A,0))</f>
        <v>バク火</v>
      </c>
    </row>
    <row r="1557" spans="1:10">
      <c r="A1557">
        <v>15</v>
      </c>
      <c r="B1557">
        <v>1</v>
      </c>
      <c r="C1557">
        <v>1</v>
      </c>
      <c r="D1557">
        <v>2</v>
      </c>
      <c r="E1557">
        <v>2</v>
      </c>
      <c r="F1557">
        <v>15004</v>
      </c>
      <c r="J1557" s="23" t="str">
        <f>INDEX(ENEMY!AM:AM,MATCH(F1557,ENEMY!A:A,0))</f>
        <v>バク風</v>
      </c>
    </row>
    <row r="1558" spans="1:10">
      <c r="A1558">
        <v>15</v>
      </c>
      <c r="B1558">
        <v>1</v>
      </c>
      <c r="C1558">
        <v>1</v>
      </c>
      <c r="D1558">
        <v>2</v>
      </c>
      <c r="E1558">
        <v>3</v>
      </c>
      <c r="F1558">
        <v>15005</v>
      </c>
      <c r="J1558" s="23" t="str">
        <f>INDEX(ENEMY!AM:AM,MATCH(F1558,ENEMY!A:A,0))</f>
        <v>火鼠火</v>
      </c>
    </row>
    <row r="1559" spans="1:10">
      <c r="A1559">
        <v>15</v>
      </c>
      <c r="B1559">
        <v>1</v>
      </c>
      <c r="C1559">
        <v>2</v>
      </c>
      <c r="D1559">
        <v>1</v>
      </c>
      <c r="E1559">
        <v>1</v>
      </c>
      <c r="F1559">
        <v>15007</v>
      </c>
      <c r="J1559" s="23" t="str">
        <f>INDEX(ENEMY!AM:AM,MATCH(F1559,ENEMY!A:A,0))</f>
        <v>火鼠風</v>
      </c>
    </row>
    <row r="1560" spans="1:10">
      <c r="A1560">
        <v>15</v>
      </c>
      <c r="B1560">
        <v>1</v>
      </c>
      <c r="C1560">
        <v>2</v>
      </c>
      <c r="D1560">
        <v>1</v>
      </c>
      <c r="E1560">
        <v>2</v>
      </c>
      <c r="F1560">
        <v>15004</v>
      </c>
      <c r="J1560" s="23" t="str">
        <f>INDEX(ENEMY!AM:AM,MATCH(F1560,ENEMY!A:A,0))</f>
        <v>バク風</v>
      </c>
    </row>
    <row r="1561" spans="1:10">
      <c r="A1561">
        <v>15</v>
      </c>
      <c r="B1561">
        <v>1</v>
      </c>
      <c r="C1561">
        <v>2</v>
      </c>
      <c r="D1561">
        <v>2</v>
      </c>
      <c r="E1561">
        <v>1</v>
      </c>
      <c r="F1561">
        <v>15024</v>
      </c>
      <c r="J1561" s="23" t="str">
        <f>INDEX(ENEMY!AM:AM,MATCH(F1561,ENEMY!A:A,0))</f>
        <v>マンドレイク水</v>
      </c>
    </row>
    <row r="1562" spans="1:10">
      <c r="A1562">
        <v>15</v>
      </c>
      <c r="B1562">
        <v>1</v>
      </c>
      <c r="C1562">
        <v>2</v>
      </c>
      <c r="D1562">
        <v>2</v>
      </c>
      <c r="E1562">
        <v>2</v>
      </c>
      <c r="F1562">
        <v>15007</v>
      </c>
      <c r="J1562" s="23" t="str">
        <f>INDEX(ENEMY!AM:AM,MATCH(F1562,ENEMY!A:A,0))</f>
        <v>火鼠風</v>
      </c>
    </row>
    <row r="1563" spans="1:10">
      <c r="A1563">
        <v>15</v>
      </c>
      <c r="B1563">
        <v>1</v>
      </c>
      <c r="C1563">
        <v>3</v>
      </c>
      <c r="D1563">
        <v>1</v>
      </c>
      <c r="E1563">
        <v>1</v>
      </c>
      <c r="F1563">
        <v>15002</v>
      </c>
      <c r="J1563" s="23" t="str">
        <f>INDEX(ENEMY!AM:AM,MATCH(F1563,ENEMY!A:A,0))</f>
        <v>バク火</v>
      </c>
    </row>
    <row r="1564" spans="1:10">
      <c r="A1564">
        <v>15</v>
      </c>
      <c r="B1564">
        <v>1</v>
      </c>
      <c r="C1564">
        <v>3</v>
      </c>
      <c r="D1564">
        <v>1</v>
      </c>
      <c r="E1564">
        <v>2</v>
      </c>
      <c r="F1564">
        <v>15003</v>
      </c>
      <c r="J1564" s="23" t="str">
        <f>INDEX(ENEMY!AM:AM,MATCH(F1564,ENEMY!A:A,0))</f>
        <v>バク水</v>
      </c>
    </row>
    <row r="1565" spans="1:10">
      <c r="A1565">
        <v>15</v>
      </c>
      <c r="B1565">
        <v>1</v>
      </c>
      <c r="C1565">
        <v>3</v>
      </c>
      <c r="D1565">
        <v>1</v>
      </c>
      <c r="E1565">
        <v>3</v>
      </c>
      <c r="F1565">
        <v>15005</v>
      </c>
      <c r="J1565" s="23" t="str">
        <f>INDEX(ENEMY!AM:AM,MATCH(F1565,ENEMY!A:A,0))</f>
        <v>火鼠火</v>
      </c>
    </row>
    <row r="1566" spans="1:10">
      <c r="A1566">
        <v>15</v>
      </c>
      <c r="B1566">
        <v>1</v>
      </c>
      <c r="C1566">
        <v>3</v>
      </c>
      <c r="D1566">
        <v>2</v>
      </c>
      <c r="E1566">
        <v>1</v>
      </c>
      <c r="F1566">
        <v>15008</v>
      </c>
      <c r="J1566" s="23" t="str">
        <f>INDEX(ENEMY!AM:AM,MATCH(F1566,ENEMY!A:A,0))</f>
        <v>御影中風100％ドロップ</v>
      </c>
    </row>
    <row r="1567" spans="1:10">
      <c r="A1567">
        <v>15</v>
      </c>
      <c r="B1567">
        <v>1</v>
      </c>
      <c r="C1567">
        <v>3</v>
      </c>
      <c r="D1567">
        <v>2</v>
      </c>
      <c r="E1567">
        <v>2</v>
      </c>
      <c r="F1567">
        <v>15004</v>
      </c>
      <c r="J1567" s="23" t="str">
        <f>INDEX(ENEMY!AM:AM,MATCH(F1567,ENEMY!A:A,0))</f>
        <v>バク風</v>
      </c>
    </row>
    <row r="1568" spans="1:10">
      <c r="A1568">
        <v>15</v>
      </c>
      <c r="B1568">
        <v>1</v>
      </c>
      <c r="C1568">
        <v>3</v>
      </c>
      <c r="D1568">
        <v>2</v>
      </c>
      <c r="E1568">
        <v>3</v>
      </c>
      <c r="F1568">
        <v>15006</v>
      </c>
      <c r="J1568" s="23" t="str">
        <f>INDEX(ENEMY!AM:AM,MATCH(F1568,ENEMY!A:A,0))</f>
        <v>火鼠水</v>
      </c>
    </row>
    <row r="1569" spans="1:10">
      <c r="A1569">
        <v>15</v>
      </c>
      <c r="B1569">
        <v>1</v>
      </c>
      <c r="C1569">
        <v>4</v>
      </c>
      <c r="D1569">
        <v>1</v>
      </c>
      <c r="E1569">
        <v>1</v>
      </c>
      <c r="F1569">
        <v>15016</v>
      </c>
      <c r="J1569" s="23" t="str">
        <f>INDEX(ENEMY!AM:AM,MATCH(F1569,ENEMY!A:A,0))</f>
        <v>麒麟</v>
      </c>
    </row>
    <row r="1570" spans="1:10">
      <c r="A1570">
        <v>15</v>
      </c>
      <c r="B1570">
        <v>1</v>
      </c>
      <c r="C1570">
        <v>4</v>
      </c>
      <c r="D1570">
        <v>1</v>
      </c>
      <c r="E1570">
        <v>2</v>
      </c>
      <c r="F1570">
        <v>15008</v>
      </c>
      <c r="J1570" s="23" t="str">
        <f>INDEX(ENEMY!AM:AM,MATCH(F1570,ENEMY!A:A,0))</f>
        <v>御影中風100％ドロップ</v>
      </c>
    </row>
    <row r="1571" spans="1:10">
      <c r="A1571">
        <v>15</v>
      </c>
      <c r="B1571">
        <v>1</v>
      </c>
      <c r="C1571">
        <v>4</v>
      </c>
      <c r="D1571">
        <v>2</v>
      </c>
      <c r="E1571">
        <v>1</v>
      </c>
      <c r="F1571">
        <v>15007</v>
      </c>
      <c r="H1571" s="23" t="s">
        <v>499</v>
      </c>
      <c r="J1571" s="23" t="str">
        <f>INDEX(ENEMY!AM:AM,MATCH(F1571,ENEMY!A:A,0))</f>
        <v>火鼠風</v>
      </c>
    </row>
    <row r="1572" spans="1:10">
      <c r="A1572">
        <v>15</v>
      </c>
      <c r="B1572">
        <v>1</v>
      </c>
      <c r="C1572">
        <v>4</v>
      </c>
      <c r="D1572">
        <v>2</v>
      </c>
      <c r="E1572">
        <v>2</v>
      </c>
      <c r="F1572">
        <v>15024</v>
      </c>
      <c r="J1572" s="23" t="str">
        <f>INDEX(ENEMY!AM:AM,MATCH(F1572,ENEMY!A:A,0))</f>
        <v>マンドレイク水</v>
      </c>
    </row>
    <row r="1573" spans="1:10">
      <c r="A1573">
        <v>15</v>
      </c>
      <c r="B1573">
        <v>1</v>
      </c>
      <c r="C1573">
        <v>5</v>
      </c>
      <c r="D1573">
        <v>1</v>
      </c>
      <c r="E1573">
        <v>1</v>
      </c>
      <c r="F1573">
        <v>15150</v>
      </c>
      <c r="J1573" s="23" t="str">
        <f>INDEX(ENEMY!AM:AM,MATCH(F1573,ENEMY!A:A,0))</f>
        <v>ヴイーヴル進化後</v>
      </c>
    </row>
    <row r="1574" spans="1:10">
      <c r="A1574">
        <v>15</v>
      </c>
      <c r="B1574">
        <v>2</v>
      </c>
      <c r="C1574">
        <v>1</v>
      </c>
      <c r="D1574">
        <v>1</v>
      </c>
      <c r="E1574">
        <v>1</v>
      </c>
      <c r="F1574">
        <v>15002</v>
      </c>
      <c r="J1574" s="23" t="str">
        <f>INDEX(ENEMY!AM:AM,MATCH(F1574,ENEMY!A:A,0))</f>
        <v>バク火</v>
      </c>
    </row>
    <row r="1575" spans="1:10">
      <c r="A1575">
        <v>15</v>
      </c>
      <c r="B1575">
        <v>2</v>
      </c>
      <c r="C1575">
        <v>1</v>
      </c>
      <c r="D1575">
        <v>1</v>
      </c>
      <c r="E1575">
        <v>2</v>
      </c>
      <c r="F1575">
        <v>15006</v>
      </c>
      <c r="J1575" s="23" t="str">
        <f>INDEX(ENEMY!AM:AM,MATCH(F1575,ENEMY!A:A,0))</f>
        <v>火鼠水</v>
      </c>
    </row>
    <row r="1576" spans="1:10">
      <c r="A1576">
        <v>15</v>
      </c>
      <c r="B1576">
        <v>2</v>
      </c>
      <c r="C1576">
        <v>1</v>
      </c>
      <c r="D1576">
        <v>2</v>
      </c>
      <c r="E1576">
        <v>1</v>
      </c>
      <c r="F1576">
        <v>15024</v>
      </c>
      <c r="J1576" s="23" t="str">
        <f>INDEX(ENEMY!AM:AM,MATCH(F1576,ENEMY!A:A,0))</f>
        <v>マンドレイク水</v>
      </c>
    </row>
    <row r="1577" spans="1:10">
      <c r="A1577">
        <v>15</v>
      </c>
      <c r="B1577">
        <v>2</v>
      </c>
      <c r="C1577">
        <v>1</v>
      </c>
      <c r="D1577">
        <v>2</v>
      </c>
      <c r="E1577">
        <v>2</v>
      </c>
      <c r="F1577">
        <v>15007</v>
      </c>
      <c r="J1577" s="23" t="str">
        <f>INDEX(ENEMY!AM:AM,MATCH(F1577,ENEMY!A:A,0))</f>
        <v>火鼠風</v>
      </c>
    </row>
    <row r="1578" spans="1:10">
      <c r="A1578">
        <v>15</v>
      </c>
      <c r="B1578">
        <v>2</v>
      </c>
      <c r="C1578">
        <v>2</v>
      </c>
      <c r="D1578">
        <v>1</v>
      </c>
      <c r="E1578">
        <v>1</v>
      </c>
      <c r="F1578">
        <v>15012</v>
      </c>
      <c r="J1578" s="23" t="str">
        <f>INDEX(ENEMY!AM:AM,MATCH(F1578,ENEMY!A:A,0))</f>
        <v>バク火</v>
      </c>
    </row>
    <row r="1579" spans="1:10">
      <c r="A1579">
        <v>15</v>
      </c>
      <c r="B1579">
        <v>2</v>
      </c>
      <c r="C1579">
        <v>2</v>
      </c>
      <c r="D1579">
        <v>1</v>
      </c>
      <c r="E1579">
        <v>2</v>
      </c>
      <c r="F1579">
        <v>15003</v>
      </c>
      <c r="J1579" s="23" t="str">
        <f>INDEX(ENEMY!AM:AM,MATCH(F1579,ENEMY!A:A,0))</f>
        <v>バク水</v>
      </c>
    </row>
    <row r="1580" spans="1:10">
      <c r="A1580">
        <v>15</v>
      </c>
      <c r="B1580">
        <v>2</v>
      </c>
      <c r="C1580">
        <v>2</v>
      </c>
      <c r="D1580">
        <v>1</v>
      </c>
      <c r="E1580">
        <v>3</v>
      </c>
      <c r="F1580">
        <v>15012</v>
      </c>
      <c r="J1580" s="23" t="str">
        <f>INDEX(ENEMY!AM:AM,MATCH(F1580,ENEMY!A:A,0))</f>
        <v>バク火</v>
      </c>
    </row>
    <row r="1581" spans="1:10">
      <c r="A1581">
        <v>15</v>
      </c>
      <c r="B1581">
        <v>2</v>
      </c>
      <c r="C1581">
        <v>2</v>
      </c>
      <c r="D1581">
        <v>2</v>
      </c>
      <c r="E1581">
        <v>1</v>
      </c>
      <c r="F1581">
        <v>15004</v>
      </c>
      <c r="J1581" s="23" t="str">
        <f>INDEX(ENEMY!AM:AM,MATCH(F1581,ENEMY!A:A,0))</f>
        <v>バク風</v>
      </c>
    </row>
    <row r="1582" spans="1:10">
      <c r="A1582">
        <v>15</v>
      </c>
      <c r="B1582">
        <v>2</v>
      </c>
      <c r="C1582">
        <v>2</v>
      </c>
      <c r="D1582">
        <v>2</v>
      </c>
      <c r="E1582">
        <v>2</v>
      </c>
      <c r="F1582">
        <v>15012</v>
      </c>
      <c r="J1582" s="23" t="str">
        <f>INDEX(ENEMY!AM:AM,MATCH(F1582,ENEMY!A:A,0))</f>
        <v>バク火</v>
      </c>
    </row>
    <row r="1583" spans="1:10">
      <c r="A1583">
        <v>15</v>
      </c>
      <c r="B1583">
        <v>2</v>
      </c>
      <c r="C1583">
        <v>2</v>
      </c>
      <c r="D1583">
        <v>2</v>
      </c>
      <c r="E1583">
        <v>3</v>
      </c>
      <c r="F1583">
        <v>15005</v>
      </c>
      <c r="J1583" s="23" t="str">
        <f>INDEX(ENEMY!AM:AM,MATCH(F1583,ENEMY!A:A,0))</f>
        <v>火鼠火</v>
      </c>
    </row>
    <row r="1584" spans="1:10">
      <c r="A1584">
        <v>15</v>
      </c>
      <c r="B1584">
        <v>2</v>
      </c>
      <c r="C1584">
        <v>3</v>
      </c>
      <c r="D1584">
        <v>1</v>
      </c>
      <c r="E1584">
        <v>1</v>
      </c>
      <c r="F1584">
        <v>15008</v>
      </c>
      <c r="J1584" s="23" t="str">
        <f>INDEX(ENEMY!AM:AM,MATCH(F1584,ENEMY!A:A,0))</f>
        <v>御影中風100％ドロップ</v>
      </c>
    </row>
    <row r="1585" spans="1:10">
      <c r="A1585">
        <v>15</v>
      </c>
      <c r="B1585">
        <v>2</v>
      </c>
      <c r="C1585">
        <v>3</v>
      </c>
      <c r="D1585">
        <v>1</v>
      </c>
      <c r="E1585">
        <v>2</v>
      </c>
      <c r="F1585">
        <v>15006</v>
      </c>
      <c r="J1585" s="23" t="str">
        <f>INDEX(ENEMY!AM:AM,MATCH(F1585,ENEMY!A:A,0))</f>
        <v>火鼠水</v>
      </c>
    </row>
    <row r="1586" spans="1:10">
      <c r="A1586">
        <v>15</v>
      </c>
      <c r="B1586">
        <v>2</v>
      </c>
      <c r="C1586">
        <v>3</v>
      </c>
      <c r="D1586">
        <v>2</v>
      </c>
      <c r="E1586">
        <v>1</v>
      </c>
      <c r="F1586">
        <v>15007</v>
      </c>
      <c r="J1586" s="23" t="str">
        <f>INDEX(ENEMY!AM:AM,MATCH(F1586,ENEMY!A:A,0))</f>
        <v>火鼠風</v>
      </c>
    </row>
    <row r="1587" spans="1:10">
      <c r="A1587">
        <v>15</v>
      </c>
      <c r="B1587">
        <v>2</v>
      </c>
      <c r="C1587">
        <v>3</v>
      </c>
      <c r="D1587">
        <v>2</v>
      </c>
      <c r="E1587">
        <v>2</v>
      </c>
      <c r="F1587">
        <v>15001</v>
      </c>
      <c r="J1587" s="23" t="str">
        <f>INDEX(ENEMY!AM:AM,MATCH(F1587,ENEMY!A:A,0))</f>
        <v>御影小風</v>
      </c>
    </row>
    <row r="1588" spans="1:10">
      <c r="A1588">
        <v>15</v>
      </c>
      <c r="B1588">
        <v>2</v>
      </c>
      <c r="C1588">
        <v>4</v>
      </c>
      <c r="D1588">
        <v>1</v>
      </c>
      <c r="E1588">
        <v>1</v>
      </c>
      <c r="F1588">
        <v>15002</v>
      </c>
      <c r="J1588" s="23" t="str">
        <f>INDEX(ENEMY!AM:AM,MATCH(F1588,ENEMY!A:A,0))</f>
        <v>バク火</v>
      </c>
    </row>
    <row r="1589" spans="1:10">
      <c r="A1589">
        <v>15</v>
      </c>
      <c r="B1589">
        <v>2</v>
      </c>
      <c r="C1589">
        <v>4</v>
      </c>
      <c r="D1589">
        <v>1</v>
      </c>
      <c r="E1589">
        <v>2</v>
      </c>
      <c r="F1589">
        <v>15003</v>
      </c>
      <c r="J1589" s="23" t="str">
        <f>INDEX(ENEMY!AM:AM,MATCH(F1589,ENEMY!A:A,0))</f>
        <v>バク水</v>
      </c>
    </row>
    <row r="1590" spans="1:10">
      <c r="A1590">
        <v>15</v>
      </c>
      <c r="B1590">
        <v>2</v>
      </c>
      <c r="C1590">
        <v>4</v>
      </c>
      <c r="D1590">
        <v>2</v>
      </c>
      <c r="E1590">
        <v>1</v>
      </c>
      <c r="F1590">
        <v>15013</v>
      </c>
      <c r="J1590" s="23" t="str">
        <f>INDEX(ENEMY!AM:AM,MATCH(F1590,ENEMY!A:A,0))</f>
        <v>バク水</v>
      </c>
    </row>
    <row r="1591" spans="1:10">
      <c r="A1591">
        <v>15</v>
      </c>
      <c r="B1591">
        <v>2</v>
      </c>
      <c r="C1591">
        <v>4</v>
      </c>
      <c r="D1591">
        <v>2</v>
      </c>
      <c r="E1591">
        <v>2</v>
      </c>
      <c r="F1591">
        <v>15005</v>
      </c>
      <c r="J1591" s="23" t="str">
        <f>INDEX(ENEMY!AM:AM,MATCH(F1591,ENEMY!A:A,0))</f>
        <v>火鼠火</v>
      </c>
    </row>
    <row r="1592" spans="1:10">
      <c r="A1592">
        <v>15</v>
      </c>
      <c r="B1592">
        <v>2</v>
      </c>
      <c r="C1592">
        <v>5</v>
      </c>
      <c r="D1592">
        <v>1</v>
      </c>
      <c r="E1592">
        <v>1</v>
      </c>
      <c r="F1592">
        <v>15022</v>
      </c>
      <c r="J1592" s="23" t="str">
        <f>INDEX(ENEMY!AM:AM,MATCH(F1592,ENEMY!A:A,0))</f>
        <v>火鼠水</v>
      </c>
    </row>
    <row r="1593" spans="1:10">
      <c r="A1593">
        <v>15</v>
      </c>
      <c r="B1593">
        <v>3</v>
      </c>
      <c r="C1593">
        <v>1</v>
      </c>
      <c r="D1593">
        <v>1</v>
      </c>
      <c r="E1593">
        <v>1</v>
      </c>
      <c r="F1593">
        <v>15003</v>
      </c>
      <c r="J1593" s="23" t="str">
        <f>INDEX(ENEMY!AM:AM,MATCH(F1593,ENEMY!A:A,0))</f>
        <v>バク水</v>
      </c>
    </row>
    <row r="1594" spans="1:10">
      <c r="A1594">
        <v>15</v>
      </c>
      <c r="B1594">
        <v>3</v>
      </c>
      <c r="C1594">
        <v>1</v>
      </c>
      <c r="D1594">
        <v>1</v>
      </c>
      <c r="E1594">
        <v>2</v>
      </c>
      <c r="F1594">
        <v>15006</v>
      </c>
      <c r="J1594" s="23" t="str">
        <f>INDEX(ENEMY!AM:AM,MATCH(F1594,ENEMY!A:A,0))</f>
        <v>火鼠水</v>
      </c>
    </row>
    <row r="1595" spans="1:10">
      <c r="A1595">
        <v>15</v>
      </c>
      <c r="B1595">
        <v>3</v>
      </c>
      <c r="C1595">
        <v>1</v>
      </c>
      <c r="D1595">
        <v>2</v>
      </c>
      <c r="E1595">
        <v>1</v>
      </c>
      <c r="F1595">
        <v>15012</v>
      </c>
      <c r="J1595" s="23" t="str">
        <f>INDEX(ENEMY!AM:AM,MATCH(F1595,ENEMY!A:A,0))</f>
        <v>バク火</v>
      </c>
    </row>
    <row r="1596" spans="1:10">
      <c r="A1596">
        <v>15</v>
      </c>
      <c r="B1596">
        <v>3</v>
      </c>
      <c r="C1596">
        <v>1</v>
      </c>
      <c r="D1596">
        <v>2</v>
      </c>
      <c r="E1596">
        <v>2</v>
      </c>
      <c r="F1596">
        <v>15012</v>
      </c>
      <c r="J1596" s="23" t="str">
        <f>INDEX(ENEMY!AM:AM,MATCH(F1596,ENEMY!A:A,0))</f>
        <v>バク火</v>
      </c>
    </row>
    <row r="1597" spans="1:10">
      <c r="A1597">
        <v>15</v>
      </c>
      <c r="B1597">
        <v>3</v>
      </c>
      <c r="C1597">
        <v>2</v>
      </c>
      <c r="D1597">
        <v>1</v>
      </c>
      <c r="E1597">
        <v>1</v>
      </c>
      <c r="F1597">
        <v>15006</v>
      </c>
      <c r="J1597" s="23" t="str">
        <f>INDEX(ENEMY!AM:AM,MATCH(F1597,ENEMY!A:A,0))</f>
        <v>火鼠水</v>
      </c>
    </row>
    <row r="1598" spans="1:10">
      <c r="A1598">
        <v>15</v>
      </c>
      <c r="B1598">
        <v>3</v>
      </c>
      <c r="C1598">
        <v>2</v>
      </c>
      <c r="D1598">
        <v>1</v>
      </c>
      <c r="E1598">
        <v>2</v>
      </c>
      <c r="F1598">
        <v>15007</v>
      </c>
      <c r="J1598" s="23" t="str">
        <f>INDEX(ENEMY!AM:AM,MATCH(F1598,ENEMY!A:A,0))</f>
        <v>火鼠風</v>
      </c>
    </row>
    <row r="1599" spans="1:10">
      <c r="A1599">
        <v>15</v>
      </c>
      <c r="B1599">
        <v>3</v>
      </c>
      <c r="C1599">
        <v>2</v>
      </c>
      <c r="D1599">
        <v>2</v>
      </c>
      <c r="E1599">
        <v>1</v>
      </c>
      <c r="F1599">
        <v>15008</v>
      </c>
      <c r="J1599" s="23" t="str">
        <f>INDEX(ENEMY!AM:AM,MATCH(F1599,ENEMY!A:A,0))</f>
        <v>御影中風100％ドロップ</v>
      </c>
    </row>
    <row r="1600" spans="1:10">
      <c r="A1600">
        <v>15</v>
      </c>
      <c r="B1600">
        <v>3</v>
      </c>
      <c r="C1600">
        <v>2</v>
      </c>
      <c r="D1600">
        <v>2</v>
      </c>
      <c r="E1600">
        <v>2</v>
      </c>
      <c r="F1600">
        <v>15003</v>
      </c>
      <c r="J1600" s="23" t="str">
        <f>INDEX(ENEMY!AM:AM,MATCH(F1600,ENEMY!A:A,0))</f>
        <v>バク水</v>
      </c>
    </row>
    <row r="1601" spans="1:10">
      <c r="A1601">
        <v>15</v>
      </c>
      <c r="B1601">
        <v>3</v>
      </c>
      <c r="C1601">
        <v>3</v>
      </c>
      <c r="D1601">
        <v>1</v>
      </c>
      <c r="E1601">
        <v>1</v>
      </c>
      <c r="F1601">
        <v>15001</v>
      </c>
      <c r="J1601" s="23" t="str">
        <f>INDEX(ENEMY!AM:AM,MATCH(F1601,ENEMY!A:A,0))</f>
        <v>御影小風</v>
      </c>
    </row>
    <row r="1602" spans="1:10">
      <c r="A1602">
        <v>15</v>
      </c>
      <c r="B1602">
        <v>3</v>
      </c>
      <c r="C1602">
        <v>3</v>
      </c>
      <c r="D1602">
        <v>1</v>
      </c>
      <c r="E1602">
        <v>2</v>
      </c>
      <c r="F1602">
        <v>15005</v>
      </c>
      <c r="J1602" s="23" t="str">
        <f>INDEX(ENEMY!AM:AM,MATCH(F1602,ENEMY!A:A,0))</f>
        <v>火鼠火</v>
      </c>
    </row>
    <row r="1603" spans="1:10">
      <c r="A1603">
        <v>15</v>
      </c>
      <c r="B1603">
        <v>3</v>
      </c>
      <c r="C1603">
        <v>3</v>
      </c>
      <c r="D1603">
        <v>1</v>
      </c>
      <c r="E1603">
        <v>3</v>
      </c>
      <c r="F1603">
        <v>15004</v>
      </c>
      <c r="J1603" s="23" t="str">
        <f>INDEX(ENEMY!AM:AM,MATCH(F1603,ENEMY!A:A,0))</f>
        <v>バク風</v>
      </c>
    </row>
    <row r="1604" spans="1:10">
      <c r="A1604">
        <v>15</v>
      </c>
      <c r="B1604">
        <v>3</v>
      </c>
      <c r="C1604">
        <v>3</v>
      </c>
      <c r="D1604">
        <v>2</v>
      </c>
      <c r="E1604">
        <v>1</v>
      </c>
      <c r="F1604">
        <v>15016</v>
      </c>
      <c r="J1604" s="23" t="str">
        <f>INDEX(ENEMY!AM:AM,MATCH(F1604,ENEMY!A:A,0))</f>
        <v>麒麟</v>
      </c>
    </row>
    <row r="1605" spans="1:10">
      <c r="A1605">
        <v>15</v>
      </c>
      <c r="B1605">
        <v>3</v>
      </c>
      <c r="C1605">
        <v>3</v>
      </c>
      <c r="D1605">
        <v>2</v>
      </c>
      <c r="E1605">
        <v>2</v>
      </c>
      <c r="F1605">
        <v>15002</v>
      </c>
      <c r="J1605" s="23" t="str">
        <f>INDEX(ENEMY!AM:AM,MATCH(F1605,ENEMY!A:A,0))</f>
        <v>バク火</v>
      </c>
    </row>
    <row r="1606" spans="1:10">
      <c r="A1606">
        <v>15</v>
      </c>
      <c r="B1606">
        <v>3</v>
      </c>
      <c r="C1606">
        <v>3</v>
      </c>
      <c r="D1606">
        <v>2</v>
      </c>
      <c r="E1606">
        <v>3</v>
      </c>
      <c r="F1606">
        <v>15006</v>
      </c>
      <c r="J1606" s="23" t="str">
        <f>INDEX(ENEMY!AM:AM,MATCH(F1606,ENEMY!A:A,0))</f>
        <v>火鼠水</v>
      </c>
    </row>
    <row r="1607" spans="1:10">
      <c r="A1607">
        <v>15</v>
      </c>
      <c r="B1607">
        <v>3</v>
      </c>
      <c r="C1607">
        <v>4</v>
      </c>
      <c r="D1607">
        <v>1</v>
      </c>
      <c r="E1607">
        <v>1</v>
      </c>
      <c r="F1607">
        <v>15021</v>
      </c>
      <c r="J1607" s="23" t="str">
        <f>INDEX(ENEMY!AM:AM,MATCH(F1607,ENEMY!A:A,0))</f>
        <v>麒麟</v>
      </c>
    </row>
    <row r="1608" spans="1:10">
      <c r="A1608">
        <v>15</v>
      </c>
      <c r="B1608">
        <v>3</v>
      </c>
      <c r="C1608">
        <v>4</v>
      </c>
      <c r="D1608">
        <v>1</v>
      </c>
      <c r="E1608">
        <v>2</v>
      </c>
      <c r="F1608">
        <v>15005</v>
      </c>
      <c r="J1608" s="23" t="str">
        <f>INDEX(ENEMY!AM:AM,MATCH(F1608,ENEMY!A:A,0))</f>
        <v>火鼠火</v>
      </c>
    </row>
    <row r="1609" spans="1:10">
      <c r="A1609">
        <v>15</v>
      </c>
      <c r="B1609">
        <v>3</v>
      </c>
      <c r="C1609">
        <v>4</v>
      </c>
      <c r="D1609">
        <v>2</v>
      </c>
      <c r="E1609">
        <v>1</v>
      </c>
      <c r="F1609">
        <v>15007</v>
      </c>
      <c r="J1609" s="23" t="str">
        <f>INDEX(ENEMY!AM:AM,MATCH(F1609,ENEMY!A:A,0))</f>
        <v>火鼠風</v>
      </c>
    </row>
    <row r="1610" spans="1:10">
      <c r="A1610">
        <v>15</v>
      </c>
      <c r="B1610">
        <v>3</v>
      </c>
      <c r="C1610">
        <v>4</v>
      </c>
      <c r="D1610">
        <v>2</v>
      </c>
      <c r="E1610">
        <v>2</v>
      </c>
      <c r="F1610">
        <v>15001</v>
      </c>
      <c r="J1610" s="23" t="str">
        <f>INDEX(ENEMY!AM:AM,MATCH(F1610,ENEMY!A:A,0))</f>
        <v>御影小風</v>
      </c>
    </row>
    <row r="1611" spans="1:10">
      <c r="A1611">
        <v>15</v>
      </c>
      <c r="B1611">
        <v>3</v>
      </c>
      <c r="C1611">
        <v>5</v>
      </c>
      <c r="D1611">
        <v>1</v>
      </c>
      <c r="E1611">
        <v>1</v>
      </c>
      <c r="F1611">
        <v>15122</v>
      </c>
      <c r="J1611" s="23" t="str">
        <f>INDEX(ENEMY!AM:AM,MATCH(F1611,ENEMY!A:A,0))</f>
        <v>ラミア</v>
      </c>
    </row>
    <row r="1612" spans="1:10">
      <c r="A1612">
        <v>15</v>
      </c>
      <c r="B1612">
        <v>4</v>
      </c>
      <c r="C1612">
        <v>1</v>
      </c>
      <c r="D1612">
        <v>1</v>
      </c>
      <c r="E1612">
        <v>1</v>
      </c>
      <c r="F1612">
        <v>15006</v>
      </c>
      <c r="J1612" s="23" t="str">
        <f>INDEX(ENEMY!AM:AM,MATCH(F1612,ENEMY!A:A,0))</f>
        <v>火鼠水</v>
      </c>
    </row>
    <row r="1613" spans="1:10">
      <c r="A1613">
        <v>15</v>
      </c>
      <c r="B1613">
        <v>4</v>
      </c>
      <c r="C1613">
        <v>1</v>
      </c>
      <c r="D1613">
        <v>1</v>
      </c>
      <c r="E1613">
        <v>2</v>
      </c>
      <c r="F1613">
        <v>15003</v>
      </c>
      <c r="J1613" s="23" t="str">
        <f>INDEX(ENEMY!AM:AM,MATCH(F1613,ENEMY!A:A,0))</f>
        <v>バク水</v>
      </c>
    </row>
    <row r="1614" spans="1:10">
      <c r="A1614">
        <v>15</v>
      </c>
      <c r="B1614">
        <v>4</v>
      </c>
      <c r="C1614">
        <v>1</v>
      </c>
      <c r="D1614">
        <v>1</v>
      </c>
      <c r="E1614">
        <v>3</v>
      </c>
      <c r="F1614">
        <v>15024</v>
      </c>
      <c r="J1614" s="23" t="str">
        <f>INDEX(ENEMY!AM:AM,MATCH(F1614,ENEMY!A:A,0))</f>
        <v>マンドレイク水</v>
      </c>
    </row>
    <row r="1615" spans="1:10">
      <c r="A1615">
        <v>15</v>
      </c>
      <c r="B1615">
        <v>4</v>
      </c>
      <c r="C1615">
        <v>1</v>
      </c>
      <c r="D1615">
        <v>2</v>
      </c>
      <c r="E1615">
        <v>1</v>
      </c>
      <c r="F1615">
        <v>15007</v>
      </c>
      <c r="J1615" s="23" t="str">
        <f>INDEX(ENEMY!AM:AM,MATCH(F1615,ENEMY!A:A,0))</f>
        <v>火鼠風</v>
      </c>
    </row>
    <row r="1616" spans="1:10">
      <c r="A1616">
        <v>15</v>
      </c>
      <c r="B1616">
        <v>4</v>
      </c>
      <c r="C1616">
        <v>1</v>
      </c>
      <c r="D1616">
        <v>2</v>
      </c>
      <c r="E1616">
        <v>2</v>
      </c>
      <c r="F1616">
        <v>15016</v>
      </c>
      <c r="J1616" s="23" t="str">
        <f>INDEX(ENEMY!AM:AM,MATCH(F1616,ENEMY!A:A,0))</f>
        <v>麒麟</v>
      </c>
    </row>
    <row r="1617" spans="1:10">
      <c r="A1617">
        <v>15</v>
      </c>
      <c r="B1617">
        <v>4</v>
      </c>
      <c r="C1617">
        <v>1</v>
      </c>
      <c r="D1617">
        <v>2</v>
      </c>
      <c r="E1617">
        <v>3</v>
      </c>
      <c r="F1617">
        <v>15005</v>
      </c>
      <c r="J1617" s="23" t="str">
        <f>INDEX(ENEMY!AM:AM,MATCH(F1617,ENEMY!A:A,0))</f>
        <v>火鼠火</v>
      </c>
    </row>
    <row r="1618" spans="1:10">
      <c r="A1618">
        <v>15</v>
      </c>
      <c r="B1618">
        <v>4</v>
      </c>
      <c r="C1618">
        <v>2</v>
      </c>
      <c r="D1618">
        <v>1</v>
      </c>
      <c r="E1618">
        <v>1</v>
      </c>
      <c r="F1618">
        <v>15004</v>
      </c>
      <c r="J1618" s="23" t="str">
        <f>INDEX(ENEMY!AM:AM,MATCH(F1618,ENEMY!A:A,0))</f>
        <v>バク風</v>
      </c>
    </row>
    <row r="1619" spans="1:10">
      <c r="A1619">
        <v>15</v>
      </c>
      <c r="B1619">
        <v>4</v>
      </c>
      <c r="C1619">
        <v>2</v>
      </c>
      <c r="D1619">
        <v>1</v>
      </c>
      <c r="E1619">
        <v>2</v>
      </c>
      <c r="F1619">
        <v>15021</v>
      </c>
      <c r="J1619" s="23" t="str">
        <f>INDEX(ENEMY!AM:AM,MATCH(F1619,ENEMY!A:A,0))</f>
        <v>麒麟</v>
      </c>
    </row>
    <row r="1620" spans="1:10">
      <c r="A1620">
        <v>15</v>
      </c>
      <c r="B1620">
        <v>4</v>
      </c>
      <c r="C1620">
        <v>2</v>
      </c>
      <c r="D1620">
        <v>1</v>
      </c>
      <c r="E1620">
        <v>3</v>
      </c>
      <c r="F1620">
        <v>15006</v>
      </c>
      <c r="J1620" s="23" t="str">
        <f>INDEX(ENEMY!AM:AM,MATCH(F1620,ENEMY!A:A,0))</f>
        <v>火鼠水</v>
      </c>
    </row>
    <row r="1621" spans="1:10">
      <c r="A1621">
        <v>15</v>
      </c>
      <c r="B1621">
        <v>4</v>
      </c>
      <c r="C1621">
        <v>2</v>
      </c>
      <c r="D1621">
        <v>2</v>
      </c>
      <c r="E1621">
        <v>1</v>
      </c>
      <c r="F1621">
        <v>15007</v>
      </c>
      <c r="J1621" s="23" t="str">
        <f>INDEX(ENEMY!AM:AM,MATCH(F1621,ENEMY!A:A,0))</f>
        <v>火鼠風</v>
      </c>
    </row>
    <row r="1622" spans="1:10">
      <c r="A1622">
        <v>15</v>
      </c>
      <c r="B1622">
        <v>4</v>
      </c>
      <c r="C1622">
        <v>2</v>
      </c>
      <c r="D1622">
        <v>2</v>
      </c>
      <c r="E1622">
        <v>2</v>
      </c>
      <c r="F1622">
        <v>15001</v>
      </c>
      <c r="J1622" s="23" t="str">
        <f>INDEX(ENEMY!AM:AM,MATCH(F1622,ENEMY!A:A,0))</f>
        <v>御影小風</v>
      </c>
    </row>
    <row r="1623" spans="1:10">
      <c r="A1623">
        <v>15</v>
      </c>
      <c r="B1623">
        <v>4</v>
      </c>
      <c r="C1623">
        <v>2</v>
      </c>
      <c r="D1623">
        <v>2</v>
      </c>
      <c r="E1623">
        <v>3</v>
      </c>
      <c r="F1623">
        <v>15024</v>
      </c>
      <c r="J1623" s="23" t="str">
        <f>INDEX(ENEMY!AM:AM,MATCH(F1623,ENEMY!A:A,0))</f>
        <v>マンドレイク水</v>
      </c>
    </row>
    <row r="1624" spans="1:10">
      <c r="A1624">
        <v>15</v>
      </c>
      <c r="B1624">
        <v>4</v>
      </c>
      <c r="C1624">
        <v>3</v>
      </c>
      <c r="D1624">
        <v>1</v>
      </c>
      <c r="E1624">
        <v>1</v>
      </c>
      <c r="F1624">
        <v>15012</v>
      </c>
      <c r="J1624" s="23" t="str">
        <f>INDEX(ENEMY!AM:AM,MATCH(F1624,ENEMY!A:A,0))</f>
        <v>バク火</v>
      </c>
    </row>
    <row r="1625" spans="1:10">
      <c r="A1625">
        <v>15</v>
      </c>
      <c r="B1625">
        <v>4</v>
      </c>
      <c r="C1625">
        <v>3</v>
      </c>
      <c r="D1625">
        <v>1</v>
      </c>
      <c r="E1625">
        <v>2</v>
      </c>
      <c r="F1625">
        <v>15002</v>
      </c>
      <c r="J1625" s="23" t="str">
        <f>INDEX(ENEMY!AM:AM,MATCH(F1625,ENEMY!A:A,0))</f>
        <v>バク火</v>
      </c>
    </row>
    <row r="1626" spans="1:10">
      <c r="A1626">
        <v>15</v>
      </c>
      <c r="B1626">
        <v>4</v>
      </c>
      <c r="C1626">
        <v>3</v>
      </c>
      <c r="D1626">
        <v>2</v>
      </c>
      <c r="E1626">
        <v>1</v>
      </c>
      <c r="F1626">
        <v>15003</v>
      </c>
      <c r="J1626" s="23" t="str">
        <f>INDEX(ENEMY!AM:AM,MATCH(F1626,ENEMY!A:A,0))</f>
        <v>バク水</v>
      </c>
    </row>
    <row r="1627" spans="1:10">
      <c r="A1627">
        <v>15</v>
      </c>
      <c r="B1627">
        <v>4</v>
      </c>
      <c r="C1627">
        <v>3</v>
      </c>
      <c r="D1627">
        <v>2</v>
      </c>
      <c r="E1627">
        <v>2</v>
      </c>
      <c r="F1627">
        <v>15008</v>
      </c>
      <c r="J1627" s="23" t="str">
        <f>INDEX(ENEMY!AM:AM,MATCH(F1627,ENEMY!A:A,0))</f>
        <v>御影中風100％ドロップ</v>
      </c>
    </row>
    <row r="1628" spans="1:10">
      <c r="A1628">
        <v>15</v>
      </c>
      <c r="B1628">
        <v>4</v>
      </c>
      <c r="C1628">
        <v>4</v>
      </c>
      <c r="D1628">
        <v>1</v>
      </c>
      <c r="E1628">
        <v>1</v>
      </c>
      <c r="F1628">
        <v>15005</v>
      </c>
      <c r="J1628" s="23" t="str">
        <f>INDEX(ENEMY!AM:AM,MATCH(F1628,ENEMY!A:A,0))</f>
        <v>火鼠火</v>
      </c>
    </row>
    <row r="1629" spans="1:10">
      <c r="A1629">
        <v>15</v>
      </c>
      <c r="B1629">
        <v>4</v>
      </c>
      <c r="C1629">
        <v>4</v>
      </c>
      <c r="D1629">
        <v>1</v>
      </c>
      <c r="E1629">
        <v>2</v>
      </c>
      <c r="F1629">
        <v>15001</v>
      </c>
      <c r="J1629" s="23" t="str">
        <f>INDEX(ENEMY!AM:AM,MATCH(F1629,ENEMY!A:A,0))</f>
        <v>御影小風</v>
      </c>
    </row>
    <row r="1630" spans="1:10">
      <c r="A1630">
        <v>15</v>
      </c>
      <c r="B1630">
        <v>4</v>
      </c>
      <c r="C1630">
        <v>4</v>
      </c>
      <c r="D1630">
        <v>2</v>
      </c>
      <c r="E1630">
        <v>1</v>
      </c>
      <c r="F1630">
        <v>15002</v>
      </c>
      <c r="J1630" s="23" t="str">
        <f>INDEX(ENEMY!AM:AM,MATCH(F1630,ENEMY!A:A,0))</f>
        <v>バク火</v>
      </c>
    </row>
    <row r="1631" spans="1:10">
      <c r="A1631">
        <v>15</v>
      </c>
      <c r="B1631">
        <v>4</v>
      </c>
      <c r="C1631">
        <v>4</v>
      </c>
      <c r="D1631">
        <v>2</v>
      </c>
      <c r="E1631">
        <v>2</v>
      </c>
      <c r="F1631">
        <v>15007</v>
      </c>
      <c r="J1631" s="23" t="str">
        <f>INDEX(ENEMY!AM:AM,MATCH(F1631,ENEMY!A:A,0))</f>
        <v>火鼠風</v>
      </c>
    </row>
    <row r="1632" spans="1:10">
      <c r="A1632">
        <v>15</v>
      </c>
      <c r="B1632">
        <v>4</v>
      </c>
      <c r="C1632">
        <v>5</v>
      </c>
      <c r="D1632">
        <v>1</v>
      </c>
      <c r="E1632">
        <v>1</v>
      </c>
      <c r="F1632">
        <v>15103</v>
      </c>
      <c r="J1632" s="23" t="str">
        <f>INDEX(ENEMY!AM:AM,MATCH(F1632,ENEMY!A:A,0))</f>
        <v>カラス天狗(○：10消し攻撃UP、×：8コンボ回復)</v>
      </c>
    </row>
    <row r="1633" spans="1:10">
      <c r="A1633">
        <v>15</v>
      </c>
      <c r="B1633">
        <v>5</v>
      </c>
      <c r="C1633">
        <v>1</v>
      </c>
      <c r="D1633">
        <v>1</v>
      </c>
      <c r="E1633">
        <v>1</v>
      </c>
      <c r="F1633">
        <v>15017</v>
      </c>
      <c r="J1633" s="23" t="str">
        <f>INDEX(ENEMY!AM:AM,MATCH(F1633,ENEMY!A:A,0))</f>
        <v>海坊主水</v>
      </c>
    </row>
    <row r="1634" spans="1:10">
      <c r="A1634">
        <v>15</v>
      </c>
      <c r="B1634">
        <v>5</v>
      </c>
      <c r="C1634">
        <v>1</v>
      </c>
      <c r="D1634">
        <v>1</v>
      </c>
      <c r="E1634">
        <v>2</v>
      </c>
      <c r="F1634">
        <v>15009</v>
      </c>
      <c r="J1634" s="23" t="str">
        <f>INDEX(ENEMY!AM:AM,MATCH(F1634,ENEMY!A:A,0))</f>
        <v>御影中金100％ドロップ</v>
      </c>
    </row>
    <row r="1635" spans="1:10">
      <c r="A1635">
        <v>15</v>
      </c>
      <c r="B1635">
        <v>5</v>
      </c>
      <c r="C1635">
        <v>1</v>
      </c>
      <c r="D1635">
        <v>2</v>
      </c>
      <c r="E1635">
        <v>1</v>
      </c>
      <c r="F1635">
        <v>15002</v>
      </c>
      <c r="J1635" s="23" t="str">
        <f>INDEX(ENEMY!AM:AM,MATCH(F1635,ENEMY!A:A,0))</f>
        <v>バク火</v>
      </c>
    </row>
    <row r="1636" spans="1:10">
      <c r="A1636">
        <v>15</v>
      </c>
      <c r="B1636">
        <v>5</v>
      </c>
      <c r="C1636">
        <v>1</v>
      </c>
      <c r="D1636">
        <v>2</v>
      </c>
      <c r="E1636">
        <v>2</v>
      </c>
      <c r="F1636">
        <v>15022</v>
      </c>
      <c r="J1636" s="23" t="str">
        <f>INDEX(ENEMY!AM:AM,MATCH(F1636,ENEMY!A:A,0))</f>
        <v>火鼠水</v>
      </c>
    </row>
    <row r="1637" spans="1:10">
      <c r="A1637">
        <v>15</v>
      </c>
      <c r="B1637">
        <v>5</v>
      </c>
      <c r="C1637">
        <v>2</v>
      </c>
      <c r="D1637">
        <v>1</v>
      </c>
      <c r="E1637">
        <v>1</v>
      </c>
      <c r="F1637">
        <v>15021</v>
      </c>
      <c r="H1637" s="23" t="s">
        <v>496</v>
      </c>
    </row>
    <row r="1638" spans="1:10">
      <c r="A1638">
        <v>15</v>
      </c>
      <c r="B1638">
        <v>5</v>
      </c>
      <c r="C1638">
        <v>2</v>
      </c>
      <c r="D1638">
        <v>1</v>
      </c>
      <c r="E1638">
        <v>2</v>
      </c>
      <c r="F1638">
        <v>15001</v>
      </c>
      <c r="H1638" s="23" t="s">
        <v>491</v>
      </c>
    </row>
    <row r="1639" spans="1:10">
      <c r="A1639">
        <v>15</v>
      </c>
      <c r="B1639">
        <v>5</v>
      </c>
      <c r="C1639">
        <v>2</v>
      </c>
      <c r="D1639">
        <v>2</v>
      </c>
      <c r="E1639">
        <v>1</v>
      </c>
      <c r="F1639">
        <v>15011</v>
      </c>
    </row>
    <row r="1640" spans="1:10">
      <c r="A1640">
        <v>15</v>
      </c>
      <c r="B1640">
        <v>5</v>
      </c>
      <c r="C1640">
        <v>2</v>
      </c>
      <c r="D1640">
        <v>2</v>
      </c>
      <c r="E1640">
        <v>2</v>
      </c>
      <c r="F1640">
        <v>15050</v>
      </c>
    </row>
    <row r="1641" spans="1:10">
      <c r="A1641">
        <v>15</v>
      </c>
      <c r="B1641">
        <v>5</v>
      </c>
      <c r="C1641">
        <v>3</v>
      </c>
      <c r="D1641">
        <v>1</v>
      </c>
      <c r="E1641">
        <v>1</v>
      </c>
      <c r="F1641">
        <v>15019</v>
      </c>
    </row>
    <row r="1642" spans="1:10">
      <c r="A1642">
        <v>15</v>
      </c>
      <c r="B1642">
        <v>5</v>
      </c>
      <c r="C1642">
        <v>3</v>
      </c>
      <c r="D1642">
        <v>1</v>
      </c>
      <c r="E1642">
        <v>2</v>
      </c>
      <c r="F1642">
        <v>15017</v>
      </c>
    </row>
    <row r="1643" spans="1:10">
      <c r="A1643">
        <v>15</v>
      </c>
      <c r="B1643">
        <v>5</v>
      </c>
      <c r="C1643">
        <v>3</v>
      </c>
      <c r="D1643">
        <v>1</v>
      </c>
      <c r="E1643">
        <v>3</v>
      </c>
      <c r="F1643">
        <v>15019</v>
      </c>
    </row>
    <row r="1644" spans="1:10">
      <c r="A1644">
        <v>15</v>
      </c>
      <c r="B1644">
        <v>5</v>
      </c>
      <c r="C1644">
        <v>3</v>
      </c>
      <c r="D1644">
        <v>2</v>
      </c>
      <c r="E1644">
        <v>1</v>
      </c>
      <c r="F1644">
        <v>15022</v>
      </c>
    </row>
    <row r="1645" spans="1:10">
      <c r="A1645">
        <v>15</v>
      </c>
      <c r="B1645">
        <v>5</v>
      </c>
      <c r="C1645">
        <v>3</v>
      </c>
      <c r="D1645">
        <v>2</v>
      </c>
      <c r="E1645">
        <v>2</v>
      </c>
      <c r="F1645">
        <v>15007</v>
      </c>
    </row>
    <row r="1646" spans="1:10">
      <c r="A1646">
        <v>15</v>
      </c>
      <c r="B1646">
        <v>5</v>
      </c>
      <c r="C1646">
        <v>4</v>
      </c>
      <c r="D1646">
        <v>1</v>
      </c>
      <c r="E1646">
        <v>1</v>
      </c>
      <c r="F1646">
        <v>15051</v>
      </c>
    </row>
    <row r="1647" spans="1:10">
      <c r="A1647">
        <v>15</v>
      </c>
      <c r="B1647">
        <v>5</v>
      </c>
      <c r="C1647">
        <v>4</v>
      </c>
      <c r="D1647">
        <v>1</v>
      </c>
      <c r="E1647">
        <v>2</v>
      </c>
      <c r="F1647">
        <v>15052</v>
      </c>
    </row>
    <row r="1648" spans="1:10">
      <c r="A1648">
        <v>15</v>
      </c>
      <c r="B1648">
        <v>5</v>
      </c>
      <c r="C1648">
        <v>4</v>
      </c>
      <c r="D1648">
        <v>1</v>
      </c>
      <c r="E1648">
        <v>3</v>
      </c>
      <c r="F1648">
        <v>15053</v>
      </c>
    </row>
    <row r="1649" spans="1:8">
      <c r="A1649">
        <v>15</v>
      </c>
      <c r="B1649">
        <v>5</v>
      </c>
      <c r="C1649">
        <v>4</v>
      </c>
      <c r="D1649">
        <v>2</v>
      </c>
      <c r="E1649">
        <v>1</v>
      </c>
      <c r="F1649">
        <v>15007</v>
      </c>
    </row>
    <row r="1650" spans="1:8">
      <c r="A1650">
        <v>15</v>
      </c>
      <c r="B1650">
        <v>5</v>
      </c>
      <c r="C1650">
        <v>4</v>
      </c>
      <c r="D1650">
        <v>2</v>
      </c>
      <c r="E1650">
        <v>2</v>
      </c>
      <c r="F1650">
        <v>15012</v>
      </c>
    </row>
    <row r="1651" spans="1:8">
      <c r="A1651">
        <v>15</v>
      </c>
      <c r="B1651">
        <v>5</v>
      </c>
      <c r="C1651">
        <v>4</v>
      </c>
      <c r="D1651">
        <v>2</v>
      </c>
      <c r="E1651">
        <v>3</v>
      </c>
      <c r="F1651">
        <v>15012</v>
      </c>
    </row>
    <row r="1652" spans="1:8">
      <c r="A1652">
        <v>15</v>
      </c>
      <c r="B1652">
        <v>5</v>
      </c>
      <c r="C1652">
        <v>5</v>
      </c>
      <c r="D1652">
        <v>1</v>
      </c>
      <c r="E1652">
        <v>1</v>
      </c>
      <c r="F1652">
        <v>15025</v>
      </c>
    </row>
    <row r="1653" spans="1:8">
      <c r="A1653">
        <v>16</v>
      </c>
      <c r="B1653">
        <v>1</v>
      </c>
      <c r="C1653">
        <v>1</v>
      </c>
      <c r="D1653">
        <v>1</v>
      </c>
      <c r="E1653">
        <v>1</v>
      </c>
      <c r="F1653">
        <v>16001</v>
      </c>
    </row>
    <row r="1654" spans="1:8">
      <c r="A1654">
        <v>16</v>
      </c>
      <c r="B1654">
        <v>1</v>
      </c>
      <c r="C1654">
        <v>1</v>
      </c>
      <c r="D1654">
        <v>1</v>
      </c>
      <c r="E1654">
        <v>2</v>
      </c>
      <c r="F1654">
        <v>16002</v>
      </c>
      <c r="H1654" s="23" t="s">
        <v>492</v>
      </c>
    </row>
    <row r="1655" spans="1:8">
      <c r="A1655">
        <v>16</v>
      </c>
      <c r="B1655">
        <v>1</v>
      </c>
      <c r="C1655">
        <v>1</v>
      </c>
      <c r="D1655">
        <v>1</v>
      </c>
      <c r="E1655">
        <v>3</v>
      </c>
      <c r="F1655">
        <v>16003</v>
      </c>
    </row>
    <row r="1656" spans="1:8">
      <c r="A1656">
        <v>16</v>
      </c>
      <c r="B1656">
        <v>1</v>
      </c>
      <c r="C1656">
        <v>1</v>
      </c>
      <c r="D1656">
        <v>2</v>
      </c>
      <c r="E1656">
        <v>1</v>
      </c>
      <c r="F1656">
        <v>16009</v>
      </c>
    </row>
    <row r="1657" spans="1:8">
      <c r="A1657">
        <v>16</v>
      </c>
      <c r="B1657">
        <v>1</v>
      </c>
      <c r="C1657">
        <v>1</v>
      </c>
      <c r="D1657">
        <v>2</v>
      </c>
      <c r="E1657">
        <v>2</v>
      </c>
      <c r="F1657">
        <v>16010</v>
      </c>
    </row>
    <row r="1658" spans="1:8">
      <c r="A1658">
        <v>16</v>
      </c>
      <c r="B1658">
        <v>1</v>
      </c>
      <c r="C1658">
        <v>1</v>
      </c>
      <c r="D1658">
        <v>2</v>
      </c>
      <c r="E1658">
        <v>3</v>
      </c>
      <c r="F1658">
        <v>16011</v>
      </c>
    </row>
    <row r="1659" spans="1:8">
      <c r="A1659">
        <v>16</v>
      </c>
      <c r="B1659">
        <v>1</v>
      </c>
      <c r="C1659">
        <v>2</v>
      </c>
      <c r="D1659">
        <v>1</v>
      </c>
      <c r="E1659">
        <v>1</v>
      </c>
      <c r="F1659">
        <v>16004</v>
      </c>
    </row>
    <row r="1660" spans="1:8">
      <c r="A1660">
        <v>16</v>
      </c>
      <c r="B1660">
        <v>1</v>
      </c>
      <c r="C1660">
        <v>2</v>
      </c>
      <c r="D1660">
        <v>1</v>
      </c>
      <c r="E1660">
        <v>2</v>
      </c>
      <c r="F1660">
        <v>16003</v>
      </c>
    </row>
    <row r="1661" spans="1:8">
      <c r="A1661">
        <v>16</v>
      </c>
      <c r="B1661">
        <v>1</v>
      </c>
      <c r="C1661">
        <v>2</v>
      </c>
      <c r="D1661">
        <v>1</v>
      </c>
      <c r="E1661">
        <v>3</v>
      </c>
      <c r="F1661">
        <v>16001</v>
      </c>
    </row>
    <row r="1662" spans="1:8">
      <c r="A1662">
        <v>16</v>
      </c>
      <c r="B1662">
        <v>1</v>
      </c>
      <c r="C1662">
        <v>2</v>
      </c>
      <c r="D1662">
        <v>2</v>
      </c>
      <c r="E1662">
        <v>1</v>
      </c>
      <c r="F1662">
        <v>16013</v>
      </c>
    </row>
    <row r="1663" spans="1:8">
      <c r="A1663">
        <v>16</v>
      </c>
      <c r="B1663">
        <v>1</v>
      </c>
      <c r="C1663">
        <v>2</v>
      </c>
      <c r="D1663">
        <v>2</v>
      </c>
      <c r="E1663">
        <v>2</v>
      </c>
      <c r="F1663">
        <v>16011</v>
      </c>
    </row>
    <row r="1664" spans="1:8">
      <c r="A1664">
        <v>16</v>
      </c>
      <c r="B1664">
        <v>1</v>
      </c>
      <c r="C1664">
        <v>2</v>
      </c>
      <c r="D1664">
        <v>2</v>
      </c>
      <c r="E1664">
        <v>3</v>
      </c>
      <c r="F1664">
        <v>16009</v>
      </c>
    </row>
    <row r="1665" spans="1:8">
      <c r="A1665">
        <v>16</v>
      </c>
      <c r="B1665">
        <v>1</v>
      </c>
      <c r="C1665">
        <v>3</v>
      </c>
      <c r="D1665">
        <v>1</v>
      </c>
      <c r="E1665">
        <v>1</v>
      </c>
      <c r="F1665">
        <v>16003</v>
      </c>
    </row>
    <row r="1666" spans="1:8">
      <c r="A1666">
        <v>16</v>
      </c>
      <c r="B1666">
        <v>1</v>
      </c>
      <c r="C1666">
        <v>3</v>
      </c>
      <c r="D1666">
        <v>1</v>
      </c>
      <c r="E1666">
        <v>2</v>
      </c>
      <c r="F1666">
        <v>16006</v>
      </c>
    </row>
    <row r="1667" spans="1:8">
      <c r="A1667">
        <v>16</v>
      </c>
      <c r="B1667">
        <v>1</v>
      </c>
      <c r="C1667">
        <v>3</v>
      </c>
      <c r="D1667">
        <v>2</v>
      </c>
      <c r="E1667">
        <v>1</v>
      </c>
      <c r="F1667">
        <v>16005</v>
      </c>
    </row>
    <row r="1668" spans="1:8">
      <c r="A1668">
        <v>16</v>
      </c>
      <c r="B1668">
        <v>1</v>
      </c>
      <c r="C1668">
        <v>3</v>
      </c>
      <c r="D1668">
        <v>2</v>
      </c>
      <c r="E1668">
        <v>2</v>
      </c>
      <c r="F1668">
        <v>16002</v>
      </c>
    </row>
    <row r="1669" spans="1:8">
      <c r="A1669">
        <v>16</v>
      </c>
      <c r="B1669">
        <v>1</v>
      </c>
      <c r="C1669">
        <v>4</v>
      </c>
      <c r="D1669">
        <v>1</v>
      </c>
      <c r="E1669">
        <v>1</v>
      </c>
      <c r="F1669">
        <v>16004</v>
      </c>
    </row>
    <row r="1670" spans="1:8">
      <c r="A1670">
        <v>16</v>
      </c>
      <c r="B1670">
        <v>1</v>
      </c>
      <c r="C1670">
        <v>4</v>
      </c>
      <c r="D1670">
        <v>1</v>
      </c>
      <c r="E1670">
        <v>2</v>
      </c>
      <c r="F1670">
        <v>16006</v>
      </c>
    </row>
    <row r="1671" spans="1:8">
      <c r="A1671">
        <v>16</v>
      </c>
      <c r="B1671">
        <v>1</v>
      </c>
      <c r="C1671">
        <v>4</v>
      </c>
      <c r="D1671">
        <v>1</v>
      </c>
      <c r="E1671">
        <v>3</v>
      </c>
      <c r="F1671">
        <v>16002</v>
      </c>
    </row>
    <row r="1672" spans="1:8">
      <c r="A1672">
        <v>16</v>
      </c>
      <c r="B1672">
        <v>1</v>
      </c>
      <c r="C1672">
        <v>4</v>
      </c>
      <c r="D1672">
        <v>2</v>
      </c>
      <c r="E1672">
        <v>1</v>
      </c>
      <c r="F1672">
        <v>16007</v>
      </c>
    </row>
    <row r="1673" spans="1:8">
      <c r="A1673">
        <v>16</v>
      </c>
      <c r="B1673">
        <v>1</v>
      </c>
      <c r="C1673">
        <v>4</v>
      </c>
      <c r="D1673">
        <v>2</v>
      </c>
      <c r="E1673">
        <v>2</v>
      </c>
      <c r="F1673">
        <v>16003</v>
      </c>
    </row>
    <row r="1674" spans="1:8">
      <c r="A1674">
        <v>16</v>
      </c>
      <c r="B1674">
        <v>1</v>
      </c>
      <c r="C1674">
        <v>4</v>
      </c>
      <c r="D1674">
        <v>2</v>
      </c>
      <c r="E1674">
        <v>3</v>
      </c>
      <c r="F1674">
        <v>16010</v>
      </c>
    </row>
    <row r="1675" spans="1:8">
      <c r="A1675">
        <v>16</v>
      </c>
      <c r="B1675">
        <v>1</v>
      </c>
      <c r="C1675">
        <v>5</v>
      </c>
      <c r="D1675">
        <v>1</v>
      </c>
      <c r="E1675">
        <v>1</v>
      </c>
      <c r="F1675">
        <v>16030</v>
      </c>
    </row>
    <row r="1676" spans="1:8">
      <c r="A1676">
        <v>16</v>
      </c>
      <c r="B1676">
        <v>2</v>
      </c>
      <c r="C1676">
        <v>1</v>
      </c>
      <c r="D1676">
        <v>1</v>
      </c>
      <c r="E1676">
        <v>1</v>
      </c>
      <c r="F1676">
        <v>16001</v>
      </c>
    </row>
    <row r="1677" spans="1:8">
      <c r="A1677">
        <v>16</v>
      </c>
      <c r="B1677">
        <v>2</v>
      </c>
      <c r="C1677">
        <v>1</v>
      </c>
      <c r="D1677">
        <v>1</v>
      </c>
      <c r="E1677">
        <v>2</v>
      </c>
      <c r="F1677">
        <v>16004</v>
      </c>
    </row>
    <row r="1678" spans="1:8">
      <c r="A1678">
        <v>16</v>
      </c>
      <c r="B1678">
        <v>2</v>
      </c>
      <c r="C1678">
        <v>1</v>
      </c>
      <c r="D1678">
        <v>1</v>
      </c>
      <c r="E1678">
        <v>3</v>
      </c>
      <c r="F1678">
        <v>16026</v>
      </c>
    </row>
    <row r="1679" spans="1:8">
      <c r="A1679">
        <v>16</v>
      </c>
      <c r="B1679">
        <v>2</v>
      </c>
      <c r="C1679">
        <v>1</v>
      </c>
      <c r="D1679">
        <v>2</v>
      </c>
      <c r="E1679">
        <v>1</v>
      </c>
      <c r="F1679">
        <v>16009</v>
      </c>
      <c r="H1679" s="23" t="s">
        <v>493</v>
      </c>
    </row>
    <row r="1680" spans="1:8">
      <c r="A1680">
        <v>16</v>
      </c>
      <c r="B1680">
        <v>2</v>
      </c>
      <c r="C1680">
        <v>1</v>
      </c>
      <c r="D1680">
        <v>2</v>
      </c>
      <c r="E1680">
        <v>2</v>
      </c>
      <c r="F1680">
        <v>16013</v>
      </c>
    </row>
    <row r="1681" spans="1:6">
      <c r="A1681">
        <v>16</v>
      </c>
      <c r="B1681">
        <v>2</v>
      </c>
      <c r="C1681">
        <v>1</v>
      </c>
      <c r="D1681">
        <v>2</v>
      </c>
      <c r="E1681">
        <v>3</v>
      </c>
      <c r="F1681">
        <v>16008</v>
      </c>
    </row>
    <row r="1682" spans="1:6">
      <c r="A1682">
        <v>16</v>
      </c>
      <c r="B1682">
        <v>2</v>
      </c>
      <c r="C1682">
        <v>2</v>
      </c>
      <c r="D1682">
        <v>1</v>
      </c>
      <c r="E1682">
        <v>1</v>
      </c>
      <c r="F1682">
        <v>16006</v>
      </c>
    </row>
    <row r="1683" spans="1:6">
      <c r="A1683">
        <v>16</v>
      </c>
      <c r="B1683">
        <v>2</v>
      </c>
      <c r="C1683">
        <v>2</v>
      </c>
      <c r="D1683">
        <v>1</v>
      </c>
      <c r="E1683">
        <v>2</v>
      </c>
      <c r="F1683">
        <v>16007</v>
      </c>
    </row>
    <row r="1684" spans="1:6">
      <c r="A1684">
        <v>16</v>
      </c>
      <c r="B1684">
        <v>2</v>
      </c>
      <c r="C1684">
        <v>2</v>
      </c>
      <c r="D1684">
        <v>2</v>
      </c>
      <c r="E1684">
        <v>1</v>
      </c>
      <c r="F1684">
        <v>16005</v>
      </c>
    </row>
    <row r="1685" spans="1:6">
      <c r="A1685">
        <v>16</v>
      </c>
      <c r="B1685">
        <v>2</v>
      </c>
      <c r="C1685">
        <v>2</v>
      </c>
      <c r="D1685">
        <v>2</v>
      </c>
      <c r="E1685">
        <v>2</v>
      </c>
      <c r="F1685">
        <v>16013</v>
      </c>
    </row>
    <row r="1686" spans="1:6">
      <c r="A1686">
        <v>16</v>
      </c>
      <c r="B1686">
        <v>2</v>
      </c>
      <c r="C1686">
        <v>3</v>
      </c>
      <c r="D1686">
        <v>1</v>
      </c>
      <c r="E1686">
        <v>1</v>
      </c>
      <c r="F1686">
        <v>16007</v>
      </c>
    </row>
    <row r="1687" spans="1:6">
      <c r="A1687">
        <v>16</v>
      </c>
      <c r="B1687">
        <v>2</v>
      </c>
      <c r="C1687">
        <v>3</v>
      </c>
      <c r="D1687">
        <v>1</v>
      </c>
      <c r="E1687">
        <v>2</v>
      </c>
      <c r="F1687">
        <v>16027</v>
      </c>
    </row>
    <row r="1688" spans="1:6">
      <c r="A1688">
        <v>16</v>
      </c>
      <c r="B1688">
        <v>2</v>
      </c>
      <c r="C1688">
        <v>3</v>
      </c>
      <c r="D1688">
        <v>2</v>
      </c>
      <c r="E1688">
        <v>1</v>
      </c>
      <c r="F1688">
        <v>16056</v>
      </c>
    </row>
    <row r="1689" spans="1:6">
      <c r="A1689">
        <v>16</v>
      </c>
      <c r="B1689">
        <v>2</v>
      </c>
      <c r="C1689">
        <v>3</v>
      </c>
      <c r="D1689">
        <v>2</v>
      </c>
      <c r="E1689">
        <v>2</v>
      </c>
      <c r="F1689">
        <v>16002</v>
      </c>
    </row>
    <row r="1690" spans="1:6">
      <c r="A1690">
        <v>16</v>
      </c>
      <c r="B1690">
        <v>2</v>
      </c>
      <c r="C1690">
        <v>4</v>
      </c>
      <c r="D1690">
        <v>1</v>
      </c>
      <c r="E1690">
        <v>1</v>
      </c>
      <c r="F1690">
        <v>16008</v>
      </c>
    </row>
    <row r="1691" spans="1:6">
      <c r="A1691">
        <v>16</v>
      </c>
      <c r="B1691">
        <v>2</v>
      </c>
      <c r="C1691">
        <v>4</v>
      </c>
      <c r="D1691">
        <v>1</v>
      </c>
      <c r="E1691">
        <v>2</v>
      </c>
      <c r="F1691">
        <v>16001</v>
      </c>
    </row>
    <row r="1692" spans="1:6">
      <c r="A1692">
        <v>16</v>
      </c>
      <c r="B1692">
        <v>2</v>
      </c>
      <c r="C1692">
        <v>4</v>
      </c>
      <c r="D1692">
        <v>1</v>
      </c>
      <c r="E1692">
        <v>3</v>
      </c>
      <c r="F1692">
        <v>16006</v>
      </c>
    </row>
    <row r="1693" spans="1:6">
      <c r="A1693">
        <v>16</v>
      </c>
      <c r="B1693">
        <v>2</v>
      </c>
      <c r="C1693">
        <v>4</v>
      </c>
      <c r="D1693">
        <v>2</v>
      </c>
      <c r="E1693">
        <v>1</v>
      </c>
      <c r="F1693">
        <v>16024</v>
      </c>
    </row>
    <row r="1694" spans="1:6">
      <c r="A1694">
        <v>16</v>
      </c>
      <c r="B1694">
        <v>2</v>
      </c>
      <c r="C1694">
        <v>4</v>
      </c>
      <c r="D1694">
        <v>2</v>
      </c>
      <c r="E1694">
        <v>2</v>
      </c>
      <c r="F1694">
        <v>16010</v>
      </c>
    </row>
    <row r="1695" spans="1:6">
      <c r="A1695">
        <v>16</v>
      </c>
      <c r="B1695">
        <v>2</v>
      </c>
      <c r="C1695">
        <v>4</v>
      </c>
      <c r="D1695">
        <v>2</v>
      </c>
      <c r="E1695">
        <v>3</v>
      </c>
      <c r="F1695">
        <v>16003</v>
      </c>
    </row>
    <row r="1696" spans="1:6">
      <c r="A1696">
        <v>16</v>
      </c>
      <c r="B1696">
        <v>2</v>
      </c>
      <c r="C1696">
        <v>5</v>
      </c>
      <c r="D1696">
        <v>1</v>
      </c>
      <c r="E1696">
        <v>1</v>
      </c>
      <c r="F1696">
        <v>16052</v>
      </c>
    </row>
    <row r="1697" spans="1:14">
      <c r="A1697">
        <v>16</v>
      </c>
      <c r="B1697">
        <v>3</v>
      </c>
      <c r="C1697">
        <v>1</v>
      </c>
      <c r="D1697">
        <v>1</v>
      </c>
      <c r="E1697">
        <v>1</v>
      </c>
      <c r="F1697">
        <v>16006</v>
      </c>
    </row>
    <row r="1698" spans="1:14">
      <c r="A1698">
        <v>16</v>
      </c>
      <c r="B1698">
        <v>3</v>
      </c>
      <c r="C1698">
        <v>1</v>
      </c>
      <c r="D1698">
        <v>1</v>
      </c>
      <c r="E1698">
        <v>2</v>
      </c>
      <c r="F1698">
        <v>16007</v>
      </c>
    </row>
    <row r="1699" spans="1:14">
      <c r="A1699">
        <v>16</v>
      </c>
      <c r="B1699">
        <v>3</v>
      </c>
      <c r="C1699">
        <v>1</v>
      </c>
      <c r="D1699">
        <v>1</v>
      </c>
      <c r="E1699">
        <v>3</v>
      </c>
      <c r="F1699">
        <v>16008</v>
      </c>
    </row>
    <row r="1700" spans="1:14">
      <c r="A1700">
        <v>16</v>
      </c>
      <c r="B1700">
        <v>3</v>
      </c>
      <c r="C1700">
        <v>1</v>
      </c>
      <c r="D1700">
        <v>2</v>
      </c>
      <c r="E1700">
        <v>1</v>
      </c>
      <c r="F1700">
        <v>16056</v>
      </c>
    </row>
    <row r="1701" spans="1:14">
      <c r="A1701">
        <v>16</v>
      </c>
      <c r="B1701">
        <v>3</v>
      </c>
      <c r="C1701">
        <v>1</v>
      </c>
      <c r="D1701">
        <v>2</v>
      </c>
      <c r="E1701">
        <v>2</v>
      </c>
      <c r="F1701">
        <v>16009</v>
      </c>
    </row>
    <row r="1702" spans="1:14">
      <c r="A1702">
        <v>16</v>
      </c>
      <c r="B1702">
        <v>3</v>
      </c>
      <c r="C1702">
        <v>1</v>
      </c>
      <c r="D1702">
        <v>2</v>
      </c>
      <c r="E1702">
        <v>3</v>
      </c>
      <c r="F1702">
        <v>16026</v>
      </c>
    </row>
    <row r="1703" spans="1:14">
      <c r="A1703">
        <v>16</v>
      </c>
      <c r="B1703">
        <v>3</v>
      </c>
      <c r="C1703">
        <v>2</v>
      </c>
      <c r="D1703">
        <v>1</v>
      </c>
      <c r="E1703">
        <v>1</v>
      </c>
      <c r="F1703">
        <v>16022</v>
      </c>
    </row>
    <row r="1704" spans="1:14">
      <c r="A1704">
        <v>16</v>
      </c>
      <c r="B1704">
        <v>3</v>
      </c>
      <c r="C1704">
        <v>2</v>
      </c>
      <c r="D1704">
        <v>1</v>
      </c>
      <c r="E1704">
        <v>2</v>
      </c>
      <c r="F1704">
        <v>16005</v>
      </c>
    </row>
    <row r="1705" spans="1:14">
      <c r="A1705">
        <v>16</v>
      </c>
      <c r="B1705">
        <v>3</v>
      </c>
      <c r="C1705">
        <v>2</v>
      </c>
      <c r="D1705">
        <v>2</v>
      </c>
      <c r="E1705">
        <v>1</v>
      </c>
      <c r="F1705">
        <v>16021</v>
      </c>
    </row>
    <row r="1706" spans="1:14">
      <c r="A1706">
        <v>16</v>
      </c>
      <c r="B1706">
        <v>3</v>
      </c>
      <c r="C1706">
        <v>2</v>
      </c>
      <c r="D1706">
        <v>2</v>
      </c>
      <c r="E1706">
        <v>2</v>
      </c>
      <c r="F1706">
        <v>16004</v>
      </c>
      <c r="N1706" s="43"/>
    </row>
    <row r="1707" spans="1:14">
      <c r="A1707">
        <v>16</v>
      </c>
      <c r="B1707">
        <v>3</v>
      </c>
      <c r="C1707">
        <v>3</v>
      </c>
      <c r="D1707">
        <v>1</v>
      </c>
      <c r="E1707">
        <v>1</v>
      </c>
      <c r="F1707">
        <v>16008</v>
      </c>
    </row>
    <row r="1708" spans="1:14">
      <c r="A1708">
        <v>16</v>
      </c>
      <c r="B1708">
        <v>3</v>
      </c>
      <c r="C1708">
        <v>3</v>
      </c>
      <c r="D1708">
        <v>1</v>
      </c>
      <c r="E1708">
        <v>2</v>
      </c>
      <c r="F1708">
        <v>16007</v>
      </c>
    </row>
    <row r="1709" spans="1:14">
      <c r="A1709">
        <v>16</v>
      </c>
      <c r="B1709">
        <v>3</v>
      </c>
      <c r="C1709">
        <v>3</v>
      </c>
      <c r="D1709">
        <v>1</v>
      </c>
      <c r="E1709">
        <v>3</v>
      </c>
      <c r="F1709">
        <v>16005</v>
      </c>
    </row>
    <row r="1710" spans="1:14">
      <c r="A1710">
        <v>16</v>
      </c>
      <c r="B1710">
        <v>3</v>
      </c>
      <c r="C1710">
        <v>3</v>
      </c>
      <c r="D1710">
        <v>1</v>
      </c>
      <c r="E1710">
        <v>4</v>
      </c>
      <c r="F1710">
        <v>16002</v>
      </c>
    </row>
    <row r="1711" spans="1:14">
      <c r="A1711">
        <v>16</v>
      </c>
      <c r="B1711">
        <v>3</v>
      </c>
      <c r="C1711">
        <v>3</v>
      </c>
      <c r="D1711">
        <v>2</v>
      </c>
      <c r="E1711">
        <v>1</v>
      </c>
      <c r="F1711">
        <v>16021</v>
      </c>
    </row>
    <row r="1712" spans="1:14">
      <c r="A1712">
        <v>16</v>
      </c>
      <c r="B1712">
        <v>3</v>
      </c>
      <c r="C1712">
        <v>3</v>
      </c>
      <c r="D1712">
        <v>2</v>
      </c>
      <c r="E1712">
        <v>2</v>
      </c>
      <c r="F1712">
        <v>16001</v>
      </c>
    </row>
    <row r="1713" spans="1:10">
      <c r="A1713">
        <v>16</v>
      </c>
      <c r="B1713">
        <v>3</v>
      </c>
      <c r="C1713">
        <v>3</v>
      </c>
      <c r="D1713">
        <v>2</v>
      </c>
      <c r="E1713">
        <v>3</v>
      </c>
      <c r="F1713">
        <v>16056</v>
      </c>
    </row>
    <row r="1714" spans="1:10">
      <c r="A1714">
        <v>16</v>
      </c>
      <c r="B1714">
        <v>3</v>
      </c>
      <c r="C1714">
        <v>3</v>
      </c>
      <c r="D1714">
        <v>2</v>
      </c>
      <c r="E1714">
        <v>4</v>
      </c>
      <c r="F1714">
        <v>16003</v>
      </c>
      <c r="H1714" s="23" t="s">
        <v>317</v>
      </c>
      <c r="J1714" s="23" t="str">
        <f>INDEX(ENEMY!AM:AM,MATCH(F1714,ENEMY!A:A,0))</f>
        <v>ラミア</v>
      </c>
    </row>
    <row r="1715" spans="1:10">
      <c r="A1715">
        <v>16</v>
      </c>
      <c r="B1715">
        <v>3</v>
      </c>
      <c r="C1715">
        <v>4</v>
      </c>
      <c r="D1715">
        <v>1</v>
      </c>
      <c r="E1715">
        <v>1</v>
      </c>
      <c r="F1715">
        <v>16003</v>
      </c>
      <c r="H1715" s="23" t="s">
        <v>491</v>
      </c>
      <c r="J1715" s="23" t="str">
        <f>INDEX(ENEMY!AM:AM,MATCH(F1715,ENEMY!A:A,0))</f>
        <v>ラミア</v>
      </c>
    </row>
    <row r="1716" spans="1:10">
      <c r="A1716">
        <v>16</v>
      </c>
      <c r="B1716">
        <v>3</v>
      </c>
      <c r="C1716">
        <v>4</v>
      </c>
      <c r="D1716">
        <v>1</v>
      </c>
      <c r="E1716">
        <v>2</v>
      </c>
      <c r="F1716">
        <v>16022</v>
      </c>
      <c r="J1716" s="23" t="str">
        <f>INDEX(ENEMY!AM:AM,MATCH(F1716,ENEMY!A:A,0))</f>
        <v>ミズチ</v>
      </c>
    </row>
    <row r="1717" spans="1:10">
      <c r="A1717">
        <v>16</v>
      </c>
      <c r="B1717">
        <v>3</v>
      </c>
      <c r="C1717">
        <v>4</v>
      </c>
      <c r="D1717">
        <v>1</v>
      </c>
      <c r="E1717">
        <v>3</v>
      </c>
      <c r="F1717">
        <v>16001</v>
      </c>
      <c r="J1717" s="23" t="str">
        <f>INDEX(ENEMY!AM:AM,MATCH(F1717,ENEMY!A:A,0))</f>
        <v>ガルム</v>
      </c>
    </row>
    <row r="1718" spans="1:10">
      <c r="A1718">
        <v>16</v>
      </c>
      <c r="B1718">
        <v>3</v>
      </c>
      <c r="C1718">
        <v>4</v>
      </c>
      <c r="D1718">
        <v>2</v>
      </c>
      <c r="E1718">
        <v>1</v>
      </c>
      <c r="F1718">
        <v>16011</v>
      </c>
      <c r="J1718" s="23" t="str">
        <f>INDEX(ENEMY!AM:AM,MATCH(F1718,ENEMY!A:A,0))</f>
        <v>ヴイーヴル進化後</v>
      </c>
    </row>
    <row r="1719" spans="1:10">
      <c r="A1719">
        <v>16</v>
      </c>
      <c r="B1719">
        <v>3</v>
      </c>
      <c r="C1719">
        <v>4</v>
      </c>
      <c r="D1719">
        <v>2</v>
      </c>
      <c r="E1719">
        <v>2</v>
      </c>
      <c r="F1719">
        <v>16021</v>
      </c>
      <c r="J1719" s="23" t="str">
        <f>INDEX(ENEMY!AM:AM,MATCH(F1719,ENEMY!A:A,0))</f>
        <v>バク風</v>
      </c>
    </row>
    <row r="1720" spans="1:10">
      <c r="A1720">
        <v>16</v>
      </c>
      <c r="B1720">
        <v>3</v>
      </c>
      <c r="C1720">
        <v>4</v>
      </c>
      <c r="D1720">
        <v>2</v>
      </c>
      <c r="E1720">
        <v>3</v>
      </c>
      <c r="F1720">
        <v>16011</v>
      </c>
      <c r="J1720" s="23" t="str">
        <f>INDEX(ENEMY!AM:AM,MATCH(F1720,ENEMY!A:A,0))</f>
        <v>ヴイーヴル進化後</v>
      </c>
    </row>
    <row r="1721" spans="1:10">
      <c r="A1721">
        <v>16</v>
      </c>
      <c r="B1721">
        <v>3</v>
      </c>
      <c r="C1721">
        <v>5</v>
      </c>
      <c r="D1721">
        <v>1</v>
      </c>
      <c r="E1721">
        <v>1</v>
      </c>
      <c r="F1721">
        <v>16053</v>
      </c>
      <c r="J1721" s="23" t="str">
        <f>INDEX(ENEMY!AM:AM,MATCH(F1721,ENEMY!A:A,0))</f>
        <v>ハクタク風</v>
      </c>
    </row>
    <row r="1722" spans="1:10">
      <c r="A1722">
        <v>16</v>
      </c>
      <c r="B1722">
        <v>4</v>
      </c>
      <c r="C1722">
        <v>1</v>
      </c>
      <c r="D1722">
        <v>1</v>
      </c>
      <c r="E1722">
        <v>1</v>
      </c>
      <c r="F1722">
        <v>16022</v>
      </c>
      <c r="J1722" s="23" t="str">
        <f>INDEX(ENEMY!AM:AM,MATCH(F1722,ENEMY!A:A,0))</f>
        <v>ミズチ</v>
      </c>
    </row>
    <row r="1723" spans="1:10">
      <c r="A1723">
        <v>16</v>
      </c>
      <c r="B1723">
        <v>4</v>
      </c>
      <c r="C1723">
        <v>1</v>
      </c>
      <c r="D1723">
        <v>1</v>
      </c>
      <c r="E1723">
        <v>2</v>
      </c>
      <c r="F1723">
        <v>16027</v>
      </c>
      <c r="J1723" s="23" t="str">
        <f>INDEX(ENEMY!AM:AM,MATCH(F1723,ENEMY!A:A,0))</f>
        <v>ラミア</v>
      </c>
    </row>
    <row r="1724" spans="1:10">
      <c r="A1724">
        <v>16</v>
      </c>
      <c r="B1724">
        <v>4</v>
      </c>
      <c r="C1724">
        <v>1</v>
      </c>
      <c r="D1724">
        <v>1</v>
      </c>
      <c r="E1724">
        <v>3</v>
      </c>
      <c r="F1724">
        <v>16006</v>
      </c>
      <c r="J1724" s="23" t="str">
        <f>INDEX(ENEMY!AM:AM,MATCH(F1724,ENEMY!A:A,0))</f>
        <v>御影小金_50％ドロップ</v>
      </c>
    </row>
    <row r="1725" spans="1:10">
      <c r="A1725">
        <v>16</v>
      </c>
      <c r="B1725">
        <v>4</v>
      </c>
      <c r="C1725">
        <v>1</v>
      </c>
      <c r="D1725">
        <v>2</v>
      </c>
      <c r="E1725">
        <v>1</v>
      </c>
      <c r="F1725">
        <v>16021</v>
      </c>
      <c r="J1725" s="23" t="str">
        <f>INDEX(ENEMY!AM:AM,MATCH(F1725,ENEMY!A:A,0))</f>
        <v>バク風</v>
      </c>
    </row>
    <row r="1726" spans="1:10">
      <c r="A1726">
        <v>16</v>
      </c>
      <c r="B1726">
        <v>4</v>
      </c>
      <c r="C1726">
        <v>1</v>
      </c>
      <c r="D1726">
        <v>2</v>
      </c>
      <c r="E1726">
        <v>2</v>
      </c>
      <c r="F1726">
        <v>16025</v>
      </c>
      <c r="J1726" s="23" t="str">
        <f>INDEX(ENEMY!AM:AM,MATCH(F1726,ENEMY!A:A,0))</f>
        <v>ガルム</v>
      </c>
    </row>
    <row r="1727" spans="1:10">
      <c r="A1727">
        <v>16</v>
      </c>
      <c r="B1727">
        <v>4</v>
      </c>
      <c r="C1727">
        <v>1</v>
      </c>
      <c r="D1727">
        <v>2</v>
      </c>
      <c r="E1727">
        <v>3</v>
      </c>
      <c r="F1727">
        <v>16013</v>
      </c>
      <c r="J1727" s="23" t="str">
        <f>INDEX(ENEMY!AM:AM,MATCH(F1727,ENEMY!A:A,0))</f>
        <v>ミズチ</v>
      </c>
    </row>
    <row r="1728" spans="1:10">
      <c r="A1728">
        <v>16</v>
      </c>
      <c r="B1728">
        <v>4</v>
      </c>
      <c r="C1728">
        <v>2</v>
      </c>
      <c r="D1728">
        <v>1</v>
      </c>
      <c r="E1728">
        <v>1</v>
      </c>
      <c r="F1728">
        <v>16007</v>
      </c>
      <c r="J1728" s="23" t="str">
        <f>INDEX(ENEMY!AM:AM,MATCH(F1728,ENEMY!A:A,0))</f>
        <v>バク火</v>
      </c>
    </row>
    <row r="1729" spans="1:15">
      <c r="A1729">
        <v>16</v>
      </c>
      <c r="B1729">
        <v>4</v>
      </c>
      <c r="C1729">
        <v>2</v>
      </c>
      <c r="D1729">
        <v>1</v>
      </c>
      <c r="E1729">
        <v>2</v>
      </c>
      <c r="F1729">
        <v>16006</v>
      </c>
      <c r="J1729" s="23" t="str">
        <f>INDEX(ENEMY!AM:AM,MATCH(F1729,ENEMY!A:A,0))</f>
        <v>御影小金_50％ドロップ</v>
      </c>
    </row>
    <row r="1730" spans="1:15">
      <c r="A1730">
        <v>16</v>
      </c>
      <c r="B1730">
        <v>4</v>
      </c>
      <c r="C1730">
        <v>2</v>
      </c>
      <c r="D1730">
        <v>1</v>
      </c>
      <c r="E1730">
        <v>3</v>
      </c>
      <c r="F1730">
        <v>16008</v>
      </c>
      <c r="H1730" s="23" t="s">
        <v>492</v>
      </c>
      <c r="J1730" s="23" t="str">
        <f>INDEX(ENEMY!AM:AM,MATCH(F1730,ENEMY!A:A,0))</f>
        <v>バク水</v>
      </c>
    </row>
    <row r="1731" spans="1:15">
      <c r="A1731">
        <v>16</v>
      </c>
      <c r="B1731">
        <v>4</v>
      </c>
      <c r="C1731">
        <v>2</v>
      </c>
      <c r="D1731">
        <v>2</v>
      </c>
      <c r="E1731">
        <v>1</v>
      </c>
      <c r="F1731">
        <v>16024</v>
      </c>
      <c r="J1731" s="23" t="str">
        <f>INDEX(ENEMY!AM:AM,MATCH(F1731,ENEMY!A:A,0))</f>
        <v>ヴイーヴル進化後</v>
      </c>
    </row>
    <row r="1732" spans="1:15">
      <c r="A1732">
        <v>16</v>
      </c>
      <c r="B1732">
        <v>4</v>
      </c>
      <c r="C1732">
        <v>2</v>
      </c>
      <c r="D1732">
        <v>2</v>
      </c>
      <c r="E1732">
        <v>2</v>
      </c>
      <c r="F1732">
        <v>16056</v>
      </c>
      <c r="J1732" s="23" t="str">
        <f>INDEX(ENEMY!AM:AM,MATCH(F1732,ENEMY!A:A,0))</f>
        <v>金烏風</v>
      </c>
    </row>
    <row r="1733" spans="1:15">
      <c r="A1733">
        <v>16</v>
      </c>
      <c r="B1733">
        <v>4</v>
      </c>
      <c r="C1733">
        <v>3</v>
      </c>
      <c r="D1733">
        <v>1</v>
      </c>
      <c r="E1733">
        <v>1</v>
      </c>
      <c r="F1733">
        <v>16023</v>
      </c>
      <c r="J1733" s="23" t="str">
        <f>INDEX(ENEMY!AM:AM,MATCH(F1733,ENEMY!A:A,0))</f>
        <v>ラミア</v>
      </c>
    </row>
    <row r="1734" spans="1:15">
      <c r="A1734">
        <v>16</v>
      </c>
      <c r="B1734">
        <v>4</v>
      </c>
      <c r="C1734">
        <v>3</v>
      </c>
      <c r="D1734">
        <v>1</v>
      </c>
      <c r="E1734">
        <v>2</v>
      </c>
      <c r="F1734">
        <v>16021</v>
      </c>
      <c r="J1734" s="23" t="str">
        <f>INDEX(ENEMY!AM:AM,MATCH(F1734,ENEMY!A:A,0))</f>
        <v>バク風</v>
      </c>
    </row>
    <row r="1735" spans="1:15">
      <c r="A1735">
        <v>16</v>
      </c>
      <c r="B1735">
        <v>4</v>
      </c>
      <c r="C1735">
        <v>3</v>
      </c>
      <c r="D1735">
        <v>2</v>
      </c>
      <c r="E1735">
        <v>1</v>
      </c>
      <c r="F1735">
        <v>16025</v>
      </c>
      <c r="J1735" s="23" t="str">
        <f>INDEX(ENEMY!AM:AM,MATCH(F1735,ENEMY!A:A,0))</f>
        <v>ガルム</v>
      </c>
    </row>
    <row r="1736" spans="1:15">
      <c r="A1736">
        <v>16</v>
      </c>
      <c r="B1736">
        <v>4</v>
      </c>
      <c r="C1736">
        <v>3</v>
      </c>
      <c r="D1736">
        <v>2</v>
      </c>
      <c r="E1736">
        <v>2</v>
      </c>
      <c r="F1736">
        <v>16024</v>
      </c>
      <c r="J1736" s="23" t="str">
        <f>INDEX(ENEMY!AM:AM,MATCH(F1736,ENEMY!A:A,0))</f>
        <v>ヴイーヴル進化後</v>
      </c>
      <c r="N1736" s="43"/>
      <c r="O1736" s="43"/>
    </row>
    <row r="1737" spans="1:15">
      <c r="A1737">
        <v>16</v>
      </c>
      <c r="B1737">
        <v>4</v>
      </c>
      <c r="C1737">
        <v>4</v>
      </c>
      <c r="D1737">
        <v>1</v>
      </c>
      <c r="E1737">
        <v>1</v>
      </c>
      <c r="F1737">
        <v>16005</v>
      </c>
      <c r="J1737" s="23" t="str">
        <f>INDEX(ENEMY!AM:AM,MATCH(F1737,ENEMY!A:A,0))</f>
        <v>御影小火_100％ドロップ</v>
      </c>
    </row>
    <row r="1738" spans="1:15">
      <c r="A1738">
        <v>16</v>
      </c>
      <c r="B1738">
        <v>4</v>
      </c>
      <c r="C1738">
        <v>4</v>
      </c>
      <c r="D1738">
        <v>1</v>
      </c>
      <c r="E1738">
        <v>2</v>
      </c>
      <c r="F1738">
        <v>16005</v>
      </c>
      <c r="J1738" s="23" t="str">
        <f>INDEX(ENEMY!AM:AM,MATCH(F1738,ENEMY!A:A,0))</f>
        <v>御影小火_100％ドロップ</v>
      </c>
    </row>
    <row r="1739" spans="1:15">
      <c r="A1739">
        <v>16</v>
      </c>
      <c r="B1739">
        <v>4</v>
      </c>
      <c r="C1739">
        <v>4</v>
      </c>
      <c r="D1739">
        <v>1</v>
      </c>
      <c r="E1739">
        <v>3</v>
      </c>
      <c r="F1739">
        <v>16005</v>
      </c>
      <c r="J1739" s="23" t="str">
        <f>INDEX(ENEMY!AM:AM,MATCH(F1739,ENEMY!A:A,0))</f>
        <v>御影小火_100％ドロップ</v>
      </c>
    </row>
    <row r="1740" spans="1:15">
      <c r="A1740">
        <v>16</v>
      </c>
      <c r="B1740">
        <v>4</v>
      </c>
      <c r="C1740">
        <v>4</v>
      </c>
      <c r="D1740">
        <v>2</v>
      </c>
      <c r="E1740">
        <v>1</v>
      </c>
      <c r="F1740">
        <v>16003</v>
      </c>
      <c r="J1740" s="23" t="str">
        <f>INDEX(ENEMY!AM:AM,MATCH(F1740,ENEMY!A:A,0))</f>
        <v>ラミア</v>
      </c>
    </row>
    <row r="1741" spans="1:15">
      <c r="A1741">
        <v>16</v>
      </c>
      <c r="B1741">
        <v>4</v>
      </c>
      <c r="C1741">
        <v>4</v>
      </c>
      <c r="D1741">
        <v>2</v>
      </c>
      <c r="E1741">
        <v>2</v>
      </c>
      <c r="F1741">
        <v>16056</v>
      </c>
      <c r="J1741" s="23" t="str">
        <f>INDEX(ENEMY!AM:AM,MATCH(F1741,ENEMY!A:A,0))</f>
        <v>金烏風</v>
      </c>
    </row>
    <row r="1742" spans="1:15">
      <c r="A1742">
        <v>16</v>
      </c>
      <c r="B1742">
        <v>4</v>
      </c>
      <c r="C1742">
        <v>4</v>
      </c>
      <c r="D1742">
        <v>2</v>
      </c>
      <c r="E1742">
        <v>3</v>
      </c>
      <c r="F1742">
        <v>16013</v>
      </c>
      <c r="J1742" s="23" t="str">
        <f>INDEX(ENEMY!AM:AM,MATCH(F1742,ENEMY!A:A,0))</f>
        <v>ミズチ</v>
      </c>
    </row>
    <row r="1743" spans="1:15">
      <c r="A1743">
        <v>16</v>
      </c>
      <c r="B1743">
        <v>4</v>
      </c>
      <c r="C1743">
        <v>5</v>
      </c>
      <c r="D1743">
        <v>1</v>
      </c>
      <c r="E1743">
        <v>1</v>
      </c>
      <c r="F1743">
        <v>16064</v>
      </c>
      <c r="J1743" s="23" t="str">
        <f>INDEX(ENEMY!AM:AM,MATCH(F1743,ENEMY!A:A,0))</f>
        <v>不知火火</v>
      </c>
    </row>
    <row r="1744" spans="1:15">
      <c r="A1744">
        <v>16</v>
      </c>
      <c r="B1744">
        <v>5</v>
      </c>
      <c r="C1744">
        <v>1</v>
      </c>
      <c r="D1744">
        <v>1</v>
      </c>
      <c r="E1744">
        <v>1</v>
      </c>
      <c r="F1744">
        <v>16007</v>
      </c>
      <c r="J1744" s="23" t="str">
        <f>INDEX(ENEMY!AM:AM,MATCH(F1744,ENEMY!A:A,0))</f>
        <v>バク火</v>
      </c>
    </row>
    <row r="1745" spans="1:13">
      <c r="A1745">
        <v>16</v>
      </c>
      <c r="B1745">
        <v>5</v>
      </c>
      <c r="C1745">
        <v>1</v>
      </c>
      <c r="D1745">
        <v>1</v>
      </c>
      <c r="E1745">
        <v>2</v>
      </c>
      <c r="F1745">
        <v>16001</v>
      </c>
      <c r="J1745" s="23" t="str">
        <f>INDEX(ENEMY!AM:AM,MATCH(F1745,ENEMY!A:A,0))</f>
        <v>ガルム</v>
      </c>
    </row>
    <row r="1746" spans="1:13">
      <c r="A1746">
        <v>16</v>
      </c>
      <c r="B1746">
        <v>5</v>
      </c>
      <c r="C1746">
        <v>1</v>
      </c>
      <c r="D1746">
        <v>2</v>
      </c>
      <c r="E1746">
        <v>1</v>
      </c>
      <c r="F1746">
        <v>16008</v>
      </c>
      <c r="J1746" s="23" t="str">
        <f>INDEX(ENEMY!AM:AM,MATCH(F1746,ENEMY!A:A,0))</f>
        <v>バク水</v>
      </c>
    </row>
    <row r="1747" spans="1:13">
      <c r="A1747">
        <v>16</v>
      </c>
      <c r="B1747">
        <v>5</v>
      </c>
      <c r="C1747">
        <v>1</v>
      </c>
      <c r="D1747">
        <v>2</v>
      </c>
      <c r="E1747">
        <v>2</v>
      </c>
      <c r="F1747">
        <v>16009</v>
      </c>
      <c r="J1747" s="23" t="str">
        <f>INDEX(ENEMY!AM:AM,MATCH(F1747,ENEMY!A:A,0))</f>
        <v>ミズチ</v>
      </c>
    </row>
    <row r="1748" spans="1:13">
      <c r="A1748">
        <v>16</v>
      </c>
      <c r="B1748">
        <v>5</v>
      </c>
      <c r="C1748">
        <v>2</v>
      </c>
      <c r="D1748">
        <v>1</v>
      </c>
      <c r="E1748">
        <v>1</v>
      </c>
      <c r="F1748">
        <v>16022</v>
      </c>
      <c r="J1748" s="23" t="str">
        <f>INDEX(ENEMY!AM:AM,MATCH(F1748,ENEMY!A:A,0))</f>
        <v>ミズチ</v>
      </c>
    </row>
    <row r="1749" spans="1:13">
      <c r="A1749">
        <v>16</v>
      </c>
      <c r="B1749">
        <v>5</v>
      </c>
      <c r="C1749">
        <v>2</v>
      </c>
      <c r="D1749">
        <v>1</v>
      </c>
      <c r="E1749">
        <v>2</v>
      </c>
      <c r="F1749">
        <v>16008</v>
      </c>
      <c r="J1749" s="23" t="str">
        <f>INDEX(ENEMY!AM:AM,MATCH(F1749,ENEMY!A:A,0))</f>
        <v>バク水</v>
      </c>
    </row>
    <row r="1750" spans="1:13">
      <c r="A1750">
        <v>16</v>
      </c>
      <c r="B1750">
        <v>5</v>
      </c>
      <c r="C1750">
        <v>2</v>
      </c>
      <c r="D1750">
        <v>1</v>
      </c>
      <c r="E1750">
        <v>3</v>
      </c>
      <c r="F1750">
        <v>16006</v>
      </c>
      <c r="J1750" s="23" t="str">
        <f>INDEX(ENEMY!AM:AM,MATCH(F1750,ENEMY!A:A,0))</f>
        <v>御影小金_50％ドロップ</v>
      </c>
    </row>
    <row r="1751" spans="1:13">
      <c r="A1751">
        <v>16</v>
      </c>
      <c r="B1751">
        <v>5</v>
      </c>
      <c r="C1751">
        <v>2</v>
      </c>
      <c r="D1751">
        <v>2</v>
      </c>
      <c r="E1751">
        <v>1</v>
      </c>
      <c r="F1751">
        <v>16024</v>
      </c>
      <c r="J1751" s="23" t="str">
        <f>INDEX(ENEMY!AM:AM,MATCH(F1751,ENEMY!A:A,0))</f>
        <v>ヴイーヴル進化後</v>
      </c>
    </row>
    <row r="1752" spans="1:13">
      <c r="A1752">
        <v>16</v>
      </c>
      <c r="B1752">
        <v>5</v>
      </c>
      <c r="C1752">
        <v>2</v>
      </c>
      <c r="D1752">
        <v>2</v>
      </c>
      <c r="E1752">
        <v>2</v>
      </c>
      <c r="F1752">
        <v>16025</v>
      </c>
      <c r="J1752" s="23" t="str">
        <f>INDEX(ENEMY!AM:AM,MATCH(F1752,ENEMY!A:A,0))</f>
        <v>ガルム</v>
      </c>
    </row>
    <row r="1753" spans="1:13">
      <c r="A1753">
        <v>16</v>
      </c>
      <c r="B1753">
        <v>5</v>
      </c>
      <c r="C1753">
        <v>2</v>
      </c>
      <c r="D1753">
        <v>2</v>
      </c>
      <c r="E1753">
        <v>3</v>
      </c>
      <c r="F1753">
        <v>16056</v>
      </c>
      <c r="J1753" s="23" t="str">
        <f>INDEX(ENEMY!AM:AM,MATCH(F1753,ENEMY!A:A,0))</f>
        <v>金烏風</v>
      </c>
    </row>
    <row r="1754" spans="1:13">
      <c r="A1754">
        <v>16</v>
      </c>
      <c r="B1754">
        <v>5</v>
      </c>
      <c r="C1754">
        <v>3</v>
      </c>
      <c r="D1754">
        <v>1</v>
      </c>
      <c r="E1754">
        <v>1</v>
      </c>
      <c r="F1754">
        <v>16024</v>
      </c>
      <c r="J1754" s="23" t="str">
        <f>INDEX(ENEMY!AM:AM,MATCH(F1754,ENEMY!A:A,0))</f>
        <v>ヴイーヴル進化後</v>
      </c>
    </row>
    <row r="1755" spans="1:13">
      <c r="A1755">
        <v>16</v>
      </c>
      <c r="B1755">
        <v>5</v>
      </c>
      <c r="C1755">
        <v>3</v>
      </c>
      <c r="D1755">
        <v>1</v>
      </c>
      <c r="E1755">
        <v>2</v>
      </c>
      <c r="F1755">
        <v>16023</v>
      </c>
      <c r="H1755" s="23" t="s">
        <v>493</v>
      </c>
      <c r="J1755" s="23" t="str">
        <f>INDEX(ENEMY!AM:AM,MATCH(F1755,ENEMY!A:A,0))</f>
        <v>ラミア</v>
      </c>
    </row>
    <row r="1756" spans="1:13">
      <c r="A1756">
        <v>16</v>
      </c>
      <c r="B1756">
        <v>5</v>
      </c>
      <c r="C1756">
        <v>3</v>
      </c>
      <c r="D1756">
        <v>1</v>
      </c>
      <c r="E1756">
        <v>3</v>
      </c>
      <c r="F1756">
        <v>16006</v>
      </c>
      <c r="J1756" s="23" t="str">
        <f>INDEX(ENEMY!AM:AM,MATCH(F1756,ENEMY!A:A,0))</f>
        <v>御影小金_50％ドロップ</v>
      </c>
    </row>
    <row r="1757" spans="1:13">
      <c r="A1757">
        <v>16</v>
      </c>
      <c r="B1757">
        <v>5</v>
      </c>
      <c r="C1757">
        <v>3</v>
      </c>
      <c r="D1757">
        <v>2</v>
      </c>
      <c r="E1757">
        <v>1</v>
      </c>
      <c r="F1757">
        <v>16013</v>
      </c>
      <c r="J1757" s="23" t="str">
        <f>INDEX(ENEMY!AM:AM,MATCH(F1757,ENEMY!A:A,0))</f>
        <v>ミズチ</v>
      </c>
    </row>
    <row r="1758" spans="1:13">
      <c r="A1758">
        <v>16</v>
      </c>
      <c r="B1758">
        <v>5</v>
      </c>
      <c r="C1758">
        <v>3</v>
      </c>
      <c r="D1758">
        <v>2</v>
      </c>
      <c r="E1758">
        <v>2</v>
      </c>
      <c r="F1758">
        <v>16021</v>
      </c>
      <c r="J1758" s="23" t="str">
        <f>INDEX(ENEMY!AM:AM,MATCH(F1758,ENEMY!A:A,0))</f>
        <v>バク風</v>
      </c>
      <c r="L1758" s="43"/>
      <c r="M1758" s="43"/>
    </row>
    <row r="1759" spans="1:13">
      <c r="A1759">
        <v>16</v>
      </c>
      <c r="B1759">
        <v>5</v>
      </c>
      <c r="C1759">
        <v>3</v>
      </c>
      <c r="D1759">
        <v>2</v>
      </c>
      <c r="E1759">
        <v>3</v>
      </c>
      <c r="F1759">
        <v>16007</v>
      </c>
      <c r="J1759" s="23" t="str">
        <f>INDEX(ENEMY!AM:AM,MATCH(F1759,ENEMY!A:A,0))</f>
        <v>バク火</v>
      </c>
    </row>
    <row r="1760" spans="1:13">
      <c r="A1760">
        <v>16</v>
      </c>
      <c r="B1760">
        <v>5</v>
      </c>
      <c r="C1760">
        <v>4</v>
      </c>
      <c r="D1760">
        <v>1</v>
      </c>
      <c r="E1760">
        <v>1</v>
      </c>
      <c r="F1760">
        <v>16022</v>
      </c>
      <c r="J1760" s="23" t="str">
        <f>INDEX(ENEMY!AM:AM,MATCH(F1760,ENEMY!A:A,0))</f>
        <v>ミズチ</v>
      </c>
    </row>
    <row r="1761" spans="1:14">
      <c r="A1761">
        <v>16</v>
      </c>
      <c r="B1761">
        <v>5</v>
      </c>
      <c r="C1761">
        <v>4</v>
      </c>
      <c r="D1761">
        <v>1</v>
      </c>
      <c r="E1761">
        <v>2</v>
      </c>
      <c r="F1761">
        <v>16025</v>
      </c>
      <c r="J1761" s="23" t="str">
        <f>INDEX(ENEMY!AM:AM,MATCH(F1761,ENEMY!A:A,0))</f>
        <v>ガルム</v>
      </c>
    </row>
    <row r="1762" spans="1:14">
      <c r="A1762">
        <v>16</v>
      </c>
      <c r="B1762">
        <v>5</v>
      </c>
      <c r="C1762">
        <v>4</v>
      </c>
      <c r="D1762">
        <v>2</v>
      </c>
      <c r="E1762">
        <v>1</v>
      </c>
      <c r="F1762">
        <v>16056</v>
      </c>
      <c r="J1762" s="23" t="str">
        <f>INDEX(ENEMY!AM:AM,MATCH(F1762,ENEMY!A:A,0))</f>
        <v>金烏風</v>
      </c>
    </row>
    <row r="1763" spans="1:14">
      <c r="A1763">
        <v>16</v>
      </c>
      <c r="B1763">
        <v>5</v>
      </c>
      <c r="C1763">
        <v>4</v>
      </c>
      <c r="D1763">
        <v>2</v>
      </c>
      <c r="E1763">
        <v>2</v>
      </c>
      <c r="F1763">
        <v>16008</v>
      </c>
      <c r="J1763" s="23" t="str">
        <f>INDEX(ENEMY!AM:AM,MATCH(F1763,ENEMY!A:A,0))</f>
        <v>バク水</v>
      </c>
    </row>
    <row r="1764" spans="1:14">
      <c r="A1764">
        <v>16</v>
      </c>
      <c r="B1764">
        <v>5</v>
      </c>
      <c r="C1764">
        <v>5</v>
      </c>
      <c r="D1764">
        <v>1</v>
      </c>
      <c r="E1764">
        <v>1</v>
      </c>
      <c r="F1764">
        <v>16054</v>
      </c>
      <c r="J1764" s="23" t="str">
        <f>INDEX(ENEMY!AM:AM,MATCH(F1764,ENEMY!A:A,0))</f>
        <v>金烏火</v>
      </c>
    </row>
    <row r="1765" spans="1:14">
      <c r="A1765">
        <v>17</v>
      </c>
      <c r="B1765">
        <v>1</v>
      </c>
      <c r="C1765">
        <v>1</v>
      </c>
      <c r="D1765">
        <v>1</v>
      </c>
      <c r="E1765">
        <v>1</v>
      </c>
      <c r="F1765">
        <v>17001</v>
      </c>
      <c r="J1765" s="23" t="str">
        <f>INDEX(ENEMY!AM:AM,MATCH(F1765,ENEMY!A:A,0))</f>
        <v>不知火水</v>
      </c>
    </row>
    <row r="1766" spans="1:14">
      <c r="A1766">
        <v>17</v>
      </c>
      <c r="B1766">
        <v>1</v>
      </c>
      <c r="C1766">
        <v>1</v>
      </c>
      <c r="D1766">
        <v>1</v>
      </c>
      <c r="E1766">
        <v>2</v>
      </c>
      <c r="F1766">
        <v>17002</v>
      </c>
      <c r="J1766" s="23" t="str">
        <f>INDEX(ENEMY!AM:AM,MATCH(F1766,ENEMY!A:A,0))</f>
        <v>不知火風</v>
      </c>
    </row>
    <row r="1767" spans="1:14">
      <c r="A1767">
        <v>17</v>
      </c>
      <c r="B1767">
        <v>1</v>
      </c>
      <c r="C1767">
        <v>1</v>
      </c>
      <c r="D1767">
        <v>1</v>
      </c>
      <c r="E1767">
        <v>3</v>
      </c>
      <c r="F1767">
        <v>17003</v>
      </c>
      <c r="J1767" s="23" t="str">
        <f>INDEX(ENEMY!AM:AM,MATCH(F1767,ENEMY!A:A,0))</f>
        <v>ハクタク火</v>
      </c>
    </row>
    <row r="1768" spans="1:14">
      <c r="A1768">
        <v>17</v>
      </c>
      <c r="B1768">
        <v>1</v>
      </c>
      <c r="C1768">
        <v>1</v>
      </c>
      <c r="D1768">
        <v>2</v>
      </c>
      <c r="E1768">
        <v>1</v>
      </c>
      <c r="F1768">
        <v>17005</v>
      </c>
      <c r="J1768" s="23" t="str">
        <f>INDEX(ENEMY!AM:AM,MATCH(F1768,ENEMY!A:A,0))</f>
        <v>ハクタク風</v>
      </c>
    </row>
    <row r="1769" spans="1:14">
      <c r="A1769">
        <v>17</v>
      </c>
      <c r="B1769">
        <v>1</v>
      </c>
      <c r="C1769">
        <v>1</v>
      </c>
      <c r="D1769">
        <v>2</v>
      </c>
      <c r="E1769">
        <v>2</v>
      </c>
      <c r="F1769">
        <v>17006</v>
      </c>
      <c r="J1769" s="23" t="str">
        <f>INDEX(ENEMY!AM:AM,MATCH(F1769,ENEMY!A:A,0))</f>
        <v>御影小風</v>
      </c>
    </row>
    <row r="1770" spans="1:14">
      <c r="A1770">
        <v>17</v>
      </c>
      <c r="B1770">
        <v>1</v>
      </c>
      <c r="C1770">
        <v>1</v>
      </c>
      <c r="D1770">
        <v>2</v>
      </c>
      <c r="E1770">
        <v>3</v>
      </c>
      <c r="F1770">
        <v>17007</v>
      </c>
      <c r="J1770" s="23" t="str">
        <f>INDEX(ENEMY!AM:AM,MATCH(F1770,ENEMY!A:A,0))</f>
        <v>豆狸風</v>
      </c>
    </row>
    <row r="1771" spans="1:14">
      <c r="A1771">
        <v>17</v>
      </c>
      <c r="B1771">
        <v>1</v>
      </c>
      <c r="C1771">
        <v>2</v>
      </c>
      <c r="D1771">
        <v>1</v>
      </c>
      <c r="E1771">
        <v>1</v>
      </c>
      <c r="F1771">
        <v>17014</v>
      </c>
      <c r="J1771" s="23" t="str">
        <f>INDEX(ENEMY!AM:AM,MATCH(F1771,ENEMY!A:A,0))</f>
        <v>ハクタク風</v>
      </c>
    </row>
    <row r="1772" spans="1:14">
      <c r="A1772">
        <v>17</v>
      </c>
      <c r="B1772">
        <v>1</v>
      </c>
      <c r="C1772">
        <v>2</v>
      </c>
      <c r="D1772">
        <v>1</v>
      </c>
      <c r="E1772">
        <v>2</v>
      </c>
      <c r="F1772">
        <v>17013</v>
      </c>
      <c r="J1772" s="23" t="str">
        <f>INDEX(ENEMY!AM:AM,MATCH(F1772,ENEMY!A:A,0))</f>
        <v>ハクタク水</v>
      </c>
    </row>
    <row r="1773" spans="1:14">
      <c r="A1773">
        <v>17</v>
      </c>
      <c r="B1773">
        <v>1</v>
      </c>
      <c r="C1773">
        <v>2</v>
      </c>
      <c r="D1773">
        <v>2</v>
      </c>
      <c r="E1773">
        <v>1</v>
      </c>
      <c r="F1773">
        <v>17012</v>
      </c>
      <c r="J1773" s="23" t="str">
        <f>INDEX(ENEMY!AM:AM,MATCH(F1773,ENEMY!A:A,0))</f>
        <v>ハクタク火</v>
      </c>
    </row>
    <row r="1774" spans="1:14">
      <c r="A1774">
        <v>17</v>
      </c>
      <c r="B1774">
        <v>1</v>
      </c>
      <c r="C1774">
        <v>2</v>
      </c>
      <c r="D1774">
        <v>2</v>
      </c>
      <c r="E1774">
        <v>2</v>
      </c>
      <c r="F1774">
        <v>17015</v>
      </c>
      <c r="J1774" s="23" t="str">
        <f>INDEX(ENEMY!AM:AM,MATCH(F1774,ENEMY!A:A,0))</f>
        <v>オサキ狐火</v>
      </c>
    </row>
    <row r="1775" spans="1:14">
      <c r="A1775">
        <v>17</v>
      </c>
      <c r="B1775">
        <v>1</v>
      </c>
      <c r="C1775">
        <v>3</v>
      </c>
      <c r="D1775">
        <v>1</v>
      </c>
      <c r="E1775">
        <v>1</v>
      </c>
      <c r="F1775">
        <v>17015</v>
      </c>
      <c r="J1775" s="23" t="str">
        <f>INDEX(ENEMY!AM:AM,MATCH(F1775,ENEMY!A:A,0))</f>
        <v>オサキ狐火</v>
      </c>
    </row>
    <row r="1776" spans="1:14">
      <c r="A1776">
        <v>17</v>
      </c>
      <c r="B1776">
        <v>1</v>
      </c>
      <c r="C1776">
        <v>3</v>
      </c>
      <c r="D1776">
        <v>1</v>
      </c>
      <c r="E1776">
        <v>2</v>
      </c>
      <c r="F1776">
        <v>17003</v>
      </c>
      <c r="J1776" s="23" t="str">
        <f>INDEX(ENEMY!AM:AM,MATCH(F1776,ENEMY!A:A,0))</f>
        <v>ハクタク火</v>
      </c>
      <c r="L1776" s="43"/>
      <c r="M1776" s="43"/>
      <c r="N1776" s="43"/>
    </row>
    <row r="1777" spans="1:10">
      <c r="A1777">
        <v>17</v>
      </c>
      <c r="B1777">
        <v>1</v>
      </c>
      <c r="C1777">
        <v>3</v>
      </c>
      <c r="D1777">
        <v>1</v>
      </c>
      <c r="E1777">
        <v>3</v>
      </c>
      <c r="F1777">
        <v>17004</v>
      </c>
      <c r="J1777" s="23" t="str">
        <f>INDEX(ENEMY!AM:AM,MATCH(F1777,ENEMY!A:A,0))</f>
        <v>ハクタク水</v>
      </c>
    </row>
    <row r="1778" spans="1:10">
      <c r="A1778">
        <v>17</v>
      </c>
      <c r="B1778">
        <v>1</v>
      </c>
      <c r="C1778">
        <v>3</v>
      </c>
      <c r="D1778">
        <v>2</v>
      </c>
      <c r="E1778">
        <v>1</v>
      </c>
      <c r="F1778">
        <v>17009</v>
      </c>
      <c r="J1778" s="23" t="str">
        <f>INDEX(ENEMY!AM:AM,MATCH(F1778,ENEMY!A:A,0))</f>
        <v>金烏風</v>
      </c>
    </row>
    <row r="1779" spans="1:10">
      <c r="A1779">
        <v>17</v>
      </c>
      <c r="B1779">
        <v>1</v>
      </c>
      <c r="C1779">
        <v>3</v>
      </c>
      <c r="D1779">
        <v>2</v>
      </c>
      <c r="E1779">
        <v>2</v>
      </c>
      <c r="F1779">
        <v>17010</v>
      </c>
      <c r="J1779" s="23" t="str">
        <f>INDEX(ENEMY!AM:AM,MATCH(F1779,ENEMY!A:A,0))</f>
        <v>不知火火</v>
      </c>
    </row>
    <row r="1780" spans="1:10">
      <c r="A1780">
        <v>17</v>
      </c>
      <c r="B1780">
        <v>1</v>
      </c>
      <c r="C1780">
        <v>3</v>
      </c>
      <c r="D1780">
        <v>2</v>
      </c>
      <c r="E1780">
        <v>3</v>
      </c>
      <c r="F1780">
        <v>17011</v>
      </c>
      <c r="J1780" s="23" t="str">
        <f>INDEX(ENEMY!AM:AM,MATCH(F1780,ENEMY!A:A,0))</f>
        <v xml:space="preserve">不知火風 </v>
      </c>
    </row>
    <row r="1781" spans="1:10">
      <c r="A1781">
        <v>17</v>
      </c>
      <c r="B1781">
        <v>1</v>
      </c>
      <c r="C1781">
        <v>4</v>
      </c>
      <c r="D1781">
        <v>1</v>
      </c>
      <c r="E1781">
        <v>1</v>
      </c>
      <c r="F1781">
        <v>17004</v>
      </c>
      <c r="J1781" s="23" t="str">
        <f>INDEX(ENEMY!AM:AM,MATCH(F1781,ENEMY!A:A,0))</f>
        <v>ハクタク水</v>
      </c>
    </row>
    <row r="1782" spans="1:10">
      <c r="A1782">
        <v>17</v>
      </c>
      <c r="B1782">
        <v>1</v>
      </c>
      <c r="C1782">
        <v>4</v>
      </c>
      <c r="D1782">
        <v>1</v>
      </c>
      <c r="E1782">
        <v>2</v>
      </c>
      <c r="F1782">
        <v>17002</v>
      </c>
      <c r="J1782" s="23" t="str">
        <f>INDEX(ENEMY!AM:AM,MATCH(F1782,ENEMY!A:A,0))</f>
        <v>不知火風</v>
      </c>
    </row>
    <row r="1783" spans="1:10">
      <c r="A1783">
        <v>17</v>
      </c>
      <c r="B1783">
        <v>1</v>
      </c>
      <c r="C1783">
        <v>4</v>
      </c>
      <c r="D1783">
        <v>1</v>
      </c>
      <c r="E1783">
        <v>3</v>
      </c>
      <c r="F1783">
        <v>17007</v>
      </c>
      <c r="J1783" s="23" t="str">
        <f>INDEX(ENEMY!AM:AM,MATCH(F1783,ENEMY!A:A,0))</f>
        <v>豆狸風</v>
      </c>
    </row>
    <row r="1784" spans="1:10">
      <c r="A1784">
        <v>17</v>
      </c>
      <c r="B1784">
        <v>1</v>
      </c>
      <c r="C1784">
        <v>4</v>
      </c>
      <c r="D1784">
        <v>2</v>
      </c>
      <c r="E1784">
        <v>1</v>
      </c>
      <c r="F1784">
        <v>17005</v>
      </c>
      <c r="J1784" s="23" t="str">
        <f>INDEX(ENEMY!AM:AM,MATCH(F1784,ENEMY!A:A,0))</f>
        <v>ハクタク風</v>
      </c>
    </row>
    <row r="1785" spans="1:10">
      <c r="A1785">
        <v>17</v>
      </c>
      <c r="B1785">
        <v>1</v>
      </c>
      <c r="C1785">
        <v>4</v>
      </c>
      <c r="D1785">
        <v>2</v>
      </c>
      <c r="E1785">
        <v>2</v>
      </c>
      <c r="F1785">
        <v>17010</v>
      </c>
      <c r="J1785" s="23" t="str">
        <f>INDEX(ENEMY!AM:AM,MATCH(F1785,ENEMY!A:A,0))</f>
        <v>不知火火</v>
      </c>
    </row>
    <row r="1786" spans="1:10">
      <c r="A1786">
        <v>17</v>
      </c>
      <c r="B1786">
        <v>1</v>
      </c>
      <c r="C1786">
        <v>4</v>
      </c>
      <c r="D1786">
        <v>2</v>
      </c>
      <c r="E1786">
        <v>3</v>
      </c>
      <c r="F1786">
        <v>17008</v>
      </c>
      <c r="J1786" s="23" t="str">
        <f>INDEX(ENEMY!AM:AM,MATCH(F1786,ENEMY!A:A,0))</f>
        <v>金烏火</v>
      </c>
    </row>
    <row r="1787" spans="1:10">
      <c r="A1787">
        <v>17</v>
      </c>
      <c r="B1787">
        <v>1</v>
      </c>
      <c r="C1787">
        <v>5</v>
      </c>
      <c r="D1787">
        <v>1</v>
      </c>
      <c r="E1787">
        <v>1</v>
      </c>
      <c r="F1787">
        <v>17101</v>
      </c>
      <c r="J1787" s="23" t="str">
        <f>INDEX(ENEMY!AM:AM,MATCH(F1787,ENEMY!A:A,0))</f>
        <v>御影中風100％ドロップ</v>
      </c>
    </row>
    <row r="1788" spans="1:10">
      <c r="A1788">
        <v>17</v>
      </c>
      <c r="B1788">
        <v>2</v>
      </c>
      <c r="C1788">
        <v>1</v>
      </c>
      <c r="D1788">
        <v>1</v>
      </c>
      <c r="E1788">
        <v>1</v>
      </c>
      <c r="F1788">
        <v>17010</v>
      </c>
      <c r="J1788" s="23" t="str">
        <f>INDEX(ENEMY!AM:AM,MATCH(F1788,ENEMY!A:A,0))</f>
        <v>不知火火</v>
      </c>
    </row>
    <row r="1789" spans="1:10">
      <c r="A1789">
        <v>17</v>
      </c>
      <c r="B1789">
        <v>2</v>
      </c>
      <c r="C1789">
        <v>1</v>
      </c>
      <c r="D1789">
        <v>1</v>
      </c>
      <c r="E1789">
        <v>2</v>
      </c>
      <c r="F1789">
        <v>17002</v>
      </c>
      <c r="J1789" s="23" t="str">
        <f>INDEX(ENEMY!AM:AM,MATCH(F1789,ENEMY!A:A,0))</f>
        <v>不知火風</v>
      </c>
    </row>
    <row r="1790" spans="1:10">
      <c r="A1790">
        <v>17</v>
      </c>
      <c r="B1790">
        <v>2</v>
      </c>
      <c r="C1790">
        <v>1</v>
      </c>
      <c r="D1790">
        <v>2</v>
      </c>
      <c r="E1790">
        <v>1</v>
      </c>
      <c r="F1790">
        <v>17013</v>
      </c>
      <c r="H1790" s="23" t="s">
        <v>494</v>
      </c>
      <c r="J1790" s="23" t="str">
        <f>INDEX(ENEMY!AM:AM,MATCH(F1790,ENEMY!A:A,0))</f>
        <v>ハクタク水</v>
      </c>
    </row>
    <row r="1791" spans="1:10">
      <c r="A1791">
        <v>17</v>
      </c>
      <c r="B1791">
        <v>2</v>
      </c>
      <c r="C1791">
        <v>1</v>
      </c>
      <c r="D1791">
        <v>2</v>
      </c>
      <c r="E1791">
        <v>2</v>
      </c>
      <c r="F1791">
        <v>17005</v>
      </c>
      <c r="H1791" s="23" t="s">
        <v>491</v>
      </c>
      <c r="J1791" s="23" t="str">
        <f>INDEX(ENEMY!AM:AM,MATCH(F1791,ENEMY!A:A,0))</f>
        <v>ハクタク風</v>
      </c>
    </row>
    <row r="1792" spans="1:10">
      <c r="A1792">
        <v>17</v>
      </c>
      <c r="B1792">
        <v>2</v>
      </c>
      <c r="C1792">
        <v>2</v>
      </c>
      <c r="D1792">
        <v>1</v>
      </c>
      <c r="E1792">
        <v>1</v>
      </c>
      <c r="F1792">
        <v>17008</v>
      </c>
      <c r="J1792" s="23" t="str">
        <f>INDEX(ENEMY!AM:AM,MATCH(F1792,ENEMY!A:A,0))</f>
        <v>金烏火</v>
      </c>
    </row>
    <row r="1793" spans="1:15">
      <c r="A1793">
        <v>17</v>
      </c>
      <c r="B1793">
        <v>2</v>
      </c>
      <c r="C1793">
        <v>2</v>
      </c>
      <c r="D1793">
        <v>1</v>
      </c>
      <c r="E1793">
        <v>2</v>
      </c>
      <c r="F1793">
        <v>17004</v>
      </c>
      <c r="J1793" s="23" t="str">
        <f>INDEX(ENEMY!AM:AM,MATCH(F1793,ENEMY!A:A,0))</f>
        <v>ハクタク水</v>
      </c>
    </row>
    <row r="1794" spans="1:15">
      <c r="A1794">
        <v>17</v>
      </c>
      <c r="B1794">
        <v>2</v>
      </c>
      <c r="C1794">
        <v>2</v>
      </c>
      <c r="D1794">
        <v>2</v>
      </c>
      <c r="E1794">
        <v>1</v>
      </c>
      <c r="F1794">
        <v>17016</v>
      </c>
      <c r="J1794" s="23" t="str">
        <f>INDEX(ENEMY!AM:AM,MATCH(F1794,ENEMY!A:A,0))</f>
        <v>豆狸風</v>
      </c>
    </row>
    <row r="1795" spans="1:15">
      <c r="A1795">
        <v>17</v>
      </c>
      <c r="B1795">
        <v>2</v>
      </c>
      <c r="C1795">
        <v>2</v>
      </c>
      <c r="D1795">
        <v>2</v>
      </c>
      <c r="E1795">
        <v>2</v>
      </c>
      <c r="F1795">
        <v>17007</v>
      </c>
      <c r="J1795" s="23" t="str">
        <f>INDEX(ENEMY!AM:AM,MATCH(F1795,ENEMY!A:A,0))</f>
        <v>豆狸風</v>
      </c>
    </row>
    <row r="1796" spans="1:15">
      <c r="A1796">
        <v>17</v>
      </c>
      <c r="B1796">
        <v>2</v>
      </c>
      <c r="C1796">
        <v>3</v>
      </c>
      <c r="D1796">
        <v>1</v>
      </c>
      <c r="E1796">
        <v>1</v>
      </c>
      <c r="F1796">
        <v>17012</v>
      </c>
      <c r="J1796" s="23" t="str">
        <f>INDEX(ENEMY!AM:AM,MATCH(F1796,ENEMY!A:A,0))</f>
        <v>ハクタク火</v>
      </c>
    </row>
    <row r="1797" spans="1:15">
      <c r="A1797">
        <v>17</v>
      </c>
      <c r="B1797">
        <v>2</v>
      </c>
      <c r="C1797">
        <v>3</v>
      </c>
      <c r="D1797">
        <v>1</v>
      </c>
      <c r="E1797">
        <v>2</v>
      </c>
      <c r="F1797">
        <v>17010</v>
      </c>
      <c r="J1797" s="23" t="str">
        <f>INDEX(ENEMY!AM:AM,MATCH(F1797,ENEMY!A:A,0))</f>
        <v>不知火火</v>
      </c>
    </row>
    <row r="1798" spans="1:15">
      <c r="A1798">
        <v>17</v>
      </c>
      <c r="B1798">
        <v>2</v>
      </c>
      <c r="C1798">
        <v>3</v>
      </c>
      <c r="D1798">
        <v>1</v>
      </c>
      <c r="E1798">
        <v>3</v>
      </c>
      <c r="F1798">
        <v>17002</v>
      </c>
      <c r="J1798" s="23" t="str">
        <f>INDEX(ENEMY!AM:AM,MATCH(F1798,ENEMY!A:A,0))</f>
        <v>不知火風</v>
      </c>
    </row>
    <row r="1799" spans="1:15">
      <c r="A1799">
        <v>17</v>
      </c>
      <c r="B1799">
        <v>2</v>
      </c>
      <c r="C1799">
        <v>3</v>
      </c>
      <c r="D1799">
        <v>2</v>
      </c>
      <c r="E1799">
        <v>1</v>
      </c>
      <c r="F1799">
        <v>17004</v>
      </c>
      <c r="J1799" s="23" t="str">
        <f>INDEX(ENEMY!AM:AM,MATCH(F1799,ENEMY!A:A,0))</f>
        <v>ハクタク水</v>
      </c>
    </row>
    <row r="1800" spans="1:15">
      <c r="A1800">
        <v>17</v>
      </c>
      <c r="B1800">
        <v>2</v>
      </c>
      <c r="C1800">
        <v>3</v>
      </c>
      <c r="D1800">
        <v>2</v>
      </c>
      <c r="E1800">
        <v>2</v>
      </c>
      <c r="F1800">
        <v>17013</v>
      </c>
      <c r="J1800" s="23" t="str">
        <f>INDEX(ENEMY!AM:AM,MATCH(F1800,ENEMY!A:A,0))</f>
        <v>ハクタク水</v>
      </c>
    </row>
    <row r="1801" spans="1:15">
      <c r="A1801">
        <v>17</v>
      </c>
      <c r="B1801">
        <v>2</v>
      </c>
      <c r="C1801">
        <v>3</v>
      </c>
      <c r="D1801">
        <v>2</v>
      </c>
      <c r="E1801">
        <v>3</v>
      </c>
      <c r="F1801">
        <v>17008</v>
      </c>
      <c r="J1801" s="23" t="str">
        <f>INDEX(ENEMY!AM:AM,MATCH(F1801,ENEMY!A:A,0))</f>
        <v>金烏火</v>
      </c>
    </row>
    <row r="1802" spans="1:15">
      <c r="A1802">
        <v>17</v>
      </c>
      <c r="B1802">
        <v>2</v>
      </c>
      <c r="C1802">
        <v>4</v>
      </c>
      <c r="D1802">
        <v>1</v>
      </c>
      <c r="E1802">
        <v>1</v>
      </c>
      <c r="F1802">
        <v>17007</v>
      </c>
      <c r="J1802" s="23" t="str">
        <f>INDEX(ENEMY!AM:AM,MATCH(F1802,ENEMY!A:A,0))</f>
        <v>豆狸風</v>
      </c>
    </row>
    <row r="1803" spans="1:15">
      <c r="A1803">
        <v>17</v>
      </c>
      <c r="B1803">
        <v>2</v>
      </c>
      <c r="C1803">
        <v>4</v>
      </c>
      <c r="D1803">
        <v>1</v>
      </c>
      <c r="E1803">
        <v>2</v>
      </c>
      <c r="F1803">
        <v>17009</v>
      </c>
      <c r="J1803" s="23" t="str">
        <f>INDEX(ENEMY!AM:AM,MATCH(F1803,ENEMY!A:A,0))</f>
        <v>金烏風</v>
      </c>
    </row>
    <row r="1804" spans="1:15">
      <c r="A1804">
        <v>17</v>
      </c>
      <c r="B1804">
        <v>2</v>
      </c>
      <c r="C1804">
        <v>4</v>
      </c>
      <c r="D1804">
        <v>1</v>
      </c>
      <c r="E1804">
        <v>3</v>
      </c>
      <c r="F1804">
        <v>17005</v>
      </c>
      <c r="J1804" s="23" t="str">
        <f>INDEX(ENEMY!AM:AM,MATCH(F1804,ENEMY!A:A,0))</f>
        <v>ハクタク風</v>
      </c>
    </row>
    <row r="1805" spans="1:15">
      <c r="A1805">
        <v>17</v>
      </c>
      <c r="B1805">
        <v>2</v>
      </c>
      <c r="C1805">
        <v>4</v>
      </c>
      <c r="D1805">
        <v>2</v>
      </c>
      <c r="E1805">
        <v>1</v>
      </c>
      <c r="F1805">
        <v>17012</v>
      </c>
      <c r="J1805" s="23" t="str">
        <f>INDEX(ENEMY!AM:AM,MATCH(F1805,ENEMY!A:A,0))</f>
        <v>ハクタク火</v>
      </c>
    </row>
    <row r="1806" spans="1:15">
      <c r="A1806">
        <v>17</v>
      </c>
      <c r="B1806">
        <v>2</v>
      </c>
      <c r="C1806">
        <v>4</v>
      </c>
      <c r="D1806">
        <v>2</v>
      </c>
      <c r="E1806">
        <v>2</v>
      </c>
      <c r="F1806">
        <v>17002</v>
      </c>
      <c r="H1806" s="23" t="s">
        <v>492</v>
      </c>
      <c r="J1806" s="23" t="str">
        <f>INDEX(ENEMY!AM:AM,MATCH(F1806,ENEMY!A:A,0))</f>
        <v>不知火風</v>
      </c>
      <c r="M1806" s="43"/>
      <c r="N1806" s="43"/>
      <c r="O1806" s="43"/>
    </row>
    <row r="1807" spans="1:15">
      <c r="A1807">
        <v>17</v>
      </c>
      <c r="B1807">
        <v>2</v>
      </c>
      <c r="C1807">
        <v>4</v>
      </c>
      <c r="D1807">
        <v>2</v>
      </c>
      <c r="E1807">
        <v>3</v>
      </c>
      <c r="F1807">
        <v>17016</v>
      </c>
      <c r="J1807" s="23" t="str">
        <f>INDEX(ENEMY!AM:AM,MATCH(F1807,ENEMY!A:A,0))</f>
        <v>豆狸風</v>
      </c>
    </row>
    <row r="1808" spans="1:15">
      <c r="A1808">
        <v>17</v>
      </c>
      <c r="B1808">
        <v>2</v>
      </c>
      <c r="C1808">
        <v>5</v>
      </c>
      <c r="D1808">
        <v>1</v>
      </c>
      <c r="E1808">
        <v>1</v>
      </c>
      <c r="F1808">
        <v>17105</v>
      </c>
      <c r="J1808" s="23" t="str">
        <f>INDEX(ENEMY!AM:AM,MATCH(F1808,ENEMY!A:A,0))</f>
        <v>ハクタク火</v>
      </c>
    </row>
    <row r="1809" spans="1:10">
      <c r="A1809">
        <v>17</v>
      </c>
      <c r="B1809">
        <v>3</v>
      </c>
      <c r="C1809">
        <v>1</v>
      </c>
      <c r="D1809">
        <v>1</v>
      </c>
      <c r="E1809">
        <v>1</v>
      </c>
      <c r="F1809">
        <v>17006</v>
      </c>
      <c r="J1809" s="23" t="str">
        <f>INDEX(ENEMY!AM:AM,MATCH(F1809,ENEMY!A:A,0))</f>
        <v>御影小風</v>
      </c>
    </row>
    <row r="1810" spans="1:10">
      <c r="A1810">
        <v>17</v>
      </c>
      <c r="B1810">
        <v>3</v>
      </c>
      <c r="C1810">
        <v>1</v>
      </c>
      <c r="D1810">
        <v>1</v>
      </c>
      <c r="E1810">
        <v>2</v>
      </c>
      <c r="F1810">
        <v>17005</v>
      </c>
      <c r="J1810" s="23" t="str">
        <f>INDEX(ENEMY!AM:AM,MATCH(F1810,ENEMY!A:A,0))</f>
        <v>ハクタク風</v>
      </c>
    </row>
    <row r="1811" spans="1:10">
      <c r="A1811">
        <v>17</v>
      </c>
      <c r="B1811">
        <v>3</v>
      </c>
      <c r="C1811">
        <v>1</v>
      </c>
      <c r="D1811">
        <v>1</v>
      </c>
      <c r="E1811">
        <v>3</v>
      </c>
      <c r="F1811">
        <v>17013</v>
      </c>
      <c r="J1811" s="23" t="str">
        <f>INDEX(ENEMY!AM:AM,MATCH(F1811,ENEMY!A:A,0))</f>
        <v>ハクタク水</v>
      </c>
    </row>
    <row r="1812" spans="1:10">
      <c r="A1812">
        <v>17</v>
      </c>
      <c r="B1812">
        <v>3</v>
      </c>
      <c r="C1812">
        <v>1</v>
      </c>
      <c r="D1812">
        <v>2</v>
      </c>
      <c r="E1812">
        <v>1</v>
      </c>
      <c r="F1812">
        <v>17016</v>
      </c>
      <c r="J1812" s="23" t="str">
        <f>INDEX(ENEMY!AM:AM,MATCH(F1812,ENEMY!A:A,0))</f>
        <v>豆狸風</v>
      </c>
    </row>
    <row r="1813" spans="1:10">
      <c r="A1813">
        <v>17</v>
      </c>
      <c r="B1813">
        <v>3</v>
      </c>
      <c r="C1813">
        <v>1</v>
      </c>
      <c r="D1813">
        <v>2</v>
      </c>
      <c r="E1813">
        <v>2</v>
      </c>
      <c r="F1813">
        <v>17004</v>
      </c>
      <c r="J1813" s="23" t="str">
        <f>INDEX(ENEMY!AM:AM,MATCH(F1813,ENEMY!A:A,0))</f>
        <v>ハクタク水</v>
      </c>
    </row>
    <row r="1814" spans="1:10">
      <c r="A1814">
        <v>17</v>
      </c>
      <c r="B1814">
        <v>3</v>
      </c>
      <c r="C1814">
        <v>1</v>
      </c>
      <c r="D1814">
        <v>2</v>
      </c>
      <c r="E1814">
        <v>3</v>
      </c>
      <c r="F1814">
        <v>17007</v>
      </c>
      <c r="J1814" s="23" t="str">
        <f>INDEX(ENEMY!AM:AM,MATCH(F1814,ENEMY!A:A,0))</f>
        <v>豆狸風</v>
      </c>
    </row>
    <row r="1815" spans="1:10">
      <c r="A1815">
        <v>17</v>
      </c>
      <c r="B1815">
        <v>3</v>
      </c>
      <c r="C1815">
        <v>2</v>
      </c>
      <c r="D1815">
        <v>1</v>
      </c>
      <c r="E1815">
        <v>1</v>
      </c>
      <c r="F1815">
        <v>17004</v>
      </c>
      <c r="J1815" s="23" t="str">
        <f>INDEX(ENEMY!AM:AM,MATCH(F1815,ENEMY!A:A,0))</f>
        <v>ハクタク水</v>
      </c>
    </row>
    <row r="1816" spans="1:10">
      <c r="A1816">
        <v>17</v>
      </c>
      <c r="B1816">
        <v>3</v>
      </c>
      <c r="C1816">
        <v>2</v>
      </c>
      <c r="D1816">
        <v>1</v>
      </c>
      <c r="E1816">
        <v>2</v>
      </c>
      <c r="F1816">
        <v>17002</v>
      </c>
      <c r="J1816" s="23" t="str">
        <f>INDEX(ENEMY!AM:AM,MATCH(F1816,ENEMY!A:A,0))</f>
        <v>不知火風</v>
      </c>
    </row>
    <row r="1817" spans="1:10">
      <c r="A1817">
        <v>17</v>
      </c>
      <c r="B1817">
        <v>3</v>
      </c>
      <c r="C1817">
        <v>2</v>
      </c>
      <c r="D1817">
        <v>2</v>
      </c>
      <c r="E1817">
        <v>1</v>
      </c>
      <c r="F1817">
        <v>17008</v>
      </c>
      <c r="J1817" s="23" t="str">
        <f>INDEX(ENEMY!AM:AM,MATCH(F1817,ENEMY!A:A,0))</f>
        <v>金烏火</v>
      </c>
    </row>
    <row r="1818" spans="1:10">
      <c r="A1818">
        <v>17</v>
      </c>
      <c r="B1818">
        <v>3</v>
      </c>
      <c r="C1818">
        <v>2</v>
      </c>
      <c r="D1818">
        <v>2</v>
      </c>
      <c r="E1818">
        <v>2</v>
      </c>
      <c r="F1818">
        <v>17006</v>
      </c>
      <c r="J1818" s="23" t="str">
        <f>INDEX(ENEMY!AM:AM,MATCH(F1818,ENEMY!A:A,0))</f>
        <v>御影小風</v>
      </c>
    </row>
    <row r="1819" spans="1:10">
      <c r="A1819">
        <v>17</v>
      </c>
      <c r="B1819">
        <v>3</v>
      </c>
      <c r="C1819">
        <v>3</v>
      </c>
      <c r="D1819">
        <v>1</v>
      </c>
      <c r="E1819">
        <v>1</v>
      </c>
      <c r="F1819">
        <v>17010</v>
      </c>
      <c r="J1819" s="23" t="str">
        <f>INDEX(ENEMY!AM:AM,MATCH(F1819,ENEMY!A:A,0))</f>
        <v>不知火火</v>
      </c>
    </row>
    <row r="1820" spans="1:10">
      <c r="A1820">
        <v>17</v>
      </c>
      <c r="B1820">
        <v>3</v>
      </c>
      <c r="C1820">
        <v>3</v>
      </c>
      <c r="D1820">
        <v>1</v>
      </c>
      <c r="E1820">
        <v>2</v>
      </c>
      <c r="F1820">
        <v>17006</v>
      </c>
      <c r="J1820" s="23" t="str">
        <f>INDEX(ENEMY!AM:AM,MATCH(F1820,ENEMY!A:A,0))</f>
        <v>御影小風</v>
      </c>
    </row>
    <row r="1821" spans="1:10">
      <c r="A1821">
        <v>17</v>
      </c>
      <c r="B1821">
        <v>3</v>
      </c>
      <c r="C1821">
        <v>3</v>
      </c>
      <c r="D1821">
        <v>2</v>
      </c>
      <c r="E1821">
        <v>1</v>
      </c>
      <c r="F1821">
        <v>17013</v>
      </c>
      <c r="J1821" s="23" t="str">
        <f>INDEX(ENEMY!AM:AM,MATCH(F1821,ENEMY!A:A,0))</f>
        <v>ハクタク水</v>
      </c>
    </row>
    <row r="1822" spans="1:10">
      <c r="A1822">
        <v>17</v>
      </c>
      <c r="B1822">
        <v>3</v>
      </c>
      <c r="C1822">
        <v>3</v>
      </c>
      <c r="D1822">
        <v>2</v>
      </c>
      <c r="E1822">
        <v>2</v>
      </c>
      <c r="F1822">
        <v>17002</v>
      </c>
      <c r="J1822" s="23" t="str">
        <f>INDEX(ENEMY!AM:AM,MATCH(F1822,ENEMY!A:A,0))</f>
        <v>不知火風</v>
      </c>
    </row>
    <row r="1823" spans="1:10">
      <c r="A1823">
        <v>17</v>
      </c>
      <c r="B1823">
        <v>3</v>
      </c>
      <c r="C1823">
        <v>4</v>
      </c>
      <c r="D1823">
        <v>1</v>
      </c>
      <c r="E1823">
        <v>1</v>
      </c>
      <c r="F1823">
        <v>17007</v>
      </c>
      <c r="J1823" s="23" t="str">
        <f>INDEX(ENEMY!AM:AM,MATCH(F1823,ENEMY!A:A,0))</f>
        <v>豆狸風</v>
      </c>
    </row>
    <row r="1824" spans="1:10">
      <c r="A1824">
        <v>17</v>
      </c>
      <c r="B1824">
        <v>3</v>
      </c>
      <c r="C1824">
        <v>4</v>
      </c>
      <c r="D1824">
        <v>1</v>
      </c>
      <c r="E1824">
        <v>2</v>
      </c>
      <c r="F1824">
        <v>17008</v>
      </c>
      <c r="J1824" s="23" t="str">
        <f>INDEX(ENEMY!AM:AM,MATCH(F1824,ENEMY!A:A,0))</f>
        <v>金烏火</v>
      </c>
    </row>
    <row r="1825" spans="1:10">
      <c r="A1825">
        <v>17</v>
      </c>
      <c r="B1825">
        <v>3</v>
      </c>
      <c r="C1825">
        <v>4</v>
      </c>
      <c r="D1825">
        <v>2</v>
      </c>
      <c r="E1825">
        <v>1</v>
      </c>
      <c r="F1825">
        <v>17005</v>
      </c>
      <c r="J1825" s="23" t="str">
        <f>INDEX(ENEMY!AM:AM,MATCH(F1825,ENEMY!A:A,0))</f>
        <v>ハクタク風</v>
      </c>
    </row>
    <row r="1826" spans="1:10">
      <c r="A1826">
        <v>17</v>
      </c>
      <c r="B1826">
        <v>3</v>
      </c>
      <c r="C1826">
        <v>4</v>
      </c>
      <c r="D1826">
        <v>2</v>
      </c>
      <c r="E1826">
        <v>2</v>
      </c>
      <c r="F1826">
        <v>17016</v>
      </c>
      <c r="J1826" s="23" t="str">
        <f>INDEX(ENEMY!AM:AM,MATCH(F1826,ENEMY!A:A,0))</f>
        <v>豆狸風</v>
      </c>
    </row>
    <row r="1827" spans="1:10">
      <c r="A1827">
        <v>17</v>
      </c>
      <c r="B1827">
        <v>3</v>
      </c>
      <c r="C1827">
        <v>5</v>
      </c>
      <c r="D1827">
        <v>1</v>
      </c>
      <c r="E1827">
        <v>1</v>
      </c>
      <c r="F1827">
        <v>17106</v>
      </c>
      <c r="J1827" s="23" t="str">
        <f>INDEX(ENEMY!AM:AM,MATCH(F1827,ENEMY!A:A,0))</f>
        <v>ハクタク水</v>
      </c>
    </row>
    <row r="1828" spans="1:10">
      <c r="A1828">
        <v>17</v>
      </c>
      <c r="B1828">
        <v>4</v>
      </c>
      <c r="C1828">
        <v>1</v>
      </c>
      <c r="D1828">
        <v>1</v>
      </c>
      <c r="E1828">
        <v>1</v>
      </c>
      <c r="F1828">
        <v>17007</v>
      </c>
      <c r="J1828" s="23" t="str">
        <f>INDEX(ENEMY!AM:AM,MATCH(F1828,ENEMY!A:A,0))</f>
        <v>豆狸風</v>
      </c>
    </row>
    <row r="1829" spans="1:10">
      <c r="A1829">
        <v>17</v>
      </c>
      <c r="B1829">
        <v>4</v>
      </c>
      <c r="C1829">
        <v>1</v>
      </c>
      <c r="D1829">
        <v>1</v>
      </c>
      <c r="E1829">
        <v>2</v>
      </c>
      <c r="F1829">
        <v>17004</v>
      </c>
      <c r="J1829" s="23" t="str">
        <f>INDEX(ENEMY!AM:AM,MATCH(F1829,ENEMY!A:A,0))</f>
        <v>ハクタク水</v>
      </c>
    </row>
    <row r="1830" spans="1:10">
      <c r="A1830">
        <v>17</v>
      </c>
      <c r="B1830">
        <v>4</v>
      </c>
      <c r="C1830">
        <v>1</v>
      </c>
      <c r="D1830">
        <v>2</v>
      </c>
      <c r="E1830">
        <v>1</v>
      </c>
      <c r="F1830">
        <v>17003</v>
      </c>
      <c r="J1830" s="23" t="str">
        <f>INDEX(ENEMY!AM:AM,MATCH(F1830,ENEMY!A:A,0))</f>
        <v>ハクタク火</v>
      </c>
    </row>
    <row r="1831" spans="1:10">
      <c r="A1831">
        <v>17</v>
      </c>
      <c r="B1831">
        <v>4</v>
      </c>
      <c r="C1831">
        <v>1</v>
      </c>
      <c r="D1831">
        <v>2</v>
      </c>
      <c r="E1831">
        <v>2</v>
      </c>
      <c r="F1831">
        <v>17009</v>
      </c>
      <c r="H1831" s="23" t="s">
        <v>493</v>
      </c>
      <c r="J1831" s="23" t="str">
        <f>INDEX(ENEMY!AM:AM,MATCH(F1831,ENEMY!A:A,0))</f>
        <v>金烏風</v>
      </c>
    </row>
    <row r="1832" spans="1:10">
      <c r="A1832">
        <v>17</v>
      </c>
      <c r="B1832">
        <v>4</v>
      </c>
      <c r="C1832">
        <v>2</v>
      </c>
      <c r="D1832">
        <v>1</v>
      </c>
      <c r="E1832">
        <v>1</v>
      </c>
      <c r="F1832">
        <v>17013</v>
      </c>
      <c r="J1832" s="23" t="str">
        <f>INDEX(ENEMY!AM:AM,MATCH(F1832,ENEMY!A:A,0))</f>
        <v>ハクタク水</v>
      </c>
    </row>
    <row r="1833" spans="1:10">
      <c r="A1833">
        <v>17</v>
      </c>
      <c r="B1833">
        <v>4</v>
      </c>
      <c r="C1833">
        <v>2</v>
      </c>
      <c r="D1833">
        <v>1</v>
      </c>
      <c r="E1833">
        <v>2</v>
      </c>
      <c r="F1833">
        <v>17011</v>
      </c>
      <c r="J1833" s="23" t="str">
        <f>INDEX(ENEMY!AM:AM,MATCH(F1833,ENEMY!A:A,0))</f>
        <v xml:space="preserve">不知火風 </v>
      </c>
    </row>
    <row r="1834" spans="1:10">
      <c r="A1834">
        <v>17</v>
      </c>
      <c r="B1834">
        <v>4</v>
      </c>
      <c r="C1834">
        <v>2</v>
      </c>
      <c r="D1834">
        <v>2</v>
      </c>
      <c r="E1834">
        <v>1</v>
      </c>
      <c r="F1834">
        <v>17009</v>
      </c>
      <c r="J1834" s="23" t="str">
        <f>INDEX(ENEMY!AM:AM,MATCH(F1834,ENEMY!A:A,0))</f>
        <v>金烏風</v>
      </c>
    </row>
    <row r="1835" spans="1:10">
      <c r="A1835">
        <v>17</v>
      </c>
      <c r="B1835">
        <v>4</v>
      </c>
      <c r="C1835">
        <v>2</v>
      </c>
      <c r="D1835">
        <v>2</v>
      </c>
      <c r="E1835">
        <v>2</v>
      </c>
      <c r="F1835">
        <v>17016</v>
      </c>
      <c r="J1835" s="23" t="str">
        <f>INDEX(ENEMY!AM:AM,MATCH(F1835,ENEMY!A:A,0))</f>
        <v>豆狸風</v>
      </c>
    </row>
    <row r="1836" spans="1:10">
      <c r="A1836">
        <v>17</v>
      </c>
      <c r="B1836">
        <v>4</v>
      </c>
      <c r="C1836">
        <v>3</v>
      </c>
      <c r="D1836">
        <v>1</v>
      </c>
      <c r="E1836">
        <v>1</v>
      </c>
      <c r="F1836">
        <v>17003</v>
      </c>
      <c r="J1836" s="23" t="str">
        <f>INDEX(ENEMY!AM:AM,MATCH(F1836,ENEMY!A:A,0))</f>
        <v>ハクタク火</v>
      </c>
    </row>
    <row r="1837" spans="1:10">
      <c r="A1837">
        <v>17</v>
      </c>
      <c r="B1837">
        <v>4</v>
      </c>
      <c r="C1837">
        <v>3</v>
      </c>
      <c r="D1837">
        <v>1</v>
      </c>
      <c r="E1837">
        <v>2</v>
      </c>
      <c r="F1837">
        <v>17010</v>
      </c>
      <c r="J1837" s="23" t="str">
        <f>INDEX(ENEMY!AM:AM,MATCH(F1837,ENEMY!A:A,0))</f>
        <v>不知火火</v>
      </c>
    </row>
    <row r="1838" spans="1:10">
      <c r="A1838">
        <v>17</v>
      </c>
      <c r="B1838">
        <v>4</v>
      </c>
      <c r="C1838">
        <v>3</v>
      </c>
      <c r="D1838">
        <v>1</v>
      </c>
      <c r="E1838">
        <v>3</v>
      </c>
      <c r="F1838">
        <v>17007</v>
      </c>
      <c r="J1838" s="23" t="str">
        <f>INDEX(ENEMY!AM:AM,MATCH(F1838,ENEMY!A:A,0))</f>
        <v>豆狸風</v>
      </c>
    </row>
    <row r="1839" spans="1:10">
      <c r="A1839">
        <v>17</v>
      </c>
      <c r="B1839">
        <v>4</v>
      </c>
      <c r="C1839">
        <v>3</v>
      </c>
      <c r="D1839">
        <v>2</v>
      </c>
      <c r="E1839">
        <v>1</v>
      </c>
      <c r="F1839">
        <v>17001</v>
      </c>
      <c r="J1839" s="23" t="str">
        <f>INDEX(ENEMY!AM:AM,MATCH(F1839,ENEMY!A:A,0))</f>
        <v>不知火水</v>
      </c>
    </row>
    <row r="1840" spans="1:10">
      <c r="A1840">
        <v>17</v>
      </c>
      <c r="B1840">
        <v>4</v>
      </c>
      <c r="C1840">
        <v>3</v>
      </c>
      <c r="D1840">
        <v>2</v>
      </c>
      <c r="E1840">
        <v>2</v>
      </c>
      <c r="F1840">
        <v>17009</v>
      </c>
      <c r="J1840" s="23" t="str">
        <f>INDEX(ENEMY!AM:AM,MATCH(F1840,ENEMY!A:A,0))</f>
        <v>金烏風</v>
      </c>
    </row>
    <row r="1841" spans="1:10">
      <c r="A1841">
        <v>17</v>
      </c>
      <c r="B1841">
        <v>4</v>
      </c>
      <c r="C1841">
        <v>3</v>
      </c>
      <c r="D1841">
        <v>2</v>
      </c>
      <c r="E1841">
        <v>3</v>
      </c>
      <c r="F1841">
        <v>17006</v>
      </c>
      <c r="J1841" s="23" t="str">
        <f>INDEX(ENEMY!AM:AM,MATCH(F1841,ENEMY!A:A,0))</f>
        <v>御影小風</v>
      </c>
    </row>
    <row r="1842" spans="1:10">
      <c r="A1842">
        <v>17</v>
      </c>
      <c r="B1842">
        <v>4</v>
      </c>
      <c r="C1842">
        <v>4</v>
      </c>
      <c r="D1842">
        <v>1</v>
      </c>
      <c r="E1842">
        <v>1</v>
      </c>
      <c r="F1842">
        <v>17012</v>
      </c>
      <c r="J1842" s="23" t="str">
        <f>INDEX(ENEMY!AM:AM,MATCH(F1842,ENEMY!A:A,0))</f>
        <v>ハクタク火</v>
      </c>
    </row>
    <row r="1843" spans="1:10">
      <c r="A1843">
        <v>17</v>
      </c>
      <c r="B1843">
        <v>4</v>
      </c>
      <c r="C1843">
        <v>4</v>
      </c>
      <c r="D1843">
        <v>1</v>
      </c>
      <c r="E1843">
        <v>2</v>
      </c>
      <c r="F1843">
        <v>17013</v>
      </c>
      <c r="J1843" s="23" t="str">
        <f>INDEX(ENEMY!AM:AM,MATCH(F1843,ENEMY!A:A,0))</f>
        <v>ハクタク水</v>
      </c>
    </row>
    <row r="1844" spans="1:10">
      <c r="A1844">
        <v>17</v>
      </c>
      <c r="B1844">
        <v>4</v>
      </c>
      <c r="C1844">
        <v>4</v>
      </c>
      <c r="D1844">
        <v>1</v>
      </c>
      <c r="E1844">
        <v>3</v>
      </c>
      <c r="F1844">
        <v>17004</v>
      </c>
      <c r="J1844" s="23" t="str">
        <f>INDEX(ENEMY!AM:AM,MATCH(F1844,ENEMY!A:A,0))</f>
        <v>ハクタク水</v>
      </c>
    </row>
    <row r="1845" spans="1:10">
      <c r="A1845">
        <v>17</v>
      </c>
      <c r="B1845">
        <v>4</v>
      </c>
      <c r="C1845">
        <v>4</v>
      </c>
      <c r="D1845">
        <v>2</v>
      </c>
      <c r="E1845">
        <v>1</v>
      </c>
      <c r="F1845">
        <v>17007</v>
      </c>
      <c r="J1845" s="23" t="str">
        <f>INDEX(ENEMY!AM:AM,MATCH(F1845,ENEMY!A:A,0))</f>
        <v>豆狸風</v>
      </c>
    </row>
    <row r="1846" spans="1:10">
      <c r="A1846">
        <v>17</v>
      </c>
      <c r="B1846">
        <v>4</v>
      </c>
      <c r="C1846">
        <v>4</v>
      </c>
      <c r="D1846">
        <v>2</v>
      </c>
      <c r="E1846">
        <v>2</v>
      </c>
      <c r="F1846">
        <v>17005</v>
      </c>
      <c r="J1846" s="23" t="str">
        <f>INDEX(ENEMY!AM:AM,MATCH(F1846,ENEMY!A:A,0))</f>
        <v>ハクタク風</v>
      </c>
    </row>
    <row r="1847" spans="1:10">
      <c r="A1847">
        <v>17</v>
      </c>
      <c r="B1847">
        <v>4</v>
      </c>
      <c r="C1847">
        <v>4</v>
      </c>
      <c r="D1847">
        <v>2</v>
      </c>
      <c r="E1847">
        <v>3</v>
      </c>
      <c r="F1847">
        <v>17016</v>
      </c>
      <c r="J1847" s="23" t="str">
        <f>INDEX(ENEMY!AM:AM,MATCH(F1847,ENEMY!A:A,0))</f>
        <v>豆狸風</v>
      </c>
    </row>
    <row r="1848" spans="1:10">
      <c r="A1848">
        <v>17</v>
      </c>
      <c r="B1848">
        <v>4</v>
      </c>
      <c r="C1848">
        <v>5</v>
      </c>
      <c r="D1848">
        <v>1</v>
      </c>
      <c r="E1848">
        <v>1</v>
      </c>
      <c r="F1848">
        <v>17103</v>
      </c>
      <c r="J1848" s="23" t="str">
        <f>INDEX(ENEMY!AM:AM,MATCH(F1848,ENEMY!A:A,0))</f>
        <v>御影中金100％ドロップ</v>
      </c>
    </row>
    <row r="1849" spans="1:10">
      <c r="A1849">
        <v>17</v>
      </c>
      <c r="B1849">
        <v>5</v>
      </c>
      <c r="C1849">
        <v>1</v>
      </c>
      <c r="D1849">
        <v>1</v>
      </c>
      <c r="E1849">
        <v>1</v>
      </c>
      <c r="F1849">
        <v>17013</v>
      </c>
      <c r="J1849" s="23" t="str">
        <f>INDEX(ENEMY!AM:AM,MATCH(F1849,ENEMY!A:A,0))</f>
        <v>ハクタク水</v>
      </c>
    </row>
    <row r="1850" spans="1:10">
      <c r="A1850">
        <v>17</v>
      </c>
      <c r="B1850">
        <v>5</v>
      </c>
      <c r="C1850">
        <v>1</v>
      </c>
      <c r="D1850">
        <v>1</v>
      </c>
      <c r="E1850">
        <v>2</v>
      </c>
      <c r="F1850">
        <v>17011</v>
      </c>
      <c r="J1850" s="23" t="str">
        <f>INDEX(ENEMY!AM:AM,MATCH(F1850,ENEMY!A:A,0))</f>
        <v xml:space="preserve">不知火風 </v>
      </c>
    </row>
    <row r="1851" spans="1:10">
      <c r="A1851">
        <v>17</v>
      </c>
      <c r="B1851">
        <v>5</v>
      </c>
      <c r="C1851">
        <v>1</v>
      </c>
      <c r="D1851">
        <v>2</v>
      </c>
      <c r="E1851">
        <v>1</v>
      </c>
      <c r="F1851">
        <v>17006</v>
      </c>
      <c r="J1851" s="23" t="str">
        <f>INDEX(ENEMY!AM:AM,MATCH(F1851,ENEMY!A:A,0))</f>
        <v>御影小風</v>
      </c>
    </row>
    <row r="1852" spans="1:10">
      <c r="A1852">
        <v>17</v>
      </c>
      <c r="B1852">
        <v>5</v>
      </c>
      <c r="C1852">
        <v>1</v>
      </c>
      <c r="D1852">
        <v>2</v>
      </c>
      <c r="E1852">
        <v>2</v>
      </c>
      <c r="F1852">
        <v>17007</v>
      </c>
      <c r="J1852" s="23" t="str">
        <f>INDEX(ENEMY!AM:AM,MATCH(F1852,ENEMY!A:A,0))</f>
        <v>豆狸風</v>
      </c>
    </row>
    <row r="1853" spans="1:10">
      <c r="A1853">
        <v>17</v>
      </c>
      <c r="B1853">
        <v>5</v>
      </c>
      <c r="C1853">
        <v>2</v>
      </c>
      <c r="D1853">
        <v>1</v>
      </c>
      <c r="E1853">
        <v>1</v>
      </c>
      <c r="F1853">
        <v>17009</v>
      </c>
      <c r="J1853" s="23" t="str">
        <f>INDEX(ENEMY!AM:AM,MATCH(F1853,ENEMY!A:A,0))</f>
        <v>金烏風</v>
      </c>
    </row>
    <row r="1854" spans="1:10">
      <c r="A1854">
        <v>17</v>
      </c>
      <c r="B1854">
        <v>5</v>
      </c>
      <c r="C1854">
        <v>2</v>
      </c>
      <c r="D1854">
        <v>1</v>
      </c>
      <c r="E1854">
        <v>2</v>
      </c>
      <c r="F1854">
        <v>17011</v>
      </c>
      <c r="J1854" s="23" t="str">
        <f>INDEX(ENEMY!AM:AM,MATCH(F1854,ENEMY!A:A,0))</f>
        <v xml:space="preserve">不知火風 </v>
      </c>
    </row>
    <row r="1855" spans="1:10">
      <c r="A1855">
        <v>17</v>
      </c>
      <c r="B1855">
        <v>5</v>
      </c>
      <c r="C1855">
        <v>2</v>
      </c>
      <c r="D1855">
        <v>2</v>
      </c>
      <c r="E1855">
        <v>1</v>
      </c>
      <c r="F1855">
        <v>17004</v>
      </c>
      <c r="J1855" s="23" t="str">
        <f>INDEX(ENEMY!AM:AM,MATCH(F1855,ENEMY!A:A,0))</f>
        <v>ハクタク水</v>
      </c>
    </row>
    <row r="1856" spans="1:10">
      <c r="A1856">
        <v>17</v>
      </c>
      <c r="B1856">
        <v>5</v>
      </c>
      <c r="C1856">
        <v>2</v>
      </c>
      <c r="D1856">
        <v>2</v>
      </c>
      <c r="E1856">
        <v>2</v>
      </c>
      <c r="F1856">
        <v>17016</v>
      </c>
      <c r="J1856" s="23" t="str">
        <f>INDEX(ENEMY!AM:AM,MATCH(F1856,ENEMY!A:A,0))</f>
        <v>豆狸風</v>
      </c>
    </row>
    <row r="1857" spans="1:10">
      <c r="A1857">
        <v>17</v>
      </c>
      <c r="B1857">
        <v>5</v>
      </c>
      <c r="C1857">
        <v>3</v>
      </c>
      <c r="D1857">
        <v>1</v>
      </c>
      <c r="E1857">
        <v>1</v>
      </c>
      <c r="F1857">
        <v>17003</v>
      </c>
      <c r="J1857" s="23" t="str">
        <f>INDEX(ENEMY!AM:AM,MATCH(F1857,ENEMY!A:A,0))</f>
        <v>ハクタク火</v>
      </c>
    </row>
    <row r="1858" spans="1:10">
      <c r="A1858">
        <v>17</v>
      </c>
      <c r="B1858">
        <v>5</v>
      </c>
      <c r="C1858">
        <v>3</v>
      </c>
      <c r="D1858">
        <v>1</v>
      </c>
      <c r="E1858">
        <v>2</v>
      </c>
      <c r="F1858">
        <v>17013</v>
      </c>
      <c r="J1858" s="23" t="str">
        <f>INDEX(ENEMY!AM:AM,MATCH(F1858,ENEMY!A:A,0))</f>
        <v>ハクタク水</v>
      </c>
    </row>
    <row r="1859" spans="1:10">
      <c r="A1859">
        <v>17</v>
      </c>
      <c r="B1859">
        <v>5</v>
      </c>
      <c r="C1859">
        <v>3</v>
      </c>
      <c r="D1859">
        <v>1</v>
      </c>
      <c r="E1859">
        <v>3</v>
      </c>
      <c r="F1859">
        <v>17007</v>
      </c>
      <c r="J1859" s="23" t="str">
        <f>INDEX(ENEMY!AM:AM,MATCH(F1859,ENEMY!A:A,0))</f>
        <v>豆狸風</v>
      </c>
    </row>
    <row r="1860" spans="1:10">
      <c r="A1860">
        <v>17</v>
      </c>
      <c r="B1860">
        <v>5</v>
      </c>
      <c r="C1860">
        <v>3</v>
      </c>
      <c r="D1860">
        <v>2</v>
      </c>
      <c r="E1860">
        <v>1</v>
      </c>
      <c r="F1860">
        <v>17006</v>
      </c>
      <c r="J1860" s="23" t="str">
        <f>INDEX(ENEMY!AM:AM,MATCH(F1860,ENEMY!A:A,0))</f>
        <v>御影小風</v>
      </c>
    </row>
    <row r="1861" spans="1:10">
      <c r="A1861">
        <v>17</v>
      </c>
      <c r="B1861">
        <v>5</v>
      </c>
      <c r="C1861">
        <v>3</v>
      </c>
      <c r="D1861">
        <v>2</v>
      </c>
      <c r="E1861">
        <v>2</v>
      </c>
      <c r="F1861">
        <v>17009</v>
      </c>
      <c r="J1861" s="23" t="str">
        <f>INDEX(ENEMY!AM:AM,MATCH(F1861,ENEMY!A:A,0))</f>
        <v>金烏風</v>
      </c>
    </row>
    <row r="1862" spans="1:10">
      <c r="A1862">
        <v>17</v>
      </c>
      <c r="B1862">
        <v>5</v>
      </c>
      <c r="C1862">
        <v>3</v>
      </c>
      <c r="D1862">
        <v>2</v>
      </c>
      <c r="E1862">
        <v>3</v>
      </c>
      <c r="F1862">
        <v>17012</v>
      </c>
      <c r="J1862" s="23" t="str">
        <f>INDEX(ENEMY!AM:AM,MATCH(F1862,ENEMY!A:A,0))</f>
        <v>ハクタク火</v>
      </c>
    </row>
    <row r="1863" spans="1:10">
      <c r="A1863">
        <v>17</v>
      </c>
      <c r="B1863">
        <v>5</v>
      </c>
      <c r="C1863">
        <v>4</v>
      </c>
      <c r="D1863">
        <v>1</v>
      </c>
      <c r="E1863">
        <v>1</v>
      </c>
      <c r="F1863">
        <v>17016</v>
      </c>
      <c r="J1863" s="23" t="str">
        <f>INDEX(ENEMY!AM:AM,MATCH(F1863,ENEMY!A:A,0))</f>
        <v>豆狸風</v>
      </c>
    </row>
    <row r="1864" spans="1:10">
      <c r="A1864">
        <v>17</v>
      </c>
      <c r="B1864">
        <v>5</v>
      </c>
      <c r="C1864">
        <v>4</v>
      </c>
      <c r="D1864">
        <v>1</v>
      </c>
      <c r="E1864">
        <v>2</v>
      </c>
      <c r="F1864">
        <v>17013</v>
      </c>
      <c r="J1864" s="23" t="str">
        <f>INDEX(ENEMY!AM:AM,MATCH(F1864,ENEMY!A:A,0))</f>
        <v>ハクタク水</v>
      </c>
    </row>
    <row r="1865" spans="1:10">
      <c r="A1865">
        <v>17</v>
      </c>
      <c r="B1865">
        <v>5</v>
      </c>
      <c r="C1865">
        <v>4</v>
      </c>
      <c r="D1865">
        <v>1</v>
      </c>
      <c r="E1865">
        <v>3</v>
      </c>
      <c r="F1865">
        <v>17010</v>
      </c>
      <c r="J1865" s="23" t="str">
        <f>INDEX(ENEMY!AM:AM,MATCH(F1865,ENEMY!A:A,0))</f>
        <v>不知火火</v>
      </c>
    </row>
    <row r="1866" spans="1:10">
      <c r="A1866">
        <v>17</v>
      </c>
      <c r="B1866">
        <v>5</v>
      </c>
      <c r="C1866">
        <v>4</v>
      </c>
      <c r="D1866">
        <v>2</v>
      </c>
      <c r="E1866">
        <v>1</v>
      </c>
      <c r="F1866">
        <v>17007</v>
      </c>
      <c r="H1866" s="23" t="s">
        <v>495</v>
      </c>
      <c r="J1866" s="23" t="str">
        <f>INDEX(ENEMY!AM:AM,MATCH(F1866,ENEMY!A:A,0))</f>
        <v>豆狸風</v>
      </c>
    </row>
    <row r="1867" spans="1:10">
      <c r="A1867">
        <v>17</v>
      </c>
      <c r="B1867">
        <v>5</v>
      </c>
      <c r="C1867">
        <v>4</v>
      </c>
      <c r="D1867">
        <v>2</v>
      </c>
      <c r="E1867">
        <v>2</v>
      </c>
      <c r="F1867">
        <v>17011</v>
      </c>
      <c r="H1867" s="23" t="s">
        <v>491</v>
      </c>
      <c r="J1867" s="23" t="str">
        <f>INDEX(ENEMY!AM:AM,MATCH(F1867,ENEMY!A:A,0))</f>
        <v xml:space="preserve">不知火風 </v>
      </c>
    </row>
    <row r="1868" spans="1:10">
      <c r="A1868">
        <v>17</v>
      </c>
      <c r="B1868">
        <v>5</v>
      </c>
      <c r="C1868">
        <v>4</v>
      </c>
      <c r="D1868">
        <v>2</v>
      </c>
      <c r="E1868">
        <v>3</v>
      </c>
      <c r="F1868">
        <v>17004</v>
      </c>
      <c r="J1868" s="23" t="str">
        <f>INDEX(ENEMY!AM:AM,MATCH(F1868,ENEMY!A:A,0))</f>
        <v>ハクタク水</v>
      </c>
    </row>
    <row r="1869" spans="1:10">
      <c r="A1869">
        <v>17</v>
      </c>
      <c r="B1869">
        <v>5</v>
      </c>
      <c r="C1869">
        <v>5</v>
      </c>
      <c r="D1869">
        <v>1</v>
      </c>
      <c r="E1869">
        <v>1</v>
      </c>
      <c r="F1869">
        <v>17104</v>
      </c>
      <c r="J1869" s="23" t="str">
        <f>INDEX(ENEMY!AM:AM,MATCH(F1869,ENEMY!A:A,0))</f>
        <v>御影小風</v>
      </c>
    </row>
    <row r="1870" spans="1:10">
      <c r="A1870">
        <v>18</v>
      </c>
      <c r="B1870">
        <v>1</v>
      </c>
      <c r="C1870">
        <v>1</v>
      </c>
      <c r="D1870">
        <v>1</v>
      </c>
      <c r="E1870">
        <v>1</v>
      </c>
      <c r="F1870">
        <v>18016</v>
      </c>
      <c r="J1870" s="23" t="str">
        <f>INDEX(ENEMY!AM:AM,MATCH(F1870,ENEMY!A:A,0))</f>
        <v>からかさ小僧　（火）</v>
      </c>
    </row>
    <row r="1871" spans="1:10">
      <c r="A1871">
        <v>18</v>
      </c>
      <c r="B1871">
        <v>1</v>
      </c>
      <c r="C1871">
        <v>1</v>
      </c>
      <c r="D1871">
        <v>1</v>
      </c>
      <c r="E1871">
        <v>2</v>
      </c>
      <c r="F1871">
        <v>18014</v>
      </c>
      <c r="J1871" s="23" t="str">
        <f>INDEX(ENEMY!AM:AM,MATCH(F1871,ENEMY!A:A,0))</f>
        <v>狼男　火</v>
      </c>
    </row>
    <row r="1872" spans="1:10">
      <c r="A1872">
        <v>18</v>
      </c>
      <c r="B1872">
        <v>1</v>
      </c>
      <c r="C1872">
        <v>1</v>
      </c>
      <c r="D1872">
        <v>1</v>
      </c>
      <c r="E1872">
        <v>3</v>
      </c>
      <c r="F1872">
        <v>18001</v>
      </c>
      <c r="J1872" s="23" t="str">
        <f>INDEX(ENEMY!AM:AM,MATCH(F1872,ENEMY!A:A,0))</f>
        <v>ハクタク風</v>
      </c>
    </row>
    <row r="1873" spans="1:10">
      <c r="A1873">
        <v>18</v>
      </c>
      <c r="B1873">
        <v>1</v>
      </c>
      <c r="C1873">
        <v>1</v>
      </c>
      <c r="D1873">
        <v>2</v>
      </c>
      <c r="E1873">
        <v>1</v>
      </c>
      <c r="F1873">
        <v>18004</v>
      </c>
      <c r="J1873" s="23" t="str">
        <f>INDEX(ENEMY!AM:AM,MATCH(F1873,ENEMY!A:A,0))</f>
        <v>レプラコーン　（風）</v>
      </c>
    </row>
    <row r="1874" spans="1:10">
      <c r="A1874">
        <v>18</v>
      </c>
      <c r="B1874">
        <v>1</v>
      </c>
      <c r="C1874">
        <v>1</v>
      </c>
      <c r="D1874">
        <v>2</v>
      </c>
      <c r="E1874">
        <v>2</v>
      </c>
      <c r="F1874">
        <v>18003</v>
      </c>
      <c r="J1874" s="23" t="str">
        <f>INDEX(ENEMY!AM:AM,MATCH(F1874,ENEMY!A:A,0))</f>
        <v>ドリアード　　（風）</v>
      </c>
    </row>
    <row r="1875" spans="1:10">
      <c r="A1875">
        <v>18</v>
      </c>
      <c r="B1875">
        <v>1</v>
      </c>
      <c r="C1875">
        <v>1</v>
      </c>
      <c r="D1875">
        <v>2</v>
      </c>
      <c r="E1875">
        <v>3</v>
      </c>
      <c r="F1875">
        <v>18012</v>
      </c>
      <c r="J1875" s="23" t="str">
        <f>INDEX(ENEMY!AM:AM,MATCH(F1875,ENEMY!A:A,0))</f>
        <v>イヅナ　　　　（風）</v>
      </c>
    </row>
    <row r="1876" spans="1:10">
      <c r="A1876">
        <v>18</v>
      </c>
      <c r="B1876">
        <v>1</v>
      </c>
      <c r="C1876">
        <v>2</v>
      </c>
      <c r="D1876">
        <v>1</v>
      </c>
      <c r="E1876">
        <v>1</v>
      </c>
      <c r="F1876">
        <v>18008</v>
      </c>
      <c r="J1876" s="23" t="str">
        <f>INDEX(ENEMY!AM:AM,MATCH(F1876,ENEMY!A:A,0))</f>
        <v>レプラコーン　（風）</v>
      </c>
    </row>
    <row r="1877" spans="1:10">
      <c r="A1877">
        <v>18</v>
      </c>
      <c r="B1877">
        <v>1</v>
      </c>
      <c r="C1877">
        <v>2</v>
      </c>
      <c r="D1877">
        <v>1</v>
      </c>
      <c r="E1877">
        <v>2</v>
      </c>
      <c r="F1877">
        <v>18009</v>
      </c>
      <c r="J1877" s="23" t="str">
        <f>INDEX(ENEMY!AM:AM,MATCH(F1877,ENEMY!A:A,0))</f>
        <v>レプラコーン　（風）</v>
      </c>
    </row>
    <row r="1878" spans="1:10">
      <c r="A1878">
        <v>18</v>
      </c>
      <c r="B1878">
        <v>1</v>
      </c>
      <c r="C1878">
        <v>2</v>
      </c>
      <c r="D1878">
        <v>2</v>
      </c>
      <c r="E1878">
        <v>1</v>
      </c>
      <c r="F1878">
        <v>18010</v>
      </c>
      <c r="J1878" s="23" t="str">
        <f>INDEX(ENEMY!AM:AM,MATCH(F1878,ENEMY!A:A,0))</f>
        <v>レプラコーン　（風）</v>
      </c>
    </row>
    <row r="1879" spans="1:10">
      <c r="A1879">
        <v>18</v>
      </c>
      <c r="B1879">
        <v>1</v>
      </c>
      <c r="C1879">
        <v>2</v>
      </c>
      <c r="D1879">
        <v>2</v>
      </c>
      <c r="E1879">
        <v>2</v>
      </c>
      <c r="F1879">
        <v>18011</v>
      </c>
      <c r="J1879" s="23" t="str">
        <f>INDEX(ENEMY!AM:AM,MATCH(F1879,ENEMY!A:A,0))</f>
        <v>イヅナ　　　　（風）</v>
      </c>
    </row>
    <row r="1880" spans="1:10">
      <c r="A1880">
        <v>18</v>
      </c>
      <c r="B1880">
        <v>1</v>
      </c>
      <c r="C1880">
        <v>3</v>
      </c>
      <c r="D1880">
        <v>1</v>
      </c>
      <c r="E1880">
        <v>1</v>
      </c>
      <c r="F1880">
        <v>18013</v>
      </c>
      <c r="J1880" s="23" t="str">
        <f>INDEX(ENEMY!AM:AM,MATCH(F1880,ENEMY!A:A,0))</f>
        <v>ドリアード　　（風）</v>
      </c>
    </row>
    <row r="1881" spans="1:10">
      <c r="A1881">
        <v>18</v>
      </c>
      <c r="B1881">
        <v>1</v>
      </c>
      <c r="C1881">
        <v>3</v>
      </c>
      <c r="D1881">
        <v>1</v>
      </c>
      <c r="E1881">
        <v>2</v>
      </c>
      <c r="F1881">
        <v>18005</v>
      </c>
      <c r="J1881" s="23" t="str">
        <f>INDEX(ENEMY!AM:AM,MATCH(F1881,ENEMY!A:A,0))</f>
        <v>レプラコーン　（風）</v>
      </c>
    </row>
    <row r="1882" spans="1:10">
      <c r="A1882">
        <v>18</v>
      </c>
      <c r="B1882">
        <v>1</v>
      </c>
      <c r="C1882">
        <v>3</v>
      </c>
      <c r="D1882">
        <v>2</v>
      </c>
      <c r="E1882">
        <v>1</v>
      </c>
      <c r="F1882">
        <v>18002</v>
      </c>
      <c r="H1882" s="23" t="s">
        <v>492</v>
      </c>
      <c r="J1882" s="23" t="str">
        <f>INDEX(ENEMY!AM:AM,MATCH(F1882,ENEMY!A:A,0))</f>
        <v>レプラコーン　（風）</v>
      </c>
    </row>
    <row r="1883" spans="1:10">
      <c r="A1883">
        <v>18</v>
      </c>
      <c r="B1883">
        <v>1</v>
      </c>
      <c r="C1883">
        <v>3</v>
      </c>
      <c r="D1883">
        <v>2</v>
      </c>
      <c r="E1883">
        <v>2</v>
      </c>
      <c r="F1883">
        <v>18007</v>
      </c>
      <c r="J1883" s="23" t="str">
        <f>INDEX(ENEMY!AM:AM,MATCH(F1883,ENEMY!A:A,0))</f>
        <v>ドリアード　　（風）</v>
      </c>
    </row>
    <row r="1884" spans="1:10">
      <c r="A1884">
        <v>18</v>
      </c>
      <c r="B1884">
        <v>1</v>
      </c>
      <c r="C1884">
        <v>4</v>
      </c>
      <c r="D1884">
        <v>1</v>
      </c>
      <c r="E1884">
        <v>1</v>
      </c>
      <c r="F1884">
        <v>18015</v>
      </c>
      <c r="J1884" s="23" t="str">
        <f>INDEX(ENEMY!AM:AM,MATCH(F1884,ENEMY!A:A,0))</f>
        <v>狼男　水</v>
      </c>
    </row>
    <row r="1885" spans="1:10">
      <c r="A1885">
        <v>18</v>
      </c>
      <c r="B1885">
        <v>1</v>
      </c>
      <c r="C1885">
        <v>4</v>
      </c>
      <c r="D1885">
        <v>1</v>
      </c>
      <c r="E1885">
        <v>2</v>
      </c>
      <c r="F1885">
        <v>18003</v>
      </c>
      <c r="J1885" s="23" t="str">
        <f>INDEX(ENEMY!AM:AM,MATCH(F1885,ENEMY!A:A,0))</f>
        <v>ドリアード　　（風）</v>
      </c>
    </row>
    <row r="1886" spans="1:10">
      <c r="A1886">
        <v>18</v>
      </c>
      <c r="B1886">
        <v>1</v>
      </c>
      <c r="C1886">
        <v>4</v>
      </c>
      <c r="D1886">
        <v>1</v>
      </c>
      <c r="E1886">
        <v>3</v>
      </c>
      <c r="F1886">
        <v>18012</v>
      </c>
      <c r="J1886" s="23" t="str">
        <f>INDEX(ENEMY!AM:AM,MATCH(F1886,ENEMY!A:A,0))</f>
        <v>イヅナ　　　　（風）</v>
      </c>
    </row>
    <row r="1887" spans="1:10">
      <c r="A1887">
        <v>18</v>
      </c>
      <c r="B1887">
        <v>1</v>
      </c>
      <c r="C1887">
        <v>4</v>
      </c>
      <c r="D1887">
        <v>2</v>
      </c>
      <c r="E1887">
        <v>1</v>
      </c>
      <c r="F1887">
        <v>18005</v>
      </c>
      <c r="J1887" s="23" t="str">
        <f>INDEX(ENEMY!AM:AM,MATCH(F1887,ENEMY!A:A,0))</f>
        <v>レプラコーン　（風）</v>
      </c>
    </row>
    <row r="1888" spans="1:10">
      <c r="A1888">
        <v>18</v>
      </c>
      <c r="B1888">
        <v>1</v>
      </c>
      <c r="C1888">
        <v>4</v>
      </c>
      <c r="D1888">
        <v>2</v>
      </c>
      <c r="E1888">
        <v>2</v>
      </c>
      <c r="F1888">
        <v>18006</v>
      </c>
      <c r="J1888" s="23" t="str">
        <f>INDEX(ENEMY!AM:AM,MATCH(F1888,ENEMY!A:A,0))</f>
        <v>イヅナ　　　　（風）</v>
      </c>
    </row>
    <row r="1889" spans="1:10">
      <c r="A1889">
        <v>18</v>
      </c>
      <c r="B1889">
        <v>1</v>
      </c>
      <c r="C1889">
        <v>4</v>
      </c>
      <c r="D1889">
        <v>2</v>
      </c>
      <c r="E1889">
        <v>3</v>
      </c>
      <c r="F1889">
        <v>18010</v>
      </c>
      <c r="J1889" s="23" t="str">
        <f>INDEX(ENEMY!AM:AM,MATCH(F1889,ENEMY!A:A,0))</f>
        <v>レプラコーン　（風）</v>
      </c>
    </row>
    <row r="1890" spans="1:10">
      <c r="A1890">
        <v>18</v>
      </c>
      <c r="B1890">
        <v>1</v>
      </c>
      <c r="C1890">
        <v>5</v>
      </c>
      <c r="D1890">
        <v>1</v>
      </c>
      <c r="E1890">
        <v>1</v>
      </c>
      <c r="F1890">
        <v>18101</v>
      </c>
      <c r="J1890" s="23" t="str">
        <f>INDEX(ENEMY!AM:AM,MATCH(F1890,ENEMY!A:A,0))</f>
        <v>橋姫</v>
      </c>
    </row>
    <row r="1891" spans="1:10">
      <c r="A1891">
        <v>18</v>
      </c>
      <c r="B1891">
        <v>2</v>
      </c>
      <c r="C1891">
        <v>1</v>
      </c>
      <c r="D1891">
        <v>1</v>
      </c>
      <c r="E1891">
        <v>1</v>
      </c>
      <c r="F1891">
        <v>18001</v>
      </c>
      <c r="J1891" s="23" t="str">
        <f>INDEX(ENEMY!AM:AM,MATCH(F1891,ENEMY!A:A,0))</f>
        <v>ハクタク風</v>
      </c>
    </row>
    <row r="1892" spans="1:10">
      <c r="A1892">
        <v>18</v>
      </c>
      <c r="B1892">
        <v>2</v>
      </c>
      <c r="C1892">
        <v>1</v>
      </c>
      <c r="D1892">
        <v>1</v>
      </c>
      <c r="E1892">
        <v>2</v>
      </c>
      <c r="F1892">
        <v>18017</v>
      </c>
      <c r="J1892" s="23" t="str">
        <f>INDEX(ENEMY!AM:AM,MATCH(F1892,ENEMY!A:A,0))</f>
        <v>狼男　（火） 　強</v>
      </c>
    </row>
    <row r="1893" spans="1:10">
      <c r="A1893">
        <v>18</v>
      </c>
      <c r="B1893">
        <v>2</v>
      </c>
      <c r="C1893">
        <v>1</v>
      </c>
      <c r="D1893">
        <v>2</v>
      </c>
      <c r="E1893">
        <v>1</v>
      </c>
      <c r="F1893">
        <v>18005</v>
      </c>
      <c r="J1893" s="23" t="str">
        <f>INDEX(ENEMY!AM:AM,MATCH(F1893,ENEMY!A:A,0))</f>
        <v>レプラコーン　（風）</v>
      </c>
    </row>
    <row r="1894" spans="1:10">
      <c r="A1894">
        <v>18</v>
      </c>
      <c r="B1894">
        <v>2</v>
      </c>
      <c r="C1894">
        <v>1</v>
      </c>
      <c r="D1894">
        <v>2</v>
      </c>
      <c r="E1894">
        <v>2</v>
      </c>
      <c r="F1894">
        <v>18013</v>
      </c>
      <c r="J1894" s="23" t="str">
        <f>INDEX(ENEMY!AM:AM,MATCH(F1894,ENEMY!A:A,0))</f>
        <v>ドリアード　　（風）</v>
      </c>
    </row>
    <row r="1895" spans="1:10">
      <c r="A1895">
        <v>18</v>
      </c>
      <c r="B1895">
        <v>2</v>
      </c>
      <c r="C1895">
        <v>2</v>
      </c>
      <c r="D1895">
        <v>1</v>
      </c>
      <c r="E1895">
        <v>1</v>
      </c>
      <c r="F1895">
        <v>18013</v>
      </c>
      <c r="J1895" s="23" t="str">
        <f>INDEX(ENEMY!AM:AM,MATCH(F1895,ENEMY!A:A,0))</f>
        <v>ドリアード　　（風）</v>
      </c>
    </row>
    <row r="1896" spans="1:10">
      <c r="A1896">
        <v>18</v>
      </c>
      <c r="B1896">
        <v>2</v>
      </c>
      <c r="C1896">
        <v>2</v>
      </c>
      <c r="D1896">
        <v>1</v>
      </c>
      <c r="E1896">
        <v>2</v>
      </c>
      <c r="F1896">
        <v>18008</v>
      </c>
      <c r="J1896" s="23" t="str">
        <f>INDEX(ENEMY!AM:AM,MATCH(F1896,ENEMY!A:A,0))</f>
        <v>レプラコーン　（風）</v>
      </c>
    </row>
    <row r="1897" spans="1:10">
      <c r="A1897">
        <v>18</v>
      </c>
      <c r="B1897">
        <v>2</v>
      </c>
      <c r="C1897">
        <v>2</v>
      </c>
      <c r="D1897">
        <v>1</v>
      </c>
      <c r="E1897">
        <v>3</v>
      </c>
      <c r="F1897">
        <v>18009</v>
      </c>
      <c r="J1897" s="23" t="str">
        <f>INDEX(ENEMY!AM:AM,MATCH(F1897,ENEMY!A:A,0))</f>
        <v>レプラコーン　（風）</v>
      </c>
    </row>
    <row r="1898" spans="1:10">
      <c r="A1898">
        <v>18</v>
      </c>
      <c r="B1898">
        <v>2</v>
      </c>
      <c r="C1898">
        <v>2</v>
      </c>
      <c r="D1898">
        <v>2</v>
      </c>
      <c r="E1898">
        <v>1</v>
      </c>
      <c r="F1898">
        <v>18010</v>
      </c>
      <c r="J1898" s="23" t="str">
        <f>INDEX(ENEMY!AM:AM,MATCH(F1898,ENEMY!A:A,0))</f>
        <v>レプラコーン　（風）</v>
      </c>
    </row>
    <row r="1899" spans="1:10">
      <c r="A1899">
        <v>18</v>
      </c>
      <c r="B1899">
        <v>2</v>
      </c>
      <c r="C1899">
        <v>2</v>
      </c>
      <c r="D1899">
        <v>2</v>
      </c>
      <c r="E1899">
        <v>2</v>
      </c>
      <c r="F1899">
        <v>18004</v>
      </c>
      <c r="J1899" s="23" t="str">
        <f>INDEX(ENEMY!AM:AM,MATCH(F1899,ENEMY!A:A,0))</f>
        <v>レプラコーン　（風）</v>
      </c>
    </row>
    <row r="1900" spans="1:10">
      <c r="A1900">
        <v>18</v>
      </c>
      <c r="B1900">
        <v>2</v>
      </c>
      <c r="C1900">
        <v>2</v>
      </c>
      <c r="D1900">
        <v>2</v>
      </c>
      <c r="E1900">
        <v>3</v>
      </c>
      <c r="F1900">
        <v>18004</v>
      </c>
      <c r="J1900" s="23" t="str">
        <f>INDEX(ENEMY!AM:AM,MATCH(F1900,ENEMY!A:A,0))</f>
        <v>レプラコーン　（風）</v>
      </c>
    </row>
    <row r="1901" spans="1:10">
      <c r="A1901">
        <v>18</v>
      </c>
      <c r="B1901">
        <v>2</v>
      </c>
      <c r="C1901">
        <v>3</v>
      </c>
      <c r="D1901">
        <v>1</v>
      </c>
      <c r="E1901">
        <v>1</v>
      </c>
      <c r="F1901">
        <v>18011</v>
      </c>
      <c r="J1901" s="23" t="str">
        <f>INDEX(ENEMY!AM:AM,MATCH(F1901,ENEMY!A:A,0))</f>
        <v>イヅナ　　　　（風）</v>
      </c>
    </row>
    <row r="1902" spans="1:10">
      <c r="A1902">
        <v>18</v>
      </c>
      <c r="B1902">
        <v>2</v>
      </c>
      <c r="C1902">
        <v>3</v>
      </c>
      <c r="D1902">
        <v>1</v>
      </c>
      <c r="E1902">
        <v>2</v>
      </c>
      <c r="F1902">
        <v>18002</v>
      </c>
      <c r="J1902" s="23" t="str">
        <f>INDEX(ENEMY!AM:AM,MATCH(F1902,ENEMY!A:A,0))</f>
        <v>レプラコーン　（風）</v>
      </c>
    </row>
    <row r="1903" spans="1:10">
      <c r="A1903">
        <v>18</v>
      </c>
      <c r="B1903">
        <v>2</v>
      </c>
      <c r="C1903">
        <v>3</v>
      </c>
      <c r="D1903">
        <v>2</v>
      </c>
      <c r="E1903">
        <v>1</v>
      </c>
      <c r="F1903">
        <v>18003</v>
      </c>
      <c r="J1903" s="23" t="str">
        <f>INDEX(ENEMY!AM:AM,MATCH(F1903,ENEMY!A:A,0))</f>
        <v>ドリアード　　（風）</v>
      </c>
    </row>
    <row r="1904" spans="1:10">
      <c r="A1904">
        <v>18</v>
      </c>
      <c r="B1904">
        <v>2</v>
      </c>
      <c r="C1904">
        <v>3</v>
      </c>
      <c r="D1904">
        <v>2</v>
      </c>
      <c r="E1904">
        <v>2</v>
      </c>
      <c r="F1904">
        <v>18013</v>
      </c>
      <c r="J1904" s="23" t="str">
        <f>INDEX(ENEMY!AM:AM,MATCH(F1904,ENEMY!A:A,0))</f>
        <v>ドリアード　　（風）</v>
      </c>
    </row>
    <row r="1905" spans="1:10">
      <c r="A1905">
        <v>18</v>
      </c>
      <c r="B1905">
        <v>2</v>
      </c>
      <c r="C1905">
        <v>4</v>
      </c>
      <c r="D1905">
        <v>1</v>
      </c>
      <c r="E1905">
        <v>1</v>
      </c>
      <c r="F1905">
        <v>18016</v>
      </c>
      <c r="J1905" s="23" t="str">
        <f>INDEX(ENEMY!AM:AM,MATCH(F1905,ENEMY!A:A,0))</f>
        <v>からかさ小僧　（火）</v>
      </c>
    </row>
    <row r="1906" spans="1:10">
      <c r="A1906">
        <v>18</v>
      </c>
      <c r="B1906">
        <v>2</v>
      </c>
      <c r="C1906">
        <v>4</v>
      </c>
      <c r="D1906">
        <v>1</v>
      </c>
      <c r="E1906">
        <v>2</v>
      </c>
      <c r="F1906">
        <v>18017</v>
      </c>
      <c r="J1906" s="23" t="str">
        <f>INDEX(ENEMY!AM:AM,MATCH(F1906,ENEMY!A:A,0))</f>
        <v>狼男　（火） 　強</v>
      </c>
    </row>
    <row r="1907" spans="1:10">
      <c r="A1907">
        <v>18</v>
      </c>
      <c r="B1907">
        <v>2</v>
      </c>
      <c r="C1907">
        <v>4</v>
      </c>
      <c r="D1907">
        <v>2</v>
      </c>
      <c r="E1907">
        <v>1</v>
      </c>
      <c r="F1907">
        <v>18014</v>
      </c>
      <c r="H1907" s="23" t="s">
        <v>493</v>
      </c>
      <c r="J1907" s="23" t="str">
        <f>INDEX(ENEMY!AM:AM,MATCH(F1907,ENEMY!A:A,0))</f>
        <v>狼男　火</v>
      </c>
    </row>
    <row r="1908" spans="1:10">
      <c r="A1908">
        <v>18</v>
      </c>
      <c r="B1908">
        <v>2</v>
      </c>
      <c r="C1908">
        <v>4</v>
      </c>
      <c r="D1908">
        <v>2</v>
      </c>
      <c r="E1908">
        <v>2</v>
      </c>
      <c r="F1908">
        <v>18006</v>
      </c>
      <c r="J1908" s="23" t="str">
        <f>INDEX(ENEMY!AM:AM,MATCH(F1908,ENEMY!A:A,0))</f>
        <v>イヅナ　　　　（風）</v>
      </c>
    </row>
    <row r="1909" spans="1:10">
      <c r="A1909">
        <v>18</v>
      </c>
      <c r="B1909">
        <v>2</v>
      </c>
      <c r="C1909">
        <v>5</v>
      </c>
      <c r="D1909">
        <v>1</v>
      </c>
      <c r="E1909">
        <v>1</v>
      </c>
      <c r="F1909">
        <v>18102</v>
      </c>
      <c r="J1909" s="23" t="str">
        <f>INDEX(ENEMY!AM:AM,MATCH(F1909,ENEMY!A:A,0))</f>
        <v>管狐</v>
      </c>
    </row>
    <row r="1910" spans="1:10">
      <c r="A1910">
        <v>18</v>
      </c>
      <c r="B1910">
        <v>2</v>
      </c>
      <c r="C1910">
        <v>5</v>
      </c>
      <c r="D1910">
        <v>1</v>
      </c>
      <c r="E1910">
        <v>2</v>
      </c>
      <c r="F1910">
        <v>18003</v>
      </c>
      <c r="J1910" s="23" t="str">
        <f>INDEX(ENEMY!AM:AM,MATCH(F1910,ENEMY!A:A,0))</f>
        <v>ドリアード　　（風）</v>
      </c>
    </row>
    <row r="1911" spans="1:10">
      <c r="A1911">
        <v>18</v>
      </c>
      <c r="B1911">
        <v>2</v>
      </c>
      <c r="C1911">
        <v>5</v>
      </c>
      <c r="D1911">
        <v>1</v>
      </c>
      <c r="E1911">
        <v>3</v>
      </c>
      <c r="F1911">
        <v>18003</v>
      </c>
      <c r="J1911" s="23" t="str">
        <f>INDEX(ENEMY!AM:AM,MATCH(F1911,ENEMY!A:A,0))</f>
        <v>ドリアード　　（風）</v>
      </c>
    </row>
    <row r="1912" spans="1:10">
      <c r="A1912">
        <v>18</v>
      </c>
      <c r="B1912">
        <v>3</v>
      </c>
      <c r="C1912">
        <v>1</v>
      </c>
      <c r="D1912">
        <v>1</v>
      </c>
      <c r="E1912">
        <v>1</v>
      </c>
      <c r="F1912">
        <v>18012</v>
      </c>
      <c r="J1912" s="23" t="str">
        <f>INDEX(ENEMY!AM:AM,MATCH(F1912,ENEMY!A:A,0))</f>
        <v>イヅナ　　　　（風）</v>
      </c>
    </row>
    <row r="1913" spans="1:10">
      <c r="A1913">
        <v>18</v>
      </c>
      <c r="B1913">
        <v>3</v>
      </c>
      <c r="C1913">
        <v>1</v>
      </c>
      <c r="D1913">
        <v>1</v>
      </c>
      <c r="E1913">
        <v>2</v>
      </c>
      <c r="F1913">
        <v>18016</v>
      </c>
      <c r="J1913" s="23" t="str">
        <f>INDEX(ENEMY!AM:AM,MATCH(F1913,ENEMY!A:A,0))</f>
        <v>からかさ小僧　（火）</v>
      </c>
    </row>
    <row r="1914" spans="1:10">
      <c r="A1914">
        <v>18</v>
      </c>
      <c r="B1914">
        <v>3</v>
      </c>
      <c r="C1914">
        <v>1</v>
      </c>
      <c r="D1914">
        <v>1</v>
      </c>
      <c r="E1914">
        <v>3</v>
      </c>
      <c r="F1914">
        <v>18012</v>
      </c>
      <c r="J1914" s="23" t="str">
        <f>INDEX(ENEMY!AM:AM,MATCH(F1914,ENEMY!A:A,0))</f>
        <v>イヅナ　　　　（風）</v>
      </c>
    </row>
    <row r="1915" spans="1:10">
      <c r="A1915">
        <v>18</v>
      </c>
      <c r="B1915">
        <v>3</v>
      </c>
      <c r="C1915">
        <v>1</v>
      </c>
      <c r="D1915">
        <v>2</v>
      </c>
      <c r="E1915">
        <v>1</v>
      </c>
      <c r="F1915">
        <v>18015</v>
      </c>
      <c r="J1915" s="23" t="str">
        <f>INDEX(ENEMY!AM:AM,MATCH(F1915,ENEMY!A:A,0))</f>
        <v>狼男　水</v>
      </c>
    </row>
    <row r="1916" spans="1:10">
      <c r="A1916">
        <v>18</v>
      </c>
      <c r="B1916">
        <v>3</v>
      </c>
      <c r="C1916">
        <v>1</v>
      </c>
      <c r="D1916">
        <v>2</v>
      </c>
      <c r="E1916">
        <v>2</v>
      </c>
      <c r="F1916">
        <v>18002</v>
      </c>
      <c r="J1916" s="23" t="str">
        <f>INDEX(ENEMY!AM:AM,MATCH(F1916,ENEMY!A:A,0))</f>
        <v>レプラコーン　（風）</v>
      </c>
    </row>
    <row r="1917" spans="1:10">
      <c r="A1917">
        <v>18</v>
      </c>
      <c r="B1917">
        <v>3</v>
      </c>
      <c r="C1917">
        <v>1</v>
      </c>
      <c r="D1917">
        <v>2</v>
      </c>
      <c r="E1917">
        <v>3</v>
      </c>
      <c r="F1917">
        <v>18002</v>
      </c>
      <c r="J1917" s="23" t="str">
        <f>INDEX(ENEMY!AM:AM,MATCH(F1917,ENEMY!A:A,0))</f>
        <v>レプラコーン　（風）</v>
      </c>
    </row>
    <row r="1918" spans="1:10">
      <c r="A1918">
        <v>18</v>
      </c>
      <c r="B1918">
        <v>3</v>
      </c>
      <c r="C1918">
        <v>2</v>
      </c>
      <c r="D1918">
        <v>1</v>
      </c>
      <c r="E1918">
        <v>1</v>
      </c>
      <c r="F1918">
        <v>18010</v>
      </c>
      <c r="J1918" s="23" t="str">
        <f>INDEX(ENEMY!AM:AM,MATCH(F1918,ENEMY!A:A,0))</f>
        <v>レプラコーン　（風）</v>
      </c>
    </row>
    <row r="1919" spans="1:10">
      <c r="A1919">
        <v>18</v>
      </c>
      <c r="B1919">
        <v>3</v>
      </c>
      <c r="C1919">
        <v>2</v>
      </c>
      <c r="D1919">
        <v>1</v>
      </c>
      <c r="E1919">
        <v>2</v>
      </c>
      <c r="F1919">
        <v>18001</v>
      </c>
      <c r="J1919" s="23" t="str">
        <f>INDEX(ENEMY!AM:AM,MATCH(F1919,ENEMY!A:A,0))</f>
        <v>ハクタク風</v>
      </c>
    </row>
    <row r="1920" spans="1:10">
      <c r="A1920">
        <v>18</v>
      </c>
      <c r="B1920">
        <v>3</v>
      </c>
      <c r="C1920">
        <v>2</v>
      </c>
      <c r="D1920">
        <v>2</v>
      </c>
      <c r="E1920">
        <v>1</v>
      </c>
      <c r="F1920">
        <v>18013</v>
      </c>
      <c r="J1920" s="23" t="str">
        <f>INDEX(ENEMY!AM:AM,MATCH(F1920,ENEMY!A:A,0))</f>
        <v>ドリアード　　（風）</v>
      </c>
    </row>
    <row r="1921" spans="1:10">
      <c r="A1921">
        <v>18</v>
      </c>
      <c r="B1921">
        <v>3</v>
      </c>
      <c r="C1921">
        <v>2</v>
      </c>
      <c r="D1921">
        <v>2</v>
      </c>
      <c r="E1921">
        <v>2</v>
      </c>
      <c r="F1921">
        <v>18014</v>
      </c>
      <c r="J1921" s="23" t="str">
        <f>INDEX(ENEMY!AM:AM,MATCH(F1921,ENEMY!A:A,0))</f>
        <v>狼男　火</v>
      </c>
    </row>
    <row r="1922" spans="1:10">
      <c r="A1922">
        <v>18</v>
      </c>
      <c r="B1922">
        <v>3</v>
      </c>
      <c r="C1922">
        <v>3</v>
      </c>
      <c r="D1922">
        <v>1</v>
      </c>
      <c r="E1922">
        <v>1</v>
      </c>
      <c r="F1922">
        <v>18017</v>
      </c>
      <c r="J1922" s="23" t="str">
        <f>INDEX(ENEMY!AM:AM,MATCH(F1922,ENEMY!A:A,0))</f>
        <v>狼男　（火） 　強</v>
      </c>
    </row>
    <row r="1923" spans="1:10">
      <c r="A1923">
        <v>18</v>
      </c>
      <c r="B1923">
        <v>3</v>
      </c>
      <c r="C1923">
        <v>3</v>
      </c>
      <c r="D1923">
        <v>1</v>
      </c>
      <c r="E1923">
        <v>2</v>
      </c>
      <c r="F1923">
        <v>18017</v>
      </c>
      <c r="J1923" s="23" t="str">
        <f>INDEX(ENEMY!AM:AM,MATCH(F1923,ENEMY!A:A,0))</f>
        <v>狼男　（火） 　強</v>
      </c>
    </row>
    <row r="1924" spans="1:10">
      <c r="A1924">
        <v>18</v>
      </c>
      <c r="B1924">
        <v>3</v>
      </c>
      <c r="C1924">
        <v>3</v>
      </c>
      <c r="D1924">
        <v>2</v>
      </c>
      <c r="E1924">
        <v>1</v>
      </c>
      <c r="F1924">
        <v>18015</v>
      </c>
      <c r="J1924" s="23" t="str">
        <f>INDEX(ENEMY!AM:AM,MATCH(F1924,ENEMY!A:A,0))</f>
        <v>狼男　水</v>
      </c>
    </row>
    <row r="1925" spans="1:10">
      <c r="A1925">
        <v>18</v>
      </c>
      <c r="B1925">
        <v>3</v>
      </c>
      <c r="C1925">
        <v>3</v>
      </c>
      <c r="D1925">
        <v>2</v>
      </c>
      <c r="E1925">
        <v>2</v>
      </c>
      <c r="F1925">
        <v>18016</v>
      </c>
      <c r="J1925" s="23" t="str">
        <f>INDEX(ENEMY!AM:AM,MATCH(F1925,ENEMY!A:A,0))</f>
        <v>からかさ小僧　（火）</v>
      </c>
    </row>
    <row r="1926" spans="1:10">
      <c r="A1926">
        <v>18</v>
      </c>
      <c r="B1926">
        <v>3</v>
      </c>
      <c r="C1926">
        <v>4</v>
      </c>
      <c r="D1926">
        <v>1</v>
      </c>
      <c r="E1926">
        <v>1</v>
      </c>
      <c r="F1926">
        <v>18009</v>
      </c>
      <c r="J1926" s="23" t="str">
        <f>INDEX(ENEMY!AM:AM,MATCH(F1926,ENEMY!A:A,0))</f>
        <v>レプラコーン　（風）</v>
      </c>
    </row>
    <row r="1927" spans="1:10">
      <c r="A1927">
        <v>18</v>
      </c>
      <c r="B1927">
        <v>3</v>
      </c>
      <c r="C1927">
        <v>4</v>
      </c>
      <c r="D1927">
        <v>1</v>
      </c>
      <c r="E1927">
        <v>2</v>
      </c>
      <c r="F1927">
        <v>18007</v>
      </c>
      <c r="J1927" s="23" t="str">
        <f>INDEX(ENEMY!AM:AM,MATCH(F1927,ENEMY!A:A,0))</f>
        <v>ドリアード　　（風）</v>
      </c>
    </row>
    <row r="1928" spans="1:10">
      <c r="A1928">
        <v>18</v>
      </c>
      <c r="B1928">
        <v>3</v>
      </c>
      <c r="C1928">
        <v>4</v>
      </c>
      <c r="D1928">
        <v>1</v>
      </c>
      <c r="E1928">
        <v>3</v>
      </c>
      <c r="F1928">
        <v>18008</v>
      </c>
      <c r="J1928" s="23" t="str">
        <f>INDEX(ENEMY!AM:AM,MATCH(F1928,ENEMY!A:A,0))</f>
        <v>レプラコーン　（風）</v>
      </c>
    </row>
    <row r="1929" spans="1:10">
      <c r="A1929">
        <v>18</v>
      </c>
      <c r="B1929">
        <v>3</v>
      </c>
      <c r="C1929">
        <v>4</v>
      </c>
      <c r="D1929">
        <v>2</v>
      </c>
      <c r="E1929">
        <v>1</v>
      </c>
      <c r="F1929">
        <v>18012</v>
      </c>
      <c r="J1929" s="23" t="str">
        <f>INDEX(ENEMY!AM:AM,MATCH(F1929,ENEMY!A:A,0))</f>
        <v>イヅナ　　　　（風）</v>
      </c>
    </row>
    <row r="1930" spans="1:10">
      <c r="A1930">
        <v>18</v>
      </c>
      <c r="B1930">
        <v>3</v>
      </c>
      <c r="C1930">
        <v>4</v>
      </c>
      <c r="D1930">
        <v>2</v>
      </c>
      <c r="E1930">
        <v>2</v>
      </c>
      <c r="F1930">
        <v>18007</v>
      </c>
      <c r="J1930" s="23" t="str">
        <f>INDEX(ENEMY!AM:AM,MATCH(F1930,ENEMY!A:A,0))</f>
        <v>ドリアード　　（風）</v>
      </c>
    </row>
    <row r="1931" spans="1:10">
      <c r="A1931">
        <v>18</v>
      </c>
      <c r="B1931">
        <v>3</v>
      </c>
      <c r="C1931">
        <v>4</v>
      </c>
      <c r="D1931">
        <v>2</v>
      </c>
      <c r="E1931">
        <v>3</v>
      </c>
      <c r="F1931">
        <v>18006</v>
      </c>
      <c r="J1931" s="23" t="str">
        <f>INDEX(ENEMY!AM:AM,MATCH(F1931,ENEMY!A:A,0))</f>
        <v>イヅナ　　　　（風）</v>
      </c>
    </row>
    <row r="1932" spans="1:10">
      <c r="A1932">
        <v>18</v>
      </c>
      <c r="B1932">
        <v>3</v>
      </c>
      <c r="C1932">
        <v>5</v>
      </c>
      <c r="D1932">
        <v>1</v>
      </c>
      <c r="E1932">
        <v>1</v>
      </c>
      <c r="F1932">
        <v>18103</v>
      </c>
      <c r="J1932" s="23" t="str">
        <f>INDEX(ENEMY!AM:AM,MATCH(F1932,ENEMY!A:A,0))</f>
        <v>橋姫</v>
      </c>
    </row>
    <row r="1933" spans="1:10">
      <c r="A1933">
        <v>18</v>
      </c>
      <c r="B1933">
        <v>4</v>
      </c>
      <c r="C1933">
        <v>1</v>
      </c>
      <c r="D1933">
        <v>1</v>
      </c>
      <c r="E1933">
        <v>1</v>
      </c>
      <c r="F1933">
        <v>18003</v>
      </c>
      <c r="J1933" s="23" t="str">
        <f>INDEX(ENEMY!AM:AM,MATCH(F1933,ENEMY!A:A,0))</f>
        <v>ドリアード　　（風）</v>
      </c>
    </row>
    <row r="1934" spans="1:10">
      <c r="A1934">
        <v>18</v>
      </c>
      <c r="B1934">
        <v>4</v>
      </c>
      <c r="C1934">
        <v>1</v>
      </c>
      <c r="D1934">
        <v>1</v>
      </c>
      <c r="E1934">
        <v>2</v>
      </c>
      <c r="F1934">
        <v>18004</v>
      </c>
      <c r="J1934" s="23" t="str">
        <f>INDEX(ENEMY!AM:AM,MATCH(F1934,ENEMY!A:A,0))</f>
        <v>レプラコーン　（風）</v>
      </c>
    </row>
    <row r="1935" spans="1:10">
      <c r="A1935">
        <v>18</v>
      </c>
      <c r="B1935">
        <v>4</v>
      </c>
      <c r="C1935">
        <v>1</v>
      </c>
      <c r="D1935">
        <v>1</v>
      </c>
      <c r="E1935">
        <v>3</v>
      </c>
      <c r="F1935">
        <v>18003</v>
      </c>
      <c r="J1935" s="23" t="str">
        <f>INDEX(ENEMY!AM:AM,MATCH(F1935,ENEMY!A:A,0))</f>
        <v>ドリアード　　（風）</v>
      </c>
    </row>
    <row r="1936" spans="1:10">
      <c r="A1936">
        <v>18</v>
      </c>
      <c r="B1936">
        <v>4</v>
      </c>
      <c r="C1936">
        <v>1</v>
      </c>
      <c r="D1936">
        <v>2</v>
      </c>
      <c r="E1936">
        <v>1</v>
      </c>
      <c r="F1936">
        <v>18005</v>
      </c>
      <c r="J1936" s="23" t="str">
        <f>INDEX(ENEMY!AM:AM,MATCH(F1936,ENEMY!A:A,0))</f>
        <v>レプラコーン　（風）</v>
      </c>
    </row>
    <row r="1937" spans="1:10">
      <c r="A1937">
        <v>18</v>
      </c>
      <c r="B1937">
        <v>4</v>
      </c>
      <c r="C1937">
        <v>1</v>
      </c>
      <c r="D1937">
        <v>2</v>
      </c>
      <c r="E1937">
        <v>2</v>
      </c>
      <c r="F1937">
        <v>18013</v>
      </c>
      <c r="J1937" s="23" t="str">
        <f>INDEX(ENEMY!AM:AM,MATCH(F1937,ENEMY!A:A,0))</f>
        <v>ドリアード　　（風）</v>
      </c>
    </row>
    <row r="1938" spans="1:10">
      <c r="A1938">
        <v>18</v>
      </c>
      <c r="B1938">
        <v>4</v>
      </c>
      <c r="C1938">
        <v>1</v>
      </c>
      <c r="D1938">
        <v>2</v>
      </c>
      <c r="E1938">
        <v>3</v>
      </c>
      <c r="F1938">
        <v>18005</v>
      </c>
      <c r="J1938" s="23" t="str">
        <f>INDEX(ENEMY!AM:AM,MATCH(F1938,ENEMY!A:A,0))</f>
        <v>レプラコーン　（風）</v>
      </c>
    </row>
    <row r="1939" spans="1:10">
      <c r="A1939">
        <v>18</v>
      </c>
      <c r="B1939">
        <v>4</v>
      </c>
      <c r="C1939">
        <v>2</v>
      </c>
      <c r="D1939">
        <v>1</v>
      </c>
      <c r="E1939">
        <v>1</v>
      </c>
      <c r="F1939">
        <v>18017</v>
      </c>
      <c r="J1939" s="23" t="str">
        <f>INDEX(ENEMY!AM:AM,MATCH(F1939,ENEMY!A:A,0))</f>
        <v>狼男　（火） 　強</v>
      </c>
    </row>
    <row r="1940" spans="1:10">
      <c r="A1940">
        <v>18</v>
      </c>
      <c r="B1940">
        <v>4</v>
      </c>
      <c r="C1940">
        <v>2</v>
      </c>
      <c r="D1940">
        <v>1</v>
      </c>
      <c r="E1940">
        <v>2</v>
      </c>
      <c r="F1940">
        <v>18011</v>
      </c>
      <c r="J1940" s="23" t="str">
        <f>INDEX(ENEMY!AM:AM,MATCH(F1940,ENEMY!A:A,0))</f>
        <v>イヅナ　　　　（風）</v>
      </c>
    </row>
    <row r="1941" spans="1:10">
      <c r="A1941">
        <v>18</v>
      </c>
      <c r="B1941">
        <v>4</v>
      </c>
      <c r="C1941">
        <v>2</v>
      </c>
      <c r="D1941">
        <v>2</v>
      </c>
      <c r="E1941">
        <v>1</v>
      </c>
      <c r="F1941">
        <v>18014</v>
      </c>
      <c r="J1941" s="23" t="str">
        <f>INDEX(ENEMY!AM:AM,MATCH(F1941,ENEMY!A:A,0))</f>
        <v>狼男　火</v>
      </c>
    </row>
    <row r="1942" spans="1:10">
      <c r="A1942">
        <v>18</v>
      </c>
      <c r="B1942">
        <v>4</v>
      </c>
      <c r="C1942">
        <v>2</v>
      </c>
      <c r="D1942">
        <v>2</v>
      </c>
      <c r="E1942">
        <v>2</v>
      </c>
      <c r="F1942">
        <v>18008</v>
      </c>
      <c r="H1942" s="23" t="s">
        <v>480</v>
      </c>
    </row>
    <row r="1943" spans="1:10">
      <c r="A1943">
        <v>18</v>
      </c>
      <c r="B1943">
        <v>4</v>
      </c>
      <c r="C1943">
        <v>3</v>
      </c>
      <c r="D1943">
        <v>1</v>
      </c>
      <c r="E1943">
        <v>1</v>
      </c>
      <c r="F1943">
        <v>18002</v>
      </c>
      <c r="H1943" s="23" t="s">
        <v>491</v>
      </c>
    </row>
    <row r="1944" spans="1:10">
      <c r="A1944">
        <v>18</v>
      </c>
      <c r="B1944">
        <v>4</v>
      </c>
      <c r="C1944">
        <v>3</v>
      </c>
      <c r="D1944">
        <v>1</v>
      </c>
      <c r="E1944">
        <v>2</v>
      </c>
      <c r="F1944">
        <v>18013</v>
      </c>
    </row>
    <row r="1945" spans="1:10">
      <c r="A1945">
        <v>18</v>
      </c>
      <c r="B1945">
        <v>4</v>
      </c>
      <c r="C1945">
        <v>3</v>
      </c>
      <c r="D1945">
        <v>1</v>
      </c>
      <c r="E1945">
        <v>3</v>
      </c>
      <c r="F1945">
        <v>18014</v>
      </c>
    </row>
    <row r="1946" spans="1:10">
      <c r="A1946">
        <v>18</v>
      </c>
      <c r="B1946">
        <v>4</v>
      </c>
      <c r="C1946">
        <v>3</v>
      </c>
      <c r="D1946">
        <v>2</v>
      </c>
      <c r="E1946">
        <v>1</v>
      </c>
      <c r="F1946">
        <v>18010</v>
      </c>
    </row>
    <row r="1947" spans="1:10">
      <c r="A1947">
        <v>18</v>
      </c>
      <c r="B1947">
        <v>4</v>
      </c>
      <c r="C1947">
        <v>3</v>
      </c>
      <c r="D1947">
        <v>2</v>
      </c>
      <c r="E1947">
        <v>2</v>
      </c>
      <c r="F1947">
        <v>18005</v>
      </c>
    </row>
    <row r="1948" spans="1:10">
      <c r="A1948">
        <v>18</v>
      </c>
      <c r="B1948">
        <v>4</v>
      </c>
      <c r="C1948">
        <v>3</v>
      </c>
      <c r="D1948">
        <v>2</v>
      </c>
      <c r="E1948">
        <v>3</v>
      </c>
      <c r="F1948">
        <v>18010</v>
      </c>
    </row>
    <row r="1949" spans="1:10">
      <c r="A1949">
        <v>18</v>
      </c>
      <c r="B1949">
        <v>4</v>
      </c>
      <c r="C1949">
        <v>4</v>
      </c>
      <c r="D1949">
        <v>1</v>
      </c>
      <c r="E1949">
        <v>1</v>
      </c>
      <c r="F1949">
        <v>18015</v>
      </c>
    </row>
    <row r="1950" spans="1:10">
      <c r="A1950">
        <v>18</v>
      </c>
      <c r="B1950">
        <v>4</v>
      </c>
      <c r="C1950">
        <v>4</v>
      </c>
      <c r="D1950">
        <v>1</v>
      </c>
      <c r="E1950">
        <v>2</v>
      </c>
      <c r="F1950">
        <v>18015</v>
      </c>
    </row>
    <row r="1951" spans="1:10">
      <c r="A1951">
        <v>18</v>
      </c>
      <c r="B1951">
        <v>4</v>
      </c>
      <c r="C1951">
        <v>4</v>
      </c>
      <c r="D1951">
        <v>2</v>
      </c>
      <c r="E1951">
        <v>1</v>
      </c>
      <c r="F1951">
        <v>18013</v>
      </c>
    </row>
    <row r="1952" spans="1:10">
      <c r="A1952">
        <v>18</v>
      </c>
      <c r="B1952">
        <v>4</v>
      </c>
      <c r="C1952">
        <v>4</v>
      </c>
      <c r="D1952">
        <v>2</v>
      </c>
      <c r="E1952">
        <v>2</v>
      </c>
      <c r="F1952">
        <v>18014</v>
      </c>
    </row>
    <row r="1953" spans="1:6">
      <c r="A1953">
        <v>18</v>
      </c>
      <c r="B1953">
        <v>4</v>
      </c>
      <c r="C1953">
        <v>5</v>
      </c>
      <c r="D1953">
        <v>1</v>
      </c>
      <c r="E1953">
        <v>1</v>
      </c>
      <c r="F1953">
        <v>18104</v>
      </c>
    </row>
    <row r="1954" spans="1:6">
      <c r="A1954">
        <v>18</v>
      </c>
      <c r="B1954">
        <v>5</v>
      </c>
      <c r="C1954">
        <v>1</v>
      </c>
      <c r="D1954">
        <v>1</v>
      </c>
      <c r="E1954">
        <v>1</v>
      </c>
      <c r="F1954">
        <v>18004</v>
      </c>
    </row>
    <row r="1955" spans="1:6">
      <c r="A1955">
        <v>18</v>
      </c>
      <c r="B1955">
        <v>5</v>
      </c>
      <c r="C1955">
        <v>1</v>
      </c>
      <c r="D1955">
        <v>1</v>
      </c>
      <c r="E1955">
        <v>2</v>
      </c>
      <c r="F1955">
        <v>18006</v>
      </c>
    </row>
    <row r="1956" spans="1:6">
      <c r="A1956">
        <v>18</v>
      </c>
      <c r="B1956">
        <v>5</v>
      </c>
      <c r="C1956">
        <v>1</v>
      </c>
      <c r="D1956">
        <v>1</v>
      </c>
      <c r="E1956">
        <v>3</v>
      </c>
      <c r="F1956">
        <v>18003</v>
      </c>
    </row>
    <row r="1957" spans="1:6">
      <c r="A1957">
        <v>18</v>
      </c>
      <c r="B1957">
        <v>5</v>
      </c>
      <c r="C1957">
        <v>1</v>
      </c>
      <c r="D1957">
        <v>2</v>
      </c>
      <c r="E1957">
        <v>1</v>
      </c>
      <c r="F1957">
        <v>18009</v>
      </c>
    </row>
    <row r="1958" spans="1:6">
      <c r="A1958">
        <v>18</v>
      </c>
      <c r="B1958">
        <v>5</v>
      </c>
      <c r="C1958">
        <v>1</v>
      </c>
      <c r="D1958">
        <v>2</v>
      </c>
      <c r="E1958">
        <v>2</v>
      </c>
      <c r="F1958">
        <v>18007</v>
      </c>
    </row>
    <row r="1959" spans="1:6">
      <c r="A1959">
        <v>18</v>
      </c>
      <c r="B1959">
        <v>5</v>
      </c>
      <c r="C1959">
        <v>1</v>
      </c>
      <c r="D1959">
        <v>2</v>
      </c>
      <c r="E1959">
        <v>3</v>
      </c>
      <c r="F1959">
        <v>18008</v>
      </c>
    </row>
    <row r="1960" spans="1:6">
      <c r="A1960">
        <v>18</v>
      </c>
      <c r="B1960">
        <v>5</v>
      </c>
      <c r="C1960">
        <v>2</v>
      </c>
      <c r="D1960">
        <v>1</v>
      </c>
      <c r="E1960">
        <v>1</v>
      </c>
      <c r="F1960">
        <v>18016</v>
      </c>
    </row>
    <row r="1961" spans="1:6">
      <c r="A1961">
        <v>18</v>
      </c>
      <c r="B1961">
        <v>5</v>
      </c>
      <c r="C1961">
        <v>2</v>
      </c>
      <c r="D1961">
        <v>1</v>
      </c>
      <c r="E1961">
        <v>2</v>
      </c>
      <c r="F1961">
        <v>18017</v>
      </c>
    </row>
    <row r="1962" spans="1:6">
      <c r="A1962">
        <v>18</v>
      </c>
      <c r="B1962">
        <v>5</v>
      </c>
      <c r="C1962">
        <v>2</v>
      </c>
      <c r="D1962">
        <v>2</v>
      </c>
      <c r="E1962">
        <v>1</v>
      </c>
      <c r="F1962">
        <v>18014</v>
      </c>
    </row>
    <row r="1963" spans="1:6">
      <c r="A1963">
        <v>18</v>
      </c>
      <c r="B1963">
        <v>5</v>
      </c>
      <c r="C1963">
        <v>2</v>
      </c>
      <c r="D1963">
        <v>2</v>
      </c>
      <c r="E1963">
        <v>2</v>
      </c>
      <c r="F1963">
        <v>18015</v>
      </c>
    </row>
    <row r="1964" spans="1:6">
      <c r="A1964">
        <v>18</v>
      </c>
      <c r="B1964">
        <v>5</v>
      </c>
      <c r="C1964">
        <v>3</v>
      </c>
      <c r="D1964">
        <v>1</v>
      </c>
      <c r="E1964">
        <v>1</v>
      </c>
      <c r="F1964">
        <v>18010</v>
      </c>
    </row>
    <row r="1965" spans="1:6">
      <c r="A1965">
        <v>18</v>
      </c>
      <c r="B1965">
        <v>5</v>
      </c>
      <c r="C1965">
        <v>3</v>
      </c>
      <c r="D1965">
        <v>1</v>
      </c>
      <c r="E1965">
        <v>2</v>
      </c>
      <c r="F1965">
        <v>18011</v>
      </c>
    </row>
    <row r="1966" spans="1:6">
      <c r="A1966">
        <v>18</v>
      </c>
      <c r="B1966">
        <v>5</v>
      </c>
      <c r="C1966">
        <v>3</v>
      </c>
      <c r="D1966">
        <v>2</v>
      </c>
      <c r="E1966">
        <v>1</v>
      </c>
      <c r="F1966">
        <v>18013</v>
      </c>
    </row>
    <row r="1967" spans="1:6">
      <c r="A1967">
        <v>18</v>
      </c>
      <c r="B1967">
        <v>5</v>
      </c>
      <c r="C1967">
        <v>3</v>
      </c>
      <c r="D1967">
        <v>2</v>
      </c>
      <c r="E1967">
        <v>2</v>
      </c>
      <c r="F1967">
        <v>18013</v>
      </c>
    </row>
    <row r="1968" spans="1:6">
      <c r="A1968">
        <v>18</v>
      </c>
      <c r="B1968">
        <v>5</v>
      </c>
      <c r="C1968">
        <v>4</v>
      </c>
      <c r="D1968">
        <v>1</v>
      </c>
      <c r="E1968">
        <v>1</v>
      </c>
      <c r="F1968">
        <v>18012</v>
      </c>
    </row>
    <row r="1969" spans="1:8">
      <c r="A1969">
        <v>18</v>
      </c>
      <c r="B1969">
        <v>5</v>
      </c>
      <c r="C1969">
        <v>4</v>
      </c>
      <c r="D1969">
        <v>1</v>
      </c>
      <c r="E1969">
        <v>2</v>
      </c>
      <c r="F1969">
        <v>18017</v>
      </c>
    </row>
    <row r="1970" spans="1:8">
      <c r="A1970">
        <v>18</v>
      </c>
      <c r="B1970">
        <v>5</v>
      </c>
      <c r="C1970">
        <v>4</v>
      </c>
      <c r="D1970">
        <v>1</v>
      </c>
      <c r="E1970">
        <v>3</v>
      </c>
      <c r="F1970">
        <v>18003</v>
      </c>
      <c r="H1970" s="23" t="s">
        <v>492</v>
      </c>
    </row>
    <row r="1971" spans="1:8">
      <c r="A1971">
        <v>18</v>
      </c>
      <c r="B1971">
        <v>5</v>
      </c>
      <c r="C1971">
        <v>4</v>
      </c>
      <c r="D1971">
        <v>2</v>
      </c>
      <c r="E1971">
        <v>1</v>
      </c>
      <c r="F1971">
        <v>18016</v>
      </c>
    </row>
    <row r="1972" spans="1:8">
      <c r="A1972">
        <v>18</v>
      </c>
      <c r="B1972">
        <v>5</v>
      </c>
      <c r="C1972">
        <v>4</v>
      </c>
      <c r="D1972">
        <v>2</v>
      </c>
      <c r="E1972">
        <v>2</v>
      </c>
      <c r="F1972">
        <v>18015</v>
      </c>
    </row>
    <row r="1973" spans="1:8">
      <c r="A1973">
        <v>18</v>
      </c>
      <c r="B1973">
        <v>5</v>
      </c>
      <c r="C1973">
        <v>4</v>
      </c>
      <c r="D1973">
        <v>2</v>
      </c>
      <c r="E1973">
        <v>3</v>
      </c>
      <c r="F1973">
        <v>18011</v>
      </c>
    </row>
    <row r="1974" spans="1:8">
      <c r="A1974">
        <v>18</v>
      </c>
      <c r="B1974">
        <v>5</v>
      </c>
      <c r="C1974">
        <v>5</v>
      </c>
      <c r="D1974">
        <v>1</v>
      </c>
      <c r="E1974">
        <v>1</v>
      </c>
      <c r="F1974">
        <v>18105</v>
      </c>
    </row>
    <row r="1975" spans="1:8">
      <c r="A1975">
        <v>19</v>
      </c>
      <c r="B1975">
        <v>1</v>
      </c>
      <c r="C1975">
        <v>1</v>
      </c>
      <c r="D1975">
        <v>1</v>
      </c>
      <c r="E1975">
        <v>1</v>
      </c>
      <c r="F1975">
        <v>19005</v>
      </c>
    </row>
    <row r="1976" spans="1:8">
      <c r="A1976">
        <v>19</v>
      </c>
      <c r="B1976">
        <v>1</v>
      </c>
      <c r="C1976">
        <v>1</v>
      </c>
      <c r="D1976">
        <v>1</v>
      </c>
      <c r="E1976">
        <v>2</v>
      </c>
      <c r="F1976">
        <v>19008</v>
      </c>
    </row>
    <row r="1977" spans="1:8">
      <c r="A1977">
        <v>19</v>
      </c>
      <c r="B1977">
        <v>1</v>
      </c>
      <c r="C1977">
        <v>1</v>
      </c>
      <c r="D1977">
        <v>2</v>
      </c>
      <c r="E1977">
        <v>1</v>
      </c>
      <c r="F1977">
        <v>19009</v>
      </c>
    </row>
    <row r="1978" spans="1:8">
      <c r="A1978">
        <v>19</v>
      </c>
      <c r="B1978">
        <v>1</v>
      </c>
      <c r="C1978">
        <v>1</v>
      </c>
      <c r="D1978">
        <v>2</v>
      </c>
      <c r="E1978">
        <v>2</v>
      </c>
      <c r="F1978">
        <v>19010</v>
      </c>
    </row>
    <row r="1979" spans="1:8">
      <c r="A1979">
        <v>19</v>
      </c>
      <c r="B1979">
        <v>1</v>
      </c>
      <c r="C1979">
        <v>2</v>
      </c>
      <c r="D1979">
        <v>1</v>
      </c>
      <c r="E1979">
        <v>1</v>
      </c>
      <c r="F1979">
        <v>19010</v>
      </c>
    </row>
    <row r="1980" spans="1:8">
      <c r="A1980">
        <v>19</v>
      </c>
      <c r="B1980">
        <v>1</v>
      </c>
      <c r="C1980">
        <v>2</v>
      </c>
      <c r="D1980">
        <v>1</v>
      </c>
      <c r="E1980">
        <v>2</v>
      </c>
      <c r="F1980">
        <v>19014</v>
      </c>
    </row>
    <row r="1981" spans="1:8">
      <c r="A1981">
        <v>19</v>
      </c>
      <c r="B1981">
        <v>1</v>
      </c>
      <c r="C1981">
        <v>2</v>
      </c>
      <c r="D1981">
        <v>1</v>
      </c>
      <c r="E1981">
        <v>3</v>
      </c>
      <c r="F1981">
        <v>19011</v>
      </c>
    </row>
    <row r="1982" spans="1:8">
      <c r="A1982">
        <v>19</v>
      </c>
      <c r="B1982">
        <v>1</v>
      </c>
      <c r="C1982">
        <v>2</v>
      </c>
      <c r="D1982">
        <v>2</v>
      </c>
      <c r="E1982">
        <v>1</v>
      </c>
      <c r="F1982">
        <v>19016</v>
      </c>
    </row>
    <row r="1983" spans="1:8">
      <c r="A1983">
        <v>19</v>
      </c>
      <c r="B1983">
        <v>1</v>
      </c>
      <c r="C1983">
        <v>2</v>
      </c>
      <c r="D1983">
        <v>2</v>
      </c>
      <c r="E1983">
        <v>2</v>
      </c>
      <c r="F1983">
        <v>19015</v>
      </c>
    </row>
    <row r="1984" spans="1:8">
      <c r="A1984">
        <v>19</v>
      </c>
      <c r="B1984">
        <v>1</v>
      </c>
      <c r="C1984">
        <v>2</v>
      </c>
      <c r="D1984">
        <v>2</v>
      </c>
      <c r="E1984">
        <v>3</v>
      </c>
      <c r="F1984">
        <v>19005</v>
      </c>
    </row>
    <row r="1985" spans="1:8">
      <c r="A1985">
        <v>19</v>
      </c>
      <c r="B1985">
        <v>1</v>
      </c>
      <c r="C1985">
        <v>3</v>
      </c>
      <c r="D1985">
        <v>1</v>
      </c>
      <c r="E1985">
        <v>1</v>
      </c>
      <c r="F1985">
        <v>19009</v>
      </c>
    </row>
    <row r="1986" spans="1:8">
      <c r="A1986">
        <v>19</v>
      </c>
      <c r="B1986">
        <v>1</v>
      </c>
      <c r="C1986">
        <v>3</v>
      </c>
      <c r="D1986">
        <v>1</v>
      </c>
      <c r="E1986">
        <v>2</v>
      </c>
      <c r="F1986">
        <v>19008</v>
      </c>
    </row>
    <row r="1987" spans="1:8">
      <c r="A1987">
        <v>19</v>
      </c>
      <c r="B1987">
        <v>1</v>
      </c>
      <c r="C1987">
        <v>3</v>
      </c>
      <c r="D1987">
        <v>2</v>
      </c>
      <c r="E1987">
        <v>1</v>
      </c>
      <c r="F1987">
        <v>19013</v>
      </c>
    </row>
    <row r="1988" spans="1:8">
      <c r="A1988">
        <v>19</v>
      </c>
      <c r="B1988">
        <v>1</v>
      </c>
      <c r="C1988">
        <v>3</v>
      </c>
      <c r="D1988">
        <v>2</v>
      </c>
      <c r="E1988">
        <v>2</v>
      </c>
      <c r="F1988">
        <v>19017</v>
      </c>
    </row>
    <row r="1989" spans="1:8">
      <c r="A1989">
        <v>19</v>
      </c>
      <c r="B1989">
        <v>1</v>
      </c>
      <c r="C1989">
        <v>4</v>
      </c>
      <c r="D1989">
        <v>1</v>
      </c>
      <c r="E1989">
        <v>1</v>
      </c>
      <c r="F1989">
        <v>19014</v>
      </c>
    </row>
    <row r="1990" spans="1:8">
      <c r="A1990">
        <v>19</v>
      </c>
      <c r="B1990">
        <v>1</v>
      </c>
      <c r="C1990">
        <v>4</v>
      </c>
      <c r="D1990">
        <v>1</v>
      </c>
      <c r="E1990">
        <v>2</v>
      </c>
      <c r="F1990">
        <v>19005</v>
      </c>
    </row>
    <row r="1991" spans="1:8">
      <c r="A1991">
        <v>19</v>
      </c>
      <c r="B1991">
        <v>1</v>
      </c>
      <c r="C1991">
        <v>4</v>
      </c>
      <c r="D1991">
        <v>2</v>
      </c>
      <c r="E1991">
        <v>1</v>
      </c>
      <c r="F1991">
        <v>19010</v>
      </c>
    </row>
    <row r="1992" spans="1:8">
      <c r="A1992">
        <v>19</v>
      </c>
      <c r="B1992">
        <v>1</v>
      </c>
      <c r="C1992">
        <v>4</v>
      </c>
      <c r="D1992">
        <v>2</v>
      </c>
      <c r="E1992">
        <v>2</v>
      </c>
      <c r="F1992">
        <v>19011</v>
      </c>
    </row>
    <row r="1993" spans="1:8">
      <c r="A1993">
        <v>19</v>
      </c>
      <c r="B1993">
        <v>1</v>
      </c>
      <c r="C1993">
        <v>5</v>
      </c>
      <c r="D1993">
        <v>1</v>
      </c>
      <c r="E1993">
        <v>1</v>
      </c>
      <c r="F1993">
        <v>19101</v>
      </c>
    </row>
    <row r="1994" spans="1:8">
      <c r="A1994">
        <v>19</v>
      </c>
      <c r="B1994">
        <v>2</v>
      </c>
      <c r="C1994">
        <v>1</v>
      </c>
      <c r="D1994">
        <v>1</v>
      </c>
      <c r="E1994">
        <v>1</v>
      </c>
      <c r="F1994">
        <v>19017</v>
      </c>
    </row>
    <row r="1995" spans="1:8">
      <c r="A1995">
        <v>19</v>
      </c>
      <c r="B1995">
        <v>2</v>
      </c>
      <c r="C1995">
        <v>1</v>
      </c>
      <c r="D1995">
        <v>1</v>
      </c>
      <c r="E1995">
        <v>2</v>
      </c>
      <c r="F1995">
        <v>19015</v>
      </c>
      <c r="H1995" s="23" t="s">
        <v>493</v>
      </c>
    </row>
    <row r="1996" spans="1:8">
      <c r="A1996">
        <v>19</v>
      </c>
      <c r="B1996">
        <v>2</v>
      </c>
      <c r="C1996">
        <v>1</v>
      </c>
      <c r="D1996">
        <v>1</v>
      </c>
      <c r="E1996">
        <v>3</v>
      </c>
      <c r="F1996">
        <v>19011</v>
      </c>
    </row>
    <row r="1997" spans="1:8">
      <c r="A1997">
        <v>19</v>
      </c>
      <c r="B1997">
        <v>2</v>
      </c>
      <c r="C1997">
        <v>1</v>
      </c>
      <c r="D1997">
        <v>2</v>
      </c>
      <c r="E1997">
        <v>1</v>
      </c>
      <c r="F1997">
        <v>19016</v>
      </c>
    </row>
    <row r="1998" spans="1:8">
      <c r="A1998">
        <v>19</v>
      </c>
      <c r="B1998">
        <v>2</v>
      </c>
      <c r="C1998">
        <v>1</v>
      </c>
      <c r="D1998">
        <v>2</v>
      </c>
      <c r="E1998">
        <v>2</v>
      </c>
      <c r="F1998">
        <v>19005</v>
      </c>
    </row>
    <row r="1999" spans="1:8">
      <c r="A1999">
        <v>19</v>
      </c>
      <c r="B1999">
        <v>2</v>
      </c>
      <c r="C1999">
        <v>1</v>
      </c>
      <c r="D1999">
        <v>2</v>
      </c>
      <c r="E1999">
        <v>3</v>
      </c>
      <c r="F1999">
        <v>19014</v>
      </c>
    </row>
    <row r="2000" spans="1:8">
      <c r="A2000">
        <v>19</v>
      </c>
      <c r="B2000">
        <v>2</v>
      </c>
      <c r="C2000">
        <v>2</v>
      </c>
      <c r="D2000">
        <v>1</v>
      </c>
      <c r="E2000">
        <v>1</v>
      </c>
      <c r="F2000">
        <v>19008</v>
      </c>
    </row>
    <row r="2001" spans="1:6">
      <c r="A2001">
        <v>19</v>
      </c>
      <c r="B2001">
        <v>2</v>
      </c>
      <c r="C2001">
        <v>2</v>
      </c>
      <c r="D2001">
        <v>1</v>
      </c>
      <c r="E2001">
        <v>2</v>
      </c>
      <c r="F2001">
        <v>19010</v>
      </c>
    </row>
    <row r="2002" spans="1:6">
      <c r="A2002">
        <v>19</v>
      </c>
      <c r="B2002">
        <v>2</v>
      </c>
      <c r="C2002">
        <v>2</v>
      </c>
      <c r="D2002">
        <v>2</v>
      </c>
      <c r="E2002">
        <v>1</v>
      </c>
      <c r="F2002">
        <v>19009</v>
      </c>
    </row>
    <row r="2003" spans="1:6">
      <c r="A2003">
        <v>19</v>
      </c>
      <c r="B2003">
        <v>2</v>
      </c>
      <c r="C2003">
        <v>2</v>
      </c>
      <c r="D2003">
        <v>2</v>
      </c>
      <c r="E2003">
        <v>2</v>
      </c>
      <c r="F2003">
        <v>19012</v>
      </c>
    </row>
    <row r="2004" spans="1:6">
      <c r="A2004">
        <v>19</v>
      </c>
      <c r="B2004">
        <v>2</v>
      </c>
      <c r="C2004">
        <v>3</v>
      </c>
      <c r="D2004">
        <v>1</v>
      </c>
      <c r="E2004">
        <v>1</v>
      </c>
      <c r="F2004">
        <v>19013</v>
      </c>
    </row>
    <row r="2005" spans="1:6">
      <c r="A2005">
        <v>19</v>
      </c>
      <c r="B2005">
        <v>2</v>
      </c>
      <c r="C2005">
        <v>3</v>
      </c>
      <c r="D2005">
        <v>1</v>
      </c>
      <c r="E2005">
        <v>2</v>
      </c>
      <c r="F2005">
        <v>19005</v>
      </c>
    </row>
    <row r="2006" spans="1:6">
      <c r="A2006">
        <v>19</v>
      </c>
      <c r="B2006">
        <v>2</v>
      </c>
      <c r="C2006">
        <v>3</v>
      </c>
      <c r="D2006">
        <v>2</v>
      </c>
      <c r="E2006">
        <v>1</v>
      </c>
      <c r="F2006">
        <v>19011</v>
      </c>
    </row>
    <row r="2007" spans="1:6">
      <c r="A2007">
        <v>19</v>
      </c>
      <c r="B2007">
        <v>2</v>
      </c>
      <c r="C2007">
        <v>3</v>
      </c>
      <c r="D2007">
        <v>2</v>
      </c>
      <c r="E2007">
        <v>2</v>
      </c>
      <c r="F2007">
        <v>19017</v>
      </c>
    </row>
    <row r="2008" spans="1:6">
      <c r="A2008">
        <v>19</v>
      </c>
      <c r="B2008">
        <v>2</v>
      </c>
      <c r="C2008">
        <v>4</v>
      </c>
      <c r="D2008">
        <v>1</v>
      </c>
      <c r="E2008">
        <v>1</v>
      </c>
      <c r="F2008">
        <v>19015</v>
      </c>
    </row>
    <row r="2009" spans="1:6">
      <c r="A2009">
        <v>19</v>
      </c>
      <c r="B2009">
        <v>2</v>
      </c>
      <c r="C2009">
        <v>4</v>
      </c>
      <c r="D2009">
        <v>1</v>
      </c>
      <c r="E2009">
        <v>2</v>
      </c>
      <c r="F2009">
        <v>19012</v>
      </c>
    </row>
    <row r="2010" spans="1:6">
      <c r="A2010">
        <v>19</v>
      </c>
      <c r="B2010">
        <v>2</v>
      </c>
      <c r="C2010">
        <v>4</v>
      </c>
      <c r="D2010">
        <v>1</v>
      </c>
      <c r="E2010">
        <v>3</v>
      </c>
      <c r="F2010">
        <v>19010</v>
      </c>
    </row>
    <row r="2011" spans="1:6">
      <c r="A2011">
        <v>19</v>
      </c>
      <c r="B2011">
        <v>2</v>
      </c>
      <c r="C2011">
        <v>4</v>
      </c>
      <c r="D2011">
        <v>2</v>
      </c>
      <c r="E2011">
        <v>1</v>
      </c>
      <c r="F2011">
        <v>19014</v>
      </c>
    </row>
    <row r="2012" spans="1:6">
      <c r="A2012">
        <v>19</v>
      </c>
      <c r="B2012">
        <v>2</v>
      </c>
      <c r="C2012">
        <v>4</v>
      </c>
      <c r="D2012">
        <v>2</v>
      </c>
      <c r="E2012">
        <v>2</v>
      </c>
      <c r="F2012">
        <v>19008</v>
      </c>
    </row>
    <row r="2013" spans="1:6">
      <c r="A2013">
        <v>19</v>
      </c>
      <c r="B2013">
        <v>2</v>
      </c>
      <c r="C2013">
        <v>4</v>
      </c>
      <c r="D2013">
        <v>2</v>
      </c>
      <c r="E2013">
        <v>3</v>
      </c>
      <c r="F2013">
        <v>19016</v>
      </c>
    </row>
    <row r="2014" spans="1:6">
      <c r="A2014">
        <v>19</v>
      </c>
      <c r="B2014">
        <v>2</v>
      </c>
      <c r="C2014">
        <v>5</v>
      </c>
      <c r="D2014">
        <v>1</v>
      </c>
      <c r="E2014">
        <v>1</v>
      </c>
      <c r="F2014">
        <v>19102</v>
      </c>
    </row>
    <row r="2015" spans="1:6">
      <c r="A2015">
        <v>19</v>
      </c>
      <c r="B2015">
        <v>3</v>
      </c>
      <c r="C2015">
        <v>1</v>
      </c>
      <c r="D2015">
        <v>1</v>
      </c>
      <c r="E2015">
        <v>1</v>
      </c>
      <c r="F2015">
        <v>19005</v>
      </c>
    </row>
    <row r="2016" spans="1:6">
      <c r="A2016">
        <v>19</v>
      </c>
      <c r="B2016">
        <v>3</v>
      </c>
      <c r="C2016">
        <v>1</v>
      </c>
      <c r="D2016">
        <v>1</v>
      </c>
      <c r="E2016">
        <v>2</v>
      </c>
      <c r="F2016">
        <v>19017</v>
      </c>
    </row>
    <row r="2017" spans="1:6">
      <c r="A2017">
        <v>19</v>
      </c>
      <c r="B2017">
        <v>3</v>
      </c>
      <c r="C2017">
        <v>1</v>
      </c>
      <c r="D2017">
        <v>2</v>
      </c>
      <c r="E2017">
        <v>1</v>
      </c>
      <c r="F2017">
        <v>19011</v>
      </c>
    </row>
    <row r="2018" spans="1:6">
      <c r="A2018">
        <v>19</v>
      </c>
      <c r="B2018">
        <v>3</v>
      </c>
      <c r="C2018">
        <v>1</v>
      </c>
      <c r="D2018">
        <v>2</v>
      </c>
      <c r="E2018">
        <v>2</v>
      </c>
      <c r="F2018">
        <v>19009</v>
      </c>
    </row>
    <row r="2019" spans="1:6">
      <c r="A2019">
        <v>19</v>
      </c>
      <c r="B2019">
        <v>3</v>
      </c>
      <c r="C2019">
        <v>2</v>
      </c>
      <c r="D2019">
        <v>1</v>
      </c>
      <c r="E2019">
        <v>1</v>
      </c>
      <c r="F2019">
        <v>19014</v>
      </c>
    </row>
    <row r="2020" spans="1:6">
      <c r="A2020">
        <v>19</v>
      </c>
      <c r="B2020">
        <v>3</v>
      </c>
      <c r="C2020">
        <v>2</v>
      </c>
      <c r="D2020">
        <v>1</v>
      </c>
      <c r="E2020">
        <v>2</v>
      </c>
      <c r="F2020">
        <v>19010</v>
      </c>
    </row>
    <row r="2021" spans="1:6">
      <c r="A2021">
        <v>19</v>
      </c>
      <c r="B2021">
        <v>3</v>
      </c>
      <c r="C2021">
        <v>2</v>
      </c>
      <c r="D2021">
        <v>2</v>
      </c>
      <c r="E2021">
        <v>1</v>
      </c>
      <c r="F2021">
        <v>19015</v>
      </c>
    </row>
    <row r="2022" spans="1:6">
      <c r="A2022">
        <v>19</v>
      </c>
      <c r="B2022">
        <v>3</v>
      </c>
      <c r="C2022">
        <v>2</v>
      </c>
      <c r="D2022">
        <v>2</v>
      </c>
      <c r="E2022">
        <v>2</v>
      </c>
      <c r="F2022">
        <v>19005</v>
      </c>
    </row>
    <row r="2023" spans="1:6">
      <c r="A2023">
        <v>19</v>
      </c>
      <c r="B2023">
        <v>3</v>
      </c>
      <c r="C2023">
        <v>3</v>
      </c>
      <c r="D2023">
        <v>1</v>
      </c>
      <c r="E2023">
        <v>1</v>
      </c>
      <c r="F2023">
        <v>19016</v>
      </c>
    </row>
    <row r="2024" spans="1:6">
      <c r="A2024">
        <v>19</v>
      </c>
      <c r="B2024">
        <v>3</v>
      </c>
      <c r="C2024">
        <v>3</v>
      </c>
      <c r="D2024">
        <v>1</v>
      </c>
      <c r="E2024">
        <v>2</v>
      </c>
      <c r="F2024">
        <v>19008</v>
      </c>
    </row>
    <row r="2025" spans="1:6">
      <c r="A2025">
        <v>19</v>
      </c>
      <c r="B2025">
        <v>3</v>
      </c>
      <c r="C2025">
        <v>3</v>
      </c>
      <c r="D2025">
        <v>2</v>
      </c>
      <c r="E2025">
        <v>1</v>
      </c>
      <c r="F2025">
        <v>19009</v>
      </c>
    </row>
    <row r="2026" spans="1:6">
      <c r="A2026">
        <v>19</v>
      </c>
      <c r="B2026">
        <v>3</v>
      </c>
      <c r="C2026">
        <v>3</v>
      </c>
      <c r="D2026">
        <v>2</v>
      </c>
      <c r="E2026">
        <v>2</v>
      </c>
      <c r="F2026">
        <v>19017</v>
      </c>
    </row>
    <row r="2027" spans="1:6">
      <c r="A2027">
        <v>19</v>
      </c>
      <c r="B2027">
        <v>3</v>
      </c>
      <c r="C2027">
        <v>4</v>
      </c>
      <c r="D2027">
        <v>1</v>
      </c>
      <c r="E2027">
        <v>1</v>
      </c>
      <c r="F2027">
        <v>19013</v>
      </c>
    </row>
    <row r="2028" spans="1:6">
      <c r="A2028">
        <v>19</v>
      </c>
      <c r="B2028">
        <v>3</v>
      </c>
      <c r="C2028">
        <v>4</v>
      </c>
      <c r="D2028">
        <v>1</v>
      </c>
      <c r="E2028">
        <v>2</v>
      </c>
      <c r="F2028">
        <v>19011</v>
      </c>
    </row>
    <row r="2029" spans="1:6">
      <c r="A2029">
        <v>19</v>
      </c>
      <c r="B2029">
        <v>3</v>
      </c>
      <c r="C2029">
        <v>4</v>
      </c>
      <c r="D2029">
        <v>2</v>
      </c>
      <c r="E2029">
        <v>1</v>
      </c>
      <c r="F2029">
        <v>19015</v>
      </c>
    </row>
    <row r="2030" spans="1:6">
      <c r="A2030">
        <v>19</v>
      </c>
      <c r="B2030">
        <v>3</v>
      </c>
      <c r="C2030">
        <v>4</v>
      </c>
      <c r="D2030">
        <v>2</v>
      </c>
      <c r="E2030">
        <v>2</v>
      </c>
      <c r="F2030">
        <v>19008</v>
      </c>
    </row>
    <row r="2031" spans="1:6">
      <c r="A2031">
        <v>19</v>
      </c>
      <c r="B2031">
        <v>3</v>
      </c>
      <c r="C2031">
        <v>5</v>
      </c>
      <c r="D2031">
        <v>1</v>
      </c>
      <c r="E2031">
        <v>1</v>
      </c>
      <c r="F2031">
        <v>19103</v>
      </c>
    </row>
    <row r="2032" spans="1:6">
      <c r="A2032">
        <v>19</v>
      </c>
      <c r="B2032">
        <v>4</v>
      </c>
      <c r="C2032">
        <v>1</v>
      </c>
      <c r="D2032">
        <v>1</v>
      </c>
      <c r="E2032">
        <v>1</v>
      </c>
      <c r="F2032">
        <v>19014</v>
      </c>
    </row>
    <row r="2033" spans="1:8">
      <c r="A2033">
        <v>19</v>
      </c>
      <c r="B2033">
        <v>4</v>
      </c>
      <c r="C2033">
        <v>1</v>
      </c>
      <c r="D2033">
        <v>1</v>
      </c>
      <c r="E2033">
        <v>2</v>
      </c>
      <c r="F2033">
        <v>19010</v>
      </c>
    </row>
    <row r="2034" spans="1:8">
      <c r="A2034">
        <v>19</v>
      </c>
      <c r="B2034">
        <v>4</v>
      </c>
      <c r="C2034">
        <v>1</v>
      </c>
      <c r="D2034">
        <v>1</v>
      </c>
      <c r="E2034">
        <v>3</v>
      </c>
      <c r="F2034">
        <v>19005</v>
      </c>
      <c r="H2034" s="23" t="s">
        <v>682</v>
      </c>
    </row>
    <row r="2035" spans="1:8">
      <c r="A2035">
        <v>19</v>
      </c>
      <c r="B2035">
        <v>4</v>
      </c>
      <c r="C2035">
        <v>1</v>
      </c>
      <c r="D2035">
        <v>2</v>
      </c>
      <c r="E2035">
        <v>1</v>
      </c>
      <c r="F2035">
        <v>19016</v>
      </c>
      <c r="H2035" s="23" t="s">
        <v>491</v>
      </c>
    </row>
    <row r="2036" spans="1:8">
      <c r="A2036">
        <v>19</v>
      </c>
      <c r="B2036">
        <v>4</v>
      </c>
      <c r="C2036">
        <v>1</v>
      </c>
      <c r="D2036">
        <v>2</v>
      </c>
      <c r="E2036">
        <v>2</v>
      </c>
      <c r="F2036">
        <v>19009</v>
      </c>
    </row>
    <row r="2037" spans="1:8">
      <c r="A2037">
        <v>19</v>
      </c>
      <c r="B2037">
        <v>4</v>
      </c>
      <c r="C2037">
        <v>1</v>
      </c>
      <c r="D2037">
        <v>2</v>
      </c>
      <c r="E2037">
        <v>3</v>
      </c>
      <c r="F2037">
        <v>19011</v>
      </c>
    </row>
    <row r="2038" spans="1:8">
      <c r="A2038">
        <v>19</v>
      </c>
      <c r="B2038">
        <v>4</v>
      </c>
      <c r="C2038">
        <v>2</v>
      </c>
      <c r="D2038">
        <v>1</v>
      </c>
      <c r="E2038">
        <v>1</v>
      </c>
      <c r="F2038">
        <v>19017</v>
      </c>
    </row>
    <row r="2039" spans="1:8">
      <c r="A2039">
        <v>19</v>
      </c>
      <c r="B2039">
        <v>4</v>
      </c>
      <c r="C2039">
        <v>2</v>
      </c>
      <c r="D2039">
        <v>1</v>
      </c>
      <c r="E2039">
        <v>2</v>
      </c>
      <c r="F2039">
        <v>19008</v>
      </c>
    </row>
    <row r="2040" spans="1:8">
      <c r="A2040">
        <v>19</v>
      </c>
      <c r="B2040">
        <v>4</v>
      </c>
      <c r="C2040">
        <v>2</v>
      </c>
      <c r="D2040">
        <v>2</v>
      </c>
      <c r="E2040">
        <v>1</v>
      </c>
      <c r="F2040">
        <v>19014</v>
      </c>
    </row>
    <row r="2041" spans="1:8">
      <c r="A2041">
        <v>19</v>
      </c>
      <c r="B2041">
        <v>4</v>
      </c>
      <c r="C2041">
        <v>2</v>
      </c>
      <c r="D2041">
        <v>2</v>
      </c>
      <c r="E2041">
        <v>2</v>
      </c>
      <c r="F2041">
        <v>19015</v>
      </c>
    </row>
    <row r="2042" spans="1:8">
      <c r="A2042">
        <v>19</v>
      </c>
      <c r="B2042">
        <v>4</v>
      </c>
      <c r="C2042">
        <v>3</v>
      </c>
      <c r="D2042">
        <v>1</v>
      </c>
      <c r="E2042">
        <v>1</v>
      </c>
      <c r="F2042">
        <v>19005</v>
      </c>
    </row>
    <row r="2043" spans="1:8">
      <c r="A2043">
        <v>19</v>
      </c>
      <c r="B2043">
        <v>4</v>
      </c>
      <c r="C2043">
        <v>3</v>
      </c>
      <c r="D2043">
        <v>1</v>
      </c>
      <c r="E2043">
        <v>2</v>
      </c>
      <c r="F2043">
        <v>19012</v>
      </c>
    </row>
    <row r="2044" spans="1:8">
      <c r="A2044">
        <v>19</v>
      </c>
      <c r="B2044">
        <v>4</v>
      </c>
      <c r="C2044">
        <v>3</v>
      </c>
      <c r="D2044">
        <v>1</v>
      </c>
      <c r="E2044">
        <v>3</v>
      </c>
      <c r="F2044">
        <v>19006</v>
      </c>
      <c r="H2044" s="23" t="s">
        <v>1356</v>
      </c>
    </row>
    <row r="2045" spans="1:8">
      <c r="A2045">
        <v>19</v>
      </c>
      <c r="B2045">
        <v>4</v>
      </c>
      <c r="C2045">
        <v>3</v>
      </c>
      <c r="D2045">
        <v>2</v>
      </c>
      <c r="E2045">
        <v>1</v>
      </c>
      <c r="F2045">
        <v>19009</v>
      </c>
    </row>
    <row r="2046" spans="1:8">
      <c r="A2046">
        <v>19</v>
      </c>
      <c r="B2046">
        <v>4</v>
      </c>
      <c r="C2046">
        <v>3</v>
      </c>
      <c r="D2046">
        <v>2</v>
      </c>
      <c r="E2046">
        <v>2</v>
      </c>
      <c r="F2046">
        <v>19010</v>
      </c>
    </row>
    <row r="2047" spans="1:8">
      <c r="A2047">
        <v>19</v>
      </c>
      <c r="B2047">
        <v>4</v>
      </c>
      <c r="C2047">
        <v>3</v>
      </c>
      <c r="D2047">
        <v>2</v>
      </c>
      <c r="E2047">
        <v>3</v>
      </c>
      <c r="F2047">
        <v>19012</v>
      </c>
    </row>
    <row r="2048" spans="1:8">
      <c r="A2048">
        <v>19</v>
      </c>
      <c r="B2048">
        <v>4</v>
      </c>
      <c r="C2048">
        <v>4</v>
      </c>
      <c r="D2048">
        <v>1</v>
      </c>
      <c r="E2048">
        <v>1</v>
      </c>
      <c r="F2048">
        <v>19011</v>
      </c>
      <c r="H2048" s="23" t="s">
        <v>1356</v>
      </c>
    </row>
    <row r="2049" spans="1:8">
      <c r="A2049">
        <v>19</v>
      </c>
      <c r="B2049">
        <v>4</v>
      </c>
      <c r="C2049">
        <v>4</v>
      </c>
      <c r="D2049">
        <v>1</v>
      </c>
      <c r="E2049">
        <v>2</v>
      </c>
      <c r="F2049">
        <v>19016</v>
      </c>
      <c r="H2049" s="23" t="s">
        <v>1356</v>
      </c>
    </row>
    <row r="2050" spans="1:8">
      <c r="A2050">
        <v>19</v>
      </c>
      <c r="B2050">
        <v>4</v>
      </c>
      <c r="C2050">
        <v>4</v>
      </c>
      <c r="D2050">
        <v>2</v>
      </c>
      <c r="E2050">
        <v>1</v>
      </c>
      <c r="F2050">
        <v>19008</v>
      </c>
    </row>
    <row r="2051" spans="1:8">
      <c r="A2051">
        <v>19</v>
      </c>
      <c r="B2051">
        <v>4</v>
      </c>
      <c r="C2051">
        <v>4</v>
      </c>
      <c r="D2051">
        <v>2</v>
      </c>
      <c r="E2051">
        <v>2</v>
      </c>
      <c r="F2051">
        <v>19017</v>
      </c>
    </row>
    <row r="2052" spans="1:8">
      <c r="A2052">
        <v>19</v>
      </c>
      <c r="B2052">
        <v>4</v>
      </c>
      <c r="C2052">
        <v>5</v>
      </c>
      <c r="D2052">
        <v>1</v>
      </c>
      <c r="E2052">
        <v>1</v>
      </c>
      <c r="F2052">
        <v>19104</v>
      </c>
    </row>
    <row r="2053" spans="1:8">
      <c r="A2053">
        <v>19</v>
      </c>
      <c r="B2053">
        <v>5</v>
      </c>
      <c r="C2053">
        <v>1</v>
      </c>
      <c r="D2053">
        <v>1</v>
      </c>
      <c r="E2053">
        <v>1</v>
      </c>
      <c r="F2053">
        <v>19010</v>
      </c>
    </row>
    <row r="2054" spans="1:8">
      <c r="A2054">
        <v>19</v>
      </c>
      <c r="B2054">
        <v>5</v>
      </c>
      <c r="C2054">
        <v>1</v>
      </c>
      <c r="D2054">
        <v>1</v>
      </c>
      <c r="E2054">
        <v>2</v>
      </c>
      <c r="F2054">
        <v>19009</v>
      </c>
    </row>
    <row r="2055" spans="1:8">
      <c r="A2055">
        <v>19</v>
      </c>
      <c r="B2055">
        <v>5</v>
      </c>
      <c r="C2055">
        <v>1</v>
      </c>
      <c r="D2055">
        <v>2</v>
      </c>
      <c r="E2055">
        <v>1</v>
      </c>
      <c r="F2055">
        <v>19005</v>
      </c>
    </row>
    <row r="2056" spans="1:8">
      <c r="A2056">
        <v>19</v>
      </c>
      <c r="B2056">
        <v>5</v>
      </c>
      <c r="C2056">
        <v>1</v>
      </c>
      <c r="D2056">
        <v>2</v>
      </c>
      <c r="E2056">
        <v>2</v>
      </c>
      <c r="F2056">
        <v>19014</v>
      </c>
    </row>
    <row r="2057" spans="1:8">
      <c r="A2057">
        <v>19</v>
      </c>
      <c r="B2057">
        <v>5</v>
      </c>
      <c r="C2057">
        <v>2</v>
      </c>
      <c r="D2057">
        <v>1</v>
      </c>
      <c r="E2057">
        <v>1</v>
      </c>
      <c r="F2057">
        <v>19015</v>
      </c>
    </row>
    <row r="2058" spans="1:8">
      <c r="A2058">
        <v>19</v>
      </c>
      <c r="B2058">
        <v>5</v>
      </c>
      <c r="C2058">
        <v>2</v>
      </c>
      <c r="D2058">
        <v>1</v>
      </c>
      <c r="E2058">
        <v>2</v>
      </c>
      <c r="F2058">
        <v>19008</v>
      </c>
    </row>
    <row r="2059" spans="1:8">
      <c r="A2059">
        <v>19</v>
      </c>
      <c r="B2059">
        <v>5</v>
      </c>
      <c r="C2059">
        <v>2</v>
      </c>
      <c r="D2059">
        <v>2</v>
      </c>
      <c r="E2059">
        <v>1</v>
      </c>
      <c r="F2059">
        <v>19009</v>
      </c>
    </row>
    <row r="2060" spans="1:8">
      <c r="A2060">
        <v>19</v>
      </c>
      <c r="B2060">
        <v>5</v>
      </c>
      <c r="C2060">
        <v>2</v>
      </c>
      <c r="D2060">
        <v>2</v>
      </c>
      <c r="E2060">
        <v>2</v>
      </c>
      <c r="F2060">
        <v>19011</v>
      </c>
    </row>
    <row r="2061" spans="1:8">
      <c r="A2061">
        <v>19</v>
      </c>
      <c r="B2061">
        <v>5</v>
      </c>
      <c r="C2061">
        <v>3</v>
      </c>
      <c r="D2061">
        <v>1</v>
      </c>
      <c r="E2061">
        <v>1</v>
      </c>
      <c r="F2061">
        <v>19016</v>
      </c>
      <c r="H2061" s="23" t="s">
        <v>492</v>
      </c>
    </row>
    <row r="2062" spans="1:8">
      <c r="A2062">
        <v>19</v>
      </c>
      <c r="B2062">
        <v>5</v>
      </c>
      <c r="C2062">
        <v>3</v>
      </c>
      <c r="D2062">
        <v>1</v>
      </c>
      <c r="E2062">
        <v>2</v>
      </c>
      <c r="F2062">
        <v>19010</v>
      </c>
    </row>
    <row r="2063" spans="1:8">
      <c r="A2063">
        <v>19</v>
      </c>
      <c r="B2063">
        <v>5</v>
      </c>
      <c r="C2063">
        <v>3</v>
      </c>
      <c r="D2063">
        <v>2</v>
      </c>
      <c r="E2063">
        <v>1</v>
      </c>
      <c r="F2063">
        <v>19014</v>
      </c>
    </row>
    <row r="2064" spans="1:8">
      <c r="A2064">
        <v>19</v>
      </c>
      <c r="B2064">
        <v>5</v>
      </c>
      <c r="C2064">
        <v>3</v>
      </c>
      <c r="D2064">
        <v>2</v>
      </c>
      <c r="E2064">
        <v>2</v>
      </c>
      <c r="F2064">
        <v>19012</v>
      </c>
    </row>
    <row r="2065" spans="1:8">
      <c r="A2065">
        <v>19</v>
      </c>
      <c r="B2065">
        <v>5</v>
      </c>
      <c r="C2065">
        <v>4</v>
      </c>
      <c r="D2065">
        <v>1</v>
      </c>
      <c r="E2065">
        <v>1</v>
      </c>
      <c r="F2065">
        <v>19015</v>
      </c>
    </row>
    <row r="2066" spans="1:8">
      <c r="A2066">
        <v>19</v>
      </c>
      <c r="B2066">
        <v>5</v>
      </c>
      <c r="C2066">
        <v>4</v>
      </c>
      <c r="D2066">
        <v>1</v>
      </c>
      <c r="E2066">
        <v>2</v>
      </c>
      <c r="F2066">
        <v>19013</v>
      </c>
    </row>
    <row r="2067" spans="1:8">
      <c r="A2067">
        <v>19</v>
      </c>
      <c r="B2067">
        <v>5</v>
      </c>
      <c r="C2067">
        <v>4</v>
      </c>
      <c r="D2067">
        <v>1</v>
      </c>
      <c r="E2067">
        <v>3</v>
      </c>
      <c r="F2067">
        <v>19005</v>
      </c>
    </row>
    <row r="2068" spans="1:8">
      <c r="A2068">
        <v>19</v>
      </c>
      <c r="B2068">
        <v>5</v>
      </c>
      <c r="C2068">
        <v>4</v>
      </c>
      <c r="D2068">
        <v>2</v>
      </c>
      <c r="E2068">
        <v>1</v>
      </c>
      <c r="F2068">
        <v>19009</v>
      </c>
    </row>
    <row r="2069" spans="1:8">
      <c r="A2069">
        <v>19</v>
      </c>
      <c r="B2069">
        <v>5</v>
      </c>
      <c r="C2069">
        <v>4</v>
      </c>
      <c r="D2069">
        <v>2</v>
      </c>
      <c r="E2069">
        <v>2</v>
      </c>
      <c r="F2069">
        <v>19008</v>
      </c>
      <c r="H2069" s="23" t="s">
        <v>1356</v>
      </c>
    </row>
    <row r="2070" spans="1:8">
      <c r="A2070">
        <v>19</v>
      </c>
      <c r="B2070">
        <v>5</v>
      </c>
      <c r="C2070">
        <v>4</v>
      </c>
      <c r="D2070">
        <v>2</v>
      </c>
      <c r="E2070">
        <v>3</v>
      </c>
      <c r="F2070">
        <v>19017</v>
      </c>
    </row>
    <row r="2071" spans="1:8">
      <c r="A2071">
        <v>19</v>
      </c>
      <c r="B2071">
        <v>5</v>
      </c>
      <c r="C2071">
        <v>5</v>
      </c>
      <c r="D2071">
        <v>1</v>
      </c>
      <c r="E2071">
        <v>1</v>
      </c>
      <c r="F2071">
        <v>19105</v>
      </c>
    </row>
    <row r="2072" spans="1:8">
      <c r="A2072">
        <v>20</v>
      </c>
      <c r="B2072">
        <v>1</v>
      </c>
      <c r="C2072">
        <v>1</v>
      </c>
      <c r="D2072">
        <v>1</v>
      </c>
      <c r="E2072">
        <v>1</v>
      </c>
      <c r="F2072">
        <v>20302</v>
      </c>
    </row>
    <row r="2073" spans="1:8">
      <c r="A2073">
        <v>20</v>
      </c>
      <c r="B2073">
        <v>1</v>
      </c>
      <c r="C2073">
        <v>1</v>
      </c>
      <c r="D2073">
        <v>1</v>
      </c>
      <c r="E2073">
        <v>2</v>
      </c>
      <c r="F2073">
        <v>20301</v>
      </c>
    </row>
    <row r="2074" spans="1:8">
      <c r="A2074">
        <v>20</v>
      </c>
      <c r="B2074">
        <v>1</v>
      </c>
      <c r="C2074">
        <v>1</v>
      </c>
      <c r="D2074">
        <v>1</v>
      </c>
      <c r="E2074">
        <v>3</v>
      </c>
      <c r="F2074">
        <v>20303</v>
      </c>
    </row>
    <row r="2075" spans="1:8">
      <c r="A2075">
        <v>20</v>
      </c>
      <c r="B2075">
        <v>1</v>
      </c>
      <c r="C2075">
        <v>1</v>
      </c>
      <c r="D2075">
        <v>2</v>
      </c>
      <c r="E2075">
        <v>1</v>
      </c>
      <c r="F2075">
        <v>20304</v>
      </c>
    </row>
    <row r="2076" spans="1:8">
      <c r="A2076">
        <v>20</v>
      </c>
      <c r="B2076">
        <v>1</v>
      </c>
      <c r="C2076">
        <v>1</v>
      </c>
      <c r="D2076">
        <v>2</v>
      </c>
      <c r="E2076">
        <v>2</v>
      </c>
      <c r="F2076">
        <v>20305</v>
      </c>
    </row>
    <row r="2077" spans="1:8">
      <c r="A2077">
        <v>20</v>
      </c>
      <c r="B2077">
        <v>1</v>
      </c>
      <c r="C2077">
        <v>1</v>
      </c>
      <c r="D2077">
        <v>2</v>
      </c>
      <c r="E2077">
        <v>3</v>
      </c>
      <c r="F2077">
        <v>20306</v>
      </c>
      <c r="H2077" s="23" t="s">
        <v>1356</v>
      </c>
    </row>
    <row r="2078" spans="1:8">
      <c r="A2078">
        <v>20</v>
      </c>
      <c r="B2078">
        <v>1</v>
      </c>
      <c r="C2078">
        <v>2</v>
      </c>
      <c r="D2078">
        <v>1</v>
      </c>
      <c r="E2078">
        <v>1</v>
      </c>
      <c r="F2078">
        <v>20307</v>
      </c>
    </row>
    <row r="2079" spans="1:8">
      <c r="A2079">
        <v>20</v>
      </c>
      <c r="B2079">
        <v>1</v>
      </c>
      <c r="C2079">
        <v>2</v>
      </c>
      <c r="D2079">
        <v>1</v>
      </c>
      <c r="E2079">
        <v>2</v>
      </c>
      <c r="F2079">
        <v>20308</v>
      </c>
    </row>
    <row r="2080" spans="1:8">
      <c r="A2080">
        <v>20</v>
      </c>
      <c r="B2080">
        <v>1</v>
      </c>
      <c r="C2080">
        <v>2</v>
      </c>
      <c r="D2080">
        <v>2</v>
      </c>
      <c r="E2080">
        <v>1</v>
      </c>
      <c r="F2080">
        <v>20309</v>
      </c>
    </row>
    <row r="2081" spans="1:8">
      <c r="A2081">
        <v>20</v>
      </c>
      <c r="B2081">
        <v>1</v>
      </c>
      <c r="C2081">
        <v>2</v>
      </c>
      <c r="D2081">
        <v>2</v>
      </c>
      <c r="E2081">
        <v>2</v>
      </c>
      <c r="F2081">
        <v>20310</v>
      </c>
      <c r="H2081" s="23" t="s">
        <v>1356</v>
      </c>
    </row>
    <row r="2082" spans="1:8">
      <c r="A2082">
        <v>20</v>
      </c>
      <c r="B2082">
        <v>1</v>
      </c>
      <c r="C2082">
        <v>3</v>
      </c>
      <c r="D2082">
        <v>1</v>
      </c>
      <c r="E2082">
        <v>1</v>
      </c>
      <c r="F2082">
        <v>20311</v>
      </c>
    </row>
    <row r="2083" spans="1:8">
      <c r="A2083">
        <v>20</v>
      </c>
      <c r="B2083">
        <v>1</v>
      </c>
      <c r="C2083">
        <v>3</v>
      </c>
      <c r="D2083">
        <v>1</v>
      </c>
      <c r="E2083">
        <v>2</v>
      </c>
      <c r="F2083">
        <v>20312</v>
      </c>
    </row>
    <row r="2084" spans="1:8">
      <c r="A2084">
        <v>20</v>
      </c>
      <c r="B2084">
        <v>1</v>
      </c>
      <c r="C2084">
        <v>3</v>
      </c>
      <c r="D2084">
        <v>2</v>
      </c>
      <c r="E2084">
        <v>1</v>
      </c>
      <c r="F2084">
        <v>20313</v>
      </c>
    </row>
    <row r="2085" spans="1:8">
      <c r="A2085">
        <v>20</v>
      </c>
      <c r="B2085">
        <v>1</v>
      </c>
      <c r="C2085">
        <v>3</v>
      </c>
      <c r="D2085">
        <v>2</v>
      </c>
      <c r="E2085">
        <v>2</v>
      </c>
      <c r="F2085">
        <v>20314</v>
      </c>
    </row>
    <row r="2086" spans="1:8">
      <c r="A2086">
        <v>20</v>
      </c>
      <c r="B2086">
        <v>1</v>
      </c>
      <c r="C2086">
        <v>4</v>
      </c>
      <c r="D2086">
        <v>1</v>
      </c>
      <c r="E2086">
        <v>1</v>
      </c>
      <c r="F2086">
        <v>20315</v>
      </c>
    </row>
    <row r="2087" spans="1:8">
      <c r="A2087">
        <v>20</v>
      </c>
      <c r="B2087">
        <v>1</v>
      </c>
      <c r="C2087">
        <v>4</v>
      </c>
      <c r="D2087">
        <v>1</v>
      </c>
      <c r="E2087">
        <v>2</v>
      </c>
      <c r="F2087">
        <v>20311</v>
      </c>
    </row>
    <row r="2088" spans="1:8">
      <c r="A2088">
        <v>20</v>
      </c>
      <c r="B2088">
        <v>1</v>
      </c>
      <c r="C2088">
        <v>4</v>
      </c>
      <c r="D2088">
        <v>2</v>
      </c>
      <c r="E2088">
        <v>1</v>
      </c>
      <c r="F2088">
        <v>20307</v>
      </c>
    </row>
    <row r="2089" spans="1:8">
      <c r="A2089">
        <v>20</v>
      </c>
      <c r="B2089">
        <v>1</v>
      </c>
      <c r="C2089">
        <v>4</v>
      </c>
      <c r="D2089">
        <v>2</v>
      </c>
      <c r="E2089">
        <v>2</v>
      </c>
      <c r="F2089">
        <v>20314</v>
      </c>
    </row>
    <row r="2090" spans="1:8">
      <c r="A2090">
        <v>20</v>
      </c>
      <c r="B2090">
        <v>1</v>
      </c>
      <c r="C2090">
        <v>5</v>
      </c>
      <c r="D2090">
        <v>1</v>
      </c>
      <c r="E2090">
        <v>1</v>
      </c>
      <c r="F2090">
        <v>20316</v>
      </c>
      <c r="H2090" s="23" t="s">
        <v>493</v>
      </c>
    </row>
    <row r="2091" spans="1:8">
      <c r="A2091">
        <v>20</v>
      </c>
      <c r="B2091">
        <v>2</v>
      </c>
      <c r="C2091">
        <v>1</v>
      </c>
      <c r="D2091">
        <v>1</v>
      </c>
      <c r="E2091">
        <v>1</v>
      </c>
      <c r="F2091">
        <v>20312</v>
      </c>
    </row>
    <row r="2092" spans="1:8">
      <c r="A2092">
        <v>20</v>
      </c>
      <c r="B2092">
        <v>2</v>
      </c>
      <c r="C2092">
        <v>1</v>
      </c>
      <c r="D2092">
        <v>1</v>
      </c>
      <c r="E2092">
        <v>2</v>
      </c>
      <c r="F2092">
        <v>20307</v>
      </c>
    </row>
    <row r="2093" spans="1:8">
      <c r="A2093">
        <v>20</v>
      </c>
      <c r="B2093">
        <v>2</v>
      </c>
      <c r="C2093">
        <v>1</v>
      </c>
      <c r="D2093">
        <v>2</v>
      </c>
      <c r="E2093">
        <v>1</v>
      </c>
      <c r="F2093">
        <v>20313</v>
      </c>
    </row>
    <row r="2094" spans="1:8">
      <c r="A2094">
        <v>20</v>
      </c>
      <c r="B2094">
        <v>2</v>
      </c>
      <c r="C2094">
        <v>1</v>
      </c>
      <c r="D2094">
        <v>2</v>
      </c>
      <c r="E2094">
        <v>2</v>
      </c>
      <c r="F2094">
        <v>20310</v>
      </c>
    </row>
    <row r="2095" spans="1:8">
      <c r="A2095">
        <v>20</v>
      </c>
      <c r="B2095">
        <v>2</v>
      </c>
      <c r="C2095">
        <v>1</v>
      </c>
      <c r="D2095">
        <v>3</v>
      </c>
      <c r="E2095">
        <v>1</v>
      </c>
      <c r="F2095">
        <v>1</v>
      </c>
    </row>
    <row r="2096" spans="1:8">
      <c r="A2096">
        <v>20</v>
      </c>
      <c r="B2096">
        <v>2</v>
      </c>
      <c r="C2096">
        <v>2</v>
      </c>
      <c r="D2096">
        <v>1</v>
      </c>
      <c r="E2096">
        <v>1</v>
      </c>
      <c r="F2096">
        <v>20304</v>
      </c>
    </row>
    <row r="2097" spans="1:8">
      <c r="A2097">
        <v>20</v>
      </c>
      <c r="B2097">
        <v>2</v>
      </c>
      <c r="C2097">
        <v>2</v>
      </c>
      <c r="D2097">
        <v>1</v>
      </c>
      <c r="E2097">
        <v>2</v>
      </c>
      <c r="F2097">
        <v>20306</v>
      </c>
    </row>
    <row r="2098" spans="1:8">
      <c r="A2098">
        <v>20</v>
      </c>
      <c r="B2098">
        <v>2</v>
      </c>
      <c r="C2098">
        <v>2</v>
      </c>
      <c r="D2098">
        <v>1</v>
      </c>
      <c r="E2098">
        <v>3</v>
      </c>
      <c r="F2098">
        <v>20301</v>
      </c>
    </row>
    <row r="2099" spans="1:8">
      <c r="A2099">
        <v>20</v>
      </c>
      <c r="B2099">
        <v>2</v>
      </c>
      <c r="C2099">
        <v>2</v>
      </c>
      <c r="D2099">
        <v>2</v>
      </c>
      <c r="E2099">
        <v>1</v>
      </c>
      <c r="F2099">
        <v>20309</v>
      </c>
    </row>
    <row r="2100" spans="1:8">
      <c r="A2100">
        <v>20</v>
      </c>
      <c r="B2100">
        <v>2</v>
      </c>
      <c r="C2100">
        <v>2</v>
      </c>
      <c r="D2100">
        <v>2</v>
      </c>
      <c r="E2100">
        <v>2</v>
      </c>
      <c r="F2100">
        <v>20305</v>
      </c>
    </row>
    <row r="2101" spans="1:8">
      <c r="A2101">
        <v>20</v>
      </c>
      <c r="B2101">
        <v>2</v>
      </c>
      <c r="C2101">
        <v>2</v>
      </c>
      <c r="D2101">
        <v>2</v>
      </c>
      <c r="E2101">
        <v>3</v>
      </c>
      <c r="F2101">
        <v>20308</v>
      </c>
    </row>
    <row r="2102" spans="1:8">
      <c r="A2102">
        <v>20</v>
      </c>
      <c r="B2102">
        <v>2</v>
      </c>
      <c r="C2102">
        <v>3</v>
      </c>
      <c r="D2102">
        <v>1</v>
      </c>
      <c r="E2102">
        <v>1</v>
      </c>
      <c r="F2102">
        <v>20315</v>
      </c>
    </row>
    <row r="2103" spans="1:8">
      <c r="A2103">
        <v>20</v>
      </c>
      <c r="B2103">
        <v>2</v>
      </c>
      <c r="C2103">
        <v>3</v>
      </c>
      <c r="D2103">
        <v>1</v>
      </c>
      <c r="E2103">
        <v>2</v>
      </c>
      <c r="F2103">
        <v>20311</v>
      </c>
    </row>
    <row r="2104" spans="1:8">
      <c r="A2104">
        <v>20</v>
      </c>
      <c r="B2104">
        <v>2</v>
      </c>
      <c r="C2104">
        <v>3</v>
      </c>
      <c r="D2104">
        <v>2</v>
      </c>
      <c r="E2104">
        <v>1</v>
      </c>
      <c r="F2104">
        <v>20309</v>
      </c>
    </row>
    <row r="2105" spans="1:8">
      <c r="A2105">
        <v>20</v>
      </c>
      <c r="B2105">
        <v>2</v>
      </c>
      <c r="C2105">
        <v>3</v>
      </c>
      <c r="D2105">
        <v>2</v>
      </c>
      <c r="E2105">
        <v>2</v>
      </c>
      <c r="F2105">
        <v>20314</v>
      </c>
      <c r="H2105" s="23" t="s">
        <v>1356</v>
      </c>
    </row>
    <row r="2106" spans="1:8">
      <c r="A2106">
        <v>20</v>
      </c>
      <c r="B2106">
        <v>2</v>
      </c>
      <c r="C2106">
        <v>4</v>
      </c>
      <c r="D2106">
        <v>1</v>
      </c>
      <c r="E2106">
        <v>1</v>
      </c>
      <c r="F2106">
        <v>20305</v>
      </c>
    </row>
    <row r="2107" spans="1:8">
      <c r="A2107">
        <v>20</v>
      </c>
      <c r="B2107">
        <v>2</v>
      </c>
      <c r="C2107">
        <v>4</v>
      </c>
      <c r="D2107">
        <v>1</v>
      </c>
      <c r="E2107">
        <v>2</v>
      </c>
      <c r="F2107">
        <v>20303</v>
      </c>
    </row>
    <row r="2108" spans="1:8">
      <c r="A2108">
        <v>20</v>
      </c>
      <c r="B2108">
        <v>2</v>
      </c>
      <c r="C2108">
        <v>4</v>
      </c>
      <c r="D2108">
        <v>1</v>
      </c>
      <c r="E2108">
        <v>3</v>
      </c>
      <c r="F2108">
        <v>20301</v>
      </c>
      <c r="H2108" s="23" t="s">
        <v>1356</v>
      </c>
    </row>
    <row r="2109" spans="1:8">
      <c r="A2109">
        <v>20</v>
      </c>
      <c r="B2109">
        <v>2</v>
      </c>
      <c r="C2109">
        <v>4</v>
      </c>
      <c r="D2109">
        <v>2</v>
      </c>
      <c r="E2109">
        <v>1</v>
      </c>
      <c r="F2109">
        <v>20315</v>
      </c>
    </row>
    <row r="2110" spans="1:8">
      <c r="A2110">
        <v>20</v>
      </c>
      <c r="B2110">
        <v>2</v>
      </c>
      <c r="C2110">
        <v>4</v>
      </c>
      <c r="D2110">
        <v>2</v>
      </c>
      <c r="E2110">
        <v>2</v>
      </c>
      <c r="F2110">
        <v>20312</v>
      </c>
    </row>
    <row r="2111" spans="1:8">
      <c r="A2111">
        <v>20</v>
      </c>
      <c r="B2111">
        <v>2</v>
      </c>
      <c r="C2111">
        <v>5</v>
      </c>
      <c r="D2111">
        <v>1</v>
      </c>
      <c r="E2111">
        <v>1</v>
      </c>
      <c r="F2111">
        <v>20317</v>
      </c>
      <c r="H2111" s="23" t="s">
        <v>1356</v>
      </c>
    </row>
    <row r="2112" spans="1:8">
      <c r="A2112">
        <v>20</v>
      </c>
      <c r="B2112">
        <v>3</v>
      </c>
      <c r="C2112">
        <v>1</v>
      </c>
      <c r="D2112">
        <v>1</v>
      </c>
      <c r="E2112">
        <v>1</v>
      </c>
      <c r="F2112">
        <v>20306</v>
      </c>
    </row>
    <row r="2113" spans="1:8">
      <c r="A2113">
        <v>20</v>
      </c>
      <c r="B2113">
        <v>3</v>
      </c>
      <c r="C2113">
        <v>1</v>
      </c>
      <c r="D2113">
        <v>1</v>
      </c>
      <c r="E2113">
        <v>2</v>
      </c>
      <c r="F2113">
        <v>20305</v>
      </c>
    </row>
    <row r="2114" spans="1:8">
      <c r="A2114">
        <v>20</v>
      </c>
      <c r="B2114">
        <v>3</v>
      </c>
      <c r="C2114">
        <v>1</v>
      </c>
      <c r="D2114">
        <v>1</v>
      </c>
      <c r="E2114">
        <v>3</v>
      </c>
      <c r="F2114">
        <v>20302</v>
      </c>
    </row>
    <row r="2115" spans="1:8">
      <c r="A2115">
        <v>20</v>
      </c>
      <c r="B2115">
        <v>3</v>
      </c>
      <c r="C2115">
        <v>1</v>
      </c>
      <c r="D2115">
        <v>2</v>
      </c>
      <c r="E2115">
        <v>1</v>
      </c>
      <c r="F2115">
        <v>20308</v>
      </c>
    </row>
    <row r="2116" spans="1:8">
      <c r="A2116">
        <v>20</v>
      </c>
      <c r="B2116">
        <v>3</v>
      </c>
      <c r="C2116">
        <v>1</v>
      </c>
      <c r="D2116">
        <v>2</v>
      </c>
      <c r="E2116">
        <v>2</v>
      </c>
      <c r="F2116">
        <v>20313</v>
      </c>
      <c r="H2116" s="23" t="s">
        <v>565</v>
      </c>
    </row>
    <row r="2117" spans="1:8">
      <c r="A2117">
        <v>20</v>
      </c>
      <c r="B2117">
        <v>3</v>
      </c>
      <c r="C2117">
        <v>2</v>
      </c>
      <c r="D2117">
        <v>1</v>
      </c>
      <c r="E2117">
        <v>1</v>
      </c>
      <c r="F2117">
        <v>20306</v>
      </c>
    </row>
    <row r="2118" spans="1:8">
      <c r="A2118">
        <v>20</v>
      </c>
      <c r="B2118">
        <v>3</v>
      </c>
      <c r="C2118">
        <v>2</v>
      </c>
      <c r="D2118">
        <v>1</v>
      </c>
      <c r="E2118">
        <v>2</v>
      </c>
      <c r="F2118">
        <v>20310</v>
      </c>
    </row>
    <row r="2119" spans="1:8">
      <c r="A2119">
        <v>20</v>
      </c>
      <c r="B2119">
        <v>3</v>
      </c>
      <c r="C2119">
        <v>2</v>
      </c>
      <c r="D2119">
        <v>1</v>
      </c>
      <c r="E2119">
        <v>3</v>
      </c>
      <c r="F2119">
        <v>20303</v>
      </c>
    </row>
    <row r="2120" spans="1:8">
      <c r="A2120">
        <v>20</v>
      </c>
      <c r="B2120">
        <v>3</v>
      </c>
      <c r="C2120">
        <v>2</v>
      </c>
      <c r="D2120">
        <v>2</v>
      </c>
      <c r="E2120">
        <v>1</v>
      </c>
      <c r="F2120">
        <v>20313</v>
      </c>
    </row>
    <row r="2121" spans="1:8">
      <c r="A2121">
        <v>20</v>
      </c>
      <c r="B2121">
        <v>3</v>
      </c>
      <c r="C2121">
        <v>2</v>
      </c>
      <c r="D2121">
        <v>2</v>
      </c>
      <c r="E2121">
        <v>2</v>
      </c>
      <c r="F2121">
        <v>20311</v>
      </c>
    </row>
    <row r="2122" spans="1:8">
      <c r="A2122">
        <v>20</v>
      </c>
      <c r="B2122">
        <v>3</v>
      </c>
      <c r="C2122">
        <v>3</v>
      </c>
      <c r="D2122">
        <v>1</v>
      </c>
      <c r="E2122">
        <v>1</v>
      </c>
      <c r="F2122">
        <v>20308</v>
      </c>
    </row>
    <row r="2123" spans="1:8">
      <c r="A2123">
        <v>20</v>
      </c>
      <c r="B2123">
        <v>3</v>
      </c>
      <c r="C2123">
        <v>3</v>
      </c>
      <c r="D2123">
        <v>1</v>
      </c>
      <c r="E2123">
        <v>2</v>
      </c>
      <c r="F2123">
        <v>20301</v>
      </c>
    </row>
    <row r="2124" spans="1:8">
      <c r="A2124">
        <v>20</v>
      </c>
      <c r="B2124">
        <v>3</v>
      </c>
      <c r="C2124">
        <v>3</v>
      </c>
      <c r="D2124">
        <v>1</v>
      </c>
      <c r="E2124">
        <v>3</v>
      </c>
      <c r="F2124">
        <v>20302</v>
      </c>
    </row>
    <row r="2125" spans="1:8">
      <c r="A2125">
        <v>20</v>
      </c>
      <c r="B2125">
        <v>3</v>
      </c>
      <c r="C2125">
        <v>3</v>
      </c>
      <c r="D2125">
        <v>2</v>
      </c>
      <c r="E2125">
        <v>1</v>
      </c>
      <c r="F2125">
        <v>20303</v>
      </c>
    </row>
    <row r="2126" spans="1:8">
      <c r="A2126">
        <v>20</v>
      </c>
      <c r="B2126">
        <v>3</v>
      </c>
      <c r="C2126">
        <v>3</v>
      </c>
      <c r="D2126">
        <v>2</v>
      </c>
      <c r="E2126">
        <v>2</v>
      </c>
      <c r="F2126">
        <v>20305</v>
      </c>
    </row>
    <row r="2127" spans="1:8">
      <c r="A2127">
        <v>20</v>
      </c>
      <c r="B2127">
        <v>3</v>
      </c>
      <c r="C2127">
        <v>3</v>
      </c>
      <c r="D2127">
        <v>2</v>
      </c>
      <c r="E2127">
        <v>3</v>
      </c>
      <c r="F2127">
        <v>20307</v>
      </c>
    </row>
    <row r="2128" spans="1:8">
      <c r="A2128">
        <v>20</v>
      </c>
      <c r="B2128">
        <v>3</v>
      </c>
      <c r="C2128">
        <v>4</v>
      </c>
      <c r="D2128">
        <v>1</v>
      </c>
      <c r="E2128">
        <v>1</v>
      </c>
      <c r="F2128">
        <v>20312</v>
      </c>
    </row>
    <row r="2129" spans="1:8">
      <c r="A2129">
        <v>20</v>
      </c>
      <c r="B2129">
        <v>3</v>
      </c>
      <c r="C2129">
        <v>4</v>
      </c>
      <c r="D2129">
        <v>1</v>
      </c>
      <c r="E2129">
        <v>2</v>
      </c>
      <c r="F2129">
        <v>20315</v>
      </c>
    </row>
    <row r="2130" spans="1:8">
      <c r="A2130">
        <v>20</v>
      </c>
      <c r="B2130">
        <v>3</v>
      </c>
      <c r="C2130">
        <v>4</v>
      </c>
      <c r="D2130">
        <v>2</v>
      </c>
      <c r="E2130">
        <v>1</v>
      </c>
      <c r="F2130">
        <v>20314</v>
      </c>
    </row>
    <row r="2131" spans="1:8">
      <c r="A2131">
        <v>20</v>
      </c>
      <c r="B2131">
        <v>3</v>
      </c>
      <c r="C2131">
        <v>4</v>
      </c>
      <c r="D2131">
        <v>2</v>
      </c>
      <c r="E2131">
        <v>2</v>
      </c>
      <c r="F2131">
        <v>20311</v>
      </c>
    </row>
    <row r="2132" spans="1:8">
      <c r="A2132">
        <v>20</v>
      </c>
      <c r="B2132">
        <v>3</v>
      </c>
      <c r="C2132">
        <v>5</v>
      </c>
      <c r="D2132">
        <v>1</v>
      </c>
      <c r="E2132">
        <v>1</v>
      </c>
      <c r="F2132">
        <v>20318</v>
      </c>
      <c r="H2132" s="23" t="s">
        <v>566</v>
      </c>
    </row>
    <row r="2133" spans="1:8">
      <c r="A2133">
        <v>20</v>
      </c>
      <c r="B2133">
        <v>4</v>
      </c>
      <c r="C2133">
        <v>1</v>
      </c>
      <c r="D2133">
        <v>1</v>
      </c>
      <c r="E2133">
        <v>1</v>
      </c>
      <c r="F2133">
        <v>20313</v>
      </c>
    </row>
    <row r="2134" spans="1:8">
      <c r="A2134">
        <v>20</v>
      </c>
      <c r="B2134">
        <v>4</v>
      </c>
      <c r="C2134">
        <v>1</v>
      </c>
      <c r="D2134">
        <v>1</v>
      </c>
      <c r="E2134">
        <v>2</v>
      </c>
      <c r="F2134">
        <v>20313</v>
      </c>
    </row>
    <row r="2135" spans="1:8">
      <c r="A2135">
        <v>20</v>
      </c>
      <c r="B2135">
        <v>4</v>
      </c>
      <c r="C2135">
        <v>1</v>
      </c>
      <c r="D2135">
        <v>2</v>
      </c>
      <c r="E2135">
        <v>1</v>
      </c>
      <c r="F2135">
        <v>20312</v>
      </c>
    </row>
    <row r="2136" spans="1:8">
      <c r="A2136">
        <v>20</v>
      </c>
      <c r="B2136">
        <v>4</v>
      </c>
      <c r="C2136">
        <v>1</v>
      </c>
      <c r="D2136">
        <v>2</v>
      </c>
      <c r="E2136">
        <v>2</v>
      </c>
      <c r="F2136">
        <v>20311</v>
      </c>
    </row>
    <row r="2137" spans="1:8">
      <c r="A2137">
        <v>20</v>
      </c>
      <c r="B2137">
        <v>4</v>
      </c>
      <c r="C2137">
        <v>2</v>
      </c>
      <c r="D2137">
        <v>1</v>
      </c>
      <c r="E2137">
        <v>1</v>
      </c>
      <c r="F2137">
        <v>20310</v>
      </c>
    </row>
    <row r="2138" spans="1:8">
      <c r="A2138">
        <v>20</v>
      </c>
      <c r="B2138">
        <v>4</v>
      </c>
      <c r="C2138">
        <v>2</v>
      </c>
      <c r="D2138">
        <v>1</v>
      </c>
      <c r="E2138">
        <v>2</v>
      </c>
      <c r="F2138">
        <v>20303</v>
      </c>
    </row>
    <row r="2139" spans="1:8">
      <c r="A2139">
        <v>20</v>
      </c>
      <c r="B2139">
        <v>4</v>
      </c>
      <c r="C2139">
        <v>2</v>
      </c>
      <c r="D2139">
        <v>1</v>
      </c>
      <c r="E2139">
        <v>3</v>
      </c>
      <c r="F2139">
        <v>20304</v>
      </c>
    </row>
    <row r="2140" spans="1:8">
      <c r="A2140">
        <v>20</v>
      </c>
      <c r="B2140">
        <v>4</v>
      </c>
      <c r="C2140">
        <v>2</v>
      </c>
      <c r="D2140">
        <v>2</v>
      </c>
      <c r="E2140">
        <v>1</v>
      </c>
      <c r="F2140">
        <v>20306</v>
      </c>
    </row>
    <row r="2141" spans="1:8">
      <c r="A2141">
        <v>20</v>
      </c>
      <c r="B2141">
        <v>4</v>
      </c>
      <c r="C2141">
        <v>2</v>
      </c>
      <c r="D2141">
        <v>2</v>
      </c>
      <c r="E2141">
        <v>2</v>
      </c>
      <c r="F2141">
        <v>20309</v>
      </c>
    </row>
    <row r="2142" spans="1:8">
      <c r="A2142">
        <v>20</v>
      </c>
      <c r="B2142">
        <v>4</v>
      </c>
      <c r="C2142">
        <v>2</v>
      </c>
      <c r="D2142">
        <v>2</v>
      </c>
      <c r="E2142">
        <v>3</v>
      </c>
      <c r="F2142">
        <v>20302</v>
      </c>
    </row>
    <row r="2143" spans="1:8">
      <c r="A2143">
        <v>20</v>
      </c>
      <c r="B2143">
        <v>4</v>
      </c>
      <c r="C2143">
        <v>3</v>
      </c>
      <c r="D2143">
        <v>1</v>
      </c>
      <c r="E2143">
        <v>1</v>
      </c>
      <c r="F2143">
        <v>20315</v>
      </c>
    </row>
    <row r="2144" spans="1:8">
      <c r="A2144">
        <v>20</v>
      </c>
      <c r="B2144">
        <v>4</v>
      </c>
      <c r="C2144">
        <v>3</v>
      </c>
      <c r="D2144">
        <v>1</v>
      </c>
      <c r="E2144">
        <v>2</v>
      </c>
      <c r="F2144">
        <v>20311</v>
      </c>
    </row>
    <row r="2145" spans="1:8">
      <c r="A2145">
        <v>20</v>
      </c>
      <c r="B2145">
        <v>4</v>
      </c>
      <c r="C2145">
        <v>3</v>
      </c>
      <c r="D2145">
        <v>2</v>
      </c>
      <c r="E2145">
        <v>1</v>
      </c>
      <c r="F2145">
        <v>20307</v>
      </c>
    </row>
    <row r="2146" spans="1:8">
      <c r="A2146">
        <v>20</v>
      </c>
      <c r="B2146">
        <v>4</v>
      </c>
      <c r="C2146">
        <v>3</v>
      </c>
      <c r="D2146">
        <v>2</v>
      </c>
      <c r="E2146">
        <v>2</v>
      </c>
      <c r="F2146">
        <v>20312</v>
      </c>
    </row>
    <row r="2147" spans="1:8">
      <c r="A2147">
        <v>20</v>
      </c>
      <c r="B2147">
        <v>4</v>
      </c>
      <c r="C2147">
        <v>4</v>
      </c>
      <c r="D2147">
        <v>1</v>
      </c>
      <c r="E2147">
        <v>1</v>
      </c>
      <c r="F2147">
        <v>20313</v>
      </c>
    </row>
    <row r="2148" spans="1:8">
      <c r="A2148">
        <v>20</v>
      </c>
      <c r="B2148">
        <v>4</v>
      </c>
      <c r="C2148">
        <v>4</v>
      </c>
      <c r="D2148">
        <v>1</v>
      </c>
      <c r="E2148">
        <v>2</v>
      </c>
      <c r="F2148">
        <v>20308</v>
      </c>
    </row>
    <row r="2149" spans="1:8">
      <c r="A2149">
        <v>20</v>
      </c>
      <c r="B2149">
        <v>4</v>
      </c>
      <c r="C2149">
        <v>4</v>
      </c>
      <c r="D2149">
        <v>2</v>
      </c>
      <c r="E2149">
        <v>1</v>
      </c>
      <c r="F2149">
        <v>20314</v>
      </c>
    </row>
    <row r="2150" spans="1:8">
      <c r="A2150">
        <v>20</v>
      </c>
      <c r="B2150">
        <v>4</v>
      </c>
      <c r="C2150">
        <v>4</v>
      </c>
      <c r="D2150">
        <v>2</v>
      </c>
      <c r="E2150">
        <v>2</v>
      </c>
      <c r="F2150">
        <v>20310</v>
      </c>
    </row>
    <row r="2151" spans="1:8">
      <c r="A2151">
        <v>20</v>
      </c>
      <c r="B2151">
        <v>4</v>
      </c>
      <c r="C2151">
        <v>5</v>
      </c>
      <c r="D2151">
        <v>1</v>
      </c>
      <c r="E2151">
        <v>1</v>
      </c>
      <c r="F2151">
        <v>20319</v>
      </c>
      <c r="H2151" s="23" t="s">
        <v>567</v>
      </c>
    </row>
    <row r="2152" spans="1:8">
      <c r="A2152">
        <v>20</v>
      </c>
      <c r="B2152">
        <v>5</v>
      </c>
      <c r="C2152">
        <v>1</v>
      </c>
      <c r="D2152">
        <v>1</v>
      </c>
      <c r="E2152">
        <v>1</v>
      </c>
      <c r="F2152">
        <v>20307</v>
      </c>
    </row>
    <row r="2153" spans="1:8">
      <c r="A2153">
        <v>20</v>
      </c>
      <c r="B2153">
        <v>5</v>
      </c>
      <c r="C2153">
        <v>1</v>
      </c>
      <c r="D2153">
        <v>1</v>
      </c>
      <c r="E2153">
        <v>2</v>
      </c>
      <c r="F2153">
        <v>20303</v>
      </c>
    </row>
    <row r="2154" spans="1:8">
      <c r="A2154">
        <v>20</v>
      </c>
      <c r="B2154">
        <v>5</v>
      </c>
      <c r="C2154">
        <v>1</v>
      </c>
      <c r="D2154">
        <v>1</v>
      </c>
      <c r="E2154">
        <v>3</v>
      </c>
      <c r="F2154">
        <v>20301</v>
      </c>
    </row>
    <row r="2155" spans="1:8">
      <c r="A2155">
        <v>20</v>
      </c>
      <c r="B2155">
        <v>5</v>
      </c>
      <c r="C2155">
        <v>1</v>
      </c>
      <c r="D2155">
        <v>2</v>
      </c>
      <c r="E2155">
        <v>1</v>
      </c>
      <c r="F2155">
        <v>20310</v>
      </c>
    </row>
    <row r="2156" spans="1:8">
      <c r="A2156">
        <v>20</v>
      </c>
      <c r="B2156">
        <v>5</v>
      </c>
      <c r="C2156">
        <v>1</v>
      </c>
      <c r="D2156">
        <v>2</v>
      </c>
      <c r="E2156">
        <v>2</v>
      </c>
      <c r="F2156">
        <v>20312</v>
      </c>
    </row>
    <row r="2157" spans="1:8">
      <c r="A2157">
        <v>20</v>
      </c>
      <c r="B2157">
        <v>5</v>
      </c>
      <c r="C2157">
        <v>2</v>
      </c>
      <c r="D2157">
        <v>1</v>
      </c>
      <c r="E2157">
        <v>1</v>
      </c>
      <c r="F2157">
        <v>20309</v>
      </c>
    </row>
    <row r="2158" spans="1:8">
      <c r="A2158">
        <v>20</v>
      </c>
      <c r="B2158">
        <v>5</v>
      </c>
      <c r="C2158">
        <v>2</v>
      </c>
      <c r="D2158">
        <v>1</v>
      </c>
      <c r="E2158">
        <v>2</v>
      </c>
      <c r="F2158">
        <v>20306</v>
      </c>
    </row>
    <row r="2159" spans="1:8">
      <c r="A2159">
        <v>20</v>
      </c>
      <c r="B2159">
        <v>5</v>
      </c>
      <c r="C2159">
        <v>2</v>
      </c>
      <c r="D2159">
        <v>1</v>
      </c>
      <c r="E2159">
        <v>3</v>
      </c>
      <c r="F2159">
        <v>20304</v>
      </c>
    </row>
    <row r="2160" spans="1:8">
      <c r="A2160">
        <v>20</v>
      </c>
      <c r="B2160">
        <v>5</v>
      </c>
      <c r="C2160">
        <v>2</v>
      </c>
      <c r="D2160">
        <v>2</v>
      </c>
      <c r="E2160">
        <v>1</v>
      </c>
      <c r="F2160">
        <v>20315</v>
      </c>
    </row>
    <row r="2161" spans="1:6">
      <c r="A2161">
        <v>20</v>
      </c>
      <c r="B2161">
        <v>5</v>
      </c>
      <c r="C2161">
        <v>2</v>
      </c>
      <c r="D2161">
        <v>2</v>
      </c>
      <c r="E2161">
        <v>2</v>
      </c>
      <c r="F2161">
        <v>20311</v>
      </c>
    </row>
    <row r="2162" spans="1:6">
      <c r="A2162">
        <v>20</v>
      </c>
      <c r="B2162">
        <v>5</v>
      </c>
      <c r="C2162">
        <v>3</v>
      </c>
      <c r="D2162">
        <v>1</v>
      </c>
      <c r="E2162">
        <v>1</v>
      </c>
      <c r="F2162">
        <v>20304</v>
      </c>
    </row>
    <row r="2163" spans="1:6">
      <c r="A2163">
        <v>20</v>
      </c>
      <c r="B2163">
        <v>5</v>
      </c>
      <c r="C2163">
        <v>3</v>
      </c>
      <c r="D2163">
        <v>1</v>
      </c>
      <c r="E2163">
        <v>2</v>
      </c>
      <c r="F2163">
        <v>20301</v>
      </c>
    </row>
    <row r="2164" spans="1:6">
      <c r="A2164">
        <v>20</v>
      </c>
      <c r="B2164">
        <v>5</v>
      </c>
      <c r="C2164">
        <v>3</v>
      </c>
      <c r="D2164">
        <v>1</v>
      </c>
      <c r="E2164">
        <v>3</v>
      </c>
      <c r="F2164">
        <v>20308</v>
      </c>
    </row>
    <row r="2165" spans="1:6">
      <c r="A2165">
        <v>20</v>
      </c>
      <c r="B2165">
        <v>5</v>
      </c>
      <c r="C2165">
        <v>3</v>
      </c>
      <c r="D2165">
        <v>2</v>
      </c>
      <c r="E2165">
        <v>1</v>
      </c>
      <c r="F2165">
        <v>20309</v>
      </c>
    </row>
    <row r="2166" spans="1:6">
      <c r="A2166">
        <v>20</v>
      </c>
      <c r="B2166">
        <v>5</v>
      </c>
      <c r="C2166">
        <v>3</v>
      </c>
      <c r="D2166">
        <v>2</v>
      </c>
      <c r="E2166">
        <v>2</v>
      </c>
      <c r="F2166">
        <v>20315</v>
      </c>
    </row>
    <row r="2167" spans="1:6">
      <c r="A2167">
        <v>20</v>
      </c>
      <c r="B2167">
        <v>5</v>
      </c>
      <c r="C2167">
        <v>4</v>
      </c>
      <c r="D2167">
        <v>1</v>
      </c>
      <c r="E2167">
        <v>1</v>
      </c>
      <c r="F2167">
        <v>20302</v>
      </c>
    </row>
    <row r="2168" spans="1:6">
      <c r="A2168">
        <v>20</v>
      </c>
      <c r="B2168">
        <v>5</v>
      </c>
      <c r="C2168">
        <v>4</v>
      </c>
      <c r="D2168">
        <v>1</v>
      </c>
      <c r="E2168">
        <v>2</v>
      </c>
      <c r="F2168">
        <v>20307</v>
      </c>
    </row>
    <row r="2169" spans="1:6">
      <c r="A2169">
        <v>20</v>
      </c>
      <c r="B2169">
        <v>5</v>
      </c>
      <c r="C2169">
        <v>4</v>
      </c>
      <c r="D2169">
        <v>1</v>
      </c>
      <c r="E2169">
        <v>3</v>
      </c>
      <c r="F2169">
        <v>20304</v>
      </c>
    </row>
    <row r="2170" spans="1:6">
      <c r="A2170">
        <v>20</v>
      </c>
      <c r="B2170">
        <v>5</v>
      </c>
      <c r="C2170">
        <v>4</v>
      </c>
      <c r="D2170">
        <v>2</v>
      </c>
      <c r="E2170">
        <v>1</v>
      </c>
      <c r="F2170">
        <v>20314</v>
      </c>
    </row>
    <row r="2171" spans="1:6">
      <c r="A2171">
        <v>20</v>
      </c>
      <c r="B2171">
        <v>5</v>
      </c>
      <c r="C2171">
        <v>4</v>
      </c>
      <c r="D2171">
        <v>2</v>
      </c>
      <c r="E2171">
        <v>2</v>
      </c>
      <c r="F2171">
        <v>20312</v>
      </c>
    </row>
    <row r="2172" spans="1:6">
      <c r="A2172">
        <v>20</v>
      </c>
      <c r="B2172">
        <v>5</v>
      </c>
      <c r="C2172">
        <v>5</v>
      </c>
      <c r="D2172">
        <v>1</v>
      </c>
      <c r="E2172">
        <v>1</v>
      </c>
      <c r="F2172">
        <v>20320</v>
      </c>
    </row>
    <row r="2173" spans="1:6">
      <c r="A2173">
        <v>21</v>
      </c>
      <c r="B2173">
        <v>1</v>
      </c>
      <c r="C2173">
        <v>1</v>
      </c>
      <c r="D2173">
        <v>1</v>
      </c>
      <c r="E2173">
        <v>1</v>
      </c>
      <c r="F2173">
        <v>21301</v>
      </c>
    </row>
    <row r="2174" spans="1:6">
      <c r="A2174">
        <v>21</v>
      </c>
      <c r="B2174">
        <v>1</v>
      </c>
      <c r="C2174">
        <v>1</v>
      </c>
      <c r="D2174">
        <v>1</v>
      </c>
      <c r="E2174">
        <v>2</v>
      </c>
      <c r="F2174">
        <v>21302</v>
      </c>
    </row>
    <row r="2175" spans="1:6">
      <c r="A2175">
        <v>21</v>
      </c>
      <c r="B2175">
        <v>1</v>
      </c>
      <c r="C2175">
        <v>1</v>
      </c>
      <c r="D2175">
        <v>1</v>
      </c>
      <c r="E2175">
        <v>3</v>
      </c>
      <c r="F2175">
        <v>21303</v>
      </c>
    </row>
    <row r="2176" spans="1:6">
      <c r="A2176">
        <v>21</v>
      </c>
      <c r="B2176">
        <v>1</v>
      </c>
      <c r="C2176">
        <v>1</v>
      </c>
      <c r="D2176">
        <v>2</v>
      </c>
      <c r="E2176">
        <v>1</v>
      </c>
      <c r="F2176">
        <v>21310</v>
      </c>
    </row>
    <row r="2177" spans="1:8">
      <c r="A2177">
        <v>21</v>
      </c>
      <c r="B2177">
        <v>1</v>
      </c>
      <c r="C2177">
        <v>1</v>
      </c>
      <c r="D2177">
        <v>2</v>
      </c>
      <c r="E2177">
        <v>2</v>
      </c>
      <c r="F2177">
        <v>21311</v>
      </c>
    </row>
    <row r="2178" spans="1:8">
      <c r="A2178">
        <v>21</v>
      </c>
      <c r="B2178">
        <v>1</v>
      </c>
      <c r="C2178">
        <v>2</v>
      </c>
      <c r="D2178">
        <v>1</v>
      </c>
      <c r="E2178">
        <v>1</v>
      </c>
      <c r="F2178">
        <v>21305</v>
      </c>
    </row>
    <row r="2179" spans="1:8">
      <c r="A2179">
        <v>21</v>
      </c>
      <c r="B2179">
        <v>1</v>
      </c>
      <c r="C2179">
        <v>2</v>
      </c>
      <c r="D2179">
        <v>1</v>
      </c>
      <c r="E2179">
        <v>2</v>
      </c>
      <c r="F2179">
        <v>21304</v>
      </c>
    </row>
    <row r="2180" spans="1:8">
      <c r="A2180">
        <v>21</v>
      </c>
      <c r="B2180">
        <v>1</v>
      </c>
      <c r="C2180">
        <v>2</v>
      </c>
      <c r="D2180">
        <v>1</v>
      </c>
      <c r="E2180">
        <v>3</v>
      </c>
      <c r="F2180">
        <v>21306</v>
      </c>
    </row>
    <row r="2181" spans="1:8">
      <c r="A2181">
        <v>21</v>
      </c>
      <c r="B2181">
        <v>1</v>
      </c>
      <c r="C2181">
        <v>2</v>
      </c>
      <c r="D2181">
        <v>2</v>
      </c>
      <c r="E2181">
        <v>1</v>
      </c>
      <c r="F2181">
        <v>21312</v>
      </c>
      <c r="H2181" s="23" t="s">
        <v>1105</v>
      </c>
    </row>
    <row r="2182" spans="1:8">
      <c r="A2182">
        <v>21</v>
      </c>
      <c r="B2182">
        <v>1</v>
      </c>
      <c r="C2182">
        <v>2</v>
      </c>
      <c r="D2182">
        <v>2</v>
      </c>
      <c r="E2182">
        <v>2</v>
      </c>
      <c r="F2182">
        <v>21313</v>
      </c>
      <c r="H2182" s="23" t="s">
        <v>491</v>
      </c>
    </row>
    <row r="2183" spans="1:8">
      <c r="A2183">
        <v>21</v>
      </c>
      <c r="B2183">
        <v>1</v>
      </c>
      <c r="C2183">
        <v>3</v>
      </c>
      <c r="D2183">
        <v>1</v>
      </c>
      <c r="E2183">
        <v>1</v>
      </c>
      <c r="F2183">
        <v>21308</v>
      </c>
    </row>
    <row r="2184" spans="1:8">
      <c r="A2184">
        <v>21</v>
      </c>
      <c r="B2184">
        <v>1</v>
      </c>
      <c r="C2184">
        <v>3</v>
      </c>
      <c r="D2184">
        <v>1</v>
      </c>
      <c r="E2184">
        <v>2</v>
      </c>
      <c r="F2184">
        <v>21307</v>
      </c>
    </row>
    <row r="2185" spans="1:8">
      <c r="A2185">
        <v>21</v>
      </c>
      <c r="B2185">
        <v>1</v>
      </c>
      <c r="C2185">
        <v>3</v>
      </c>
      <c r="D2185">
        <v>1</v>
      </c>
      <c r="E2185">
        <v>3</v>
      </c>
      <c r="F2185">
        <v>21309</v>
      </c>
    </row>
    <row r="2186" spans="1:8">
      <c r="A2186">
        <v>21</v>
      </c>
      <c r="B2186">
        <v>1</v>
      </c>
      <c r="C2186">
        <v>3</v>
      </c>
      <c r="D2186">
        <v>2</v>
      </c>
      <c r="E2186">
        <v>1</v>
      </c>
      <c r="F2186">
        <v>21314</v>
      </c>
    </row>
    <row r="2187" spans="1:8">
      <c r="A2187">
        <v>21</v>
      </c>
      <c r="B2187">
        <v>1</v>
      </c>
      <c r="C2187">
        <v>3</v>
      </c>
      <c r="D2187">
        <v>2</v>
      </c>
      <c r="E2187">
        <v>2</v>
      </c>
      <c r="F2187">
        <v>21315</v>
      </c>
    </row>
    <row r="2188" spans="1:8">
      <c r="A2188">
        <v>21</v>
      </c>
      <c r="B2188">
        <v>1</v>
      </c>
      <c r="C2188">
        <v>4</v>
      </c>
      <c r="D2188">
        <v>1</v>
      </c>
      <c r="E2188">
        <v>1</v>
      </c>
      <c r="F2188">
        <v>21307</v>
      </c>
    </row>
    <row r="2189" spans="1:8">
      <c r="A2189">
        <v>21</v>
      </c>
      <c r="B2189">
        <v>1</v>
      </c>
      <c r="C2189">
        <v>4</v>
      </c>
      <c r="D2189">
        <v>1</v>
      </c>
      <c r="E2189">
        <v>2</v>
      </c>
      <c r="F2189">
        <v>21303</v>
      </c>
    </row>
    <row r="2190" spans="1:8">
      <c r="A2190">
        <v>21</v>
      </c>
      <c r="B2190">
        <v>1</v>
      </c>
      <c r="C2190">
        <v>4</v>
      </c>
      <c r="D2190">
        <v>1</v>
      </c>
      <c r="E2190">
        <v>3</v>
      </c>
      <c r="F2190">
        <v>21302</v>
      </c>
    </row>
    <row r="2191" spans="1:8">
      <c r="A2191">
        <v>21</v>
      </c>
      <c r="B2191">
        <v>1</v>
      </c>
      <c r="C2191">
        <v>4</v>
      </c>
      <c r="D2191">
        <v>2</v>
      </c>
      <c r="E2191">
        <v>1</v>
      </c>
      <c r="F2191">
        <v>21316</v>
      </c>
    </row>
    <row r="2192" spans="1:8">
      <c r="A2192">
        <v>21</v>
      </c>
      <c r="B2192">
        <v>1</v>
      </c>
      <c r="C2192">
        <v>4</v>
      </c>
      <c r="D2192">
        <v>2</v>
      </c>
      <c r="E2192">
        <v>2</v>
      </c>
      <c r="F2192">
        <v>21317</v>
      </c>
    </row>
    <row r="2193" spans="1:6">
      <c r="A2193">
        <v>21</v>
      </c>
      <c r="B2193">
        <v>1</v>
      </c>
      <c r="C2193">
        <v>5</v>
      </c>
      <c r="D2193">
        <v>1</v>
      </c>
      <c r="E2193">
        <v>1</v>
      </c>
      <c r="F2193">
        <v>12318</v>
      </c>
    </row>
    <row r="2194" spans="1:6">
      <c r="A2194">
        <v>21</v>
      </c>
      <c r="B2194">
        <v>2</v>
      </c>
      <c r="C2194">
        <v>1</v>
      </c>
      <c r="D2194">
        <v>1</v>
      </c>
      <c r="E2194">
        <v>1</v>
      </c>
      <c r="F2194">
        <v>21309</v>
      </c>
    </row>
    <row r="2195" spans="1:6">
      <c r="A2195">
        <v>21</v>
      </c>
      <c r="B2195">
        <v>2</v>
      </c>
      <c r="C2195">
        <v>1</v>
      </c>
      <c r="D2195">
        <v>1</v>
      </c>
      <c r="E2195">
        <v>2</v>
      </c>
      <c r="F2195">
        <v>21305</v>
      </c>
    </row>
    <row r="2196" spans="1:6">
      <c r="A2196">
        <v>21</v>
      </c>
      <c r="B2196">
        <v>2</v>
      </c>
      <c r="C2196">
        <v>1</v>
      </c>
      <c r="D2196">
        <v>1</v>
      </c>
      <c r="E2196">
        <v>3</v>
      </c>
      <c r="F2196">
        <v>21308</v>
      </c>
    </row>
    <row r="2197" spans="1:6">
      <c r="A2197">
        <v>21</v>
      </c>
      <c r="B2197">
        <v>2</v>
      </c>
      <c r="C2197">
        <v>1</v>
      </c>
      <c r="D2197">
        <v>2</v>
      </c>
      <c r="E2197">
        <v>1</v>
      </c>
      <c r="F2197">
        <v>21313</v>
      </c>
    </row>
    <row r="2198" spans="1:6">
      <c r="A2198">
        <v>21</v>
      </c>
      <c r="B2198">
        <v>2</v>
      </c>
      <c r="C2198">
        <v>1</v>
      </c>
      <c r="D2198">
        <v>2</v>
      </c>
      <c r="E2198">
        <v>2</v>
      </c>
      <c r="F2198">
        <v>21315</v>
      </c>
    </row>
    <row r="2199" spans="1:6">
      <c r="A2199">
        <v>21</v>
      </c>
      <c r="B2199">
        <v>2</v>
      </c>
      <c r="C2199">
        <v>1</v>
      </c>
      <c r="D2199">
        <v>3</v>
      </c>
      <c r="E2199">
        <v>1</v>
      </c>
      <c r="F2199">
        <v>1</v>
      </c>
    </row>
    <row r="2200" spans="1:6">
      <c r="A2200">
        <v>21</v>
      </c>
      <c r="B2200">
        <v>2</v>
      </c>
      <c r="C2200">
        <v>2</v>
      </c>
      <c r="D2200">
        <v>1</v>
      </c>
      <c r="E2200">
        <v>1</v>
      </c>
      <c r="F2200">
        <v>21301</v>
      </c>
    </row>
    <row r="2201" spans="1:6">
      <c r="A2201">
        <v>21</v>
      </c>
      <c r="B2201">
        <v>2</v>
      </c>
      <c r="C2201">
        <v>2</v>
      </c>
      <c r="D2201">
        <v>1</v>
      </c>
      <c r="E2201">
        <v>2</v>
      </c>
      <c r="F2201">
        <v>21304</v>
      </c>
    </row>
    <row r="2202" spans="1:6">
      <c r="A2202">
        <v>21</v>
      </c>
      <c r="B2202">
        <v>2</v>
      </c>
      <c r="C2202">
        <v>2</v>
      </c>
      <c r="D2202">
        <v>1</v>
      </c>
      <c r="E2202">
        <v>3</v>
      </c>
      <c r="F2202">
        <v>21303</v>
      </c>
    </row>
    <row r="2203" spans="1:6">
      <c r="A2203">
        <v>21</v>
      </c>
      <c r="B2203">
        <v>2</v>
      </c>
      <c r="C2203">
        <v>2</v>
      </c>
      <c r="D2203">
        <v>2</v>
      </c>
      <c r="E2203">
        <v>1</v>
      </c>
      <c r="F2203">
        <v>21316</v>
      </c>
    </row>
    <row r="2204" spans="1:6">
      <c r="A2204">
        <v>21</v>
      </c>
      <c r="B2204">
        <v>2</v>
      </c>
      <c r="C2204">
        <v>2</v>
      </c>
      <c r="D2204">
        <v>2</v>
      </c>
      <c r="E2204">
        <v>2</v>
      </c>
      <c r="F2204">
        <v>21312</v>
      </c>
    </row>
    <row r="2205" spans="1:6">
      <c r="A2205">
        <v>21</v>
      </c>
      <c r="B2205">
        <v>2</v>
      </c>
      <c r="C2205">
        <v>3</v>
      </c>
      <c r="D2205">
        <v>1</v>
      </c>
      <c r="E2205">
        <v>1</v>
      </c>
      <c r="F2205">
        <v>21308</v>
      </c>
    </row>
    <row r="2206" spans="1:6">
      <c r="A2206">
        <v>21</v>
      </c>
      <c r="B2206">
        <v>2</v>
      </c>
      <c r="C2206">
        <v>3</v>
      </c>
      <c r="D2206">
        <v>1</v>
      </c>
      <c r="E2206">
        <v>2</v>
      </c>
      <c r="F2206">
        <v>21304</v>
      </c>
    </row>
    <row r="2207" spans="1:6">
      <c r="A2207">
        <v>21</v>
      </c>
      <c r="B2207">
        <v>2</v>
      </c>
      <c r="C2207">
        <v>3</v>
      </c>
      <c r="D2207">
        <v>1</v>
      </c>
      <c r="E2207">
        <v>3</v>
      </c>
      <c r="F2207">
        <v>21306</v>
      </c>
    </row>
    <row r="2208" spans="1:6">
      <c r="A2208">
        <v>21</v>
      </c>
      <c r="B2208">
        <v>2</v>
      </c>
      <c r="C2208">
        <v>3</v>
      </c>
      <c r="D2208">
        <v>2</v>
      </c>
      <c r="E2208">
        <v>1</v>
      </c>
      <c r="F2208">
        <v>21314</v>
      </c>
    </row>
    <row r="2209" spans="1:8">
      <c r="A2209">
        <v>21</v>
      </c>
      <c r="B2209">
        <v>2</v>
      </c>
      <c r="C2209">
        <v>3</v>
      </c>
      <c r="D2209">
        <v>2</v>
      </c>
      <c r="E2209">
        <v>2</v>
      </c>
      <c r="F2209">
        <v>21317</v>
      </c>
    </row>
    <row r="2210" spans="1:8">
      <c r="A2210">
        <v>21</v>
      </c>
      <c r="B2210">
        <v>2</v>
      </c>
      <c r="C2210">
        <v>4</v>
      </c>
      <c r="D2210">
        <v>1</v>
      </c>
      <c r="E2210">
        <v>1</v>
      </c>
      <c r="F2210">
        <v>21307</v>
      </c>
    </row>
    <row r="2211" spans="1:8">
      <c r="A2211">
        <v>21</v>
      </c>
      <c r="B2211">
        <v>2</v>
      </c>
      <c r="C2211">
        <v>4</v>
      </c>
      <c r="D2211">
        <v>1</v>
      </c>
      <c r="E2211">
        <v>2</v>
      </c>
      <c r="F2211">
        <v>21301</v>
      </c>
    </row>
    <row r="2212" spans="1:8">
      <c r="A2212">
        <v>21</v>
      </c>
      <c r="B2212">
        <v>2</v>
      </c>
      <c r="C2212">
        <v>4</v>
      </c>
      <c r="D2212">
        <v>1</v>
      </c>
      <c r="E2212">
        <v>3</v>
      </c>
      <c r="F2212">
        <v>21305</v>
      </c>
      <c r="H2212" s="23" t="s">
        <v>492</v>
      </c>
    </row>
    <row r="2213" spans="1:8">
      <c r="A2213">
        <v>21</v>
      </c>
      <c r="B2213">
        <v>2</v>
      </c>
      <c r="C2213">
        <v>4</v>
      </c>
      <c r="D2213">
        <v>2</v>
      </c>
      <c r="E2213">
        <v>1</v>
      </c>
      <c r="F2213">
        <v>21315</v>
      </c>
    </row>
    <row r="2214" spans="1:8">
      <c r="A2214">
        <v>21</v>
      </c>
      <c r="B2214">
        <v>2</v>
      </c>
      <c r="C2214">
        <v>4</v>
      </c>
      <c r="D2214">
        <v>2</v>
      </c>
      <c r="E2214">
        <v>2</v>
      </c>
      <c r="F2214">
        <v>21316</v>
      </c>
    </row>
    <row r="2215" spans="1:8">
      <c r="A2215">
        <v>21</v>
      </c>
      <c r="B2215">
        <v>2</v>
      </c>
      <c r="C2215">
        <v>5</v>
      </c>
      <c r="D2215">
        <v>1</v>
      </c>
      <c r="E2215">
        <v>1</v>
      </c>
      <c r="F2215">
        <v>21319</v>
      </c>
    </row>
    <row r="2216" spans="1:8">
      <c r="A2216">
        <v>21</v>
      </c>
      <c r="B2216">
        <v>3</v>
      </c>
      <c r="C2216">
        <v>1</v>
      </c>
      <c r="D2216">
        <v>1</v>
      </c>
      <c r="E2216">
        <v>1</v>
      </c>
      <c r="F2216">
        <v>21308</v>
      </c>
    </row>
    <row r="2217" spans="1:8">
      <c r="A2217">
        <v>21</v>
      </c>
      <c r="B2217">
        <v>3</v>
      </c>
      <c r="C2217">
        <v>1</v>
      </c>
      <c r="D2217">
        <v>1</v>
      </c>
      <c r="E2217">
        <v>2</v>
      </c>
      <c r="F2217">
        <v>21303</v>
      </c>
    </row>
    <row r="2218" spans="1:8">
      <c r="A2218">
        <v>21</v>
      </c>
      <c r="B2218">
        <v>3</v>
      </c>
      <c r="C2218">
        <v>1</v>
      </c>
      <c r="D2218">
        <v>1</v>
      </c>
      <c r="E2218">
        <v>3</v>
      </c>
      <c r="F2218">
        <v>21301</v>
      </c>
    </row>
    <row r="2219" spans="1:8">
      <c r="A2219">
        <v>21</v>
      </c>
      <c r="B2219">
        <v>3</v>
      </c>
      <c r="C2219">
        <v>1</v>
      </c>
      <c r="D2219">
        <v>2</v>
      </c>
      <c r="E2219">
        <v>1</v>
      </c>
      <c r="F2219">
        <v>21313</v>
      </c>
    </row>
    <row r="2220" spans="1:8">
      <c r="A2220">
        <v>21</v>
      </c>
      <c r="B2220">
        <v>3</v>
      </c>
      <c r="C2220">
        <v>1</v>
      </c>
      <c r="D2220">
        <v>2</v>
      </c>
      <c r="E2220">
        <v>2</v>
      </c>
      <c r="F2220">
        <v>21314</v>
      </c>
    </row>
    <row r="2221" spans="1:8">
      <c r="A2221">
        <v>21</v>
      </c>
      <c r="B2221">
        <v>3</v>
      </c>
      <c r="C2221">
        <v>2</v>
      </c>
      <c r="D2221">
        <v>1</v>
      </c>
      <c r="E2221">
        <v>1</v>
      </c>
      <c r="F2221">
        <v>21306</v>
      </c>
    </row>
    <row r="2222" spans="1:8">
      <c r="A2222">
        <v>21</v>
      </c>
      <c r="B2222">
        <v>3</v>
      </c>
      <c r="C2222">
        <v>2</v>
      </c>
      <c r="D2222">
        <v>1</v>
      </c>
      <c r="E2222">
        <v>2</v>
      </c>
      <c r="F2222">
        <v>21304</v>
      </c>
    </row>
    <row r="2223" spans="1:8">
      <c r="A2223">
        <v>21</v>
      </c>
      <c r="B2223">
        <v>3</v>
      </c>
      <c r="C2223">
        <v>2</v>
      </c>
      <c r="D2223">
        <v>1</v>
      </c>
      <c r="E2223">
        <v>3</v>
      </c>
      <c r="F2223">
        <v>21303</v>
      </c>
    </row>
    <row r="2224" spans="1:8">
      <c r="A2224">
        <v>21</v>
      </c>
      <c r="B2224">
        <v>3</v>
      </c>
      <c r="C2224">
        <v>2</v>
      </c>
      <c r="D2224">
        <v>2</v>
      </c>
      <c r="E2224">
        <v>1</v>
      </c>
      <c r="F2224">
        <v>21316</v>
      </c>
    </row>
    <row r="2225" spans="1:6">
      <c r="A2225">
        <v>21</v>
      </c>
      <c r="B2225">
        <v>3</v>
      </c>
      <c r="C2225">
        <v>2</v>
      </c>
      <c r="D2225">
        <v>2</v>
      </c>
      <c r="E2225">
        <v>2</v>
      </c>
      <c r="F2225">
        <v>21314</v>
      </c>
    </row>
    <row r="2226" spans="1:6">
      <c r="A2226">
        <v>21</v>
      </c>
      <c r="B2226">
        <v>3</v>
      </c>
      <c r="C2226">
        <v>3</v>
      </c>
      <c r="D2226">
        <v>1</v>
      </c>
      <c r="E2226">
        <v>1</v>
      </c>
      <c r="F2226">
        <v>21305</v>
      </c>
    </row>
    <row r="2227" spans="1:6">
      <c r="A2227">
        <v>21</v>
      </c>
      <c r="B2227">
        <v>3</v>
      </c>
      <c r="C2227">
        <v>3</v>
      </c>
      <c r="D2227">
        <v>1</v>
      </c>
      <c r="E2227">
        <v>2</v>
      </c>
      <c r="F2227">
        <v>21307</v>
      </c>
    </row>
    <row r="2228" spans="1:6">
      <c r="A2228">
        <v>21</v>
      </c>
      <c r="B2228">
        <v>3</v>
      </c>
      <c r="C2228">
        <v>3</v>
      </c>
      <c r="D2228">
        <v>1</v>
      </c>
      <c r="E2228">
        <v>3</v>
      </c>
      <c r="F2228">
        <v>21309</v>
      </c>
    </row>
    <row r="2229" spans="1:6">
      <c r="A2229">
        <v>21</v>
      </c>
      <c r="B2229">
        <v>3</v>
      </c>
      <c r="C2229">
        <v>3</v>
      </c>
      <c r="D2229">
        <v>2</v>
      </c>
      <c r="E2229">
        <v>1</v>
      </c>
      <c r="F2229">
        <v>21317</v>
      </c>
    </row>
    <row r="2230" spans="1:6">
      <c r="A2230">
        <v>21</v>
      </c>
      <c r="B2230">
        <v>3</v>
      </c>
      <c r="C2230">
        <v>3</v>
      </c>
      <c r="D2230">
        <v>2</v>
      </c>
      <c r="E2230">
        <v>2</v>
      </c>
      <c r="F2230">
        <v>21315</v>
      </c>
    </row>
    <row r="2231" spans="1:6">
      <c r="A2231">
        <v>21</v>
      </c>
      <c r="B2231">
        <v>3</v>
      </c>
      <c r="C2231">
        <v>4</v>
      </c>
      <c r="D2231">
        <v>1</v>
      </c>
      <c r="E2231">
        <v>1</v>
      </c>
      <c r="F2231">
        <v>21308</v>
      </c>
    </row>
    <row r="2232" spans="1:6">
      <c r="A2232">
        <v>21</v>
      </c>
      <c r="B2232">
        <v>3</v>
      </c>
      <c r="C2232">
        <v>4</v>
      </c>
      <c r="D2232">
        <v>1</v>
      </c>
      <c r="E2232">
        <v>2</v>
      </c>
      <c r="F2232">
        <v>21306</v>
      </c>
    </row>
    <row r="2233" spans="1:6">
      <c r="A2233">
        <v>21</v>
      </c>
      <c r="B2233">
        <v>3</v>
      </c>
      <c r="C2233">
        <v>4</v>
      </c>
      <c r="D2233">
        <v>1</v>
      </c>
      <c r="E2233">
        <v>3</v>
      </c>
      <c r="F2233">
        <v>21307</v>
      </c>
    </row>
    <row r="2234" spans="1:6">
      <c r="A2234">
        <v>21</v>
      </c>
      <c r="B2234">
        <v>3</v>
      </c>
      <c r="C2234">
        <v>4</v>
      </c>
      <c r="D2234">
        <v>2</v>
      </c>
      <c r="E2234">
        <v>1</v>
      </c>
      <c r="F2234">
        <v>21314</v>
      </c>
    </row>
    <row r="2235" spans="1:6">
      <c r="A2235">
        <v>21</v>
      </c>
      <c r="B2235">
        <v>3</v>
      </c>
      <c r="C2235">
        <v>4</v>
      </c>
      <c r="D2235">
        <v>2</v>
      </c>
      <c r="E2235">
        <v>2</v>
      </c>
      <c r="F2235">
        <v>21317</v>
      </c>
    </row>
    <row r="2236" spans="1:6">
      <c r="A2236">
        <v>21</v>
      </c>
      <c r="B2236">
        <v>3</v>
      </c>
      <c r="C2236">
        <v>5</v>
      </c>
      <c r="D2236">
        <v>1</v>
      </c>
      <c r="E2236">
        <v>1</v>
      </c>
      <c r="F2236">
        <v>21320</v>
      </c>
    </row>
    <row r="2237" spans="1:6">
      <c r="A2237">
        <v>21</v>
      </c>
      <c r="B2237">
        <v>4</v>
      </c>
      <c r="C2237">
        <v>1</v>
      </c>
      <c r="D2237">
        <v>1</v>
      </c>
      <c r="E2237">
        <v>1</v>
      </c>
      <c r="F2237">
        <v>21310</v>
      </c>
    </row>
    <row r="2238" spans="1:6">
      <c r="A2238">
        <v>21</v>
      </c>
      <c r="B2238">
        <v>4</v>
      </c>
      <c r="C2238">
        <v>1</v>
      </c>
      <c r="D2238">
        <v>1</v>
      </c>
      <c r="E2238">
        <v>2</v>
      </c>
      <c r="F2238">
        <v>21309</v>
      </c>
    </row>
    <row r="2239" spans="1:6">
      <c r="A2239">
        <v>21</v>
      </c>
      <c r="B2239">
        <v>4</v>
      </c>
      <c r="C2239">
        <v>1</v>
      </c>
      <c r="D2239">
        <v>1</v>
      </c>
      <c r="E2239">
        <v>3</v>
      </c>
      <c r="F2239">
        <v>21306</v>
      </c>
    </row>
    <row r="2240" spans="1:6">
      <c r="A2240">
        <v>21</v>
      </c>
      <c r="B2240">
        <v>4</v>
      </c>
      <c r="C2240">
        <v>1</v>
      </c>
      <c r="D2240">
        <v>2</v>
      </c>
      <c r="E2240">
        <v>1</v>
      </c>
      <c r="F2240">
        <v>21316</v>
      </c>
    </row>
    <row r="2241" spans="1:8">
      <c r="A2241">
        <v>21</v>
      </c>
      <c r="B2241">
        <v>4</v>
      </c>
      <c r="C2241">
        <v>1</v>
      </c>
      <c r="D2241">
        <v>2</v>
      </c>
      <c r="E2241">
        <v>2</v>
      </c>
      <c r="F2241">
        <v>21315</v>
      </c>
    </row>
    <row r="2242" spans="1:8">
      <c r="A2242">
        <v>21</v>
      </c>
      <c r="B2242">
        <v>4</v>
      </c>
      <c r="C2242">
        <v>2</v>
      </c>
      <c r="D2242">
        <v>1</v>
      </c>
      <c r="E2242">
        <v>1</v>
      </c>
      <c r="F2242">
        <v>21311</v>
      </c>
    </row>
    <row r="2243" spans="1:8">
      <c r="A2243">
        <v>21</v>
      </c>
      <c r="B2243">
        <v>4</v>
      </c>
      <c r="C2243">
        <v>2</v>
      </c>
      <c r="D2243">
        <v>1</v>
      </c>
      <c r="E2243">
        <v>2</v>
      </c>
      <c r="F2243">
        <v>21308</v>
      </c>
    </row>
    <row r="2244" spans="1:8">
      <c r="A2244">
        <v>21</v>
      </c>
      <c r="B2244">
        <v>4</v>
      </c>
      <c r="C2244">
        <v>2</v>
      </c>
      <c r="D2244">
        <v>1</v>
      </c>
      <c r="E2244">
        <v>3</v>
      </c>
      <c r="F2244">
        <v>21309</v>
      </c>
    </row>
    <row r="2245" spans="1:8">
      <c r="A2245">
        <v>21</v>
      </c>
      <c r="B2245">
        <v>4</v>
      </c>
      <c r="C2245">
        <v>2</v>
      </c>
      <c r="D2245">
        <v>2</v>
      </c>
      <c r="E2245">
        <v>1</v>
      </c>
      <c r="F2245">
        <v>21317</v>
      </c>
      <c r="H2245" s="23" t="s">
        <v>493</v>
      </c>
    </row>
    <row r="2246" spans="1:8">
      <c r="A2246">
        <v>21</v>
      </c>
      <c r="B2246">
        <v>4</v>
      </c>
      <c r="C2246">
        <v>2</v>
      </c>
      <c r="D2246">
        <v>2</v>
      </c>
      <c r="E2246">
        <v>2</v>
      </c>
      <c r="F2246">
        <v>21314</v>
      </c>
    </row>
    <row r="2247" spans="1:8">
      <c r="A2247">
        <v>21</v>
      </c>
      <c r="B2247">
        <v>4</v>
      </c>
      <c r="C2247">
        <v>3</v>
      </c>
      <c r="D2247">
        <v>1</v>
      </c>
      <c r="E2247">
        <v>1</v>
      </c>
      <c r="F2247">
        <v>21310</v>
      </c>
    </row>
    <row r="2248" spans="1:8">
      <c r="A2248">
        <v>21</v>
      </c>
      <c r="B2248">
        <v>4</v>
      </c>
      <c r="C2248">
        <v>3</v>
      </c>
      <c r="D2248">
        <v>1</v>
      </c>
      <c r="E2248">
        <v>2</v>
      </c>
      <c r="F2248">
        <v>21313</v>
      </c>
    </row>
    <row r="2249" spans="1:8">
      <c r="A2249">
        <v>21</v>
      </c>
      <c r="B2249">
        <v>4</v>
      </c>
      <c r="C2249">
        <v>3</v>
      </c>
      <c r="D2249">
        <v>1</v>
      </c>
      <c r="E2249">
        <v>3</v>
      </c>
      <c r="F2249">
        <v>21312</v>
      </c>
    </row>
    <row r="2250" spans="1:8">
      <c r="A2250">
        <v>21</v>
      </c>
      <c r="B2250">
        <v>4</v>
      </c>
      <c r="C2250">
        <v>3</v>
      </c>
      <c r="D2250">
        <v>2</v>
      </c>
      <c r="E2250">
        <v>1</v>
      </c>
      <c r="F2250">
        <v>21315</v>
      </c>
    </row>
    <row r="2251" spans="1:8">
      <c r="A2251">
        <v>21</v>
      </c>
      <c r="B2251">
        <v>4</v>
      </c>
      <c r="C2251">
        <v>3</v>
      </c>
      <c r="D2251">
        <v>2</v>
      </c>
      <c r="E2251">
        <v>2</v>
      </c>
      <c r="F2251">
        <v>21317</v>
      </c>
    </row>
    <row r="2252" spans="1:8">
      <c r="A2252">
        <v>21</v>
      </c>
      <c r="B2252">
        <v>4</v>
      </c>
      <c r="C2252">
        <v>4</v>
      </c>
      <c r="D2252">
        <v>1</v>
      </c>
      <c r="E2252">
        <v>1</v>
      </c>
      <c r="F2252">
        <v>21309</v>
      </c>
    </row>
    <row r="2253" spans="1:8">
      <c r="A2253">
        <v>21</v>
      </c>
      <c r="B2253">
        <v>4</v>
      </c>
      <c r="C2253">
        <v>4</v>
      </c>
      <c r="D2253">
        <v>1</v>
      </c>
      <c r="E2253">
        <v>2</v>
      </c>
      <c r="F2253">
        <v>21303</v>
      </c>
    </row>
    <row r="2254" spans="1:8">
      <c r="A2254">
        <v>21</v>
      </c>
      <c r="B2254">
        <v>4</v>
      </c>
      <c r="C2254">
        <v>4</v>
      </c>
      <c r="D2254">
        <v>1</v>
      </c>
      <c r="E2254">
        <v>3</v>
      </c>
      <c r="F2254">
        <v>21305</v>
      </c>
    </row>
    <row r="2255" spans="1:8">
      <c r="A2255">
        <v>21</v>
      </c>
      <c r="B2255">
        <v>4</v>
      </c>
      <c r="C2255">
        <v>4</v>
      </c>
      <c r="D2255">
        <v>2</v>
      </c>
      <c r="E2255">
        <v>1</v>
      </c>
      <c r="F2255">
        <v>21314</v>
      </c>
    </row>
    <row r="2256" spans="1:8">
      <c r="A2256">
        <v>21</v>
      </c>
      <c r="B2256">
        <v>4</v>
      </c>
      <c r="C2256">
        <v>4</v>
      </c>
      <c r="D2256">
        <v>2</v>
      </c>
      <c r="E2256">
        <v>2</v>
      </c>
      <c r="F2256">
        <v>21316</v>
      </c>
    </row>
    <row r="2257" spans="1:6">
      <c r="A2257">
        <v>21</v>
      </c>
      <c r="B2257">
        <v>4</v>
      </c>
      <c r="C2257">
        <v>5</v>
      </c>
      <c r="D2257">
        <v>1</v>
      </c>
      <c r="E2257">
        <v>1</v>
      </c>
      <c r="F2257">
        <v>21321</v>
      </c>
    </row>
    <row r="2258" spans="1:6">
      <c r="A2258">
        <v>21</v>
      </c>
      <c r="B2258">
        <v>5</v>
      </c>
      <c r="C2258">
        <v>1</v>
      </c>
      <c r="D2258">
        <v>1</v>
      </c>
      <c r="E2258">
        <v>1</v>
      </c>
      <c r="F2258">
        <v>21017</v>
      </c>
    </row>
    <row r="2259" spans="1:6">
      <c r="A2259">
        <v>21</v>
      </c>
      <c r="B2259">
        <v>5</v>
      </c>
      <c r="C2259">
        <v>2</v>
      </c>
      <c r="D2259">
        <v>1</v>
      </c>
      <c r="E2259">
        <v>1</v>
      </c>
      <c r="F2259">
        <v>21018</v>
      </c>
    </row>
    <row r="2260" spans="1:6">
      <c r="A2260">
        <v>21</v>
      </c>
      <c r="B2260">
        <v>5</v>
      </c>
      <c r="C2260">
        <v>3</v>
      </c>
      <c r="D2260">
        <v>1</v>
      </c>
      <c r="E2260">
        <v>1</v>
      </c>
      <c r="F2260">
        <v>21019</v>
      </c>
    </row>
    <row r="2261" spans="1:6">
      <c r="A2261">
        <v>21</v>
      </c>
      <c r="B2261">
        <v>5</v>
      </c>
      <c r="C2261">
        <v>4</v>
      </c>
      <c r="D2261">
        <v>1</v>
      </c>
      <c r="E2261">
        <v>1</v>
      </c>
      <c r="F2261">
        <v>21020</v>
      </c>
    </row>
    <row r="2262" spans="1:6">
      <c r="A2262">
        <v>21</v>
      </c>
      <c r="B2262">
        <v>5</v>
      </c>
      <c r="C2262">
        <v>5</v>
      </c>
      <c r="D2262">
        <v>1</v>
      </c>
      <c r="E2262">
        <v>1</v>
      </c>
      <c r="F2262">
        <v>21025</v>
      </c>
    </row>
    <row r="2263" spans="1:6">
      <c r="A2263">
        <v>22</v>
      </c>
      <c r="B2263">
        <v>1</v>
      </c>
      <c r="C2263">
        <v>1</v>
      </c>
      <c r="D2263">
        <v>1</v>
      </c>
      <c r="E2263">
        <v>1</v>
      </c>
      <c r="F2263">
        <v>22301</v>
      </c>
    </row>
    <row r="2264" spans="1:6">
      <c r="A2264">
        <v>22</v>
      </c>
      <c r="B2264">
        <v>1</v>
      </c>
      <c r="C2264">
        <v>1</v>
      </c>
      <c r="D2264">
        <v>1</v>
      </c>
      <c r="E2264">
        <v>2</v>
      </c>
      <c r="F2264">
        <v>22302</v>
      </c>
    </row>
    <row r="2265" spans="1:6">
      <c r="A2265">
        <v>22</v>
      </c>
      <c r="B2265">
        <v>1</v>
      </c>
      <c r="C2265">
        <v>1</v>
      </c>
      <c r="D2265">
        <v>2</v>
      </c>
      <c r="E2265">
        <v>1</v>
      </c>
      <c r="F2265">
        <v>22303</v>
      </c>
    </row>
    <row r="2266" spans="1:6">
      <c r="A2266">
        <v>22</v>
      </c>
      <c r="B2266">
        <v>1</v>
      </c>
      <c r="C2266">
        <v>1</v>
      </c>
      <c r="D2266">
        <v>2</v>
      </c>
      <c r="E2266">
        <v>2</v>
      </c>
      <c r="F2266">
        <v>22304</v>
      </c>
    </row>
    <row r="2267" spans="1:6">
      <c r="A2267">
        <v>22</v>
      </c>
      <c r="B2267">
        <v>1</v>
      </c>
      <c r="C2267">
        <v>2</v>
      </c>
      <c r="D2267">
        <v>1</v>
      </c>
      <c r="E2267">
        <v>1</v>
      </c>
      <c r="F2267">
        <v>22305</v>
      </c>
    </row>
    <row r="2268" spans="1:6">
      <c r="A2268">
        <v>22</v>
      </c>
      <c r="B2268">
        <v>1</v>
      </c>
      <c r="C2268">
        <v>2</v>
      </c>
      <c r="D2268">
        <v>1</v>
      </c>
      <c r="E2268">
        <v>2</v>
      </c>
      <c r="F2268">
        <v>22306</v>
      </c>
    </row>
    <row r="2269" spans="1:6">
      <c r="A2269">
        <v>22</v>
      </c>
      <c r="B2269">
        <v>1</v>
      </c>
      <c r="C2269">
        <v>2</v>
      </c>
      <c r="D2269">
        <v>2</v>
      </c>
      <c r="E2269">
        <v>1</v>
      </c>
      <c r="F2269">
        <v>22307</v>
      </c>
    </row>
    <row r="2270" spans="1:6">
      <c r="A2270">
        <v>22</v>
      </c>
      <c r="B2270">
        <v>1</v>
      </c>
      <c r="C2270">
        <v>2</v>
      </c>
      <c r="D2270">
        <v>2</v>
      </c>
      <c r="E2270">
        <v>2</v>
      </c>
      <c r="F2270">
        <v>22308</v>
      </c>
    </row>
    <row r="2271" spans="1:6">
      <c r="A2271">
        <v>22</v>
      </c>
      <c r="B2271">
        <v>1</v>
      </c>
      <c r="C2271">
        <v>3</v>
      </c>
      <c r="D2271">
        <v>1</v>
      </c>
      <c r="E2271">
        <v>1</v>
      </c>
      <c r="F2271">
        <v>22309</v>
      </c>
    </row>
    <row r="2272" spans="1:6">
      <c r="A2272">
        <v>22</v>
      </c>
      <c r="B2272">
        <v>1</v>
      </c>
      <c r="C2272">
        <v>3</v>
      </c>
      <c r="D2272">
        <v>1</v>
      </c>
      <c r="E2272">
        <v>2</v>
      </c>
      <c r="F2272">
        <v>22310</v>
      </c>
    </row>
    <row r="2273" spans="1:8">
      <c r="A2273">
        <v>22</v>
      </c>
      <c r="B2273">
        <v>1</v>
      </c>
      <c r="C2273">
        <v>3</v>
      </c>
      <c r="D2273">
        <v>2</v>
      </c>
      <c r="E2273">
        <v>1</v>
      </c>
      <c r="F2273">
        <v>22311</v>
      </c>
    </row>
    <row r="2274" spans="1:8">
      <c r="A2274">
        <v>22</v>
      </c>
      <c r="B2274">
        <v>1</v>
      </c>
      <c r="C2274">
        <v>3</v>
      </c>
      <c r="D2274">
        <v>2</v>
      </c>
      <c r="E2274">
        <v>2</v>
      </c>
      <c r="F2274">
        <v>22312</v>
      </c>
    </row>
    <row r="2275" spans="1:8">
      <c r="A2275">
        <v>22</v>
      </c>
      <c r="B2275">
        <v>1</v>
      </c>
      <c r="C2275">
        <v>4</v>
      </c>
      <c r="D2275">
        <v>1</v>
      </c>
      <c r="E2275">
        <v>1</v>
      </c>
      <c r="F2275">
        <v>22313</v>
      </c>
    </row>
    <row r="2276" spans="1:8">
      <c r="A2276">
        <v>22</v>
      </c>
      <c r="B2276">
        <v>1</v>
      </c>
      <c r="C2276">
        <v>4</v>
      </c>
      <c r="D2276">
        <v>1</v>
      </c>
      <c r="E2276">
        <v>2</v>
      </c>
      <c r="F2276">
        <v>22314</v>
      </c>
    </row>
    <row r="2277" spans="1:8">
      <c r="A2277">
        <v>22</v>
      </c>
      <c r="B2277">
        <v>1</v>
      </c>
      <c r="C2277">
        <v>4</v>
      </c>
      <c r="D2277">
        <v>2</v>
      </c>
      <c r="E2277">
        <v>1</v>
      </c>
      <c r="F2277">
        <v>22315</v>
      </c>
      <c r="H2277" s="23" t="s">
        <v>1262</v>
      </c>
    </row>
    <row r="2278" spans="1:8">
      <c r="A2278">
        <v>22</v>
      </c>
      <c r="B2278">
        <v>1</v>
      </c>
      <c r="C2278">
        <v>4</v>
      </c>
      <c r="D2278">
        <v>2</v>
      </c>
      <c r="E2278">
        <v>2</v>
      </c>
      <c r="F2278">
        <v>22316</v>
      </c>
      <c r="H2278" s="23" t="s">
        <v>491</v>
      </c>
    </row>
    <row r="2279" spans="1:8">
      <c r="A2279">
        <v>22</v>
      </c>
      <c r="B2279">
        <v>1</v>
      </c>
      <c r="C2279">
        <v>5</v>
      </c>
      <c r="D2279">
        <v>1</v>
      </c>
      <c r="E2279">
        <v>1</v>
      </c>
      <c r="F2279">
        <v>22318</v>
      </c>
    </row>
    <row r="2280" spans="1:8">
      <c r="A2280">
        <v>22</v>
      </c>
      <c r="B2280">
        <v>2</v>
      </c>
      <c r="C2280">
        <v>1</v>
      </c>
      <c r="D2280">
        <v>1</v>
      </c>
      <c r="E2280">
        <v>1</v>
      </c>
      <c r="F2280">
        <v>22317</v>
      </c>
    </row>
    <row r="2281" spans="1:8">
      <c r="A2281">
        <v>22</v>
      </c>
      <c r="B2281">
        <v>2</v>
      </c>
      <c r="C2281">
        <v>1</v>
      </c>
      <c r="D2281">
        <v>1</v>
      </c>
      <c r="E2281">
        <v>2</v>
      </c>
      <c r="F2281">
        <v>22301</v>
      </c>
    </row>
    <row r="2282" spans="1:8">
      <c r="A2282">
        <v>22</v>
      </c>
      <c r="B2282">
        <v>2</v>
      </c>
      <c r="C2282">
        <v>1</v>
      </c>
      <c r="D2282">
        <v>2</v>
      </c>
      <c r="E2282">
        <v>1</v>
      </c>
      <c r="F2282">
        <v>22302</v>
      </c>
    </row>
    <row r="2283" spans="1:8">
      <c r="A2283">
        <v>22</v>
      </c>
      <c r="B2283">
        <v>2</v>
      </c>
      <c r="C2283">
        <v>1</v>
      </c>
      <c r="D2283">
        <v>2</v>
      </c>
      <c r="E2283">
        <v>2</v>
      </c>
      <c r="F2283">
        <v>22303</v>
      </c>
    </row>
    <row r="2284" spans="1:8">
      <c r="A2284">
        <v>22</v>
      </c>
      <c r="B2284">
        <v>2</v>
      </c>
      <c r="C2284">
        <v>2</v>
      </c>
      <c r="D2284">
        <v>1</v>
      </c>
      <c r="E2284">
        <v>1</v>
      </c>
      <c r="F2284">
        <v>22304</v>
      </c>
    </row>
    <row r="2285" spans="1:8">
      <c r="A2285">
        <v>22</v>
      </c>
      <c r="B2285">
        <v>2</v>
      </c>
      <c r="C2285">
        <v>2</v>
      </c>
      <c r="D2285">
        <v>1</v>
      </c>
      <c r="E2285">
        <v>2</v>
      </c>
      <c r="F2285">
        <v>22305</v>
      </c>
    </row>
    <row r="2286" spans="1:8">
      <c r="A2286">
        <v>22</v>
      </c>
      <c r="B2286">
        <v>2</v>
      </c>
      <c r="C2286">
        <v>2</v>
      </c>
      <c r="D2286">
        <v>2</v>
      </c>
      <c r="E2286">
        <v>1</v>
      </c>
      <c r="F2286">
        <v>22306</v>
      </c>
    </row>
    <row r="2287" spans="1:8">
      <c r="A2287">
        <v>22</v>
      </c>
      <c r="B2287">
        <v>2</v>
      </c>
      <c r="C2287">
        <v>2</v>
      </c>
      <c r="D2287">
        <v>2</v>
      </c>
      <c r="E2287">
        <v>2</v>
      </c>
      <c r="F2287">
        <v>22307</v>
      </c>
    </row>
    <row r="2288" spans="1:8">
      <c r="A2288">
        <v>22</v>
      </c>
      <c r="B2288">
        <v>2</v>
      </c>
      <c r="C2288">
        <v>3</v>
      </c>
      <c r="D2288">
        <v>1</v>
      </c>
      <c r="E2288">
        <v>1</v>
      </c>
      <c r="F2288">
        <v>22308</v>
      </c>
    </row>
    <row r="2289" spans="1:8">
      <c r="A2289">
        <v>22</v>
      </c>
      <c r="B2289">
        <v>2</v>
      </c>
      <c r="C2289">
        <v>3</v>
      </c>
      <c r="D2289">
        <v>1</v>
      </c>
      <c r="E2289">
        <v>2</v>
      </c>
      <c r="F2289">
        <v>22309</v>
      </c>
    </row>
    <row r="2290" spans="1:8">
      <c r="A2290">
        <v>22</v>
      </c>
      <c r="B2290">
        <v>2</v>
      </c>
      <c r="C2290">
        <v>3</v>
      </c>
      <c r="D2290">
        <v>2</v>
      </c>
      <c r="E2290">
        <v>1</v>
      </c>
      <c r="F2290">
        <v>22310</v>
      </c>
      <c r="H2290" s="23" t="s">
        <v>1357</v>
      </c>
    </row>
    <row r="2291" spans="1:8">
      <c r="A2291">
        <v>22</v>
      </c>
      <c r="B2291">
        <v>2</v>
      </c>
      <c r="C2291">
        <v>3</v>
      </c>
      <c r="D2291">
        <v>2</v>
      </c>
      <c r="E2291">
        <v>2</v>
      </c>
      <c r="F2291">
        <v>22311</v>
      </c>
    </row>
    <row r="2292" spans="1:8">
      <c r="A2292">
        <v>22</v>
      </c>
      <c r="B2292">
        <v>2</v>
      </c>
      <c r="C2292">
        <v>4</v>
      </c>
      <c r="D2292">
        <v>1</v>
      </c>
      <c r="E2292">
        <v>1</v>
      </c>
      <c r="F2292">
        <v>22312</v>
      </c>
    </row>
    <row r="2293" spans="1:8">
      <c r="A2293">
        <v>22</v>
      </c>
      <c r="B2293">
        <v>2</v>
      </c>
      <c r="C2293">
        <v>4</v>
      </c>
      <c r="D2293">
        <v>1</v>
      </c>
      <c r="E2293">
        <v>2</v>
      </c>
      <c r="F2293">
        <v>22313</v>
      </c>
    </row>
    <row r="2294" spans="1:8">
      <c r="A2294">
        <v>22</v>
      </c>
      <c r="B2294">
        <v>2</v>
      </c>
      <c r="C2294">
        <v>4</v>
      </c>
      <c r="D2294">
        <v>2</v>
      </c>
      <c r="E2294">
        <v>1</v>
      </c>
      <c r="F2294">
        <v>22314</v>
      </c>
      <c r="H2294" s="23" t="s">
        <v>1357</v>
      </c>
    </row>
    <row r="2295" spans="1:8">
      <c r="A2295">
        <v>22</v>
      </c>
      <c r="B2295">
        <v>2</v>
      </c>
      <c r="C2295">
        <v>4</v>
      </c>
      <c r="D2295">
        <v>2</v>
      </c>
      <c r="E2295">
        <v>2</v>
      </c>
      <c r="F2295">
        <v>22315</v>
      </c>
      <c r="H2295" s="23" t="s">
        <v>1357</v>
      </c>
    </row>
    <row r="2296" spans="1:8">
      <c r="A2296">
        <v>22</v>
      </c>
      <c r="B2296">
        <v>2</v>
      </c>
      <c r="C2296">
        <v>5</v>
      </c>
      <c r="D2296">
        <v>1</v>
      </c>
      <c r="E2296">
        <v>1</v>
      </c>
      <c r="F2296">
        <v>22319</v>
      </c>
    </row>
    <row r="2297" spans="1:8">
      <c r="A2297">
        <v>22</v>
      </c>
      <c r="B2297">
        <v>3</v>
      </c>
      <c r="C2297">
        <v>1</v>
      </c>
      <c r="D2297">
        <v>1</v>
      </c>
      <c r="E2297">
        <v>1</v>
      </c>
      <c r="F2297">
        <v>22316</v>
      </c>
    </row>
    <row r="2298" spans="1:8">
      <c r="A2298">
        <v>22</v>
      </c>
      <c r="B2298">
        <v>3</v>
      </c>
      <c r="C2298">
        <v>1</v>
      </c>
      <c r="D2298">
        <v>1</v>
      </c>
      <c r="E2298">
        <v>2</v>
      </c>
      <c r="F2298">
        <v>22317</v>
      </c>
    </row>
    <row r="2299" spans="1:8">
      <c r="A2299">
        <v>22</v>
      </c>
      <c r="B2299">
        <v>3</v>
      </c>
      <c r="C2299">
        <v>1</v>
      </c>
      <c r="D2299">
        <v>2</v>
      </c>
      <c r="E2299">
        <v>1</v>
      </c>
      <c r="F2299">
        <v>22301</v>
      </c>
    </row>
    <row r="2300" spans="1:8">
      <c r="A2300">
        <v>22</v>
      </c>
      <c r="B2300">
        <v>3</v>
      </c>
      <c r="C2300">
        <v>1</v>
      </c>
      <c r="D2300">
        <v>2</v>
      </c>
      <c r="E2300">
        <v>2</v>
      </c>
      <c r="F2300">
        <v>22303</v>
      </c>
    </row>
    <row r="2301" spans="1:8">
      <c r="A2301">
        <v>22</v>
      </c>
      <c r="B2301">
        <v>3</v>
      </c>
      <c r="C2301">
        <v>2</v>
      </c>
      <c r="D2301">
        <v>1</v>
      </c>
      <c r="E2301">
        <v>1</v>
      </c>
      <c r="F2301">
        <v>22305</v>
      </c>
    </row>
    <row r="2302" spans="1:8">
      <c r="A2302">
        <v>22</v>
      </c>
      <c r="B2302">
        <v>3</v>
      </c>
      <c r="C2302">
        <v>2</v>
      </c>
      <c r="D2302">
        <v>1</v>
      </c>
      <c r="E2302">
        <v>2</v>
      </c>
      <c r="F2302">
        <v>22307</v>
      </c>
    </row>
    <row r="2303" spans="1:8">
      <c r="A2303">
        <v>22</v>
      </c>
      <c r="B2303">
        <v>3</v>
      </c>
      <c r="C2303">
        <v>2</v>
      </c>
      <c r="D2303">
        <v>2</v>
      </c>
      <c r="E2303">
        <v>1</v>
      </c>
      <c r="F2303">
        <v>22309</v>
      </c>
    </row>
    <row r="2304" spans="1:8">
      <c r="A2304">
        <v>22</v>
      </c>
      <c r="B2304">
        <v>3</v>
      </c>
      <c r="C2304">
        <v>2</v>
      </c>
      <c r="D2304">
        <v>2</v>
      </c>
      <c r="E2304">
        <v>2</v>
      </c>
      <c r="F2304">
        <v>22311</v>
      </c>
    </row>
    <row r="2305" spans="1:8">
      <c r="A2305">
        <v>22</v>
      </c>
      <c r="B2305">
        <v>3</v>
      </c>
      <c r="C2305">
        <v>3</v>
      </c>
      <c r="D2305">
        <v>1</v>
      </c>
      <c r="E2305">
        <v>1</v>
      </c>
      <c r="F2305">
        <v>22313</v>
      </c>
    </row>
    <row r="2306" spans="1:8">
      <c r="A2306">
        <v>22</v>
      </c>
      <c r="B2306">
        <v>3</v>
      </c>
      <c r="C2306">
        <v>3</v>
      </c>
      <c r="D2306">
        <v>1</v>
      </c>
      <c r="E2306">
        <v>2</v>
      </c>
      <c r="F2306">
        <v>22315</v>
      </c>
    </row>
    <row r="2307" spans="1:8">
      <c r="A2307">
        <v>22</v>
      </c>
      <c r="B2307">
        <v>3</v>
      </c>
      <c r="C2307">
        <v>3</v>
      </c>
      <c r="D2307">
        <v>2</v>
      </c>
      <c r="E2307">
        <v>1</v>
      </c>
      <c r="F2307">
        <v>22317</v>
      </c>
    </row>
    <row r="2308" spans="1:8">
      <c r="A2308">
        <v>22</v>
      </c>
      <c r="B2308">
        <v>3</v>
      </c>
      <c r="C2308">
        <v>3</v>
      </c>
      <c r="D2308">
        <v>2</v>
      </c>
      <c r="E2308">
        <v>2</v>
      </c>
      <c r="F2308">
        <v>22302</v>
      </c>
      <c r="H2308" s="23" t="s">
        <v>492</v>
      </c>
    </row>
    <row r="2309" spans="1:8">
      <c r="A2309">
        <v>22</v>
      </c>
      <c r="B2309">
        <v>3</v>
      </c>
      <c r="C2309">
        <v>4</v>
      </c>
      <c r="D2309">
        <v>1</v>
      </c>
      <c r="E2309">
        <v>1</v>
      </c>
      <c r="F2309">
        <v>22304</v>
      </c>
    </row>
    <row r="2310" spans="1:8">
      <c r="A2310">
        <v>22</v>
      </c>
      <c r="B2310">
        <v>3</v>
      </c>
      <c r="C2310">
        <v>4</v>
      </c>
      <c r="D2310">
        <v>1</v>
      </c>
      <c r="E2310">
        <v>2</v>
      </c>
      <c r="F2310">
        <v>22306</v>
      </c>
    </row>
    <row r="2311" spans="1:8">
      <c r="A2311">
        <v>22</v>
      </c>
      <c r="B2311">
        <v>3</v>
      </c>
      <c r="C2311">
        <v>4</v>
      </c>
      <c r="D2311">
        <v>2</v>
      </c>
      <c r="E2311">
        <v>1</v>
      </c>
      <c r="F2311">
        <v>22308</v>
      </c>
    </row>
    <row r="2312" spans="1:8">
      <c r="A2312">
        <v>22</v>
      </c>
      <c r="B2312">
        <v>3</v>
      </c>
      <c r="C2312">
        <v>4</v>
      </c>
      <c r="D2312">
        <v>2</v>
      </c>
      <c r="E2312">
        <v>2</v>
      </c>
      <c r="F2312">
        <v>31010</v>
      </c>
    </row>
    <row r="2313" spans="1:8">
      <c r="A2313">
        <v>22</v>
      </c>
      <c r="B2313">
        <v>3</v>
      </c>
      <c r="C2313">
        <v>5</v>
      </c>
      <c r="D2313">
        <v>1</v>
      </c>
      <c r="E2313">
        <v>1</v>
      </c>
      <c r="F2313">
        <v>22320</v>
      </c>
    </row>
    <row r="2314" spans="1:8">
      <c r="A2314">
        <v>22</v>
      </c>
      <c r="B2314">
        <v>4</v>
      </c>
      <c r="C2314">
        <v>1</v>
      </c>
      <c r="D2314">
        <v>1</v>
      </c>
      <c r="E2314">
        <v>1</v>
      </c>
      <c r="F2314">
        <v>22312</v>
      </c>
    </row>
    <row r="2315" spans="1:8">
      <c r="A2315">
        <v>22</v>
      </c>
      <c r="B2315">
        <v>4</v>
      </c>
      <c r="C2315">
        <v>1</v>
      </c>
      <c r="D2315">
        <v>1</v>
      </c>
      <c r="E2315">
        <v>2</v>
      </c>
      <c r="F2315">
        <v>22314</v>
      </c>
    </row>
    <row r="2316" spans="1:8">
      <c r="A2316">
        <v>22</v>
      </c>
      <c r="B2316">
        <v>4</v>
      </c>
      <c r="C2316">
        <v>1</v>
      </c>
      <c r="D2316">
        <v>2</v>
      </c>
      <c r="E2316">
        <v>1</v>
      </c>
      <c r="F2316">
        <v>22316</v>
      </c>
    </row>
    <row r="2317" spans="1:8">
      <c r="A2317">
        <v>22</v>
      </c>
      <c r="B2317">
        <v>4</v>
      </c>
      <c r="C2317">
        <v>1</v>
      </c>
      <c r="D2317">
        <v>2</v>
      </c>
      <c r="E2317">
        <v>2</v>
      </c>
      <c r="F2317">
        <v>22301</v>
      </c>
    </row>
    <row r="2318" spans="1:8">
      <c r="A2318">
        <v>22</v>
      </c>
      <c r="B2318">
        <v>4</v>
      </c>
      <c r="C2318">
        <v>2</v>
      </c>
      <c r="D2318">
        <v>1</v>
      </c>
      <c r="E2318">
        <v>1</v>
      </c>
      <c r="F2318">
        <v>22303</v>
      </c>
    </row>
    <row r="2319" spans="1:8">
      <c r="A2319">
        <v>22</v>
      </c>
      <c r="B2319">
        <v>4</v>
      </c>
      <c r="C2319">
        <v>2</v>
      </c>
      <c r="D2319">
        <v>1</v>
      </c>
      <c r="E2319">
        <v>2</v>
      </c>
      <c r="F2319">
        <v>22305</v>
      </c>
      <c r="H2319" s="23" t="s">
        <v>1357</v>
      </c>
    </row>
    <row r="2320" spans="1:8">
      <c r="A2320">
        <v>22</v>
      </c>
      <c r="B2320">
        <v>4</v>
      </c>
      <c r="C2320">
        <v>2</v>
      </c>
      <c r="D2320">
        <v>2</v>
      </c>
      <c r="E2320">
        <v>1</v>
      </c>
      <c r="F2320">
        <v>22307</v>
      </c>
    </row>
    <row r="2321" spans="1:8">
      <c r="A2321">
        <v>22</v>
      </c>
      <c r="B2321">
        <v>4</v>
      </c>
      <c r="C2321">
        <v>2</v>
      </c>
      <c r="D2321">
        <v>2</v>
      </c>
      <c r="E2321">
        <v>2</v>
      </c>
      <c r="F2321">
        <v>22309</v>
      </c>
    </row>
    <row r="2322" spans="1:8">
      <c r="A2322">
        <v>22</v>
      </c>
      <c r="B2322">
        <v>4</v>
      </c>
      <c r="C2322">
        <v>3</v>
      </c>
      <c r="D2322">
        <v>1</v>
      </c>
      <c r="E2322">
        <v>1</v>
      </c>
      <c r="F2322">
        <v>22311</v>
      </c>
    </row>
    <row r="2323" spans="1:8">
      <c r="A2323">
        <v>22</v>
      </c>
      <c r="B2323">
        <v>4</v>
      </c>
      <c r="C2323">
        <v>3</v>
      </c>
      <c r="D2323">
        <v>1</v>
      </c>
      <c r="E2323">
        <v>2</v>
      </c>
      <c r="F2323">
        <v>22313</v>
      </c>
    </row>
    <row r="2324" spans="1:8">
      <c r="A2324">
        <v>22</v>
      </c>
      <c r="B2324">
        <v>4</v>
      </c>
      <c r="C2324">
        <v>3</v>
      </c>
      <c r="D2324">
        <v>2</v>
      </c>
      <c r="E2324">
        <v>1</v>
      </c>
      <c r="F2324">
        <v>22315</v>
      </c>
    </row>
    <row r="2325" spans="1:8">
      <c r="A2325">
        <v>22</v>
      </c>
      <c r="B2325">
        <v>4</v>
      </c>
      <c r="C2325">
        <v>3</v>
      </c>
      <c r="D2325">
        <v>2</v>
      </c>
      <c r="E2325">
        <v>2</v>
      </c>
      <c r="F2325">
        <v>22317</v>
      </c>
    </row>
    <row r="2326" spans="1:8">
      <c r="A2326">
        <v>22</v>
      </c>
      <c r="B2326">
        <v>4</v>
      </c>
      <c r="C2326">
        <v>4</v>
      </c>
      <c r="D2326">
        <v>1</v>
      </c>
      <c r="E2326">
        <v>1</v>
      </c>
      <c r="F2326">
        <v>22304</v>
      </c>
    </row>
    <row r="2327" spans="1:8">
      <c r="A2327">
        <v>22</v>
      </c>
      <c r="B2327">
        <v>4</v>
      </c>
      <c r="C2327">
        <v>4</v>
      </c>
      <c r="D2327">
        <v>1</v>
      </c>
      <c r="E2327">
        <v>2</v>
      </c>
      <c r="F2327">
        <v>22307</v>
      </c>
      <c r="H2327" s="23" t="s">
        <v>1357</v>
      </c>
    </row>
    <row r="2328" spans="1:8">
      <c r="A2328">
        <v>22</v>
      </c>
      <c r="B2328">
        <v>4</v>
      </c>
      <c r="C2328">
        <v>4</v>
      </c>
      <c r="D2328">
        <v>2</v>
      </c>
      <c r="E2328">
        <v>1</v>
      </c>
      <c r="F2328">
        <v>22310</v>
      </c>
    </row>
    <row r="2329" spans="1:8">
      <c r="A2329">
        <v>22</v>
      </c>
      <c r="B2329">
        <v>4</v>
      </c>
      <c r="C2329">
        <v>4</v>
      </c>
      <c r="D2329">
        <v>2</v>
      </c>
      <c r="E2329">
        <v>2</v>
      </c>
      <c r="F2329">
        <v>22313</v>
      </c>
    </row>
    <row r="2330" spans="1:8">
      <c r="A2330">
        <v>22</v>
      </c>
      <c r="B2330">
        <v>4</v>
      </c>
      <c r="C2330">
        <v>5</v>
      </c>
      <c r="D2330">
        <v>1</v>
      </c>
      <c r="E2330">
        <v>1</v>
      </c>
      <c r="F2330">
        <v>22321</v>
      </c>
    </row>
    <row r="2331" spans="1:8">
      <c r="A2331">
        <v>22</v>
      </c>
      <c r="B2331">
        <v>5</v>
      </c>
      <c r="C2331">
        <v>1</v>
      </c>
      <c r="D2331">
        <v>1</v>
      </c>
      <c r="E2331">
        <v>1</v>
      </c>
      <c r="F2331">
        <v>22316</v>
      </c>
      <c r="H2331" s="23" t="s">
        <v>1357</v>
      </c>
    </row>
    <row r="2332" spans="1:8">
      <c r="A2332">
        <v>22</v>
      </c>
      <c r="B2332">
        <v>5</v>
      </c>
      <c r="C2332">
        <v>1</v>
      </c>
      <c r="D2332">
        <v>1</v>
      </c>
      <c r="E2332">
        <v>2</v>
      </c>
      <c r="F2332">
        <v>22302</v>
      </c>
    </row>
    <row r="2333" spans="1:8">
      <c r="A2333">
        <v>22</v>
      </c>
      <c r="B2333">
        <v>5</v>
      </c>
      <c r="C2333">
        <v>1</v>
      </c>
      <c r="D2333">
        <v>2</v>
      </c>
      <c r="E2333">
        <v>1</v>
      </c>
      <c r="F2333">
        <v>22305</v>
      </c>
    </row>
    <row r="2334" spans="1:8">
      <c r="A2334">
        <v>22</v>
      </c>
      <c r="B2334">
        <v>5</v>
      </c>
      <c r="C2334">
        <v>1</v>
      </c>
      <c r="D2334">
        <v>2</v>
      </c>
      <c r="E2334">
        <v>2</v>
      </c>
      <c r="F2334">
        <v>22306</v>
      </c>
    </row>
    <row r="2335" spans="1:8">
      <c r="A2335">
        <v>22</v>
      </c>
      <c r="B2335">
        <v>5</v>
      </c>
      <c r="C2335">
        <v>2</v>
      </c>
      <c r="D2335">
        <v>1</v>
      </c>
      <c r="E2335">
        <v>1</v>
      </c>
      <c r="F2335">
        <v>22307</v>
      </c>
    </row>
    <row r="2336" spans="1:8">
      <c r="A2336">
        <v>22</v>
      </c>
      <c r="B2336">
        <v>5</v>
      </c>
      <c r="C2336">
        <v>2</v>
      </c>
      <c r="D2336">
        <v>1</v>
      </c>
      <c r="E2336">
        <v>2</v>
      </c>
      <c r="F2336">
        <v>22309</v>
      </c>
    </row>
    <row r="2337" spans="1:8">
      <c r="A2337">
        <v>22</v>
      </c>
      <c r="B2337">
        <v>5</v>
      </c>
      <c r="C2337">
        <v>2</v>
      </c>
      <c r="D2337">
        <v>2</v>
      </c>
      <c r="E2337">
        <v>1</v>
      </c>
      <c r="F2337">
        <v>22312</v>
      </c>
    </row>
    <row r="2338" spans="1:8">
      <c r="A2338">
        <v>22</v>
      </c>
      <c r="B2338">
        <v>5</v>
      </c>
      <c r="C2338">
        <v>2</v>
      </c>
      <c r="D2338">
        <v>2</v>
      </c>
      <c r="E2338">
        <v>2</v>
      </c>
      <c r="F2338">
        <v>22315</v>
      </c>
    </row>
    <row r="2339" spans="1:8">
      <c r="A2339">
        <v>22</v>
      </c>
      <c r="B2339">
        <v>5</v>
      </c>
      <c r="C2339">
        <v>3</v>
      </c>
      <c r="D2339">
        <v>1</v>
      </c>
      <c r="E2339">
        <v>1</v>
      </c>
      <c r="F2339">
        <v>22317</v>
      </c>
    </row>
    <row r="2340" spans="1:8">
      <c r="A2340">
        <v>22</v>
      </c>
      <c r="B2340">
        <v>5</v>
      </c>
      <c r="C2340">
        <v>3</v>
      </c>
      <c r="D2340">
        <v>1</v>
      </c>
      <c r="E2340">
        <v>2</v>
      </c>
      <c r="F2340">
        <v>22316</v>
      </c>
    </row>
    <row r="2341" spans="1:8">
      <c r="A2341">
        <v>22</v>
      </c>
      <c r="B2341">
        <v>5</v>
      </c>
      <c r="C2341">
        <v>3</v>
      </c>
      <c r="D2341">
        <v>2</v>
      </c>
      <c r="E2341">
        <v>1</v>
      </c>
      <c r="F2341">
        <v>22314</v>
      </c>
      <c r="H2341" s="23" t="s">
        <v>493</v>
      </c>
    </row>
    <row r="2342" spans="1:8">
      <c r="A2342">
        <v>22</v>
      </c>
      <c r="B2342">
        <v>5</v>
      </c>
      <c r="C2342">
        <v>3</v>
      </c>
      <c r="D2342">
        <v>2</v>
      </c>
      <c r="E2342">
        <v>2</v>
      </c>
      <c r="F2342">
        <v>22310</v>
      </c>
    </row>
    <row r="2343" spans="1:8">
      <c r="A2343">
        <v>22</v>
      </c>
      <c r="B2343">
        <v>5</v>
      </c>
      <c r="C2343">
        <v>4</v>
      </c>
      <c r="D2343">
        <v>1</v>
      </c>
      <c r="E2343">
        <v>1</v>
      </c>
      <c r="F2343">
        <v>22322</v>
      </c>
    </row>
    <row r="2344" spans="1:8">
      <c r="A2344">
        <v>22</v>
      </c>
      <c r="B2344">
        <v>5</v>
      </c>
      <c r="C2344">
        <v>4</v>
      </c>
      <c r="D2344">
        <v>1</v>
      </c>
      <c r="E2344">
        <v>2</v>
      </c>
      <c r="F2344">
        <v>22322</v>
      </c>
    </row>
    <row r="2345" spans="1:8">
      <c r="A2345">
        <v>22</v>
      </c>
      <c r="B2345">
        <v>5</v>
      </c>
      <c r="C2345">
        <v>4</v>
      </c>
      <c r="D2345">
        <v>2</v>
      </c>
      <c r="E2345">
        <v>1</v>
      </c>
      <c r="F2345">
        <v>22322</v>
      </c>
    </row>
    <row r="2346" spans="1:8">
      <c r="A2346">
        <v>22</v>
      </c>
      <c r="B2346">
        <v>5</v>
      </c>
      <c r="C2346">
        <v>4</v>
      </c>
      <c r="D2346">
        <v>2</v>
      </c>
      <c r="E2346">
        <v>2</v>
      </c>
      <c r="F2346">
        <v>222309</v>
      </c>
    </row>
    <row r="2347" spans="1:8">
      <c r="A2347">
        <v>22</v>
      </c>
      <c r="B2347">
        <v>5</v>
      </c>
      <c r="C2347">
        <v>5</v>
      </c>
      <c r="D2347">
        <v>1</v>
      </c>
      <c r="E2347">
        <v>1</v>
      </c>
      <c r="F2347">
        <v>22323</v>
      </c>
    </row>
    <row r="2348" spans="1:8">
      <c r="A2348">
        <v>100</v>
      </c>
      <c r="B2348">
        <v>1</v>
      </c>
      <c r="C2348">
        <v>1</v>
      </c>
      <c r="D2348">
        <v>1</v>
      </c>
      <c r="E2348">
        <v>1</v>
      </c>
      <c r="F2348">
        <v>101</v>
      </c>
    </row>
    <row r="2349" spans="1:8">
      <c r="A2349">
        <v>100</v>
      </c>
      <c r="B2349">
        <v>1</v>
      </c>
      <c r="C2349">
        <v>1</v>
      </c>
      <c r="D2349">
        <v>1</v>
      </c>
      <c r="E2349">
        <v>2</v>
      </c>
      <c r="F2349">
        <v>202</v>
      </c>
    </row>
    <row r="2350" spans="1:8">
      <c r="A2350">
        <v>100</v>
      </c>
      <c r="B2350">
        <v>1</v>
      </c>
      <c r="C2350">
        <v>1</v>
      </c>
      <c r="D2350">
        <v>1</v>
      </c>
      <c r="E2350">
        <v>3</v>
      </c>
      <c r="F2350">
        <v>203</v>
      </c>
    </row>
    <row r="2351" spans="1:8">
      <c r="A2351">
        <v>100</v>
      </c>
      <c r="B2351">
        <v>1</v>
      </c>
      <c r="C2351">
        <v>1</v>
      </c>
      <c r="D2351">
        <v>2</v>
      </c>
      <c r="E2351">
        <v>1</v>
      </c>
      <c r="F2351">
        <v>201</v>
      </c>
    </row>
    <row r="2352" spans="1:8">
      <c r="A2352">
        <v>100</v>
      </c>
      <c r="B2352">
        <v>1</v>
      </c>
      <c r="C2352">
        <v>1</v>
      </c>
      <c r="D2352">
        <v>2</v>
      </c>
      <c r="E2352">
        <v>2</v>
      </c>
      <c r="F2352">
        <v>102</v>
      </c>
    </row>
    <row r="2353" spans="1:8">
      <c r="A2353">
        <v>100</v>
      </c>
      <c r="B2353">
        <v>1</v>
      </c>
      <c r="C2353">
        <v>1</v>
      </c>
      <c r="D2353">
        <v>2</v>
      </c>
      <c r="E2353">
        <v>3</v>
      </c>
      <c r="F2353">
        <v>203</v>
      </c>
    </row>
    <row r="2354" spans="1:8">
      <c r="A2354">
        <v>100</v>
      </c>
      <c r="B2354">
        <v>1</v>
      </c>
      <c r="C2354">
        <v>1</v>
      </c>
      <c r="D2354">
        <v>3</v>
      </c>
      <c r="E2354">
        <v>1</v>
      </c>
      <c r="F2354">
        <v>201</v>
      </c>
    </row>
    <row r="2355" spans="1:8">
      <c r="A2355">
        <v>100</v>
      </c>
      <c r="B2355">
        <v>1</v>
      </c>
      <c r="C2355">
        <v>1</v>
      </c>
      <c r="D2355">
        <v>3</v>
      </c>
      <c r="E2355">
        <v>2</v>
      </c>
      <c r="F2355">
        <v>202</v>
      </c>
    </row>
    <row r="2356" spans="1:8">
      <c r="A2356">
        <v>100</v>
      </c>
      <c r="B2356">
        <v>1</v>
      </c>
      <c r="C2356">
        <v>1</v>
      </c>
      <c r="D2356">
        <v>3</v>
      </c>
      <c r="E2356">
        <v>3</v>
      </c>
      <c r="F2356">
        <v>103</v>
      </c>
    </row>
    <row r="2357" spans="1:8">
      <c r="A2357">
        <v>100</v>
      </c>
      <c r="B2357">
        <v>1</v>
      </c>
      <c r="C2357">
        <v>1</v>
      </c>
      <c r="D2357">
        <v>4</v>
      </c>
      <c r="E2357">
        <v>1</v>
      </c>
      <c r="F2357">
        <v>104</v>
      </c>
    </row>
    <row r="2358" spans="1:8">
      <c r="A2358">
        <v>100</v>
      </c>
      <c r="B2358">
        <v>1</v>
      </c>
      <c r="C2358">
        <v>1</v>
      </c>
      <c r="D2358">
        <v>4</v>
      </c>
      <c r="E2358">
        <v>2</v>
      </c>
      <c r="F2358">
        <v>205</v>
      </c>
    </row>
    <row r="2359" spans="1:8">
      <c r="A2359">
        <v>100</v>
      </c>
      <c r="B2359">
        <v>1</v>
      </c>
      <c r="C2359">
        <v>1</v>
      </c>
      <c r="D2359">
        <v>4</v>
      </c>
      <c r="E2359">
        <v>3</v>
      </c>
      <c r="F2359">
        <v>206</v>
      </c>
      <c r="H2359" s="23" t="s">
        <v>1357</v>
      </c>
    </row>
    <row r="2360" spans="1:8">
      <c r="A2360">
        <v>100</v>
      </c>
      <c r="B2360">
        <v>1</v>
      </c>
      <c r="C2360">
        <v>1</v>
      </c>
      <c r="D2360">
        <v>5</v>
      </c>
      <c r="E2360">
        <v>1</v>
      </c>
      <c r="F2360">
        <v>204</v>
      </c>
    </row>
    <row r="2361" spans="1:8">
      <c r="A2361">
        <v>100</v>
      </c>
      <c r="B2361">
        <v>1</v>
      </c>
      <c r="C2361">
        <v>1</v>
      </c>
      <c r="D2361">
        <v>5</v>
      </c>
      <c r="E2361">
        <v>2</v>
      </c>
      <c r="F2361">
        <v>105</v>
      </c>
    </row>
    <row r="2362" spans="1:8">
      <c r="A2362">
        <v>100</v>
      </c>
      <c r="B2362">
        <v>1</v>
      </c>
      <c r="C2362">
        <v>1</v>
      </c>
      <c r="D2362">
        <v>5</v>
      </c>
      <c r="E2362">
        <v>3</v>
      </c>
      <c r="F2362">
        <v>206</v>
      </c>
      <c r="H2362" s="23" t="s">
        <v>1357</v>
      </c>
    </row>
    <row r="2363" spans="1:8">
      <c r="A2363">
        <v>100</v>
      </c>
      <c r="B2363">
        <v>1</v>
      </c>
      <c r="C2363">
        <v>1</v>
      </c>
      <c r="D2363">
        <v>6</v>
      </c>
      <c r="E2363">
        <v>1</v>
      </c>
      <c r="F2363">
        <v>204</v>
      </c>
    </row>
    <row r="2364" spans="1:8">
      <c r="A2364">
        <v>100</v>
      </c>
      <c r="B2364">
        <v>1</v>
      </c>
      <c r="C2364">
        <v>1</v>
      </c>
      <c r="D2364">
        <v>6</v>
      </c>
      <c r="E2364">
        <v>2</v>
      </c>
      <c r="F2364">
        <v>205</v>
      </c>
    </row>
    <row r="2365" spans="1:8">
      <c r="A2365">
        <v>100</v>
      </c>
      <c r="B2365">
        <v>1</v>
      </c>
      <c r="C2365">
        <v>1</v>
      </c>
      <c r="D2365">
        <v>6</v>
      </c>
      <c r="E2365">
        <v>3</v>
      </c>
      <c r="F2365">
        <v>106</v>
      </c>
      <c r="H2365" s="23" t="s">
        <v>1357</v>
      </c>
    </row>
    <row r="2366" spans="1:8">
      <c r="A2366">
        <v>100</v>
      </c>
      <c r="B2366">
        <v>1</v>
      </c>
      <c r="C2366">
        <v>1</v>
      </c>
      <c r="D2366">
        <v>7</v>
      </c>
      <c r="E2366">
        <v>1</v>
      </c>
      <c r="F2366">
        <v>107</v>
      </c>
    </row>
    <row r="2367" spans="1:8">
      <c r="A2367">
        <v>100</v>
      </c>
      <c r="B2367">
        <v>1</v>
      </c>
      <c r="C2367">
        <v>1</v>
      </c>
      <c r="D2367">
        <v>7</v>
      </c>
      <c r="E2367">
        <v>2</v>
      </c>
      <c r="F2367">
        <v>208</v>
      </c>
    </row>
    <row r="2368" spans="1:8">
      <c r="A2368">
        <v>100</v>
      </c>
      <c r="B2368">
        <v>1</v>
      </c>
      <c r="C2368">
        <v>1</v>
      </c>
      <c r="D2368">
        <v>7</v>
      </c>
      <c r="E2368">
        <v>3</v>
      </c>
      <c r="F2368">
        <v>209</v>
      </c>
    </row>
    <row r="2369" spans="1:8">
      <c r="A2369">
        <v>100</v>
      </c>
      <c r="B2369">
        <v>1</v>
      </c>
      <c r="C2369">
        <v>1</v>
      </c>
      <c r="D2369">
        <v>8</v>
      </c>
      <c r="E2369">
        <v>1</v>
      </c>
      <c r="F2369">
        <v>207</v>
      </c>
    </row>
    <row r="2370" spans="1:8">
      <c r="A2370">
        <v>100</v>
      </c>
      <c r="B2370">
        <v>1</v>
      </c>
      <c r="C2370">
        <v>1</v>
      </c>
      <c r="D2370">
        <v>8</v>
      </c>
      <c r="E2370">
        <v>2</v>
      </c>
      <c r="F2370">
        <v>108</v>
      </c>
    </row>
    <row r="2371" spans="1:8">
      <c r="A2371">
        <v>100</v>
      </c>
      <c r="B2371">
        <v>1</v>
      </c>
      <c r="C2371">
        <v>1</v>
      </c>
      <c r="D2371">
        <v>8</v>
      </c>
      <c r="E2371">
        <v>3</v>
      </c>
      <c r="F2371">
        <v>209</v>
      </c>
    </row>
    <row r="2372" spans="1:8">
      <c r="A2372">
        <v>100</v>
      </c>
      <c r="B2372">
        <v>1</v>
      </c>
      <c r="C2372">
        <v>1</v>
      </c>
      <c r="D2372">
        <v>9</v>
      </c>
      <c r="E2372">
        <v>1</v>
      </c>
      <c r="F2372">
        <v>207</v>
      </c>
    </row>
    <row r="2373" spans="1:8">
      <c r="A2373">
        <v>100</v>
      </c>
      <c r="B2373">
        <v>1</v>
      </c>
      <c r="C2373">
        <v>1</v>
      </c>
      <c r="D2373">
        <v>9</v>
      </c>
      <c r="E2373">
        <v>2</v>
      </c>
      <c r="F2373">
        <v>208</v>
      </c>
      <c r="H2373" s="23" t="s">
        <v>1363</v>
      </c>
    </row>
    <row r="2374" spans="1:8">
      <c r="A2374">
        <v>100</v>
      </c>
      <c r="B2374">
        <v>1</v>
      </c>
      <c r="C2374">
        <v>1</v>
      </c>
      <c r="D2374">
        <v>9</v>
      </c>
      <c r="E2374">
        <v>3</v>
      </c>
      <c r="F2374">
        <v>109</v>
      </c>
      <c r="H2374" s="23" t="s">
        <v>492</v>
      </c>
    </row>
    <row r="2375" spans="1:8">
      <c r="A2375">
        <v>100</v>
      </c>
      <c r="B2375">
        <v>1</v>
      </c>
      <c r="C2375">
        <v>1</v>
      </c>
      <c r="D2375">
        <v>10</v>
      </c>
      <c r="E2375">
        <v>1</v>
      </c>
      <c r="F2375">
        <v>110</v>
      </c>
    </row>
    <row r="2376" spans="1:8">
      <c r="A2376">
        <v>100</v>
      </c>
      <c r="B2376">
        <v>1</v>
      </c>
      <c r="C2376">
        <v>1</v>
      </c>
      <c r="D2376">
        <v>10</v>
      </c>
      <c r="E2376">
        <v>2</v>
      </c>
      <c r="F2376">
        <v>211</v>
      </c>
    </row>
    <row r="2377" spans="1:8">
      <c r="A2377">
        <v>100</v>
      </c>
      <c r="B2377">
        <v>1</v>
      </c>
      <c r="C2377">
        <v>1</v>
      </c>
      <c r="D2377">
        <v>10</v>
      </c>
      <c r="E2377">
        <v>3</v>
      </c>
      <c r="F2377">
        <v>212</v>
      </c>
    </row>
    <row r="2378" spans="1:8">
      <c r="A2378">
        <v>100</v>
      </c>
      <c r="B2378">
        <v>1</v>
      </c>
      <c r="C2378">
        <v>1</v>
      </c>
      <c r="D2378">
        <v>11</v>
      </c>
      <c r="E2378">
        <v>1</v>
      </c>
      <c r="F2378">
        <v>210</v>
      </c>
    </row>
    <row r="2379" spans="1:8">
      <c r="A2379">
        <v>100</v>
      </c>
      <c r="B2379">
        <v>1</v>
      </c>
      <c r="C2379">
        <v>1</v>
      </c>
      <c r="D2379">
        <v>11</v>
      </c>
      <c r="E2379">
        <v>2</v>
      </c>
      <c r="F2379">
        <v>111</v>
      </c>
    </row>
    <row r="2380" spans="1:8">
      <c r="A2380">
        <v>100</v>
      </c>
      <c r="B2380">
        <v>1</v>
      </c>
      <c r="C2380">
        <v>1</v>
      </c>
      <c r="D2380">
        <v>11</v>
      </c>
      <c r="E2380">
        <v>3</v>
      </c>
      <c r="F2380">
        <v>212</v>
      </c>
    </row>
    <row r="2381" spans="1:8">
      <c r="A2381">
        <v>100</v>
      </c>
      <c r="B2381">
        <v>1</v>
      </c>
      <c r="C2381">
        <v>1</v>
      </c>
      <c r="D2381">
        <v>12</v>
      </c>
      <c r="E2381">
        <v>1</v>
      </c>
      <c r="F2381">
        <v>210</v>
      </c>
    </row>
    <row r="2382" spans="1:8">
      <c r="A2382">
        <v>100</v>
      </c>
      <c r="B2382">
        <v>1</v>
      </c>
      <c r="C2382">
        <v>1</v>
      </c>
      <c r="D2382">
        <v>12</v>
      </c>
      <c r="E2382">
        <v>2</v>
      </c>
      <c r="F2382">
        <v>211</v>
      </c>
    </row>
    <row r="2383" spans="1:8">
      <c r="A2383">
        <v>100</v>
      </c>
      <c r="B2383">
        <v>1</v>
      </c>
      <c r="C2383">
        <v>1</v>
      </c>
      <c r="D2383">
        <v>12</v>
      </c>
      <c r="E2383">
        <v>3</v>
      </c>
      <c r="F2383">
        <v>112</v>
      </c>
    </row>
    <row r="2384" spans="1:8">
      <c r="A2384">
        <v>100</v>
      </c>
      <c r="B2384">
        <v>1</v>
      </c>
      <c r="C2384">
        <v>1</v>
      </c>
      <c r="D2384">
        <v>13</v>
      </c>
      <c r="E2384">
        <v>1</v>
      </c>
      <c r="F2384">
        <v>113</v>
      </c>
    </row>
    <row r="2385" spans="1:6">
      <c r="A2385">
        <v>100</v>
      </c>
      <c r="B2385">
        <v>1</v>
      </c>
      <c r="C2385">
        <v>1</v>
      </c>
      <c r="D2385">
        <v>13</v>
      </c>
      <c r="E2385">
        <v>2</v>
      </c>
      <c r="F2385">
        <v>214</v>
      </c>
    </row>
    <row r="2386" spans="1:6">
      <c r="A2386">
        <v>100</v>
      </c>
      <c r="B2386">
        <v>1</v>
      </c>
      <c r="C2386">
        <v>1</v>
      </c>
      <c r="D2386">
        <v>13</v>
      </c>
      <c r="E2386">
        <v>3</v>
      </c>
      <c r="F2386">
        <v>215</v>
      </c>
    </row>
    <row r="2387" spans="1:6">
      <c r="A2387">
        <v>100</v>
      </c>
      <c r="B2387">
        <v>1</v>
      </c>
      <c r="C2387">
        <v>1</v>
      </c>
      <c r="D2387">
        <v>14</v>
      </c>
      <c r="E2387">
        <v>1</v>
      </c>
      <c r="F2387">
        <v>213</v>
      </c>
    </row>
    <row r="2388" spans="1:6">
      <c r="A2388">
        <v>100</v>
      </c>
      <c r="B2388">
        <v>1</v>
      </c>
      <c r="C2388">
        <v>1</v>
      </c>
      <c r="D2388">
        <v>14</v>
      </c>
      <c r="E2388">
        <v>2</v>
      </c>
      <c r="F2388">
        <v>114</v>
      </c>
    </row>
    <row r="2389" spans="1:6">
      <c r="A2389">
        <v>100</v>
      </c>
      <c r="B2389">
        <v>1</v>
      </c>
      <c r="C2389">
        <v>1</v>
      </c>
      <c r="D2389">
        <v>14</v>
      </c>
      <c r="E2389">
        <v>3</v>
      </c>
      <c r="F2389">
        <v>215</v>
      </c>
    </row>
    <row r="2390" spans="1:6">
      <c r="A2390">
        <v>100</v>
      </c>
      <c r="B2390">
        <v>1</v>
      </c>
      <c r="C2390">
        <v>1</v>
      </c>
      <c r="D2390">
        <v>15</v>
      </c>
      <c r="E2390">
        <v>1</v>
      </c>
      <c r="F2390">
        <v>213</v>
      </c>
    </row>
    <row r="2391" spans="1:6">
      <c r="A2391">
        <v>100</v>
      </c>
      <c r="B2391">
        <v>1</v>
      </c>
      <c r="C2391">
        <v>1</v>
      </c>
      <c r="D2391">
        <v>15</v>
      </c>
      <c r="E2391">
        <v>2</v>
      </c>
      <c r="F2391">
        <v>214</v>
      </c>
    </row>
    <row r="2392" spans="1:6">
      <c r="A2392">
        <v>100</v>
      </c>
      <c r="B2392">
        <v>1</v>
      </c>
      <c r="C2392">
        <v>1</v>
      </c>
      <c r="D2392">
        <v>15</v>
      </c>
      <c r="E2392">
        <v>3</v>
      </c>
      <c r="F2392">
        <v>115</v>
      </c>
    </row>
    <row r="2393" spans="1:6">
      <c r="A2393">
        <v>100</v>
      </c>
      <c r="B2393">
        <v>1</v>
      </c>
      <c r="C2393">
        <v>1</v>
      </c>
      <c r="D2393">
        <v>16</v>
      </c>
      <c r="E2393">
        <v>1</v>
      </c>
      <c r="F2393">
        <v>116</v>
      </c>
    </row>
    <row r="2394" spans="1:6">
      <c r="A2394">
        <v>100</v>
      </c>
      <c r="B2394">
        <v>1</v>
      </c>
      <c r="C2394">
        <v>1</v>
      </c>
      <c r="D2394">
        <v>16</v>
      </c>
      <c r="E2394">
        <v>2</v>
      </c>
      <c r="F2394">
        <v>217</v>
      </c>
    </row>
    <row r="2395" spans="1:6">
      <c r="A2395">
        <v>100</v>
      </c>
      <c r="B2395">
        <v>1</v>
      </c>
      <c r="C2395">
        <v>1</v>
      </c>
      <c r="D2395">
        <v>16</v>
      </c>
      <c r="E2395">
        <v>3</v>
      </c>
      <c r="F2395">
        <v>218</v>
      </c>
    </row>
    <row r="2396" spans="1:6">
      <c r="A2396">
        <v>100</v>
      </c>
      <c r="B2396">
        <v>1</v>
      </c>
      <c r="C2396">
        <v>1</v>
      </c>
      <c r="D2396">
        <v>17</v>
      </c>
      <c r="E2396">
        <v>1</v>
      </c>
      <c r="F2396">
        <v>216</v>
      </c>
    </row>
    <row r="2397" spans="1:6">
      <c r="A2397">
        <v>100</v>
      </c>
      <c r="B2397">
        <v>1</v>
      </c>
      <c r="C2397">
        <v>1</v>
      </c>
      <c r="D2397">
        <v>17</v>
      </c>
      <c r="E2397">
        <v>2</v>
      </c>
      <c r="F2397">
        <v>117</v>
      </c>
    </row>
    <row r="2398" spans="1:6">
      <c r="A2398">
        <v>100</v>
      </c>
      <c r="B2398">
        <v>1</v>
      </c>
      <c r="C2398">
        <v>1</v>
      </c>
      <c r="D2398">
        <v>17</v>
      </c>
      <c r="E2398">
        <v>3</v>
      </c>
      <c r="F2398">
        <v>218</v>
      </c>
    </row>
    <row r="2399" spans="1:6">
      <c r="A2399">
        <v>100</v>
      </c>
      <c r="B2399">
        <v>1</v>
      </c>
      <c r="C2399">
        <v>1</v>
      </c>
      <c r="D2399">
        <v>18</v>
      </c>
      <c r="E2399">
        <v>1</v>
      </c>
      <c r="F2399">
        <v>216</v>
      </c>
    </row>
    <row r="2400" spans="1:6">
      <c r="A2400">
        <v>100</v>
      </c>
      <c r="B2400">
        <v>1</v>
      </c>
      <c r="C2400">
        <v>1</v>
      </c>
      <c r="D2400">
        <v>18</v>
      </c>
      <c r="E2400">
        <v>2</v>
      </c>
      <c r="F2400">
        <v>217</v>
      </c>
    </row>
    <row r="2401" spans="1:16">
      <c r="A2401">
        <v>100</v>
      </c>
      <c r="B2401">
        <v>1</v>
      </c>
      <c r="C2401">
        <v>1</v>
      </c>
      <c r="D2401">
        <v>18</v>
      </c>
      <c r="E2401">
        <v>3</v>
      </c>
      <c r="F2401">
        <v>118</v>
      </c>
    </row>
    <row r="2402" spans="1:16">
      <c r="A2402">
        <v>100</v>
      </c>
      <c r="B2402">
        <v>1</v>
      </c>
      <c r="C2402">
        <v>2</v>
      </c>
      <c r="D2402">
        <v>1</v>
      </c>
      <c r="E2402">
        <v>1</v>
      </c>
      <c r="F2402">
        <v>119</v>
      </c>
    </row>
    <row r="2403" spans="1:16">
      <c r="A2403">
        <v>100</v>
      </c>
      <c r="B2403">
        <v>1</v>
      </c>
      <c r="C2403">
        <v>2</v>
      </c>
      <c r="D2403">
        <v>1</v>
      </c>
      <c r="E2403">
        <v>2</v>
      </c>
      <c r="F2403">
        <v>220</v>
      </c>
      <c r="L2403" s="22"/>
      <c r="M2403" s="22"/>
      <c r="N2403" s="22"/>
      <c r="O2403" s="22"/>
      <c r="P2403" s="22"/>
    </row>
    <row r="2404" spans="1:16">
      <c r="A2404">
        <v>100</v>
      </c>
      <c r="B2404">
        <v>1</v>
      </c>
      <c r="C2404">
        <v>2</v>
      </c>
      <c r="D2404">
        <v>1</v>
      </c>
      <c r="E2404">
        <v>3</v>
      </c>
      <c r="F2404">
        <v>221</v>
      </c>
      <c r="L2404" s="22"/>
      <c r="M2404" s="22"/>
      <c r="N2404" s="22"/>
      <c r="O2404" s="22"/>
      <c r="P2404" s="22"/>
    </row>
    <row r="2405" spans="1:16">
      <c r="A2405">
        <v>100</v>
      </c>
      <c r="B2405">
        <v>1</v>
      </c>
      <c r="C2405">
        <v>2</v>
      </c>
      <c r="D2405">
        <v>2</v>
      </c>
      <c r="E2405">
        <v>1</v>
      </c>
      <c r="F2405">
        <v>219</v>
      </c>
      <c r="H2405" s="23" t="s">
        <v>1363</v>
      </c>
      <c r="L2405" s="22"/>
      <c r="M2405" s="22"/>
      <c r="N2405" s="22"/>
      <c r="O2405" s="22"/>
      <c r="P2405" s="22"/>
    </row>
    <row r="2406" spans="1:16">
      <c r="A2406">
        <v>100</v>
      </c>
      <c r="B2406">
        <v>1</v>
      </c>
      <c r="C2406">
        <v>2</v>
      </c>
      <c r="D2406">
        <v>2</v>
      </c>
      <c r="E2406">
        <v>2</v>
      </c>
      <c r="F2406">
        <v>120</v>
      </c>
      <c r="H2406" s="23" t="s">
        <v>493</v>
      </c>
      <c r="L2406" s="22"/>
      <c r="M2406" s="22"/>
      <c r="N2406" s="22"/>
      <c r="O2406" s="22"/>
      <c r="P2406" s="22"/>
    </row>
    <row r="2407" spans="1:16">
      <c r="A2407">
        <v>100</v>
      </c>
      <c r="B2407">
        <v>1</v>
      </c>
      <c r="C2407">
        <v>2</v>
      </c>
      <c r="D2407">
        <v>2</v>
      </c>
      <c r="E2407">
        <v>3</v>
      </c>
      <c r="F2407">
        <v>221</v>
      </c>
      <c r="L2407" s="22"/>
      <c r="M2407" s="22"/>
      <c r="N2407" s="22"/>
      <c r="O2407" s="22"/>
      <c r="P2407" s="22"/>
    </row>
    <row r="2408" spans="1:16">
      <c r="A2408">
        <v>100</v>
      </c>
      <c r="B2408">
        <v>1</v>
      </c>
      <c r="C2408">
        <v>2</v>
      </c>
      <c r="D2408">
        <v>3</v>
      </c>
      <c r="E2408">
        <v>1</v>
      </c>
      <c r="F2408">
        <v>219</v>
      </c>
      <c r="L2408" s="22"/>
      <c r="M2408" s="22"/>
      <c r="N2408" s="22"/>
      <c r="O2408" s="22"/>
      <c r="P2408" s="22"/>
    </row>
    <row r="2409" spans="1:16">
      <c r="A2409">
        <v>100</v>
      </c>
      <c r="B2409">
        <v>1</v>
      </c>
      <c r="C2409">
        <v>2</v>
      </c>
      <c r="D2409">
        <v>3</v>
      </c>
      <c r="E2409">
        <v>2</v>
      </c>
      <c r="F2409">
        <v>220</v>
      </c>
      <c r="L2409" s="22"/>
      <c r="M2409" s="22"/>
      <c r="N2409" s="22"/>
      <c r="O2409" s="22"/>
      <c r="P2409" s="22"/>
    </row>
    <row r="2410" spans="1:16">
      <c r="A2410">
        <v>100</v>
      </c>
      <c r="B2410">
        <v>1</v>
      </c>
      <c r="C2410">
        <v>2</v>
      </c>
      <c r="D2410">
        <v>3</v>
      </c>
      <c r="E2410">
        <v>3</v>
      </c>
      <c r="F2410">
        <v>121</v>
      </c>
      <c r="L2410" s="22"/>
      <c r="M2410" s="22"/>
      <c r="N2410" s="22"/>
      <c r="O2410" s="22"/>
      <c r="P2410" s="22"/>
    </row>
    <row r="2411" spans="1:16">
      <c r="A2411">
        <v>100</v>
      </c>
      <c r="B2411">
        <v>1</v>
      </c>
      <c r="C2411">
        <v>2</v>
      </c>
      <c r="D2411">
        <v>4</v>
      </c>
      <c r="E2411">
        <v>1</v>
      </c>
      <c r="F2411">
        <v>122</v>
      </c>
      <c r="L2411" s="22"/>
      <c r="M2411" s="22"/>
      <c r="N2411" s="22"/>
      <c r="O2411" s="22"/>
      <c r="P2411" s="22"/>
    </row>
    <row r="2412" spans="1:16">
      <c r="A2412">
        <v>100</v>
      </c>
      <c r="B2412">
        <v>1</v>
      </c>
      <c r="C2412">
        <v>2</v>
      </c>
      <c r="D2412">
        <v>4</v>
      </c>
      <c r="E2412">
        <v>2</v>
      </c>
      <c r="F2412">
        <v>223</v>
      </c>
      <c r="L2412" s="22"/>
      <c r="M2412" s="22"/>
      <c r="N2412" s="22"/>
      <c r="O2412" s="22"/>
      <c r="P2412" s="22"/>
    </row>
    <row r="2413" spans="1:16">
      <c r="A2413">
        <v>100</v>
      </c>
      <c r="B2413">
        <v>1</v>
      </c>
      <c r="C2413">
        <v>2</v>
      </c>
      <c r="D2413">
        <v>4</v>
      </c>
      <c r="E2413">
        <v>3</v>
      </c>
      <c r="F2413">
        <v>224</v>
      </c>
      <c r="L2413" s="22"/>
      <c r="M2413" s="22"/>
      <c r="N2413" s="22"/>
      <c r="O2413" s="22"/>
      <c r="P2413" s="22"/>
    </row>
    <row r="2414" spans="1:16">
      <c r="A2414">
        <v>100</v>
      </c>
      <c r="B2414">
        <v>1</v>
      </c>
      <c r="C2414">
        <v>2</v>
      </c>
      <c r="D2414">
        <v>5</v>
      </c>
      <c r="E2414">
        <v>1</v>
      </c>
      <c r="F2414">
        <v>222</v>
      </c>
      <c r="L2414" s="22"/>
      <c r="M2414" s="22"/>
      <c r="N2414" s="22"/>
      <c r="O2414" s="22"/>
      <c r="P2414" s="22"/>
    </row>
    <row r="2415" spans="1:16">
      <c r="A2415">
        <v>100</v>
      </c>
      <c r="B2415">
        <v>1</v>
      </c>
      <c r="C2415">
        <v>2</v>
      </c>
      <c r="D2415">
        <v>5</v>
      </c>
      <c r="E2415">
        <v>2</v>
      </c>
      <c r="F2415">
        <v>123</v>
      </c>
      <c r="L2415" s="22"/>
      <c r="M2415" s="22"/>
      <c r="N2415" s="22"/>
      <c r="O2415" s="22"/>
      <c r="P2415" s="22"/>
    </row>
    <row r="2416" spans="1:16">
      <c r="A2416">
        <v>100</v>
      </c>
      <c r="B2416">
        <v>1</v>
      </c>
      <c r="C2416">
        <v>2</v>
      </c>
      <c r="D2416">
        <v>5</v>
      </c>
      <c r="E2416">
        <v>3</v>
      </c>
      <c r="F2416">
        <v>224</v>
      </c>
      <c r="L2416" s="22"/>
      <c r="M2416" s="22"/>
      <c r="N2416" s="22"/>
      <c r="O2416" s="22"/>
      <c r="P2416" s="22"/>
    </row>
    <row r="2417" spans="1:16">
      <c r="A2417">
        <v>100</v>
      </c>
      <c r="B2417">
        <v>1</v>
      </c>
      <c r="C2417">
        <v>2</v>
      </c>
      <c r="D2417">
        <v>6</v>
      </c>
      <c r="E2417">
        <v>1</v>
      </c>
      <c r="F2417">
        <v>222</v>
      </c>
      <c r="L2417" s="22"/>
      <c r="M2417" s="22"/>
      <c r="N2417" s="22"/>
      <c r="O2417" s="22"/>
      <c r="P2417" s="22"/>
    </row>
    <row r="2418" spans="1:16">
      <c r="A2418">
        <v>100</v>
      </c>
      <c r="B2418">
        <v>1</v>
      </c>
      <c r="C2418">
        <v>2</v>
      </c>
      <c r="D2418">
        <v>6</v>
      </c>
      <c r="E2418">
        <v>2</v>
      </c>
      <c r="F2418">
        <v>223</v>
      </c>
    </row>
    <row r="2419" spans="1:16">
      <c r="A2419">
        <v>100</v>
      </c>
      <c r="B2419">
        <v>1</v>
      </c>
      <c r="C2419">
        <v>2</v>
      </c>
      <c r="D2419">
        <v>6</v>
      </c>
      <c r="E2419">
        <v>3</v>
      </c>
      <c r="F2419">
        <v>124</v>
      </c>
    </row>
    <row r="2420" spans="1:16">
      <c r="A2420">
        <v>100</v>
      </c>
      <c r="B2420">
        <v>1</v>
      </c>
      <c r="C2420">
        <v>2</v>
      </c>
      <c r="D2420">
        <v>7</v>
      </c>
      <c r="E2420">
        <v>1</v>
      </c>
      <c r="F2420">
        <v>125</v>
      </c>
    </row>
    <row r="2421" spans="1:16">
      <c r="A2421">
        <v>100</v>
      </c>
      <c r="B2421">
        <v>1</v>
      </c>
      <c r="C2421">
        <v>2</v>
      </c>
      <c r="D2421">
        <v>7</v>
      </c>
      <c r="E2421">
        <v>2</v>
      </c>
      <c r="F2421">
        <v>226</v>
      </c>
    </row>
    <row r="2422" spans="1:16">
      <c r="A2422">
        <v>100</v>
      </c>
      <c r="B2422">
        <v>1</v>
      </c>
      <c r="C2422">
        <v>2</v>
      </c>
      <c r="D2422">
        <v>7</v>
      </c>
      <c r="E2422">
        <v>3</v>
      </c>
      <c r="F2422">
        <v>227</v>
      </c>
    </row>
    <row r="2423" spans="1:16">
      <c r="A2423">
        <v>100</v>
      </c>
      <c r="B2423">
        <v>1</v>
      </c>
      <c r="C2423">
        <v>2</v>
      </c>
      <c r="D2423">
        <v>8</v>
      </c>
      <c r="E2423">
        <v>1</v>
      </c>
      <c r="F2423">
        <v>225</v>
      </c>
    </row>
    <row r="2424" spans="1:16">
      <c r="A2424">
        <v>100</v>
      </c>
      <c r="B2424">
        <v>1</v>
      </c>
      <c r="C2424">
        <v>2</v>
      </c>
      <c r="D2424">
        <v>8</v>
      </c>
      <c r="E2424">
        <v>2</v>
      </c>
      <c r="F2424">
        <v>126</v>
      </c>
    </row>
    <row r="2425" spans="1:16">
      <c r="A2425">
        <v>100</v>
      </c>
      <c r="B2425">
        <v>1</v>
      </c>
      <c r="C2425">
        <v>2</v>
      </c>
      <c r="D2425">
        <v>8</v>
      </c>
      <c r="E2425">
        <v>3</v>
      </c>
      <c r="F2425">
        <v>227</v>
      </c>
    </row>
    <row r="2426" spans="1:16">
      <c r="A2426">
        <v>100</v>
      </c>
      <c r="B2426">
        <v>1</v>
      </c>
      <c r="C2426">
        <v>2</v>
      </c>
      <c r="D2426">
        <v>9</v>
      </c>
      <c r="E2426">
        <v>1</v>
      </c>
      <c r="F2426">
        <v>225</v>
      </c>
    </row>
    <row r="2427" spans="1:16">
      <c r="A2427">
        <v>100</v>
      </c>
      <c r="B2427">
        <v>1</v>
      </c>
      <c r="C2427">
        <v>2</v>
      </c>
      <c r="D2427">
        <v>9</v>
      </c>
      <c r="E2427">
        <v>2</v>
      </c>
      <c r="F2427">
        <v>226</v>
      </c>
    </row>
    <row r="2428" spans="1:16">
      <c r="A2428">
        <v>100</v>
      </c>
      <c r="B2428">
        <v>1</v>
      </c>
      <c r="C2428">
        <v>2</v>
      </c>
      <c r="D2428">
        <v>9</v>
      </c>
      <c r="E2428">
        <v>3</v>
      </c>
      <c r="F2428">
        <v>127</v>
      </c>
    </row>
    <row r="2429" spans="1:16">
      <c r="A2429">
        <v>100</v>
      </c>
      <c r="B2429">
        <v>1</v>
      </c>
      <c r="C2429">
        <v>2</v>
      </c>
      <c r="D2429">
        <v>10</v>
      </c>
      <c r="E2429">
        <v>1</v>
      </c>
      <c r="F2429">
        <v>128</v>
      </c>
    </row>
    <row r="2430" spans="1:16">
      <c r="A2430">
        <v>100</v>
      </c>
      <c r="B2430">
        <v>1</v>
      </c>
      <c r="C2430">
        <v>2</v>
      </c>
      <c r="D2430">
        <v>10</v>
      </c>
      <c r="E2430">
        <v>2</v>
      </c>
      <c r="F2430">
        <v>229</v>
      </c>
    </row>
    <row r="2431" spans="1:16">
      <c r="A2431">
        <v>100</v>
      </c>
      <c r="B2431">
        <v>1</v>
      </c>
      <c r="C2431">
        <v>2</v>
      </c>
      <c r="D2431">
        <v>10</v>
      </c>
      <c r="E2431">
        <v>3</v>
      </c>
      <c r="F2431">
        <v>230</v>
      </c>
    </row>
    <row r="2432" spans="1:16">
      <c r="A2432">
        <v>100</v>
      </c>
      <c r="B2432">
        <v>1</v>
      </c>
      <c r="C2432">
        <v>2</v>
      </c>
      <c r="D2432">
        <v>11</v>
      </c>
      <c r="E2432">
        <v>1</v>
      </c>
      <c r="F2432">
        <v>228</v>
      </c>
    </row>
    <row r="2433" spans="1:8">
      <c r="A2433">
        <v>100</v>
      </c>
      <c r="B2433">
        <v>1</v>
      </c>
      <c r="C2433">
        <v>2</v>
      </c>
      <c r="D2433">
        <v>11</v>
      </c>
      <c r="E2433">
        <v>2</v>
      </c>
      <c r="F2433">
        <v>129</v>
      </c>
    </row>
    <row r="2434" spans="1:8">
      <c r="A2434">
        <v>100</v>
      </c>
      <c r="B2434">
        <v>1</v>
      </c>
      <c r="C2434">
        <v>2</v>
      </c>
      <c r="D2434">
        <v>11</v>
      </c>
      <c r="E2434">
        <v>3</v>
      </c>
      <c r="F2434">
        <v>230</v>
      </c>
    </row>
    <row r="2435" spans="1:8">
      <c r="A2435">
        <v>100</v>
      </c>
      <c r="B2435">
        <v>1</v>
      </c>
      <c r="C2435">
        <v>2</v>
      </c>
      <c r="D2435">
        <v>12</v>
      </c>
      <c r="E2435">
        <v>1</v>
      </c>
      <c r="F2435">
        <v>228</v>
      </c>
    </row>
    <row r="2436" spans="1:8">
      <c r="A2436">
        <v>100</v>
      </c>
      <c r="B2436">
        <v>1</v>
      </c>
      <c r="C2436">
        <v>2</v>
      </c>
      <c r="D2436">
        <v>12</v>
      </c>
      <c r="E2436">
        <v>2</v>
      </c>
      <c r="F2436">
        <v>229</v>
      </c>
    </row>
    <row r="2437" spans="1:8">
      <c r="A2437">
        <v>100</v>
      </c>
      <c r="B2437">
        <v>1</v>
      </c>
      <c r="C2437">
        <v>2</v>
      </c>
      <c r="D2437">
        <v>12</v>
      </c>
      <c r="E2437">
        <v>3</v>
      </c>
      <c r="F2437">
        <v>130</v>
      </c>
    </row>
    <row r="2438" spans="1:8">
      <c r="A2438">
        <v>100</v>
      </c>
      <c r="B2438">
        <v>1</v>
      </c>
      <c r="C2438">
        <v>2</v>
      </c>
      <c r="D2438">
        <v>13</v>
      </c>
      <c r="E2438">
        <v>1</v>
      </c>
      <c r="F2438">
        <v>131</v>
      </c>
    </row>
    <row r="2439" spans="1:8">
      <c r="A2439">
        <v>100</v>
      </c>
      <c r="B2439">
        <v>1</v>
      </c>
      <c r="C2439">
        <v>2</v>
      </c>
      <c r="D2439">
        <v>13</v>
      </c>
      <c r="E2439">
        <v>2</v>
      </c>
      <c r="F2439">
        <v>232</v>
      </c>
    </row>
    <row r="2440" spans="1:8">
      <c r="A2440">
        <v>100</v>
      </c>
      <c r="B2440">
        <v>1</v>
      </c>
      <c r="C2440">
        <v>2</v>
      </c>
      <c r="D2440">
        <v>13</v>
      </c>
      <c r="E2440">
        <v>3</v>
      </c>
      <c r="F2440">
        <v>233</v>
      </c>
    </row>
    <row r="2441" spans="1:8">
      <c r="A2441">
        <v>100</v>
      </c>
      <c r="B2441">
        <v>1</v>
      </c>
      <c r="C2441">
        <v>2</v>
      </c>
      <c r="D2441">
        <v>14</v>
      </c>
      <c r="E2441">
        <v>1</v>
      </c>
      <c r="F2441">
        <v>231</v>
      </c>
      <c r="H2441" s="23" t="s">
        <v>1274</v>
      </c>
    </row>
    <row r="2442" spans="1:8">
      <c r="A2442">
        <v>100</v>
      </c>
      <c r="B2442">
        <v>1</v>
      </c>
      <c r="C2442">
        <v>2</v>
      </c>
      <c r="D2442">
        <v>14</v>
      </c>
      <c r="E2442">
        <v>2</v>
      </c>
      <c r="F2442">
        <v>132</v>
      </c>
    </row>
    <row r="2443" spans="1:8">
      <c r="A2443">
        <v>100</v>
      </c>
      <c r="B2443">
        <v>1</v>
      </c>
      <c r="C2443">
        <v>2</v>
      </c>
      <c r="D2443">
        <v>14</v>
      </c>
      <c r="E2443">
        <v>3</v>
      </c>
      <c r="F2443">
        <v>233</v>
      </c>
    </row>
    <row r="2444" spans="1:8">
      <c r="A2444">
        <v>100</v>
      </c>
      <c r="B2444">
        <v>1</v>
      </c>
      <c r="C2444">
        <v>2</v>
      </c>
      <c r="D2444">
        <v>15</v>
      </c>
      <c r="E2444">
        <v>1</v>
      </c>
      <c r="F2444">
        <v>231</v>
      </c>
    </row>
    <row r="2445" spans="1:8">
      <c r="A2445">
        <v>100</v>
      </c>
      <c r="B2445">
        <v>1</v>
      </c>
      <c r="C2445">
        <v>2</v>
      </c>
      <c r="D2445">
        <v>15</v>
      </c>
      <c r="E2445">
        <v>2</v>
      </c>
      <c r="F2445">
        <v>232</v>
      </c>
    </row>
    <row r="2446" spans="1:8">
      <c r="A2446">
        <v>100</v>
      </c>
      <c r="B2446">
        <v>1</v>
      </c>
      <c r="C2446">
        <v>2</v>
      </c>
      <c r="D2446">
        <v>15</v>
      </c>
      <c r="E2446">
        <v>3</v>
      </c>
      <c r="F2446">
        <v>133</v>
      </c>
    </row>
    <row r="2447" spans="1:8">
      <c r="A2447">
        <v>100</v>
      </c>
      <c r="B2447">
        <v>1</v>
      </c>
      <c r="C2447">
        <v>2</v>
      </c>
      <c r="D2447">
        <v>16</v>
      </c>
      <c r="E2447">
        <v>1</v>
      </c>
      <c r="F2447">
        <v>134</v>
      </c>
    </row>
    <row r="2448" spans="1:8">
      <c r="A2448">
        <v>100</v>
      </c>
      <c r="B2448">
        <v>1</v>
      </c>
      <c r="C2448">
        <v>2</v>
      </c>
      <c r="D2448">
        <v>16</v>
      </c>
      <c r="E2448">
        <v>2</v>
      </c>
      <c r="F2448">
        <v>235</v>
      </c>
    </row>
    <row r="2449" spans="1:6">
      <c r="A2449">
        <v>100</v>
      </c>
      <c r="B2449">
        <v>1</v>
      </c>
      <c r="C2449">
        <v>2</v>
      </c>
      <c r="D2449">
        <v>16</v>
      </c>
      <c r="E2449">
        <v>3</v>
      </c>
      <c r="F2449">
        <v>236</v>
      </c>
    </row>
    <row r="2450" spans="1:6">
      <c r="A2450">
        <v>100</v>
      </c>
      <c r="B2450">
        <v>1</v>
      </c>
      <c r="C2450">
        <v>2</v>
      </c>
      <c r="D2450">
        <v>17</v>
      </c>
      <c r="E2450">
        <v>1</v>
      </c>
      <c r="F2450">
        <v>234</v>
      </c>
    </row>
    <row r="2451" spans="1:6">
      <c r="A2451">
        <v>100</v>
      </c>
      <c r="B2451">
        <v>1</v>
      </c>
      <c r="C2451">
        <v>2</v>
      </c>
      <c r="D2451">
        <v>17</v>
      </c>
      <c r="E2451">
        <v>2</v>
      </c>
      <c r="F2451">
        <v>135</v>
      </c>
    </row>
    <row r="2452" spans="1:6">
      <c r="A2452">
        <v>100</v>
      </c>
      <c r="B2452">
        <v>1</v>
      </c>
      <c r="C2452">
        <v>2</v>
      </c>
      <c r="D2452">
        <v>17</v>
      </c>
      <c r="E2452">
        <v>3</v>
      </c>
      <c r="F2452">
        <v>236</v>
      </c>
    </row>
    <row r="2453" spans="1:6">
      <c r="A2453">
        <v>100</v>
      </c>
      <c r="B2453">
        <v>1</v>
      </c>
      <c r="C2453">
        <v>2</v>
      </c>
      <c r="D2453">
        <v>18</v>
      </c>
      <c r="E2453">
        <v>1</v>
      </c>
      <c r="F2453">
        <v>234</v>
      </c>
    </row>
    <row r="2454" spans="1:6">
      <c r="A2454">
        <v>100</v>
      </c>
      <c r="B2454">
        <v>1</v>
      </c>
      <c r="C2454">
        <v>2</v>
      </c>
      <c r="D2454">
        <v>18</v>
      </c>
      <c r="E2454">
        <v>2</v>
      </c>
      <c r="F2454">
        <v>235</v>
      </c>
    </row>
    <row r="2455" spans="1:6">
      <c r="A2455">
        <v>100</v>
      </c>
      <c r="B2455">
        <v>1</v>
      </c>
      <c r="C2455">
        <v>2</v>
      </c>
      <c r="D2455">
        <v>18</v>
      </c>
      <c r="E2455">
        <v>3</v>
      </c>
      <c r="F2455">
        <v>136</v>
      </c>
    </row>
    <row r="2456" spans="1:6">
      <c r="A2456">
        <v>100</v>
      </c>
      <c r="B2456">
        <v>1</v>
      </c>
      <c r="C2456">
        <v>3</v>
      </c>
      <c r="D2456">
        <v>1</v>
      </c>
      <c r="E2456">
        <v>1</v>
      </c>
      <c r="F2456">
        <v>137</v>
      </c>
    </row>
    <row r="2457" spans="1:6">
      <c r="A2457">
        <v>100</v>
      </c>
      <c r="B2457">
        <v>1</v>
      </c>
      <c r="C2457">
        <v>3</v>
      </c>
      <c r="D2457">
        <v>1</v>
      </c>
      <c r="E2457">
        <v>2</v>
      </c>
      <c r="F2457">
        <v>238</v>
      </c>
    </row>
    <row r="2458" spans="1:6">
      <c r="A2458">
        <v>100</v>
      </c>
      <c r="B2458">
        <v>1</v>
      </c>
      <c r="C2458">
        <v>3</v>
      </c>
      <c r="D2458">
        <v>1</v>
      </c>
      <c r="E2458">
        <v>3</v>
      </c>
      <c r="F2458">
        <v>239</v>
      </c>
    </row>
    <row r="2459" spans="1:6">
      <c r="A2459">
        <v>100</v>
      </c>
      <c r="B2459">
        <v>1</v>
      </c>
      <c r="C2459">
        <v>3</v>
      </c>
      <c r="D2459">
        <v>2</v>
      </c>
      <c r="E2459">
        <v>1</v>
      </c>
      <c r="F2459">
        <v>237</v>
      </c>
    </row>
    <row r="2460" spans="1:6">
      <c r="A2460">
        <v>100</v>
      </c>
      <c r="B2460">
        <v>1</v>
      </c>
      <c r="C2460">
        <v>3</v>
      </c>
      <c r="D2460">
        <v>2</v>
      </c>
      <c r="E2460">
        <v>2</v>
      </c>
      <c r="F2460">
        <v>138</v>
      </c>
    </row>
    <row r="2461" spans="1:6">
      <c r="A2461">
        <v>100</v>
      </c>
      <c r="B2461">
        <v>1</v>
      </c>
      <c r="C2461">
        <v>3</v>
      </c>
      <c r="D2461">
        <v>2</v>
      </c>
      <c r="E2461">
        <v>3</v>
      </c>
      <c r="F2461">
        <v>239</v>
      </c>
    </row>
    <row r="2462" spans="1:6">
      <c r="A2462">
        <v>100</v>
      </c>
      <c r="B2462">
        <v>1</v>
      </c>
      <c r="C2462">
        <v>3</v>
      </c>
      <c r="D2462">
        <v>3</v>
      </c>
      <c r="E2462">
        <v>1</v>
      </c>
      <c r="F2462">
        <v>237</v>
      </c>
    </row>
    <row r="2463" spans="1:6">
      <c r="A2463">
        <v>100</v>
      </c>
      <c r="B2463">
        <v>1</v>
      </c>
      <c r="C2463">
        <v>3</v>
      </c>
      <c r="D2463">
        <v>3</v>
      </c>
      <c r="E2463">
        <v>2</v>
      </c>
      <c r="F2463">
        <v>238</v>
      </c>
    </row>
    <row r="2464" spans="1:6">
      <c r="A2464">
        <v>100</v>
      </c>
      <c r="B2464">
        <v>1</v>
      </c>
      <c r="C2464">
        <v>3</v>
      </c>
      <c r="D2464">
        <v>3</v>
      </c>
      <c r="E2464">
        <v>3</v>
      </c>
      <c r="F2464">
        <v>139</v>
      </c>
    </row>
    <row r="2465" spans="1:8">
      <c r="A2465">
        <v>100</v>
      </c>
      <c r="B2465">
        <v>1</v>
      </c>
      <c r="C2465">
        <v>3</v>
      </c>
      <c r="D2465">
        <v>4</v>
      </c>
      <c r="E2465">
        <v>1</v>
      </c>
      <c r="F2465">
        <v>140</v>
      </c>
    </row>
    <row r="2466" spans="1:8">
      <c r="A2466">
        <v>100</v>
      </c>
      <c r="B2466">
        <v>1</v>
      </c>
      <c r="C2466">
        <v>3</v>
      </c>
      <c r="D2466">
        <v>4</v>
      </c>
      <c r="E2466">
        <v>2</v>
      </c>
      <c r="F2466">
        <v>241</v>
      </c>
    </row>
    <row r="2467" spans="1:8">
      <c r="A2467">
        <v>100</v>
      </c>
      <c r="B2467">
        <v>1</v>
      </c>
      <c r="C2467">
        <v>3</v>
      </c>
      <c r="D2467">
        <v>4</v>
      </c>
      <c r="E2467">
        <v>3</v>
      </c>
      <c r="F2467">
        <v>242</v>
      </c>
    </row>
    <row r="2468" spans="1:8">
      <c r="A2468">
        <v>100</v>
      </c>
      <c r="B2468">
        <v>1</v>
      </c>
      <c r="C2468">
        <v>3</v>
      </c>
      <c r="D2468">
        <v>5</v>
      </c>
      <c r="E2468">
        <v>1</v>
      </c>
      <c r="F2468">
        <v>240</v>
      </c>
    </row>
    <row r="2469" spans="1:8">
      <c r="A2469">
        <v>100</v>
      </c>
      <c r="B2469">
        <v>1</v>
      </c>
      <c r="C2469">
        <v>3</v>
      </c>
      <c r="D2469">
        <v>5</v>
      </c>
      <c r="E2469">
        <v>2</v>
      </c>
      <c r="F2469">
        <v>141</v>
      </c>
    </row>
    <row r="2470" spans="1:8">
      <c r="A2470">
        <v>100</v>
      </c>
      <c r="B2470">
        <v>1</v>
      </c>
      <c r="C2470">
        <v>3</v>
      </c>
      <c r="D2470">
        <v>5</v>
      </c>
      <c r="E2470">
        <v>3</v>
      </c>
      <c r="F2470">
        <v>242</v>
      </c>
    </row>
    <row r="2471" spans="1:8">
      <c r="A2471">
        <v>100</v>
      </c>
      <c r="B2471">
        <v>1</v>
      </c>
      <c r="C2471">
        <v>3</v>
      </c>
      <c r="D2471">
        <v>6</v>
      </c>
      <c r="E2471">
        <v>1</v>
      </c>
      <c r="F2471">
        <v>240</v>
      </c>
    </row>
    <row r="2472" spans="1:8">
      <c r="A2472">
        <v>100</v>
      </c>
      <c r="B2472">
        <v>1</v>
      </c>
      <c r="C2472">
        <v>3</v>
      </c>
      <c r="D2472">
        <v>6</v>
      </c>
      <c r="E2472">
        <v>2</v>
      </c>
      <c r="F2472">
        <v>241</v>
      </c>
    </row>
    <row r="2473" spans="1:8">
      <c r="A2473">
        <v>100</v>
      </c>
      <c r="B2473">
        <v>1</v>
      </c>
      <c r="C2473">
        <v>3</v>
      </c>
      <c r="D2473">
        <v>6</v>
      </c>
      <c r="E2473">
        <v>3</v>
      </c>
      <c r="F2473">
        <v>142</v>
      </c>
    </row>
    <row r="2474" spans="1:8">
      <c r="A2474">
        <v>100</v>
      </c>
      <c r="B2474">
        <v>1</v>
      </c>
      <c r="C2474">
        <v>3</v>
      </c>
      <c r="D2474">
        <v>7</v>
      </c>
      <c r="E2474">
        <v>1</v>
      </c>
      <c r="F2474">
        <v>143</v>
      </c>
    </row>
    <row r="2475" spans="1:8">
      <c r="A2475">
        <v>100</v>
      </c>
      <c r="B2475">
        <v>1</v>
      </c>
      <c r="C2475">
        <v>3</v>
      </c>
      <c r="D2475">
        <v>7</v>
      </c>
      <c r="E2475">
        <v>2</v>
      </c>
      <c r="F2475">
        <v>244</v>
      </c>
    </row>
    <row r="2476" spans="1:8">
      <c r="A2476">
        <v>100</v>
      </c>
      <c r="B2476">
        <v>1</v>
      </c>
      <c r="C2476">
        <v>3</v>
      </c>
      <c r="D2476">
        <v>7</v>
      </c>
      <c r="E2476">
        <v>3</v>
      </c>
      <c r="F2476">
        <v>245</v>
      </c>
    </row>
    <row r="2477" spans="1:8">
      <c r="A2477">
        <v>100</v>
      </c>
      <c r="B2477">
        <v>1</v>
      </c>
      <c r="C2477">
        <v>3</v>
      </c>
      <c r="D2477">
        <v>8</v>
      </c>
      <c r="E2477">
        <v>1</v>
      </c>
      <c r="F2477">
        <v>243</v>
      </c>
    </row>
    <row r="2478" spans="1:8">
      <c r="A2478">
        <v>100</v>
      </c>
      <c r="B2478">
        <v>1</v>
      </c>
      <c r="C2478">
        <v>3</v>
      </c>
      <c r="D2478">
        <v>8</v>
      </c>
      <c r="E2478">
        <v>2</v>
      </c>
      <c r="F2478">
        <v>144</v>
      </c>
      <c r="H2478" s="23" t="s">
        <v>1293</v>
      </c>
    </row>
    <row r="2479" spans="1:8">
      <c r="A2479">
        <v>100</v>
      </c>
      <c r="B2479">
        <v>1</v>
      </c>
      <c r="C2479">
        <v>3</v>
      </c>
      <c r="D2479">
        <v>8</v>
      </c>
      <c r="E2479">
        <v>3</v>
      </c>
      <c r="F2479">
        <v>245</v>
      </c>
      <c r="H2479" s="23" t="s">
        <v>491</v>
      </c>
    </row>
    <row r="2480" spans="1:8">
      <c r="A2480">
        <v>100</v>
      </c>
      <c r="B2480">
        <v>1</v>
      </c>
      <c r="C2480">
        <v>3</v>
      </c>
      <c r="D2480">
        <v>9</v>
      </c>
      <c r="E2480">
        <v>1</v>
      </c>
      <c r="F2480">
        <v>243</v>
      </c>
    </row>
    <row r="2481" spans="1:6">
      <c r="A2481">
        <v>100</v>
      </c>
      <c r="B2481">
        <v>1</v>
      </c>
      <c r="C2481">
        <v>3</v>
      </c>
      <c r="D2481">
        <v>9</v>
      </c>
      <c r="E2481">
        <v>2</v>
      </c>
      <c r="F2481">
        <v>244</v>
      </c>
    </row>
    <row r="2482" spans="1:6">
      <c r="A2482">
        <v>100</v>
      </c>
      <c r="B2482">
        <v>1</v>
      </c>
      <c r="C2482">
        <v>3</v>
      </c>
      <c r="D2482">
        <v>9</v>
      </c>
      <c r="E2482">
        <v>3</v>
      </c>
      <c r="F2482">
        <v>145</v>
      </c>
    </row>
    <row r="2483" spans="1:6">
      <c r="A2483">
        <v>100</v>
      </c>
      <c r="B2483">
        <v>1</v>
      </c>
      <c r="C2483">
        <v>3</v>
      </c>
      <c r="D2483">
        <v>10</v>
      </c>
      <c r="E2483">
        <v>1</v>
      </c>
      <c r="F2483">
        <v>146</v>
      </c>
    </row>
    <row r="2484" spans="1:6">
      <c r="A2484">
        <v>100</v>
      </c>
      <c r="B2484">
        <v>1</v>
      </c>
      <c r="C2484">
        <v>3</v>
      </c>
      <c r="D2484">
        <v>10</v>
      </c>
      <c r="E2484">
        <v>2</v>
      </c>
      <c r="F2484">
        <v>247</v>
      </c>
    </row>
    <row r="2485" spans="1:6">
      <c r="A2485">
        <v>100</v>
      </c>
      <c r="B2485">
        <v>1</v>
      </c>
      <c r="C2485">
        <v>3</v>
      </c>
      <c r="D2485">
        <v>10</v>
      </c>
      <c r="E2485">
        <v>3</v>
      </c>
      <c r="F2485">
        <v>248</v>
      </c>
    </row>
    <row r="2486" spans="1:6">
      <c r="A2486">
        <v>100</v>
      </c>
      <c r="B2486">
        <v>1</v>
      </c>
      <c r="C2486">
        <v>3</v>
      </c>
      <c r="D2486">
        <v>11</v>
      </c>
      <c r="E2486">
        <v>1</v>
      </c>
      <c r="F2486">
        <v>246</v>
      </c>
    </row>
    <row r="2487" spans="1:6">
      <c r="A2487">
        <v>100</v>
      </c>
      <c r="B2487">
        <v>1</v>
      </c>
      <c r="C2487">
        <v>3</v>
      </c>
      <c r="D2487">
        <v>11</v>
      </c>
      <c r="E2487">
        <v>2</v>
      </c>
      <c r="F2487">
        <v>147</v>
      </c>
    </row>
    <row r="2488" spans="1:6">
      <c r="A2488">
        <v>100</v>
      </c>
      <c r="B2488">
        <v>1</v>
      </c>
      <c r="C2488">
        <v>3</v>
      </c>
      <c r="D2488">
        <v>11</v>
      </c>
      <c r="E2488">
        <v>3</v>
      </c>
      <c r="F2488">
        <v>248</v>
      </c>
    </row>
    <row r="2489" spans="1:6">
      <c r="A2489">
        <v>100</v>
      </c>
      <c r="B2489">
        <v>1</v>
      </c>
      <c r="C2489">
        <v>3</v>
      </c>
      <c r="D2489">
        <v>12</v>
      </c>
      <c r="E2489">
        <v>1</v>
      </c>
      <c r="F2489">
        <v>246</v>
      </c>
    </row>
    <row r="2490" spans="1:6">
      <c r="A2490">
        <v>100</v>
      </c>
      <c r="B2490">
        <v>1</v>
      </c>
      <c r="C2490">
        <v>3</v>
      </c>
      <c r="D2490">
        <v>12</v>
      </c>
      <c r="E2490">
        <v>2</v>
      </c>
      <c r="F2490">
        <v>247</v>
      </c>
    </row>
    <row r="2491" spans="1:6">
      <c r="A2491">
        <v>100</v>
      </c>
      <c r="B2491">
        <v>1</v>
      </c>
      <c r="C2491">
        <v>3</v>
      </c>
      <c r="D2491">
        <v>12</v>
      </c>
      <c r="E2491">
        <v>3</v>
      </c>
      <c r="F2491">
        <v>148</v>
      </c>
    </row>
    <row r="2492" spans="1:6">
      <c r="A2492">
        <v>100</v>
      </c>
      <c r="B2492">
        <v>1</v>
      </c>
      <c r="C2492">
        <v>3</v>
      </c>
      <c r="D2492">
        <v>13</v>
      </c>
      <c r="E2492">
        <v>1</v>
      </c>
      <c r="F2492">
        <v>149</v>
      </c>
    </row>
    <row r="2493" spans="1:6">
      <c r="A2493">
        <v>100</v>
      </c>
      <c r="B2493">
        <v>1</v>
      </c>
      <c r="C2493">
        <v>3</v>
      </c>
      <c r="D2493">
        <v>13</v>
      </c>
      <c r="E2493">
        <v>2</v>
      </c>
      <c r="F2493">
        <v>250</v>
      </c>
    </row>
    <row r="2494" spans="1:6">
      <c r="A2494">
        <v>100</v>
      </c>
      <c r="B2494">
        <v>1</v>
      </c>
      <c r="C2494">
        <v>3</v>
      </c>
      <c r="D2494">
        <v>13</v>
      </c>
      <c r="E2494">
        <v>3</v>
      </c>
      <c r="F2494">
        <v>251</v>
      </c>
    </row>
    <row r="2495" spans="1:6">
      <c r="A2495">
        <v>100</v>
      </c>
      <c r="B2495">
        <v>1</v>
      </c>
      <c r="C2495">
        <v>3</v>
      </c>
      <c r="D2495">
        <v>14</v>
      </c>
      <c r="E2495">
        <v>1</v>
      </c>
      <c r="F2495">
        <v>249</v>
      </c>
    </row>
    <row r="2496" spans="1:6">
      <c r="A2496">
        <v>100</v>
      </c>
      <c r="B2496">
        <v>1</v>
      </c>
      <c r="C2496">
        <v>3</v>
      </c>
      <c r="D2496">
        <v>14</v>
      </c>
      <c r="E2496">
        <v>2</v>
      </c>
      <c r="F2496">
        <v>150</v>
      </c>
    </row>
    <row r="2497" spans="1:8">
      <c r="A2497">
        <v>100</v>
      </c>
      <c r="B2497">
        <v>1</v>
      </c>
      <c r="C2497">
        <v>3</v>
      </c>
      <c r="D2497">
        <v>14</v>
      </c>
      <c r="E2497">
        <v>3</v>
      </c>
      <c r="F2497">
        <v>251</v>
      </c>
    </row>
    <row r="2498" spans="1:8">
      <c r="A2498">
        <v>100</v>
      </c>
      <c r="B2498">
        <v>1</v>
      </c>
      <c r="C2498">
        <v>3</v>
      </c>
      <c r="D2498">
        <v>15</v>
      </c>
      <c r="E2498">
        <v>1</v>
      </c>
      <c r="F2498">
        <v>249</v>
      </c>
    </row>
    <row r="2499" spans="1:8">
      <c r="A2499">
        <v>100</v>
      </c>
      <c r="B2499">
        <v>1</v>
      </c>
      <c r="C2499">
        <v>3</v>
      </c>
      <c r="D2499">
        <v>15</v>
      </c>
      <c r="E2499">
        <v>2</v>
      </c>
      <c r="F2499">
        <v>250</v>
      </c>
    </row>
    <row r="2500" spans="1:8">
      <c r="A2500">
        <v>100</v>
      </c>
      <c r="B2500">
        <v>1</v>
      </c>
      <c r="C2500">
        <v>3</v>
      </c>
      <c r="D2500">
        <v>15</v>
      </c>
      <c r="E2500">
        <v>3</v>
      </c>
      <c r="F2500">
        <v>151</v>
      </c>
    </row>
    <row r="2501" spans="1:8">
      <c r="A2501">
        <v>100</v>
      </c>
      <c r="B2501">
        <v>1</v>
      </c>
      <c r="C2501">
        <v>4</v>
      </c>
      <c r="D2501">
        <v>1</v>
      </c>
      <c r="E2501">
        <v>1</v>
      </c>
      <c r="F2501">
        <v>152</v>
      </c>
    </row>
    <row r="2502" spans="1:8">
      <c r="A2502">
        <v>100</v>
      </c>
      <c r="B2502">
        <v>1</v>
      </c>
      <c r="C2502">
        <v>4</v>
      </c>
      <c r="D2502">
        <v>1</v>
      </c>
      <c r="E2502">
        <v>2</v>
      </c>
      <c r="F2502">
        <v>253</v>
      </c>
    </row>
    <row r="2503" spans="1:8">
      <c r="A2503">
        <v>100</v>
      </c>
      <c r="B2503">
        <v>1</v>
      </c>
      <c r="C2503">
        <v>4</v>
      </c>
      <c r="D2503">
        <v>1</v>
      </c>
      <c r="E2503">
        <v>3</v>
      </c>
      <c r="F2503">
        <v>254</v>
      </c>
    </row>
    <row r="2504" spans="1:8">
      <c r="A2504">
        <v>100</v>
      </c>
      <c r="B2504">
        <v>1</v>
      </c>
      <c r="C2504">
        <v>4</v>
      </c>
      <c r="D2504">
        <v>2</v>
      </c>
      <c r="E2504">
        <v>1</v>
      </c>
      <c r="F2504">
        <v>252</v>
      </c>
    </row>
    <row r="2505" spans="1:8">
      <c r="A2505">
        <v>100</v>
      </c>
      <c r="B2505">
        <v>1</v>
      </c>
      <c r="C2505">
        <v>4</v>
      </c>
      <c r="D2505">
        <v>2</v>
      </c>
      <c r="E2505">
        <v>2</v>
      </c>
      <c r="F2505">
        <v>153</v>
      </c>
    </row>
    <row r="2506" spans="1:8">
      <c r="A2506">
        <v>100</v>
      </c>
      <c r="B2506">
        <v>1</v>
      </c>
      <c r="C2506">
        <v>4</v>
      </c>
      <c r="D2506">
        <v>2</v>
      </c>
      <c r="E2506">
        <v>3</v>
      </c>
      <c r="F2506">
        <v>254</v>
      </c>
      <c r="H2506" s="23" t="s">
        <v>492</v>
      </c>
    </row>
    <row r="2507" spans="1:8">
      <c r="A2507">
        <v>100</v>
      </c>
      <c r="B2507">
        <v>1</v>
      </c>
      <c r="C2507">
        <v>4</v>
      </c>
      <c r="D2507">
        <v>3</v>
      </c>
      <c r="E2507">
        <v>1</v>
      </c>
      <c r="F2507">
        <v>252</v>
      </c>
    </row>
    <row r="2508" spans="1:8">
      <c r="A2508">
        <v>100</v>
      </c>
      <c r="B2508">
        <v>1</v>
      </c>
      <c r="C2508">
        <v>4</v>
      </c>
      <c r="D2508">
        <v>3</v>
      </c>
      <c r="E2508">
        <v>2</v>
      </c>
      <c r="F2508">
        <v>155</v>
      </c>
    </row>
    <row r="2509" spans="1:8">
      <c r="A2509">
        <v>100</v>
      </c>
      <c r="B2509">
        <v>1</v>
      </c>
      <c r="C2509">
        <v>4</v>
      </c>
      <c r="D2509">
        <v>3</v>
      </c>
      <c r="E2509">
        <v>3</v>
      </c>
      <c r="F2509">
        <v>254</v>
      </c>
    </row>
    <row r="2510" spans="1:8">
      <c r="A2510">
        <v>100</v>
      </c>
      <c r="B2510">
        <v>1</v>
      </c>
      <c r="C2510">
        <v>4</v>
      </c>
      <c r="D2510">
        <v>4</v>
      </c>
      <c r="E2510">
        <v>1</v>
      </c>
      <c r="F2510">
        <v>252</v>
      </c>
    </row>
    <row r="2511" spans="1:8">
      <c r="A2511">
        <v>100</v>
      </c>
      <c r="B2511">
        <v>1</v>
      </c>
      <c r="C2511">
        <v>4</v>
      </c>
      <c r="D2511">
        <v>4</v>
      </c>
      <c r="E2511">
        <v>2</v>
      </c>
      <c r="F2511">
        <v>255</v>
      </c>
    </row>
    <row r="2512" spans="1:8">
      <c r="A2512">
        <v>100</v>
      </c>
      <c r="B2512">
        <v>1</v>
      </c>
      <c r="C2512">
        <v>4</v>
      </c>
      <c r="D2512">
        <v>4</v>
      </c>
      <c r="E2512">
        <v>3</v>
      </c>
      <c r="F2512">
        <v>154</v>
      </c>
    </row>
    <row r="2513" spans="1:6">
      <c r="A2513">
        <v>100</v>
      </c>
      <c r="B2513">
        <v>1</v>
      </c>
      <c r="C2513">
        <v>4</v>
      </c>
      <c r="D2513">
        <v>5</v>
      </c>
      <c r="E2513">
        <v>1</v>
      </c>
      <c r="F2513">
        <v>156</v>
      </c>
    </row>
    <row r="2514" spans="1:6">
      <c r="A2514">
        <v>100</v>
      </c>
      <c r="B2514">
        <v>1</v>
      </c>
      <c r="C2514">
        <v>4</v>
      </c>
      <c r="D2514">
        <v>5</v>
      </c>
      <c r="E2514">
        <v>2</v>
      </c>
      <c r="F2514">
        <v>257</v>
      </c>
    </row>
    <row r="2515" spans="1:6">
      <c r="A2515">
        <v>100</v>
      </c>
      <c r="B2515">
        <v>1</v>
      </c>
      <c r="C2515">
        <v>4</v>
      </c>
      <c r="D2515">
        <v>5</v>
      </c>
      <c r="E2515">
        <v>3</v>
      </c>
      <c r="F2515">
        <v>258</v>
      </c>
    </row>
    <row r="2516" spans="1:6">
      <c r="A2516">
        <v>100</v>
      </c>
      <c r="B2516">
        <v>1</v>
      </c>
      <c r="C2516">
        <v>4</v>
      </c>
      <c r="D2516">
        <v>6</v>
      </c>
      <c r="E2516">
        <v>1</v>
      </c>
      <c r="F2516">
        <v>256</v>
      </c>
    </row>
    <row r="2517" spans="1:6">
      <c r="A2517">
        <v>100</v>
      </c>
      <c r="B2517">
        <v>1</v>
      </c>
      <c r="C2517">
        <v>4</v>
      </c>
      <c r="D2517">
        <v>6</v>
      </c>
      <c r="E2517">
        <v>2</v>
      </c>
      <c r="F2517">
        <v>157</v>
      </c>
    </row>
    <row r="2518" spans="1:6">
      <c r="A2518">
        <v>100</v>
      </c>
      <c r="B2518">
        <v>1</v>
      </c>
      <c r="C2518">
        <v>4</v>
      </c>
      <c r="D2518">
        <v>6</v>
      </c>
      <c r="E2518">
        <v>3</v>
      </c>
      <c r="F2518">
        <v>258</v>
      </c>
    </row>
    <row r="2519" spans="1:6">
      <c r="A2519">
        <v>100</v>
      </c>
      <c r="B2519">
        <v>1</v>
      </c>
      <c r="C2519">
        <v>4</v>
      </c>
      <c r="D2519">
        <v>7</v>
      </c>
      <c r="E2519">
        <v>1</v>
      </c>
      <c r="F2519">
        <v>256</v>
      </c>
    </row>
    <row r="2520" spans="1:6">
      <c r="A2520">
        <v>100</v>
      </c>
      <c r="B2520">
        <v>1</v>
      </c>
      <c r="C2520">
        <v>4</v>
      </c>
      <c r="D2520">
        <v>7</v>
      </c>
      <c r="E2520">
        <v>2</v>
      </c>
      <c r="F2520">
        <v>159</v>
      </c>
    </row>
    <row r="2521" spans="1:6">
      <c r="A2521">
        <v>100</v>
      </c>
      <c r="B2521">
        <v>1</v>
      </c>
      <c r="C2521">
        <v>4</v>
      </c>
      <c r="D2521">
        <v>7</v>
      </c>
      <c r="E2521">
        <v>3</v>
      </c>
      <c r="F2521">
        <v>258</v>
      </c>
    </row>
    <row r="2522" spans="1:6">
      <c r="A2522">
        <v>100</v>
      </c>
      <c r="B2522">
        <v>1</v>
      </c>
      <c r="C2522">
        <v>4</v>
      </c>
      <c r="D2522">
        <v>8</v>
      </c>
      <c r="E2522">
        <v>1</v>
      </c>
      <c r="F2522">
        <v>256</v>
      </c>
    </row>
    <row r="2523" spans="1:6">
      <c r="A2523">
        <v>100</v>
      </c>
      <c r="B2523">
        <v>1</v>
      </c>
      <c r="C2523">
        <v>4</v>
      </c>
      <c r="D2523">
        <v>8</v>
      </c>
      <c r="E2523">
        <v>2</v>
      </c>
      <c r="F2523">
        <v>259</v>
      </c>
    </row>
    <row r="2524" spans="1:6">
      <c r="A2524">
        <v>100</v>
      </c>
      <c r="B2524">
        <v>1</v>
      </c>
      <c r="C2524">
        <v>4</v>
      </c>
      <c r="D2524">
        <v>8</v>
      </c>
      <c r="E2524">
        <v>3</v>
      </c>
      <c r="F2524">
        <v>158</v>
      </c>
    </row>
    <row r="2525" spans="1:6">
      <c r="A2525">
        <v>100</v>
      </c>
      <c r="B2525">
        <v>1</v>
      </c>
      <c r="C2525">
        <v>4</v>
      </c>
      <c r="D2525">
        <v>9</v>
      </c>
      <c r="E2525">
        <v>1</v>
      </c>
      <c r="F2525">
        <v>160</v>
      </c>
    </row>
    <row r="2526" spans="1:6">
      <c r="A2526">
        <v>100</v>
      </c>
      <c r="B2526">
        <v>1</v>
      </c>
      <c r="C2526">
        <v>4</v>
      </c>
      <c r="D2526">
        <v>9</v>
      </c>
      <c r="E2526">
        <v>2</v>
      </c>
      <c r="F2526">
        <v>261</v>
      </c>
    </row>
    <row r="2527" spans="1:6">
      <c r="A2527">
        <v>100</v>
      </c>
      <c r="B2527">
        <v>1</v>
      </c>
      <c r="C2527">
        <v>4</v>
      </c>
      <c r="D2527">
        <v>9</v>
      </c>
      <c r="E2527">
        <v>3</v>
      </c>
      <c r="F2527">
        <v>262</v>
      </c>
    </row>
    <row r="2528" spans="1:6">
      <c r="A2528">
        <v>100</v>
      </c>
      <c r="B2528">
        <v>1</v>
      </c>
      <c r="C2528">
        <v>4</v>
      </c>
      <c r="D2528">
        <v>10</v>
      </c>
      <c r="E2528">
        <v>1</v>
      </c>
      <c r="F2528">
        <v>260</v>
      </c>
    </row>
    <row r="2529" spans="1:8">
      <c r="A2529">
        <v>100</v>
      </c>
      <c r="B2529">
        <v>1</v>
      </c>
      <c r="C2529">
        <v>4</v>
      </c>
      <c r="D2529">
        <v>10</v>
      </c>
      <c r="E2529">
        <v>2</v>
      </c>
      <c r="F2529">
        <v>161</v>
      </c>
    </row>
    <row r="2530" spans="1:8">
      <c r="A2530">
        <v>100</v>
      </c>
      <c r="B2530">
        <v>1</v>
      </c>
      <c r="C2530">
        <v>4</v>
      </c>
      <c r="D2530">
        <v>10</v>
      </c>
      <c r="E2530">
        <v>3</v>
      </c>
      <c r="F2530">
        <v>262</v>
      </c>
    </row>
    <row r="2531" spans="1:8">
      <c r="A2531">
        <v>100</v>
      </c>
      <c r="B2531">
        <v>1</v>
      </c>
      <c r="C2531">
        <v>4</v>
      </c>
      <c r="D2531">
        <v>11</v>
      </c>
      <c r="E2531">
        <v>1</v>
      </c>
      <c r="F2531">
        <v>260</v>
      </c>
      <c r="H2531" s="23" t="s">
        <v>493</v>
      </c>
    </row>
    <row r="2532" spans="1:8">
      <c r="A2532">
        <v>100</v>
      </c>
      <c r="B2532">
        <v>1</v>
      </c>
      <c r="C2532">
        <v>4</v>
      </c>
      <c r="D2532">
        <v>11</v>
      </c>
      <c r="E2532">
        <v>2</v>
      </c>
      <c r="F2532">
        <v>163</v>
      </c>
    </row>
    <row r="2533" spans="1:8">
      <c r="A2533">
        <v>100</v>
      </c>
      <c r="B2533">
        <v>1</v>
      </c>
      <c r="C2533">
        <v>4</v>
      </c>
      <c r="D2533">
        <v>11</v>
      </c>
      <c r="E2533">
        <v>3</v>
      </c>
      <c r="F2533">
        <v>262</v>
      </c>
    </row>
    <row r="2534" spans="1:8">
      <c r="A2534">
        <v>100</v>
      </c>
      <c r="B2534">
        <v>1</v>
      </c>
      <c r="C2534">
        <v>4</v>
      </c>
      <c r="D2534">
        <v>12</v>
      </c>
      <c r="E2534">
        <v>1</v>
      </c>
      <c r="F2534">
        <v>260</v>
      </c>
    </row>
    <row r="2535" spans="1:8">
      <c r="A2535">
        <v>100</v>
      </c>
      <c r="B2535">
        <v>1</v>
      </c>
      <c r="C2535">
        <v>4</v>
      </c>
      <c r="D2535">
        <v>12</v>
      </c>
      <c r="E2535">
        <v>2</v>
      </c>
      <c r="F2535">
        <v>263</v>
      </c>
    </row>
    <row r="2536" spans="1:8">
      <c r="A2536">
        <v>100</v>
      </c>
      <c r="B2536">
        <v>1</v>
      </c>
      <c r="C2536">
        <v>4</v>
      </c>
      <c r="D2536">
        <v>12</v>
      </c>
      <c r="E2536">
        <v>3</v>
      </c>
      <c r="F2536">
        <v>162</v>
      </c>
    </row>
    <row r="2537" spans="1:8">
      <c r="A2537">
        <v>100</v>
      </c>
      <c r="B2537">
        <v>1</v>
      </c>
      <c r="C2537">
        <v>4</v>
      </c>
      <c r="D2537">
        <v>13</v>
      </c>
      <c r="E2537">
        <v>1</v>
      </c>
      <c r="F2537">
        <v>164</v>
      </c>
    </row>
    <row r="2538" spans="1:8">
      <c r="A2538">
        <v>100</v>
      </c>
      <c r="B2538">
        <v>1</v>
      </c>
      <c r="C2538">
        <v>4</v>
      </c>
      <c r="D2538">
        <v>13</v>
      </c>
      <c r="E2538">
        <v>2</v>
      </c>
      <c r="F2538">
        <v>265</v>
      </c>
    </row>
    <row r="2539" spans="1:8">
      <c r="A2539">
        <v>100</v>
      </c>
      <c r="B2539">
        <v>1</v>
      </c>
      <c r="C2539">
        <v>4</v>
      </c>
      <c r="D2539">
        <v>13</v>
      </c>
      <c r="E2539">
        <v>3</v>
      </c>
      <c r="F2539">
        <v>266</v>
      </c>
    </row>
    <row r="2540" spans="1:8">
      <c r="A2540">
        <v>100</v>
      </c>
      <c r="B2540">
        <v>1</v>
      </c>
      <c r="C2540">
        <v>4</v>
      </c>
      <c r="D2540">
        <v>14</v>
      </c>
      <c r="E2540">
        <v>1</v>
      </c>
      <c r="F2540">
        <v>264</v>
      </c>
    </row>
    <row r="2541" spans="1:8">
      <c r="A2541">
        <v>100</v>
      </c>
      <c r="B2541">
        <v>1</v>
      </c>
      <c r="C2541">
        <v>4</v>
      </c>
      <c r="D2541">
        <v>14</v>
      </c>
      <c r="E2541">
        <v>2</v>
      </c>
      <c r="F2541">
        <v>165</v>
      </c>
    </row>
    <row r="2542" spans="1:8">
      <c r="A2542">
        <v>100</v>
      </c>
      <c r="B2542">
        <v>1</v>
      </c>
      <c r="C2542">
        <v>4</v>
      </c>
      <c r="D2542">
        <v>14</v>
      </c>
      <c r="E2542">
        <v>3</v>
      </c>
      <c r="F2542">
        <v>266</v>
      </c>
    </row>
    <row r="2543" spans="1:8">
      <c r="A2543">
        <v>100</v>
      </c>
      <c r="B2543">
        <v>1</v>
      </c>
      <c r="C2543">
        <v>4</v>
      </c>
      <c r="D2543">
        <v>15</v>
      </c>
      <c r="E2543">
        <v>1</v>
      </c>
      <c r="F2543">
        <v>264</v>
      </c>
    </row>
    <row r="2544" spans="1:8">
      <c r="A2544">
        <v>100</v>
      </c>
      <c r="B2544">
        <v>1</v>
      </c>
      <c r="C2544">
        <v>4</v>
      </c>
      <c r="D2544">
        <v>15</v>
      </c>
      <c r="E2544">
        <v>2</v>
      </c>
      <c r="F2544">
        <v>167</v>
      </c>
    </row>
    <row r="2545" spans="1:6">
      <c r="A2545">
        <v>100</v>
      </c>
      <c r="B2545">
        <v>1</v>
      </c>
      <c r="C2545">
        <v>4</v>
      </c>
      <c r="D2545">
        <v>15</v>
      </c>
      <c r="E2545">
        <v>3</v>
      </c>
      <c r="F2545">
        <v>266</v>
      </c>
    </row>
    <row r="2546" spans="1:6">
      <c r="A2546">
        <v>100</v>
      </c>
      <c r="B2546">
        <v>1</v>
      </c>
      <c r="C2546">
        <v>4</v>
      </c>
      <c r="D2546">
        <v>16</v>
      </c>
      <c r="E2546">
        <v>1</v>
      </c>
      <c r="F2546">
        <v>264</v>
      </c>
    </row>
    <row r="2547" spans="1:6">
      <c r="A2547">
        <v>100</v>
      </c>
      <c r="B2547">
        <v>1</v>
      </c>
      <c r="C2547">
        <v>4</v>
      </c>
      <c r="D2547">
        <v>16</v>
      </c>
      <c r="E2547">
        <v>2</v>
      </c>
      <c r="F2547">
        <v>267</v>
      </c>
    </row>
    <row r="2548" spans="1:6">
      <c r="A2548">
        <v>100</v>
      </c>
      <c r="B2548">
        <v>1</v>
      </c>
      <c r="C2548">
        <v>4</v>
      </c>
      <c r="D2548">
        <v>16</v>
      </c>
      <c r="E2548">
        <v>3</v>
      </c>
      <c r="F2548">
        <v>166</v>
      </c>
    </row>
    <row r="2549" spans="1:6">
      <c r="A2549">
        <v>100</v>
      </c>
      <c r="B2549">
        <v>1</v>
      </c>
      <c r="C2549">
        <v>4</v>
      </c>
      <c r="D2549">
        <v>17</v>
      </c>
      <c r="E2549">
        <v>1</v>
      </c>
      <c r="F2549">
        <v>168</v>
      </c>
    </row>
    <row r="2550" spans="1:6">
      <c r="A2550">
        <v>100</v>
      </c>
      <c r="B2550">
        <v>1</v>
      </c>
      <c r="C2550">
        <v>4</v>
      </c>
      <c r="D2550">
        <v>17</v>
      </c>
      <c r="E2550">
        <v>2</v>
      </c>
      <c r="F2550">
        <v>269</v>
      </c>
    </row>
    <row r="2551" spans="1:6">
      <c r="A2551">
        <v>100</v>
      </c>
      <c r="B2551">
        <v>1</v>
      </c>
      <c r="C2551">
        <v>4</v>
      </c>
      <c r="D2551">
        <v>17</v>
      </c>
      <c r="E2551">
        <v>3</v>
      </c>
      <c r="F2551">
        <v>270</v>
      </c>
    </row>
    <row r="2552" spans="1:6">
      <c r="A2552">
        <v>100</v>
      </c>
      <c r="B2552">
        <v>1</v>
      </c>
      <c r="C2552">
        <v>4</v>
      </c>
      <c r="D2552">
        <v>18</v>
      </c>
      <c r="E2552">
        <v>1</v>
      </c>
      <c r="F2552">
        <v>268</v>
      </c>
    </row>
    <row r="2553" spans="1:6">
      <c r="A2553">
        <v>100</v>
      </c>
      <c r="B2553">
        <v>1</v>
      </c>
      <c r="C2553">
        <v>4</v>
      </c>
      <c r="D2553">
        <v>18</v>
      </c>
      <c r="E2553">
        <v>2</v>
      </c>
      <c r="F2553">
        <v>169</v>
      </c>
    </row>
    <row r="2554" spans="1:6">
      <c r="A2554">
        <v>100</v>
      </c>
      <c r="B2554">
        <v>1</v>
      </c>
      <c r="C2554">
        <v>4</v>
      </c>
      <c r="D2554">
        <v>18</v>
      </c>
      <c r="E2554">
        <v>3</v>
      </c>
      <c r="F2554">
        <v>270</v>
      </c>
    </row>
    <row r="2555" spans="1:6">
      <c r="A2555">
        <v>100</v>
      </c>
      <c r="B2555">
        <v>1</v>
      </c>
      <c r="C2555">
        <v>4</v>
      </c>
      <c r="D2555">
        <v>19</v>
      </c>
      <c r="E2555">
        <v>1</v>
      </c>
      <c r="F2555">
        <v>268</v>
      </c>
    </row>
    <row r="2556" spans="1:6">
      <c r="A2556">
        <v>100</v>
      </c>
      <c r="B2556">
        <v>1</v>
      </c>
      <c r="C2556">
        <v>4</v>
      </c>
      <c r="D2556">
        <v>19</v>
      </c>
      <c r="E2556">
        <v>2</v>
      </c>
      <c r="F2556">
        <v>171</v>
      </c>
    </row>
    <row r="2557" spans="1:6">
      <c r="A2557">
        <v>100</v>
      </c>
      <c r="B2557">
        <v>1</v>
      </c>
      <c r="C2557">
        <v>4</v>
      </c>
      <c r="D2557">
        <v>19</v>
      </c>
      <c r="E2557">
        <v>3</v>
      </c>
      <c r="F2557">
        <v>270</v>
      </c>
    </row>
    <row r="2558" spans="1:6">
      <c r="A2558">
        <v>100</v>
      </c>
      <c r="B2558">
        <v>1</v>
      </c>
      <c r="C2558">
        <v>4</v>
      </c>
      <c r="D2558">
        <v>20</v>
      </c>
      <c r="E2558">
        <v>1</v>
      </c>
      <c r="F2558">
        <v>268</v>
      </c>
    </row>
    <row r="2559" spans="1:6">
      <c r="A2559">
        <v>100</v>
      </c>
      <c r="B2559">
        <v>1</v>
      </c>
      <c r="C2559">
        <v>4</v>
      </c>
      <c r="D2559">
        <v>20</v>
      </c>
      <c r="E2559">
        <v>2</v>
      </c>
      <c r="F2559">
        <v>271</v>
      </c>
    </row>
    <row r="2560" spans="1:6">
      <c r="A2560">
        <v>100</v>
      </c>
      <c r="B2560">
        <v>1</v>
      </c>
      <c r="C2560">
        <v>4</v>
      </c>
      <c r="D2560">
        <v>20</v>
      </c>
      <c r="E2560">
        <v>3</v>
      </c>
      <c r="F2560">
        <v>170</v>
      </c>
    </row>
    <row r="2561" spans="1:9">
      <c r="A2561">
        <v>1000</v>
      </c>
      <c r="B2561">
        <v>1</v>
      </c>
      <c r="C2561">
        <v>1</v>
      </c>
      <c r="D2561">
        <v>1</v>
      </c>
      <c r="E2561">
        <v>1</v>
      </c>
      <c r="F2561">
        <v>1</v>
      </c>
    </row>
    <row r="2562" spans="1:9">
      <c r="A2562">
        <v>1000</v>
      </c>
      <c r="B2562">
        <v>2</v>
      </c>
      <c r="C2562">
        <v>1</v>
      </c>
      <c r="D2562">
        <v>1</v>
      </c>
      <c r="E2562">
        <v>1</v>
      </c>
      <c r="F2562">
        <v>1001</v>
      </c>
    </row>
    <row r="2563" spans="1:9">
      <c r="A2563">
        <v>1000</v>
      </c>
      <c r="B2563">
        <v>3</v>
      </c>
      <c r="C2563">
        <v>1</v>
      </c>
      <c r="D2563">
        <v>1</v>
      </c>
      <c r="E2563">
        <v>1</v>
      </c>
      <c r="F2563">
        <v>1001</v>
      </c>
    </row>
    <row r="2564" spans="1:9">
      <c r="A2564">
        <v>10001</v>
      </c>
      <c r="B2564">
        <v>1</v>
      </c>
      <c r="C2564">
        <v>1</v>
      </c>
      <c r="D2564">
        <v>1</v>
      </c>
      <c r="E2564">
        <v>1</v>
      </c>
      <c r="F2564">
        <v>10001302</v>
      </c>
    </row>
    <row r="2565" spans="1:9">
      <c r="A2565">
        <v>10001</v>
      </c>
      <c r="B2565">
        <v>1</v>
      </c>
      <c r="C2565">
        <v>1</v>
      </c>
      <c r="D2565">
        <v>1</v>
      </c>
      <c r="E2565">
        <v>2</v>
      </c>
      <c r="F2565">
        <v>10001301</v>
      </c>
    </row>
    <row r="2566" spans="1:9">
      <c r="A2566">
        <v>10001</v>
      </c>
      <c r="B2566">
        <v>1</v>
      </c>
      <c r="C2566">
        <v>1</v>
      </c>
      <c r="D2566">
        <v>1</v>
      </c>
      <c r="E2566">
        <v>3</v>
      </c>
      <c r="F2566">
        <v>10001301</v>
      </c>
    </row>
    <row r="2567" spans="1:9">
      <c r="A2567">
        <v>10001</v>
      </c>
      <c r="B2567">
        <v>1</v>
      </c>
      <c r="C2567">
        <v>1</v>
      </c>
      <c r="D2567">
        <v>2</v>
      </c>
      <c r="E2567">
        <v>1</v>
      </c>
      <c r="F2567">
        <v>10001301</v>
      </c>
    </row>
    <row r="2568" spans="1:9">
      <c r="A2568">
        <v>10001</v>
      </c>
      <c r="B2568">
        <v>1</v>
      </c>
      <c r="C2568">
        <v>1</v>
      </c>
      <c r="D2568">
        <v>2</v>
      </c>
      <c r="E2568">
        <v>2</v>
      </c>
      <c r="F2568">
        <v>10001301</v>
      </c>
    </row>
    <row r="2569" spans="1:9">
      <c r="A2569">
        <v>10001</v>
      </c>
      <c r="B2569">
        <v>1</v>
      </c>
      <c r="C2569">
        <v>2</v>
      </c>
      <c r="D2569">
        <v>1</v>
      </c>
      <c r="E2569">
        <v>1</v>
      </c>
      <c r="F2569">
        <v>10001302</v>
      </c>
    </row>
    <row r="2570" spans="1:9">
      <c r="A2570">
        <v>10001</v>
      </c>
      <c r="B2570">
        <v>1</v>
      </c>
      <c r="C2570">
        <v>2</v>
      </c>
      <c r="D2570">
        <v>1</v>
      </c>
      <c r="E2570">
        <v>2</v>
      </c>
      <c r="F2570">
        <v>10001302</v>
      </c>
      <c r="H2570" s="23" t="s">
        <v>1436</v>
      </c>
      <c r="I2570" s="23" t="s">
        <v>1506</v>
      </c>
    </row>
    <row r="2571" spans="1:9">
      <c r="A2571">
        <v>10001</v>
      </c>
      <c r="B2571">
        <v>1</v>
      </c>
      <c r="C2571">
        <v>2</v>
      </c>
      <c r="D2571">
        <v>2</v>
      </c>
      <c r="E2571">
        <v>1</v>
      </c>
      <c r="F2571">
        <v>10001301</v>
      </c>
      <c r="H2571" s="23" t="s">
        <v>491</v>
      </c>
      <c r="I2571" s="23" t="s">
        <v>1473</v>
      </c>
    </row>
    <row r="2572" spans="1:9">
      <c r="A2572">
        <v>10001</v>
      </c>
      <c r="B2572">
        <v>1</v>
      </c>
      <c r="C2572">
        <v>2</v>
      </c>
      <c r="D2572">
        <v>2</v>
      </c>
      <c r="E2572">
        <v>2</v>
      </c>
      <c r="F2572">
        <v>10001302</v>
      </c>
      <c r="I2572" s="23" t="s">
        <v>1488</v>
      </c>
    </row>
    <row r="2573" spans="1:9">
      <c r="A2573">
        <v>10001</v>
      </c>
      <c r="B2573">
        <v>1</v>
      </c>
      <c r="C2573">
        <v>2</v>
      </c>
      <c r="D2573">
        <v>2</v>
      </c>
      <c r="E2573">
        <v>3</v>
      </c>
      <c r="F2573">
        <v>10001302</v>
      </c>
      <c r="I2573" s="23" t="s">
        <v>1470</v>
      </c>
    </row>
    <row r="2574" spans="1:9">
      <c r="A2574">
        <v>10001</v>
      </c>
      <c r="B2574">
        <v>1</v>
      </c>
      <c r="C2574">
        <v>2</v>
      </c>
      <c r="D2574">
        <v>3</v>
      </c>
      <c r="E2574">
        <v>1</v>
      </c>
      <c r="F2574">
        <v>10001003</v>
      </c>
      <c r="I2574" s="23" t="s">
        <v>1488</v>
      </c>
    </row>
    <row r="2575" spans="1:9">
      <c r="A2575">
        <v>10001</v>
      </c>
      <c r="B2575">
        <v>1</v>
      </c>
      <c r="C2575">
        <v>2</v>
      </c>
      <c r="D2575">
        <v>3</v>
      </c>
      <c r="E2575">
        <v>2</v>
      </c>
      <c r="F2575">
        <v>10001003</v>
      </c>
      <c r="I2575" s="23" t="s">
        <v>1505</v>
      </c>
    </row>
    <row r="2576" spans="1:9">
      <c r="A2576">
        <v>10001</v>
      </c>
      <c r="B2576">
        <v>1</v>
      </c>
      <c r="C2576">
        <v>3</v>
      </c>
      <c r="D2576">
        <v>1</v>
      </c>
      <c r="E2576">
        <v>1</v>
      </c>
      <c r="F2576">
        <v>10001301</v>
      </c>
      <c r="I2576" s="23" t="s">
        <v>1506</v>
      </c>
    </row>
    <row r="2577" spans="1:9">
      <c r="A2577">
        <v>10001</v>
      </c>
      <c r="B2577">
        <v>1</v>
      </c>
      <c r="C2577">
        <v>3</v>
      </c>
      <c r="D2577">
        <v>1</v>
      </c>
      <c r="E2577">
        <v>2</v>
      </c>
      <c r="F2577">
        <v>10001302</v>
      </c>
      <c r="I2577" s="23" t="s">
        <v>1488</v>
      </c>
    </row>
    <row r="2578" spans="1:9">
      <c r="A2578">
        <v>10001</v>
      </c>
      <c r="B2578">
        <v>1</v>
      </c>
      <c r="C2578">
        <v>3</v>
      </c>
      <c r="D2578">
        <v>1</v>
      </c>
      <c r="E2578">
        <v>3</v>
      </c>
      <c r="F2578">
        <v>10001301</v>
      </c>
      <c r="I2578" s="23" t="s">
        <v>1473</v>
      </c>
    </row>
    <row r="2579" spans="1:9">
      <c r="A2579">
        <v>10001</v>
      </c>
      <c r="B2579">
        <v>1</v>
      </c>
      <c r="C2579">
        <v>3</v>
      </c>
      <c r="D2579">
        <v>2</v>
      </c>
      <c r="E2579">
        <v>1</v>
      </c>
      <c r="F2579">
        <v>10001302</v>
      </c>
      <c r="I2579" s="23" t="s">
        <v>1470</v>
      </c>
    </row>
    <row r="2580" spans="1:9">
      <c r="A2580">
        <v>10001</v>
      </c>
      <c r="B2580">
        <v>1</v>
      </c>
      <c r="C2580">
        <v>3</v>
      </c>
      <c r="D2580">
        <v>2</v>
      </c>
      <c r="E2580">
        <v>2</v>
      </c>
      <c r="F2580">
        <v>10001302</v>
      </c>
      <c r="I2580" s="23" t="s">
        <v>1470</v>
      </c>
    </row>
    <row r="2581" spans="1:9">
      <c r="A2581">
        <v>10001</v>
      </c>
      <c r="B2581">
        <v>1</v>
      </c>
      <c r="C2581">
        <v>3</v>
      </c>
      <c r="D2581">
        <v>2</v>
      </c>
      <c r="E2581">
        <v>3</v>
      </c>
      <c r="F2581">
        <v>10001301</v>
      </c>
      <c r="I2581" s="23" t="s">
        <v>1473</v>
      </c>
    </row>
    <row r="2582" spans="1:9">
      <c r="A2582">
        <v>10001</v>
      </c>
      <c r="B2582">
        <v>1</v>
      </c>
      <c r="C2582">
        <v>4</v>
      </c>
      <c r="D2582">
        <v>1</v>
      </c>
      <c r="E2582">
        <v>1</v>
      </c>
      <c r="F2582">
        <v>10001303</v>
      </c>
      <c r="I2582" s="23" t="s">
        <v>1507</v>
      </c>
    </row>
    <row r="2583" spans="1:9">
      <c r="A2583">
        <v>10001</v>
      </c>
      <c r="B2583">
        <v>2</v>
      </c>
      <c r="C2583">
        <v>1</v>
      </c>
      <c r="D2583">
        <v>1</v>
      </c>
      <c r="E2583">
        <v>1</v>
      </c>
      <c r="F2583">
        <v>10001305</v>
      </c>
      <c r="I2583" s="23" t="s">
        <v>1473</v>
      </c>
    </row>
    <row r="2584" spans="1:9">
      <c r="A2584">
        <v>10001</v>
      </c>
      <c r="B2584">
        <v>2</v>
      </c>
      <c r="C2584">
        <v>1</v>
      </c>
      <c r="D2584">
        <v>1</v>
      </c>
      <c r="E2584">
        <v>2</v>
      </c>
      <c r="F2584">
        <v>10001304</v>
      </c>
      <c r="I2584" s="23" t="s">
        <v>1502</v>
      </c>
    </row>
    <row r="2585" spans="1:9">
      <c r="A2585">
        <v>10001</v>
      </c>
      <c r="B2585">
        <v>2</v>
      </c>
      <c r="C2585">
        <v>1</v>
      </c>
      <c r="D2585">
        <v>1</v>
      </c>
      <c r="E2585">
        <v>3</v>
      </c>
      <c r="F2585">
        <v>10001304</v>
      </c>
      <c r="I2585" s="23" t="s">
        <v>1488</v>
      </c>
    </row>
    <row r="2586" spans="1:9">
      <c r="A2586">
        <v>10001</v>
      </c>
      <c r="B2586">
        <v>2</v>
      </c>
      <c r="C2586">
        <v>1</v>
      </c>
      <c r="D2586">
        <v>2</v>
      </c>
      <c r="E2586">
        <v>1</v>
      </c>
      <c r="F2586">
        <v>10001306</v>
      </c>
      <c r="I2586" s="23" t="s">
        <v>1473</v>
      </c>
    </row>
    <row r="2587" spans="1:9">
      <c r="A2587">
        <v>10001</v>
      </c>
      <c r="B2587">
        <v>2</v>
      </c>
      <c r="C2587">
        <v>1</v>
      </c>
      <c r="D2587">
        <v>2</v>
      </c>
      <c r="E2587">
        <v>2</v>
      </c>
      <c r="F2587">
        <v>10001306</v>
      </c>
      <c r="I2587" s="23" t="s">
        <v>1506</v>
      </c>
    </row>
    <row r="2588" spans="1:9">
      <c r="A2588">
        <v>10001</v>
      </c>
      <c r="B2588">
        <v>2</v>
      </c>
      <c r="C2588">
        <v>1</v>
      </c>
      <c r="D2588">
        <v>3</v>
      </c>
      <c r="E2588">
        <v>1</v>
      </c>
      <c r="F2588">
        <v>10001307</v>
      </c>
      <c r="I2588" s="23" t="s">
        <v>1503</v>
      </c>
    </row>
    <row r="2589" spans="1:9">
      <c r="A2589">
        <v>10001</v>
      </c>
      <c r="B2589">
        <v>2</v>
      </c>
      <c r="C2589">
        <v>1</v>
      </c>
      <c r="D2589">
        <v>3</v>
      </c>
      <c r="E2589">
        <v>2</v>
      </c>
      <c r="F2589">
        <v>10001307</v>
      </c>
      <c r="I2589" s="23" t="s">
        <v>1488</v>
      </c>
    </row>
    <row r="2590" spans="1:9">
      <c r="A2590">
        <v>10001</v>
      </c>
      <c r="B2590">
        <v>2</v>
      </c>
      <c r="C2590">
        <v>2</v>
      </c>
      <c r="D2590">
        <v>1</v>
      </c>
      <c r="E2590">
        <v>1</v>
      </c>
      <c r="F2590">
        <v>10001307</v>
      </c>
      <c r="I2590" s="23" t="s">
        <v>1504</v>
      </c>
    </row>
    <row r="2591" spans="1:9">
      <c r="A2591">
        <v>10001</v>
      </c>
      <c r="B2591">
        <v>2</v>
      </c>
      <c r="C2591">
        <v>2</v>
      </c>
      <c r="D2591">
        <v>1</v>
      </c>
      <c r="E2591">
        <v>2</v>
      </c>
      <c r="F2591">
        <v>10001304</v>
      </c>
      <c r="I2591" s="23" t="s">
        <v>1473</v>
      </c>
    </row>
    <row r="2592" spans="1:9">
      <c r="A2592">
        <v>10001</v>
      </c>
      <c r="B2592">
        <v>2</v>
      </c>
      <c r="C2592">
        <v>2</v>
      </c>
      <c r="D2592">
        <v>1</v>
      </c>
      <c r="E2592">
        <v>3</v>
      </c>
      <c r="F2592">
        <v>10001304</v>
      </c>
      <c r="I2592" s="23" t="s">
        <v>1488</v>
      </c>
    </row>
    <row r="2593" spans="1:9">
      <c r="A2593">
        <v>10001</v>
      </c>
      <c r="B2593">
        <v>2</v>
      </c>
      <c r="C2593">
        <v>2</v>
      </c>
      <c r="D2593">
        <v>2</v>
      </c>
      <c r="E2593">
        <v>1</v>
      </c>
      <c r="F2593">
        <v>10001305</v>
      </c>
      <c r="I2593" s="23" t="s">
        <v>1488</v>
      </c>
    </row>
    <row r="2594" spans="1:9">
      <c r="A2594">
        <v>10001</v>
      </c>
      <c r="B2594">
        <v>2</v>
      </c>
      <c r="C2594">
        <v>2</v>
      </c>
      <c r="D2594">
        <v>2</v>
      </c>
      <c r="E2594">
        <v>2</v>
      </c>
      <c r="F2594">
        <v>10001306</v>
      </c>
      <c r="I2594" s="23" t="s">
        <v>1472</v>
      </c>
    </row>
    <row r="2595" spans="1:9">
      <c r="A2595">
        <v>10001</v>
      </c>
      <c r="B2595">
        <v>2</v>
      </c>
      <c r="C2595">
        <v>2</v>
      </c>
      <c r="D2595">
        <v>2</v>
      </c>
      <c r="E2595">
        <v>3</v>
      </c>
      <c r="F2595">
        <v>10001305</v>
      </c>
      <c r="I2595" s="23" t="s">
        <v>1472</v>
      </c>
    </row>
    <row r="2596" spans="1:9">
      <c r="A2596">
        <v>10001</v>
      </c>
      <c r="B2596">
        <v>2</v>
      </c>
      <c r="C2596">
        <v>2</v>
      </c>
      <c r="D2596">
        <v>3</v>
      </c>
      <c r="E2596">
        <v>1</v>
      </c>
      <c r="F2596">
        <v>10001307</v>
      </c>
      <c r="I2596" s="23" t="s">
        <v>1473</v>
      </c>
    </row>
    <row r="2597" spans="1:9">
      <c r="A2597">
        <v>10001</v>
      </c>
      <c r="B2597">
        <v>2</v>
      </c>
      <c r="C2597">
        <v>2</v>
      </c>
      <c r="D2597">
        <v>3</v>
      </c>
      <c r="E2597">
        <v>2</v>
      </c>
      <c r="F2597">
        <v>10001306</v>
      </c>
    </row>
    <row r="2598" spans="1:9">
      <c r="A2598">
        <v>10001</v>
      </c>
      <c r="B2598">
        <v>2</v>
      </c>
      <c r="C2598">
        <v>3</v>
      </c>
      <c r="D2598">
        <v>1</v>
      </c>
      <c r="E2598">
        <v>1</v>
      </c>
      <c r="F2598">
        <v>10001305</v>
      </c>
    </row>
    <row r="2599" spans="1:9">
      <c r="A2599">
        <v>10001</v>
      </c>
      <c r="B2599">
        <v>2</v>
      </c>
      <c r="C2599">
        <v>3</v>
      </c>
      <c r="D2599">
        <v>1</v>
      </c>
      <c r="E2599">
        <v>2</v>
      </c>
      <c r="F2599">
        <v>10001307</v>
      </c>
      <c r="H2599" s="23" t="s">
        <v>492</v>
      </c>
      <c r="I2599" s="23" t="s">
        <v>1506</v>
      </c>
    </row>
    <row r="2600" spans="1:9">
      <c r="A2600">
        <v>10001</v>
      </c>
      <c r="B2600">
        <v>2</v>
      </c>
      <c r="C2600">
        <v>3</v>
      </c>
      <c r="D2600">
        <v>2</v>
      </c>
      <c r="E2600">
        <v>1</v>
      </c>
      <c r="F2600">
        <v>10001306</v>
      </c>
      <c r="I2600" s="23" t="s">
        <v>1473</v>
      </c>
    </row>
    <row r="2601" spans="1:9">
      <c r="A2601">
        <v>10001</v>
      </c>
      <c r="B2601">
        <v>2</v>
      </c>
      <c r="C2601">
        <v>3</v>
      </c>
      <c r="D2601">
        <v>2</v>
      </c>
      <c r="E2601">
        <v>2</v>
      </c>
      <c r="F2601">
        <v>10001304</v>
      </c>
      <c r="I2601" s="23" t="s">
        <v>1488</v>
      </c>
    </row>
    <row r="2602" spans="1:9">
      <c r="A2602">
        <v>10001</v>
      </c>
      <c r="B2602">
        <v>2</v>
      </c>
      <c r="C2602">
        <v>3</v>
      </c>
      <c r="D2602">
        <v>3</v>
      </c>
      <c r="E2602">
        <v>1</v>
      </c>
      <c r="F2602">
        <v>10001307</v>
      </c>
      <c r="I2602" s="23" t="s">
        <v>1488</v>
      </c>
    </row>
    <row r="2603" spans="1:9">
      <c r="A2603">
        <v>10001</v>
      </c>
      <c r="B2603">
        <v>2</v>
      </c>
      <c r="C2603">
        <v>3</v>
      </c>
      <c r="D2603">
        <v>3</v>
      </c>
      <c r="E2603">
        <v>2</v>
      </c>
      <c r="F2603">
        <v>10001306</v>
      </c>
      <c r="I2603" s="23" t="s">
        <v>1472</v>
      </c>
    </row>
    <row r="2604" spans="1:9">
      <c r="A2604">
        <v>10001</v>
      </c>
      <c r="B2604">
        <v>2</v>
      </c>
      <c r="C2604">
        <v>3</v>
      </c>
      <c r="D2604">
        <v>3</v>
      </c>
      <c r="E2604">
        <v>3</v>
      </c>
      <c r="F2604">
        <v>10001304</v>
      </c>
      <c r="I2604" s="23" t="s">
        <v>1506</v>
      </c>
    </row>
    <row r="2605" spans="1:9">
      <c r="A2605">
        <v>10001</v>
      </c>
      <c r="B2605">
        <v>2</v>
      </c>
      <c r="C2605">
        <v>4</v>
      </c>
      <c r="D2605">
        <v>1</v>
      </c>
      <c r="E2605">
        <v>1</v>
      </c>
      <c r="F2605">
        <v>10001308</v>
      </c>
      <c r="I2605" s="23" t="s">
        <v>1488</v>
      </c>
    </row>
    <row r="2606" spans="1:9">
      <c r="A2606">
        <v>10001</v>
      </c>
      <c r="B2606">
        <v>2</v>
      </c>
      <c r="C2606">
        <v>4</v>
      </c>
      <c r="D2606">
        <v>2</v>
      </c>
      <c r="E2606">
        <v>1</v>
      </c>
      <c r="F2606">
        <v>10001309</v>
      </c>
      <c r="I2606" s="23" t="s">
        <v>1473</v>
      </c>
    </row>
    <row r="2607" spans="1:9">
      <c r="A2607">
        <v>10001</v>
      </c>
      <c r="B2607">
        <v>3</v>
      </c>
      <c r="C2607">
        <v>1</v>
      </c>
      <c r="D2607">
        <v>1</v>
      </c>
      <c r="E2607">
        <v>1</v>
      </c>
      <c r="F2607">
        <v>10001311</v>
      </c>
      <c r="I2607" s="23" t="s">
        <v>1472</v>
      </c>
    </row>
    <row r="2608" spans="1:9">
      <c r="A2608">
        <v>10001</v>
      </c>
      <c r="B2608">
        <v>3</v>
      </c>
      <c r="C2608">
        <v>1</v>
      </c>
      <c r="D2608">
        <v>1</v>
      </c>
      <c r="E2608">
        <v>2</v>
      </c>
      <c r="F2608">
        <v>10001310</v>
      </c>
      <c r="I2608" s="23" t="s">
        <v>1470</v>
      </c>
    </row>
    <row r="2609" spans="1:9">
      <c r="A2609">
        <v>10001</v>
      </c>
      <c r="B2609">
        <v>3</v>
      </c>
      <c r="C2609">
        <v>1</v>
      </c>
      <c r="D2609">
        <v>1</v>
      </c>
      <c r="E2609">
        <v>3</v>
      </c>
      <c r="F2609">
        <v>10001310</v>
      </c>
      <c r="I2609" s="23" t="s">
        <v>1472</v>
      </c>
    </row>
    <row r="2610" spans="1:9">
      <c r="A2610">
        <v>10001</v>
      </c>
      <c r="B2610">
        <v>3</v>
      </c>
      <c r="C2610">
        <v>1</v>
      </c>
      <c r="D2610">
        <v>2</v>
      </c>
      <c r="E2610">
        <v>1</v>
      </c>
      <c r="F2610">
        <v>10001313</v>
      </c>
      <c r="I2610" s="23" t="s">
        <v>1507</v>
      </c>
    </row>
    <row r="2611" spans="1:9">
      <c r="A2611">
        <v>10001</v>
      </c>
      <c r="B2611">
        <v>3</v>
      </c>
      <c r="C2611">
        <v>1</v>
      </c>
      <c r="D2611">
        <v>2</v>
      </c>
      <c r="E2611">
        <v>2</v>
      </c>
      <c r="F2611">
        <v>10001311</v>
      </c>
      <c r="I2611" s="23" t="s">
        <v>1473</v>
      </c>
    </row>
    <row r="2612" spans="1:9">
      <c r="A2612">
        <v>10001</v>
      </c>
      <c r="B2612">
        <v>3</v>
      </c>
      <c r="C2612">
        <v>1</v>
      </c>
      <c r="D2612">
        <v>3</v>
      </c>
      <c r="E2612">
        <v>1</v>
      </c>
      <c r="F2612">
        <v>10001310</v>
      </c>
      <c r="I2612" s="23" t="s">
        <v>1470</v>
      </c>
    </row>
    <row r="2613" spans="1:9">
      <c r="A2613">
        <v>10001</v>
      </c>
      <c r="B2613">
        <v>3</v>
      </c>
      <c r="C2613">
        <v>1</v>
      </c>
      <c r="D2613">
        <v>3</v>
      </c>
      <c r="E2613">
        <v>2</v>
      </c>
      <c r="F2613">
        <v>10001312</v>
      </c>
      <c r="I2613" s="23" t="s">
        <v>1502</v>
      </c>
    </row>
    <row r="2614" spans="1:9">
      <c r="A2614">
        <v>10001</v>
      </c>
      <c r="B2614">
        <v>3</v>
      </c>
      <c r="C2614">
        <v>2</v>
      </c>
      <c r="D2614">
        <v>1</v>
      </c>
      <c r="E2614">
        <v>1</v>
      </c>
      <c r="F2614">
        <v>10001312</v>
      </c>
      <c r="I2614" s="23" t="s">
        <v>1488</v>
      </c>
    </row>
    <row r="2615" spans="1:9">
      <c r="A2615">
        <v>10001</v>
      </c>
      <c r="B2615">
        <v>3</v>
      </c>
      <c r="C2615">
        <v>2</v>
      </c>
      <c r="D2615">
        <v>1</v>
      </c>
      <c r="E2615">
        <v>2</v>
      </c>
      <c r="F2615">
        <v>10001311</v>
      </c>
      <c r="I2615" s="23" t="s">
        <v>1473</v>
      </c>
    </row>
    <row r="2616" spans="1:9">
      <c r="A2616">
        <v>10001</v>
      </c>
      <c r="B2616">
        <v>3</v>
      </c>
      <c r="C2616">
        <v>2</v>
      </c>
      <c r="D2616">
        <v>1</v>
      </c>
      <c r="E2616">
        <v>3</v>
      </c>
      <c r="F2616">
        <v>10001312</v>
      </c>
      <c r="I2616" s="23" t="s">
        <v>1472</v>
      </c>
    </row>
    <row r="2617" spans="1:9">
      <c r="A2617">
        <v>10001</v>
      </c>
      <c r="B2617">
        <v>3</v>
      </c>
      <c r="C2617">
        <v>2</v>
      </c>
      <c r="D2617">
        <v>2</v>
      </c>
      <c r="E2617">
        <v>1</v>
      </c>
      <c r="F2617">
        <v>10001311</v>
      </c>
      <c r="I2617" s="23" t="s">
        <v>1506</v>
      </c>
    </row>
    <row r="2618" spans="1:9">
      <c r="A2618">
        <v>10001</v>
      </c>
      <c r="B2618">
        <v>3</v>
      </c>
      <c r="C2618">
        <v>2</v>
      </c>
      <c r="D2618">
        <v>2</v>
      </c>
      <c r="E2618">
        <v>2</v>
      </c>
      <c r="F2618">
        <v>10001313</v>
      </c>
      <c r="I2618" s="23" t="s">
        <v>1503</v>
      </c>
    </row>
    <row r="2619" spans="1:9">
      <c r="A2619">
        <v>10001</v>
      </c>
      <c r="B2619">
        <v>3</v>
      </c>
      <c r="C2619">
        <v>2</v>
      </c>
      <c r="D2619">
        <v>2</v>
      </c>
      <c r="E2619">
        <v>3</v>
      </c>
      <c r="F2619">
        <v>10001311</v>
      </c>
      <c r="I2619" s="23" t="s">
        <v>1473</v>
      </c>
    </row>
    <row r="2620" spans="1:9">
      <c r="A2620">
        <v>10001</v>
      </c>
      <c r="B2620">
        <v>3</v>
      </c>
      <c r="C2620">
        <v>2</v>
      </c>
      <c r="D2620">
        <v>3</v>
      </c>
      <c r="E2620">
        <v>1</v>
      </c>
      <c r="F2620">
        <v>10001313</v>
      </c>
      <c r="I2620" s="23" t="s">
        <v>1488</v>
      </c>
    </row>
    <row r="2621" spans="1:9">
      <c r="A2621">
        <v>10001</v>
      </c>
      <c r="B2621">
        <v>3</v>
      </c>
      <c r="C2621">
        <v>2</v>
      </c>
      <c r="D2621">
        <v>3</v>
      </c>
      <c r="E2621">
        <v>2</v>
      </c>
      <c r="F2621">
        <v>10001312</v>
      </c>
      <c r="I2621" s="23" t="s">
        <v>1504</v>
      </c>
    </row>
    <row r="2622" spans="1:9">
      <c r="A2622">
        <v>10001</v>
      </c>
      <c r="B2622">
        <v>3</v>
      </c>
      <c r="C2622">
        <v>3</v>
      </c>
      <c r="D2622">
        <v>1</v>
      </c>
      <c r="E2622">
        <v>1</v>
      </c>
      <c r="F2622">
        <v>10001312</v>
      </c>
      <c r="I2622" s="23" t="s">
        <v>1488</v>
      </c>
    </row>
    <row r="2623" spans="1:9">
      <c r="A2623">
        <v>10001</v>
      </c>
      <c r="B2623">
        <v>3</v>
      </c>
      <c r="C2623">
        <v>3</v>
      </c>
      <c r="D2623">
        <v>1</v>
      </c>
      <c r="E2623">
        <v>2</v>
      </c>
      <c r="F2623">
        <v>10001311</v>
      </c>
      <c r="I2623" s="23" t="s">
        <v>1473</v>
      </c>
    </row>
    <row r="2624" spans="1:9">
      <c r="A2624">
        <v>10001</v>
      </c>
      <c r="B2624">
        <v>3</v>
      </c>
      <c r="C2624">
        <v>3</v>
      </c>
      <c r="D2624">
        <v>1</v>
      </c>
      <c r="E2624">
        <v>3</v>
      </c>
      <c r="F2624">
        <v>10001312</v>
      </c>
    </row>
    <row r="2625" spans="1:16">
      <c r="A2625">
        <v>10001</v>
      </c>
      <c r="B2625">
        <v>3</v>
      </c>
      <c r="C2625">
        <v>3</v>
      </c>
      <c r="D2625">
        <v>2</v>
      </c>
      <c r="E2625">
        <v>1</v>
      </c>
      <c r="F2625">
        <v>10001312</v>
      </c>
    </row>
    <row r="2626" spans="1:16">
      <c r="A2626">
        <v>10001</v>
      </c>
      <c r="B2626">
        <v>3</v>
      </c>
      <c r="C2626">
        <v>3</v>
      </c>
      <c r="D2626">
        <v>2</v>
      </c>
      <c r="E2626">
        <v>2</v>
      </c>
      <c r="F2626">
        <v>10001313</v>
      </c>
      <c r="I2626" s="23" t="s">
        <v>1488</v>
      </c>
    </row>
    <row r="2627" spans="1:16">
      <c r="A2627">
        <v>10001</v>
      </c>
      <c r="B2627">
        <v>3</v>
      </c>
      <c r="C2627">
        <v>3</v>
      </c>
      <c r="D2627">
        <v>2</v>
      </c>
      <c r="E2627">
        <v>3</v>
      </c>
      <c r="F2627">
        <v>10001310</v>
      </c>
      <c r="I2627" s="23" t="s">
        <v>1473</v>
      </c>
    </row>
    <row r="2628" spans="1:16">
      <c r="A2628">
        <v>10001</v>
      </c>
      <c r="B2628">
        <v>3</v>
      </c>
      <c r="C2628">
        <v>3</v>
      </c>
      <c r="D2628">
        <v>3</v>
      </c>
      <c r="E2628">
        <v>1</v>
      </c>
      <c r="F2628">
        <v>10001313</v>
      </c>
      <c r="I2628" s="23" t="s">
        <v>1473</v>
      </c>
    </row>
    <row r="2629" spans="1:16">
      <c r="A2629">
        <v>10001</v>
      </c>
      <c r="B2629">
        <v>3</v>
      </c>
      <c r="C2629">
        <v>3</v>
      </c>
      <c r="D2629">
        <v>3</v>
      </c>
      <c r="E2629">
        <v>2</v>
      </c>
      <c r="F2629">
        <v>10001310</v>
      </c>
      <c r="I2629" s="23" t="s">
        <v>1472</v>
      </c>
    </row>
    <row r="2630" spans="1:16">
      <c r="A2630">
        <v>10001</v>
      </c>
      <c r="B2630">
        <v>3</v>
      </c>
      <c r="C2630">
        <v>3</v>
      </c>
      <c r="D2630">
        <v>3</v>
      </c>
      <c r="E2630">
        <v>3</v>
      </c>
      <c r="F2630">
        <v>10001313</v>
      </c>
      <c r="I2630" s="23" t="s">
        <v>1473</v>
      </c>
    </row>
    <row r="2631" spans="1:16">
      <c r="A2631">
        <v>10001</v>
      </c>
      <c r="B2631">
        <v>3</v>
      </c>
      <c r="C2631">
        <v>4</v>
      </c>
      <c r="D2631">
        <v>1</v>
      </c>
      <c r="E2631">
        <v>1</v>
      </c>
      <c r="F2631">
        <v>10001314</v>
      </c>
      <c r="I2631" s="23" t="s">
        <v>1473</v>
      </c>
    </row>
    <row r="2632" spans="1:16">
      <c r="A2632">
        <v>10001</v>
      </c>
      <c r="B2632">
        <v>3</v>
      </c>
      <c r="C2632">
        <v>4</v>
      </c>
      <c r="D2632">
        <v>2</v>
      </c>
      <c r="E2632">
        <v>1</v>
      </c>
      <c r="F2632">
        <v>10001315</v>
      </c>
    </row>
    <row r="2633" spans="1:16">
      <c r="A2633">
        <v>10002</v>
      </c>
      <c r="B2633">
        <v>1</v>
      </c>
      <c r="C2633">
        <v>1</v>
      </c>
      <c r="D2633">
        <v>1</v>
      </c>
      <c r="E2633">
        <v>1</v>
      </c>
      <c r="F2633">
        <v>10002302</v>
      </c>
    </row>
    <row r="2634" spans="1:16">
      <c r="A2634">
        <v>10002</v>
      </c>
      <c r="B2634">
        <v>1</v>
      </c>
      <c r="C2634">
        <v>1</v>
      </c>
      <c r="D2634">
        <v>1</v>
      </c>
      <c r="E2634">
        <v>2</v>
      </c>
      <c r="F2634">
        <v>10002301</v>
      </c>
      <c r="H2634" s="23" t="s">
        <v>493</v>
      </c>
      <c r="I2634" s="23" t="s">
        <v>1510</v>
      </c>
    </row>
    <row r="2635" spans="1:16">
      <c r="A2635">
        <v>10002</v>
      </c>
      <c r="B2635">
        <v>1</v>
      </c>
      <c r="C2635">
        <v>1</v>
      </c>
      <c r="D2635">
        <v>1</v>
      </c>
      <c r="E2635">
        <v>3</v>
      </c>
      <c r="F2635">
        <v>10002301</v>
      </c>
      <c r="I2635" s="23" t="s">
        <v>1473</v>
      </c>
    </row>
    <row r="2636" spans="1:16">
      <c r="A2636">
        <v>10002</v>
      </c>
      <c r="B2636">
        <v>1</v>
      </c>
      <c r="C2636">
        <v>1</v>
      </c>
      <c r="D2636">
        <v>2</v>
      </c>
      <c r="E2636">
        <v>1</v>
      </c>
      <c r="F2636">
        <v>10002301</v>
      </c>
      <c r="I2636" s="23" t="s">
        <v>1488</v>
      </c>
    </row>
    <row r="2637" spans="1:16">
      <c r="A2637">
        <v>10002</v>
      </c>
      <c r="B2637">
        <v>1</v>
      </c>
      <c r="C2637">
        <v>1</v>
      </c>
      <c r="D2637">
        <v>2</v>
      </c>
      <c r="E2637">
        <v>2</v>
      </c>
      <c r="F2637">
        <v>10002301</v>
      </c>
      <c r="I2637" s="23" t="s">
        <v>1488</v>
      </c>
    </row>
    <row r="2638" spans="1:16">
      <c r="A2638">
        <v>10002</v>
      </c>
      <c r="B2638">
        <v>1</v>
      </c>
      <c r="C2638">
        <v>2</v>
      </c>
      <c r="D2638">
        <v>1</v>
      </c>
      <c r="E2638">
        <v>1</v>
      </c>
      <c r="F2638">
        <v>10002302</v>
      </c>
      <c r="I2638" s="23" t="s">
        <v>1472</v>
      </c>
    </row>
    <row r="2639" spans="1:16">
      <c r="A2639">
        <v>10002</v>
      </c>
      <c r="B2639">
        <v>1</v>
      </c>
      <c r="C2639">
        <v>2</v>
      </c>
      <c r="D2639">
        <v>1</v>
      </c>
      <c r="E2639">
        <v>2</v>
      </c>
      <c r="F2639">
        <v>10002302</v>
      </c>
      <c r="I2639" s="23" t="s">
        <v>1510</v>
      </c>
    </row>
    <row r="2640" spans="1:16">
      <c r="A2640">
        <v>10002</v>
      </c>
      <c r="B2640">
        <v>1</v>
      </c>
      <c r="C2640">
        <v>2</v>
      </c>
      <c r="D2640">
        <v>2</v>
      </c>
      <c r="E2640">
        <v>1</v>
      </c>
      <c r="F2640">
        <v>10002301</v>
      </c>
      <c r="I2640" s="23" t="s">
        <v>1488</v>
      </c>
      <c r="L2640" s="22"/>
      <c r="M2640" s="22"/>
      <c r="N2640" s="22"/>
      <c r="O2640" s="22"/>
      <c r="P2640" s="22"/>
    </row>
    <row r="2641" spans="1:16">
      <c r="A2641">
        <v>10002</v>
      </c>
      <c r="B2641">
        <v>1</v>
      </c>
      <c r="C2641">
        <v>2</v>
      </c>
      <c r="D2641">
        <v>2</v>
      </c>
      <c r="E2641">
        <v>2</v>
      </c>
      <c r="F2641">
        <v>10002302</v>
      </c>
      <c r="I2641" s="23" t="s">
        <v>1473</v>
      </c>
      <c r="L2641" s="22"/>
      <c r="M2641" s="22"/>
      <c r="N2641" s="22"/>
      <c r="O2641" s="22"/>
      <c r="P2641" s="22"/>
    </row>
    <row r="2642" spans="1:16">
      <c r="A2642">
        <v>10002</v>
      </c>
      <c r="B2642">
        <v>1</v>
      </c>
      <c r="C2642">
        <v>2</v>
      </c>
      <c r="D2642">
        <v>2</v>
      </c>
      <c r="E2642">
        <v>3</v>
      </c>
      <c r="F2642">
        <v>10002302</v>
      </c>
      <c r="I2642" s="23" t="s">
        <v>1472</v>
      </c>
      <c r="L2642" s="22"/>
      <c r="M2642" s="22"/>
      <c r="N2642" s="22"/>
      <c r="O2642" s="22"/>
      <c r="P2642" s="22"/>
    </row>
    <row r="2643" spans="1:16">
      <c r="A2643">
        <v>10002</v>
      </c>
      <c r="B2643">
        <v>1</v>
      </c>
      <c r="C2643">
        <v>2</v>
      </c>
      <c r="D2643">
        <v>3</v>
      </c>
      <c r="E2643">
        <v>1</v>
      </c>
      <c r="F2643">
        <v>10002003</v>
      </c>
      <c r="I2643" s="23" t="s">
        <v>1470</v>
      </c>
      <c r="L2643" s="22"/>
      <c r="M2643" s="22"/>
      <c r="N2643" s="22"/>
      <c r="O2643" s="22"/>
      <c r="P2643" s="22"/>
    </row>
    <row r="2644" spans="1:16">
      <c r="A2644">
        <v>10002</v>
      </c>
      <c r="B2644">
        <v>1</v>
      </c>
      <c r="C2644">
        <v>2</v>
      </c>
      <c r="D2644">
        <v>3</v>
      </c>
      <c r="E2644">
        <v>2</v>
      </c>
      <c r="F2644">
        <v>10002003</v>
      </c>
      <c r="I2644" s="23" t="s">
        <v>1470</v>
      </c>
      <c r="L2644" s="22"/>
      <c r="M2644" s="22"/>
      <c r="N2644" s="22"/>
      <c r="O2644" s="22"/>
      <c r="P2644" s="22"/>
    </row>
    <row r="2645" spans="1:16">
      <c r="A2645">
        <v>10002</v>
      </c>
      <c r="B2645">
        <v>1</v>
      </c>
      <c r="C2645">
        <v>3</v>
      </c>
      <c r="D2645">
        <v>1</v>
      </c>
      <c r="E2645">
        <v>1</v>
      </c>
      <c r="F2645">
        <v>10002301</v>
      </c>
      <c r="I2645" s="23" t="s">
        <v>1509</v>
      </c>
      <c r="L2645" s="22"/>
      <c r="M2645" s="22"/>
      <c r="N2645" s="22"/>
      <c r="O2645" s="22"/>
      <c r="P2645" s="22"/>
    </row>
    <row r="2646" spans="1:16">
      <c r="A2646">
        <v>10002</v>
      </c>
      <c r="B2646">
        <v>1</v>
      </c>
      <c r="C2646">
        <v>3</v>
      </c>
      <c r="D2646">
        <v>1</v>
      </c>
      <c r="E2646">
        <v>2</v>
      </c>
      <c r="F2646">
        <v>10002301</v>
      </c>
      <c r="I2646" s="23" t="s">
        <v>1473</v>
      </c>
      <c r="L2646" s="22"/>
      <c r="M2646" s="22"/>
      <c r="N2646" s="22"/>
      <c r="O2646" s="22"/>
      <c r="P2646" s="22"/>
    </row>
    <row r="2647" spans="1:16">
      <c r="A2647">
        <v>10002</v>
      </c>
      <c r="B2647">
        <v>1</v>
      </c>
      <c r="C2647">
        <v>3</v>
      </c>
      <c r="D2647">
        <v>1</v>
      </c>
      <c r="E2647">
        <v>3</v>
      </c>
      <c r="F2647">
        <v>10002302</v>
      </c>
      <c r="I2647" s="23" t="s">
        <v>1502</v>
      </c>
      <c r="L2647" s="22"/>
      <c r="M2647" s="22"/>
      <c r="N2647" s="22"/>
      <c r="O2647" s="22"/>
    </row>
    <row r="2648" spans="1:16">
      <c r="A2648">
        <v>10002</v>
      </c>
      <c r="B2648">
        <v>1</v>
      </c>
      <c r="C2648">
        <v>3</v>
      </c>
      <c r="D2648">
        <v>2</v>
      </c>
      <c r="E2648">
        <v>1</v>
      </c>
      <c r="F2648">
        <v>10002301</v>
      </c>
      <c r="I2648" s="23" t="s">
        <v>1470</v>
      </c>
      <c r="L2648" s="22"/>
      <c r="M2648" s="22"/>
      <c r="N2648" s="22"/>
      <c r="O2648" s="22"/>
    </row>
    <row r="2649" spans="1:16">
      <c r="A2649">
        <v>10002</v>
      </c>
      <c r="B2649">
        <v>1</v>
      </c>
      <c r="C2649">
        <v>3</v>
      </c>
      <c r="D2649">
        <v>2</v>
      </c>
      <c r="E2649">
        <v>2</v>
      </c>
      <c r="F2649">
        <v>10002302</v>
      </c>
      <c r="I2649" s="23" t="s">
        <v>1488</v>
      </c>
      <c r="L2649" s="22"/>
      <c r="M2649" s="22"/>
      <c r="N2649" s="22"/>
      <c r="O2649" s="22"/>
    </row>
    <row r="2650" spans="1:16">
      <c r="A2650">
        <v>10002</v>
      </c>
      <c r="B2650">
        <v>1</v>
      </c>
      <c r="C2650">
        <v>3</v>
      </c>
      <c r="D2650">
        <v>2</v>
      </c>
      <c r="E2650">
        <v>3</v>
      </c>
      <c r="F2650">
        <v>10002302</v>
      </c>
      <c r="I2650" s="23" t="s">
        <v>1473</v>
      </c>
      <c r="L2650" s="22"/>
      <c r="M2650" s="22"/>
      <c r="N2650" s="22"/>
      <c r="O2650" s="22"/>
    </row>
    <row r="2651" spans="1:16">
      <c r="A2651">
        <v>10002</v>
      </c>
      <c r="B2651">
        <v>1</v>
      </c>
      <c r="C2651">
        <v>4</v>
      </c>
      <c r="D2651">
        <v>1</v>
      </c>
      <c r="E2651">
        <v>1</v>
      </c>
      <c r="F2651">
        <v>10002303</v>
      </c>
      <c r="I2651" s="23" t="s">
        <v>1503</v>
      </c>
      <c r="L2651" s="22"/>
      <c r="M2651" s="22"/>
      <c r="N2651" s="22"/>
      <c r="O2651" s="22"/>
    </row>
    <row r="2652" spans="1:16">
      <c r="A2652">
        <v>10002</v>
      </c>
      <c r="B2652">
        <v>2</v>
      </c>
      <c r="C2652">
        <v>1</v>
      </c>
      <c r="D2652">
        <v>1</v>
      </c>
      <c r="E2652">
        <v>1</v>
      </c>
      <c r="F2652">
        <v>10002305</v>
      </c>
      <c r="I2652" s="23" t="s">
        <v>1506</v>
      </c>
      <c r="L2652" s="22"/>
      <c r="M2652" s="22"/>
      <c r="N2652" s="22"/>
      <c r="O2652" s="22"/>
    </row>
    <row r="2653" spans="1:16">
      <c r="A2653">
        <v>10002</v>
      </c>
      <c r="B2653">
        <v>2</v>
      </c>
      <c r="C2653">
        <v>1</v>
      </c>
      <c r="D2653">
        <v>1</v>
      </c>
      <c r="E2653">
        <v>2</v>
      </c>
      <c r="F2653">
        <v>10002304</v>
      </c>
      <c r="I2653" s="23" t="s">
        <v>1472</v>
      </c>
      <c r="L2653" s="22"/>
      <c r="M2653" s="22"/>
      <c r="N2653" s="22"/>
      <c r="O2653" s="22"/>
    </row>
    <row r="2654" spans="1:16">
      <c r="A2654">
        <v>10002</v>
      </c>
      <c r="B2654">
        <v>2</v>
      </c>
      <c r="C2654">
        <v>1</v>
      </c>
      <c r="D2654">
        <v>1</v>
      </c>
      <c r="E2654">
        <v>3</v>
      </c>
      <c r="F2654">
        <v>10002304</v>
      </c>
      <c r="I2654" s="23" t="s">
        <v>1473</v>
      </c>
      <c r="L2654" s="22"/>
      <c r="M2654" s="22"/>
      <c r="N2654" s="22"/>
      <c r="O2654" s="22"/>
    </row>
    <row r="2655" spans="1:16">
      <c r="A2655">
        <v>10002</v>
      </c>
      <c r="B2655">
        <v>2</v>
      </c>
      <c r="C2655">
        <v>1</v>
      </c>
      <c r="D2655">
        <v>2</v>
      </c>
      <c r="E2655">
        <v>1</v>
      </c>
      <c r="F2655">
        <v>10002306</v>
      </c>
      <c r="I2655" s="23" t="s">
        <v>1504</v>
      </c>
      <c r="L2655" s="22"/>
      <c r="M2655" s="22"/>
      <c r="N2655" s="22"/>
    </row>
    <row r="2656" spans="1:16">
      <c r="A2656">
        <v>10002</v>
      </c>
      <c r="B2656">
        <v>2</v>
      </c>
      <c r="C2656">
        <v>1</v>
      </c>
      <c r="D2656">
        <v>2</v>
      </c>
      <c r="E2656">
        <v>2</v>
      </c>
      <c r="F2656">
        <v>10002306</v>
      </c>
      <c r="I2656" s="23" t="s">
        <v>1488</v>
      </c>
      <c r="L2656" s="22"/>
      <c r="M2656" s="22"/>
      <c r="N2656" s="22"/>
    </row>
    <row r="2657" spans="1:14">
      <c r="A2657">
        <v>10002</v>
      </c>
      <c r="B2657">
        <v>2</v>
      </c>
      <c r="C2657">
        <v>1</v>
      </c>
      <c r="D2657">
        <v>3</v>
      </c>
      <c r="E2657">
        <v>1</v>
      </c>
      <c r="F2657">
        <v>10002307</v>
      </c>
      <c r="I2657" s="23" t="s">
        <v>1488</v>
      </c>
      <c r="L2657" s="22"/>
      <c r="M2657" s="22"/>
      <c r="N2657" s="22"/>
    </row>
    <row r="2658" spans="1:14">
      <c r="A2658">
        <v>10002</v>
      </c>
      <c r="B2658">
        <v>2</v>
      </c>
      <c r="C2658">
        <v>1</v>
      </c>
      <c r="D2658">
        <v>3</v>
      </c>
      <c r="E2658">
        <v>2</v>
      </c>
      <c r="F2658">
        <v>10002307</v>
      </c>
      <c r="I2658" s="23" t="s">
        <v>1473</v>
      </c>
      <c r="L2658" s="22"/>
      <c r="M2658" s="22"/>
      <c r="N2658" s="22"/>
    </row>
    <row r="2659" spans="1:14">
      <c r="A2659">
        <v>10002</v>
      </c>
      <c r="B2659">
        <v>2</v>
      </c>
      <c r="C2659">
        <v>2</v>
      </c>
      <c r="D2659">
        <v>1</v>
      </c>
      <c r="E2659">
        <v>1</v>
      </c>
      <c r="F2659">
        <v>10002307</v>
      </c>
    </row>
    <row r="2660" spans="1:14">
      <c r="A2660">
        <v>10002</v>
      </c>
      <c r="B2660">
        <v>2</v>
      </c>
      <c r="C2660">
        <v>2</v>
      </c>
      <c r="D2660">
        <v>1</v>
      </c>
      <c r="E2660">
        <v>2</v>
      </c>
      <c r="F2660">
        <v>10002304</v>
      </c>
    </row>
    <row r="2661" spans="1:14">
      <c r="A2661">
        <v>10002</v>
      </c>
      <c r="B2661">
        <v>2</v>
      </c>
      <c r="C2661">
        <v>2</v>
      </c>
      <c r="D2661">
        <v>1</v>
      </c>
      <c r="E2661">
        <v>3</v>
      </c>
      <c r="F2661">
        <v>10002304</v>
      </c>
    </row>
    <row r="2662" spans="1:14">
      <c r="A2662">
        <v>10002</v>
      </c>
      <c r="B2662">
        <v>2</v>
      </c>
      <c r="C2662">
        <v>2</v>
      </c>
      <c r="D2662">
        <v>2</v>
      </c>
      <c r="E2662">
        <v>1</v>
      </c>
      <c r="F2662">
        <v>10002305</v>
      </c>
      <c r="I2662" s="23" t="s">
        <v>1488</v>
      </c>
    </row>
    <row r="2663" spans="1:14">
      <c r="A2663">
        <v>10002</v>
      </c>
      <c r="B2663">
        <v>2</v>
      </c>
      <c r="C2663">
        <v>2</v>
      </c>
      <c r="D2663">
        <v>2</v>
      </c>
      <c r="E2663">
        <v>2</v>
      </c>
      <c r="F2663">
        <v>10002306</v>
      </c>
      <c r="I2663" s="23" t="s">
        <v>1473</v>
      </c>
    </row>
    <row r="2664" spans="1:14">
      <c r="A2664">
        <v>10002</v>
      </c>
      <c r="B2664">
        <v>2</v>
      </c>
      <c r="C2664">
        <v>2</v>
      </c>
      <c r="D2664">
        <v>2</v>
      </c>
      <c r="E2664">
        <v>3</v>
      </c>
      <c r="F2664">
        <v>10002305</v>
      </c>
      <c r="I2664" s="23" t="s">
        <v>1473</v>
      </c>
    </row>
    <row r="2665" spans="1:14">
      <c r="A2665">
        <v>10002</v>
      </c>
      <c r="B2665">
        <v>2</v>
      </c>
      <c r="C2665">
        <v>2</v>
      </c>
      <c r="D2665">
        <v>3</v>
      </c>
      <c r="E2665">
        <v>1</v>
      </c>
      <c r="F2665">
        <v>10002307</v>
      </c>
      <c r="I2665" s="23" t="s">
        <v>1470</v>
      </c>
    </row>
    <row r="2666" spans="1:14">
      <c r="A2666">
        <v>10002</v>
      </c>
      <c r="B2666">
        <v>2</v>
      </c>
      <c r="C2666">
        <v>2</v>
      </c>
      <c r="D2666">
        <v>3</v>
      </c>
      <c r="E2666">
        <v>2</v>
      </c>
      <c r="F2666">
        <v>10002306</v>
      </c>
      <c r="I2666" s="23" t="s">
        <v>1472</v>
      </c>
    </row>
    <row r="2667" spans="1:14">
      <c r="A2667">
        <v>10002</v>
      </c>
      <c r="B2667">
        <v>2</v>
      </c>
      <c r="C2667">
        <v>3</v>
      </c>
      <c r="D2667">
        <v>1</v>
      </c>
      <c r="E2667">
        <v>1</v>
      </c>
      <c r="F2667">
        <v>10002305</v>
      </c>
      <c r="I2667" s="23" t="s">
        <v>1473</v>
      </c>
    </row>
    <row r="2668" spans="1:14">
      <c r="A2668">
        <v>10002</v>
      </c>
      <c r="B2668">
        <v>2</v>
      </c>
      <c r="C2668">
        <v>3</v>
      </c>
      <c r="D2668">
        <v>1</v>
      </c>
      <c r="E2668">
        <v>2</v>
      </c>
      <c r="F2668">
        <v>10002307</v>
      </c>
      <c r="I2668" s="23" t="s">
        <v>1473</v>
      </c>
    </row>
    <row r="2669" spans="1:14">
      <c r="A2669">
        <v>10002</v>
      </c>
      <c r="B2669">
        <v>2</v>
      </c>
      <c r="C2669">
        <v>3</v>
      </c>
      <c r="D2669">
        <v>2</v>
      </c>
      <c r="E2669">
        <v>1</v>
      </c>
      <c r="F2669">
        <v>10002306</v>
      </c>
      <c r="I2669" s="23" t="s">
        <v>1470</v>
      </c>
    </row>
    <row r="2670" spans="1:14">
      <c r="A2670">
        <v>10002</v>
      </c>
      <c r="B2670">
        <v>2</v>
      </c>
      <c r="C2670">
        <v>3</v>
      </c>
      <c r="D2670">
        <v>2</v>
      </c>
      <c r="E2670">
        <v>2</v>
      </c>
      <c r="F2670">
        <v>10002304</v>
      </c>
    </row>
    <row r="2671" spans="1:14">
      <c r="A2671">
        <v>10002</v>
      </c>
      <c r="B2671">
        <v>2</v>
      </c>
      <c r="C2671">
        <v>3</v>
      </c>
      <c r="D2671">
        <v>3</v>
      </c>
      <c r="E2671">
        <v>1</v>
      </c>
      <c r="F2671">
        <v>10002307</v>
      </c>
    </row>
    <row r="2672" spans="1:14">
      <c r="A2672">
        <v>10002</v>
      </c>
      <c r="B2672">
        <v>2</v>
      </c>
      <c r="C2672">
        <v>3</v>
      </c>
      <c r="D2672">
        <v>3</v>
      </c>
      <c r="E2672">
        <v>2</v>
      </c>
      <c r="F2672">
        <v>10002306</v>
      </c>
    </row>
    <row r="2673" spans="1:10">
      <c r="A2673">
        <v>10002</v>
      </c>
      <c r="B2673">
        <v>2</v>
      </c>
      <c r="C2673">
        <v>3</v>
      </c>
      <c r="D2673">
        <v>3</v>
      </c>
      <c r="E2673">
        <v>3</v>
      </c>
      <c r="F2673">
        <v>10002304</v>
      </c>
      <c r="H2673" s="23" t="s">
        <v>1437</v>
      </c>
      <c r="J2673" s="23">
        <f>INDEX(ENEMY!AM:AM,MATCH(F2673,ENEMY!A:A,0))</f>
        <v>0</v>
      </c>
    </row>
    <row r="2674" spans="1:10">
      <c r="A2674">
        <v>10002</v>
      </c>
      <c r="B2674">
        <v>2</v>
      </c>
      <c r="C2674">
        <v>4</v>
      </c>
      <c r="D2674">
        <v>1</v>
      </c>
      <c r="E2674">
        <v>1</v>
      </c>
      <c r="F2674">
        <v>10002308</v>
      </c>
      <c r="H2674" s="23" t="s">
        <v>491</v>
      </c>
      <c r="J2674" s="23">
        <f>INDEX(ENEMY!AM:AM,MATCH(F2674,ENEMY!A:A,0))</f>
        <v>0</v>
      </c>
    </row>
    <row r="2675" spans="1:10">
      <c r="A2675">
        <v>10002</v>
      </c>
      <c r="B2675">
        <v>2</v>
      </c>
      <c r="C2675">
        <v>4</v>
      </c>
      <c r="D2675">
        <v>2</v>
      </c>
      <c r="E2675">
        <v>1</v>
      </c>
      <c r="F2675">
        <v>10002309</v>
      </c>
      <c r="J2675" s="23">
        <f>INDEX(ENEMY!AM:AM,MATCH(F2675,ENEMY!A:A,0))</f>
        <v>0</v>
      </c>
    </row>
    <row r="2676" spans="1:10">
      <c r="A2676">
        <v>10002</v>
      </c>
      <c r="B2676">
        <v>3</v>
      </c>
      <c r="C2676">
        <v>1</v>
      </c>
      <c r="D2676">
        <v>1</v>
      </c>
      <c r="E2676">
        <v>1</v>
      </c>
      <c r="F2676">
        <v>10002311</v>
      </c>
      <c r="J2676" s="23">
        <f>INDEX(ENEMY!AM:AM,MATCH(F2676,ENEMY!A:A,0))</f>
        <v>0</v>
      </c>
    </row>
    <row r="2677" spans="1:10">
      <c r="A2677">
        <v>10002</v>
      </c>
      <c r="B2677">
        <v>3</v>
      </c>
      <c r="C2677">
        <v>1</v>
      </c>
      <c r="D2677">
        <v>1</v>
      </c>
      <c r="E2677">
        <v>2</v>
      </c>
      <c r="F2677">
        <v>10002310</v>
      </c>
      <c r="J2677" s="23">
        <f>INDEX(ENEMY!AM:AM,MATCH(F2677,ENEMY!A:A,0))</f>
        <v>0</v>
      </c>
    </row>
    <row r="2678" spans="1:10">
      <c r="A2678">
        <v>10002</v>
      </c>
      <c r="B2678">
        <v>3</v>
      </c>
      <c r="C2678">
        <v>1</v>
      </c>
      <c r="D2678">
        <v>1</v>
      </c>
      <c r="E2678">
        <v>3</v>
      </c>
      <c r="F2678">
        <v>10002310</v>
      </c>
      <c r="J2678" s="23">
        <f>INDEX(ENEMY!AM:AM,MATCH(F2678,ENEMY!A:A,0))</f>
        <v>0</v>
      </c>
    </row>
    <row r="2679" spans="1:10">
      <c r="A2679">
        <v>10002</v>
      </c>
      <c r="B2679">
        <v>3</v>
      </c>
      <c r="C2679">
        <v>1</v>
      </c>
      <c r="D2679">
        <v>2</v>
      </c>
      <c r="E2679">
        <v>1</v>
      </c>
      <c r="F2679">
        <v>10002313</v>
      </c>
      <c r="J2679" s="23">
        <f>INDEX(ENEMY!AM:AM,MATCH(F2679,ENEMY!A:A,0))</f>
        <v>0</v>
      </c>
    </row>
    <row r="2680" spans="1:10">
      <c r="A2680">
        <v>10002</v>
      </c>
      <c r="B2680">
        <v>3</v>
      </c>
      <c r="C2680">
        <v>1</v>
      </c>
      <c r="D2680">
        <v>2</v>
      </c>
      <c r="E2680">
        <v>2</v>
      </c>
      <c r="F2680">
        <v>10002311</v>
      </c>
      <c r="J2680" s="23">
        <f>INDEX(ENEMY!AM:AM,MATCH(F2680,ENEMY!A:A,0))</f>
        <v>0</v>
      </c>
    </row>
    <row r="2681" spans="1:10">
      <c r="A2681">
        <v>10002</v>
      </c>
      <c r="B2681">
        <v>3</v>
      </c>
      <c r="C2681">
        <v>1</v>
      </c>
      <c r="D2681">
        <v>3</v>
      </c>
      <c r="E2681">
        <v>1</v>
      </c>
      <c r="F2681">
        <v>10002310</v>
      </c>
      <c r="J2681" s="23">
        <f>INDEX(ENEMY!AM:AM,MATCH(F2681,ENEMY!A:A,0))</f>
        <v>0</v>
      </c>
    </row>
    <row r="2682" spans="1:10">
      <c r="A2682">
        <v>10002</v>
      </c>
      <c r="B2682">
        <v>3</v>
      </c>
      <c r="C2682">
        <v>1</v>
      </c>
      <c r="D2682">
        <v>3</v>
      </c>
      <c r="E2682">
        <v>2</v>
      </c>
      <c r="F2682">
        <v>10002312</v>
      </c>
      <c r="J2682" s="23">
        <f>INDEX(ENEMY!AM:AM,MATCH(F2682,ENEMY!A:A,0))</f>
        <v>0</v>
      </c>
    </row>
    <row r="2683" spans="1:10">
      <c r="A2683">
        <v>10002</v>
      </c>
      <c r="B2683">
        <v>3</v>
      </c>
      <c r="C2683">
        <v>2</v>
      </c>
      <c r="D2683">
        <v>1</v>
      </c>
      <c r="E2683">
        <v>1</v>
      </c>
      <c r="F2683">
        <v>10002312</v>
      </c>
      <c r="J2683" s="23">
        <f>INDEX(ENEMY!AM:AM,MATCH(F2683,ENEMY!A:A,0))</f>
        <v>0</v>
      </c>
    </row>
    <row r="2684" spans="1:10">
      <c r="A2684">
        <v>10002</v>
      </c>
      <c r="B2684">
        <v>3</v>
      </c>
      <c r="C2684">
        <v>2</v>
      </c>
      <c r="D2684">
        <v>1</v>
      </c>
      <c r="E2684">
        <v>2</v>
      </c>
      <c r="F2684">
        <v>10002311</v>
      </c>
      <c r="J2684" s="23">
        <f>INDEX(ENEMY!AM:AM,MATCH(F2684,ENEMY!A:A,0))</f>
        <v>0</v>
      </c>
    </row>
    <row r="2685" spans="1:10">
      <c r="A2685">
        <v>10002</v>
      </c>
      <c r="B2685">
        <v>3</v>
      </c>
      <c r="C2685">
        <v>2</v>
      </c>
      <c r="D2685">
        <v>1</v>
      </c>
      <c r="E2685">
        <v>3</v>
      </c>
      <c r="F2685">
        <v>10002312</v>
      </c>
      <c r="J2685" s="23">
        <f>INDEX(ENEMY!AM:AM,MATCH(F2685,ENEMY!A:A,0))</f>
        <v>0</v>
      </c>
    </row>
    <row r="2686" spans="1:10">
      <c r="A2686">
        <v>10002</v>
      </c>
      <c r="B2686">
        <v>3</v>
      </c>
      <c r="C2686">
        <v>2</v>
      </c>
      <c r="D2686">
        <v>2</v>
      </c>
      <c r="E2686">
        <v>1</v>
      </c>
      <c r="F2686">
        <v>10002311</v>
      </c>
      <c r="J2686" s="23">
        <f>INDEX(ENEMY!AM:AM,MATCH(F2686,ENEMY!A:A,0))</f>
        <v>0</v>
      </c>
    </row>
    <row r="2687" spans="1:10">
      <c r="A2687">
        <v>10002</v>
      </c>
      <c r="B2687">
        <v>3</v>
      </c>
      <c r="C2687">
        <v>2</v>
      </c>
      <c r="D2687">
        <v>2</v>
      </c>
      <c r="E2687">
        <v>2</v>
      </c>
      <c r="F2687">
        <v>10002313</v>
      </c>
      <c r="J2687" s="23">
        <f>INDEX(ENEMY!AM:AM,MATCH(F2687,ENEMY!A:A,0))</f>
        <v>0</v>
      </c>
    </row>
    <row r="2688" spans="1:10">
      <c r="A2688">
        <v>10002</v>
      </c>
      <c r="B2688">
        <v>3</v>
      </c>
      <c r="C2688">
        <v>2</v>
      </c>
      <c r="D2688">
        <v>2</v>
      </c>
      <c r="E2688">
        <v>3</v>
      </c>
      <c r="F2688">
        <v>10002311</v>
      </c>
      <c r="J2688" s="23">
        <f>INDEX(ENEMY!AM:AM,MATCH(F2688,ENEMY!A:A,0))</f>
        <v>0</v>
      </c>
    </row>
    <row r="2689" spans="1:10">
      <c r="A2689">
        <v>10002</v>
      </c>
      <c r="B2689">
        <v>3</v>
      </c>
      <c r="C2689">
        <v>2</v>
      </c>
      <c r="D2689">
        <v>3</v>
      </c>
      <c r="E2689">
        <v>1</v>
      </c>
      <c r="F2689">
        <v>10002313</v>
      </c>
      <c r="J2689" s="23">
        <f>INDEX(ENEMY!AM:AM,MATCH(F2689,ENEMY!A:A,0))</f>
        <v>0</v>
      </c>
    </row>
    <row r="2690" spans="1:10">
      <c r="A2690">
        <v>10002</v>
      </c>
      <c r="B2690">
        <v>3</v>
      </c>
      <c r="C2690">
        <v>2</v>
      </c>
      <c r="D2690">
        <v>3</v>
      </c>
      <c r="E2690">
        <v>2</v>
      </c>
      <c r="F2690">
        <v>10002312</v>
      </c>
      <c r="J2690" s="23">
        <f>INDEX(ENEMY!AM:AM,MATCH(F2690,ENEMY!A:A,0))</f>
        <v>0</v>
      </c>
    </row>
    <row r="2691" spans="1:10">
      <c r="A2691">
        <v>10002</v>
      </c>
      <c r="B2691">
        <v>3</v>
      </c>
      <c r="C2691">
        <v>3</v>
      </c>
      <c r="D2691">
        <v>1</v>
      </c>
      <c r="E2691">
        <v>1</v>
      </c>
      <c r="F2691">
        <v>10002312</v>
      </c>
      <c r="J2691" s="23">
        <f>INDEX(ENEMY!AM:AM,MATCH(F2691,ENEMY!A:A,0))</f>
        <v>0</v>
      </c>
    </row>
    <row r="2692" spans="1:10">
      <c r="A2692">
        <v>10002</v>
      </c>
      <c r="B2692">
        <v>3</v>
      </c>
      <c r="C2692">
        <v>3</v>
      </c>
      <c r="D2692">
        <v>1</v>
      </c>
      <c r="E2692">
        <v>2</v>
      </c>
      <c r="F2692">
        <v>10002311</v>
      </c>
      <c r="J2692" s="23">
        <f>INDEX(ENEMY!AM:AM,MATCH(F2692,ENEMY!A:A,0))</f>
        <v>0</v>
      </c>
    </row>
    <row r="2693" spans="1:10">
      <c r="A2693">
        <v>10002</v>
      </c>
      <c r="B2693">
        <v>3</v>
      </c>
      <c r="C2693">
        <v>3</v>
      </c>
      <c r="D2693">
        <v>1</v>
      </c>
      <c r="E2693">
        <v>3</v>
      </c>
      <c r="F2693">
        <v>10002312</v>
      </c>
      <c r="J2693" s="23">
        <f>INDEX(ENEMY!AM:AM,MATCH(F2693,ENEMY!A:A,0))</f>
        <v>0</v>
      </c>
    </row>
    <row r="2694" spans="1:10">
      <c r="A2694">
        <v>10002</v>
      </c>
      <c r="B2694">
        <v>3</v>
      </c>
      <c r="C2694">
        <v>3</v>
      </c>
      <c r="D2694">
        <v>2</v>
      </c>
      <c r="E2694">
        <v>1</v>
      </c>
      <c r="F2694">
        <v>10002312</v>
      </c>
      <c r="J2694" s="23">
        <f>INDEX(ENEMY!AM:AM,MATCH(F2694,ENEMY!A:A,0))</f>
        <v>0</v>
      </c>
    </row>
    <row r="2695" spans="1:10">
      <c r="A2695">
        <v>10002</v>
      </c>
      <c r="B2695">
        <v>3</v>
      </c>
      <c r="C2695">
        <v>3</v>
      </c>
      <c r="D2695">
        <v>2</v>
      </c>
      <c r="E2695">
        <v>2</v>
      </c>
      <c r="F2695">
        <v>10002313</v>
      </c>
      <c r="J2695" s="23">
        <f>INDEX(ENEMY!AM:AM,MATCH(F2695,ENEMY!A:A,0))</f>
        <v>0</v>
      </c>
    </row>
    <row r="2696" spans="1:10">
      <c r="A2696">
        <v>10002</v>
      </c>
      <c r="B2696">
        <v>3</v>
      </c>
      <c r="C2696">
        <v>3</v>
      </c>
      <c r="D2696">
        <v>2</v>
      </c>
      <c r="E2696">
        <v>3</v>
      </c>
      <c r="F2696">
        <v>10002310</v>
      </c>
      <c r="J2696" s="23">
        <f>INDEX(ENEMY!AM:AM,MATCH(F2696,ENEMY!A:A,0))</f>
        <v>0</v>
      </c>
    </row>
    <row r="2697" spans="1:10">
      <c r="A2697">
        <v>10002</v>
      </c>
      <c r="B2697">
        <v>3</v>
      </c>
      <c r="C2697">
        <v>3</v>
      </c>
      <c r="D2697">
        <v>3</v>
      </c>
      <c r="E2697">
        <v>1</v>
      </c>
      <c r="F2697">
        <v>10002310</v>
      </c>
      <c r="J2697" s="23">
        <f>INDEX(ENEMY!AM:AM,MATCH(F2697,ENEMY!A:A,0))</f>
        <v>0</v>
      </c>
    </row>
    <row r="2698" spans="1:10">
      <c r="A2698">
        <v>10002</v>
      </c>
      <c r="B2698">
        <v>3</v>
      </c>
      <c r="C2698">
        <v>3</v>
      </c>
      <c r="D2698">
        <v>3</v>
      </c>
      <c r="E2698">
        <v>2</v>
      </c>
      <c r="F2698">
        <v>10002313</v>
      </c>
      <c r="J2698" s="23">
        <f>INDEX(ENEMY!AM:AM,MATCH(F2698,ENEMY!A:A,0))</f>
        <v>0</v>
      </c>
    </row>
    <row r="2699" spans="1:10">
      <c r="A2699">
        <v>10002</v>
      </c>
      <c r="B2699">
        <v>3</v>
      </c>
      <c r="C2699">
        <v>3</v>
      </c>
      <c r="D2699">
        <v>3</v>
      </c>
      <c r="E2699">
        <v>3</v>
      </c>
      <c r="F2699">
        <v>10002313</v>
      </c>
      <c r="J2699" s="23">
        <f>INDEX(ENEMY!AM:AM,MATCH(F2699,ENEMY!A:A,0))</f>
        <v>0</v>
      </c>
    </row>
    <row r="2700" spans="1:10">
      <c r="A2700">
        <v>10002</v>
      </c>
      <c r="B2700">
        <v>3</v>
      </c>
      <c r="C2700">
        <v>4</v>
      </c>
      <c r="D2700">
        <v>1</v>
      </c>
      <c r="E2700">
        <v>1</v>
      </c>
      <c r="F2700">
        <v>10002314</v>
      </c>
      <c r="J2700" s="23">
        <f>INDEX(ENEMY!AM:AM,MATCH(F2700,ENEMY!A:A,0))</f>
        <v>0</v>
      </c>
    </row>
    <row r="2701" spans="1:10">
      <c r="A2701">
        <v>10002</v>
      </c>
      <c r="B2701">
        <v>3</v>
      </c>
      <c r="C2701">
        <v>4</v>
      </c>
      <c r="D2701">
        <v>2</v>
      </c>
      <c r="E2701">
        <v>1</v>
      </c>
      <c r="F2701">
        <v>10002315</v>
      </c>
      <c r="J2701" s="23">
        <f>INDEX(ENEMY!AM:AM,MATCH(F2701,ENEMY!A:A,0))</f>
        <v>0</v>
      </c>
    </row>
    <row r="2702" spans="1:10">
      <c r="A2702">
        <v>10003</v>
      </c>
      <c r="B2702">
        <v>1</v>
      </c>
      <c r="C2702">
        <v>1</v>
      </c>
      <c r="D2702">
        <v>1</v>
      </c>
      <c r="E2702">
        <v>1</v>
      </c>
      <c r="F2702">
        <v>10003302</v>
      </c>
      <c r="J2702" s="23">
        <f>INDEX(ENEMY!AM:AM,MATCH(F2702,ENEMY!A:A,0))</f>
        <v>0</v>
      </c>
    </row>
    <row r="2703" spans="1:10">
      <c r="A2703">
        <v>10003</v>
      </c>
      <c r="B2703">
        <v>1</v>
      </c>
      <c r="C2703">
        <v>1</v>
      </c>
      <c r="D2703">
        <v>1</v>
      </c>
      <c r="E2703">
        <v>2</v>
      </c>
      <c r="F2703">
        <v>10003301</v>
      </c>
      <c r="J2703" s="23">
        <f>INDEX(ENEMY!AM:AM,MATCH(F2703,ENEMY!A:A,0))</f>
        <v>0</v>
      </c>
    </row>
    <row r="2704" spans="1:10">
      <c r="A2704">
        <v>10003</v>
      </c>
      <c r="B2704">
        <v>1</v>
      </c>
      <c r="C2704">
        <v>1</v>
      </c>
      <c r="D2704">
        <v>1</v>
      </c>
      <c r="E2704">
        <v>3</v>
      </c>
      <c r="F2704">
        <v>10003301</v>
      </c>
      <c r="H2704" s="23" t="s">
        <v>492</v>
      </c>
      <c r="J2704" s="23">
        <f>INDEX(ENEMY!AM:AM,MATCH(F2704,ENEMY!A:A,0))</f>
        <v>0</v>
      </c>
    </row>
    <row r="2705" spans="1:10">
      <c r="A2705">
        <v>10003</v>
      </c>
      <c r="B2705">
        <v>1</v>
      </c>
      <c r="C2705">
        <v>1</v>
      </c>
      <c r="D2705">
        <v>2</v>
      </c>
      <c r="E2705">
        <v>1</v>
      </c>
      <c r="F2705">
        <v>10003301</v>
      </c>
      <c r="J2705" s="23">
        <f>INDEX(ENEMY!AM:AM,MATCH(F2705,ENEMY!A:A,0))</f>
        <v>0</v>
      </c>
    </row>
    <row r="2706" spans="1:10">
      <c r="A2706">
        <v>10003</v>
      </c>
      <c r="B2706">
        <v>1</v>
      </c>
      <c r="C2706">
        <v>1</v>
      </c>
      <c r="D2706">
        <v>2</v>
      </c>
      <c r="E2706">
        <v>2</v>
      </c>
      <c r="F2706">
        <v>10003301</v>
      </c>
      <c r="J2706" s="23">
        <f>INDEX(ENEMY!AM:AM,MATCH(F2706,ENEMY!A:A,0))</f>
        <v>0</v>
      </c>
    </row>
    <row r="2707" spans="1:10">
      <c r="A2707">
        <v>10003</v>
      </c>
      <c r="B2707">
        <v>1</v>
      </c>
      <c r="C2707">
        <v>2</v>
      </c>
      <c r="D2707">
        <v>1</v>
      </c>
      <c r="E2707">
        <v>1</v>
      </c>
      <c r="F2707">
        <v>10003302</v>
      </c>
      <c r="J2707" s="23">
        <f>INDEX(ENEMY!AM:AM,MATCH(F2707,ENEMY!A:A,0))</f>
        <v>0</v>
      </c>
    </row>
    <row r="2708" spans="1:10">
      <c r="A2708">
        <v>10003</v>
      </c>
      <c r="B2708">
        <v>1</v>
      </c>
      <c r="C2708">
        <v>2</v>
      </c>
      <c r="D2708">
        <v>1</v>
      </c>
      <c r="E2708">
        <v>2</v>
      </c>
      <c r="F2708">
        <v>10003302</v>
      </c>
      <c r="J2708" s="23">
        <f>INDEX(ENEMY!AM:AM,MATCH(F2708,ENEMY!A:A,0))</f>
        <v>0</v>
      </c>
    </row>
    <row r="2709" spans="1:10">
      <c r="A2709">
        <v>10003</v>
      </c>
      <c r="B2709">
        <v>1</v>
      </c>
      <c r="C2709">
        <v>2</v>
      </c>
      <c r="D2709">
        <v>2</v>
      </c>
      <c r="E2709">
        <v>1</v>
      </c>
      <c r="F2709">
        <v>10003301</v>
      </c>
      <c r="J2709" s="23">
        <f>INDEX(ENEMY!AM:AM,MATCH(F2709,ENEMY!A:A,0))</f>
        <v>0</v>
      </c>
    </row>
    <row r="2710" spans="1:10">
      <c r="A2710">
        <v>10003</v>
      </c>
      <c r="B2710">
        <v>1</v>
      </c>
      <c r="C2710">
        <v>2</v>
      </c>
      <c r="D2710">
        <v>2</v>
      </c>
      <c r="E2710">
        <v>2</v>
      </c>
      <c r="F2710">
        <v>10003302</v>
      </c>
      <c r="J2710" s="23">
        <f>INDEX(ENEMY!AM:AM,MATCH(F2710,ENEMY!A:A,0))</f>
        <v>0</v>
      </c>
    </row>
    <row r="2711" spans="1:10">
      <c r="A2711">
        <v>10003</v>
      </c>
      <c r="B2711">
        <v>1</v>
      </c>
      <c r="C2711">
        <v>2</v>
      </c>
      <c r="D2711">
        <v>2</v>
      </c>
      <c r="E2711">
        <v>3</v>
      </c>
      <c r="F2711">
        <v>10003302</v>
      </c>
      <c r="J2711" s="23">
        <f>INDEX(ENEMY!AM:AM,MATCH(F2711,ENEMY!A:A,0))</f>
        <v>0</v>
      </c>
    </row>
    <row r="2712" spans="1:10">
      <c r="A2712">
        <v>10003</v>
      </c>
      <c r="B2712">
        <v>1</v>
      </c>
      <c r="C2712">
        <v>2</v>
      </c>
      <c r="D2712">
        <v>3</v>
      </c>
      <c r="E2712">
        <v>1</v>
      </c>
      <c r="F2712">
        <v>10003003</v>
      </c>
      <c r="J2712" s="23">
        <f>INDEX(ENEMY!AM:AM,MATCH(F2712,ENEMY!A:A,0))</f>
        <v>0</v>
      </c>
    </row>
    <row r="2713" spans="1:10">
      <c r="A2713">
        <v>10003</v>
      </c>
      <c r="B2713">
        <v>1</v>
      </c>
      <c r="C2713">
        <v>2</v>
      </c>
      <c r="D2713">
        <v>3</v>
      </c>
      <c r="E2713">
        <v>2</v>
      </c>
      <c r="F2713">
        <v>10003003</v>
      </c>
      <c r="J2713" s="23">
        <f>INDEX(ENEMY!AM:AM,MATCH(F2713,ENEMY!A:A,0))</f>
        <v>0</v>
      </c>
    </row>
    <row r="2714" spans="1:10">
      <c r="A2714">
        <v>10003</v>
      </c>
      <c r="B2714">
        <v>1</v>
      </c>
      <c r="C2714">
        <v>3</v>
      </c>
      <c r="D2714">
        <v>1</v>
      </c>
      <c r="E2714">
        <v>1</v>
      </c>
      <c r="F2714">
        <v>10003301</v>
      </c>
      <c r="J2714" s="23">
        <f>INDEX(ENEMY!AM:AM,MATCH(F2714,ENEMY!A:A,0))</f>
        <v>0</v>
      </c>
    </row>
    <row r="2715" spans="1:10">
      <c r="A2715">
        <v>10003</v>
      </c>
      <c r="B2715">
        <v>1</v>
      </c>
      <c r="C2715">
        <v>3</v>
      </c>
      <c r="D2715">
        <v>1</v>
      </c>
      <c r="E2715">
        <v>2</v>
      </c>
      <c r="F2715">
        <v>10003301</v>
      </c>
      <c r="J2715" s="23">
        <f>INDEX(ENEMY!AM:AM,MATCH(F2715,ENEMY!A:A,0))</f>
        <v>0</v>
      </c>
    </row>
    <row r="2716" spans="1:10">
      <c r="A2716">
        <v>10003</v>
      </c>
      <c r="B2716">
        <v>1</v>
      </c>
      <c r="C2716">
        <v>3</v>
      </c>
      <c r="D2716">
        <v>1</v>
      </c>
      <c r="E2716">
        <v>3</v>
      </c>
      <c r="F2716">
        <v>10003302</v>
      </c>
      <c r="J2716" s="23">
        <f>INDEX(ENEMY!AM:AM,MATCH(F2716,ENEMY!A:A,0))</f>
        <v>0</v>
      </c>
    </row>
    <row r="2717" spans="1:10">
      <c r="A2717">
        <v>10003</v>
      </c>
      <c r="B2717">
        <v>1</v>
      </c>
      <c r="C2717">
        <v>3</v>
      </c>
      <c r="D2717">
        <v>2</v>
      </c>
      <c r="E2717">
        <v>1</v>
      </c>
      <c r="F2717">
        <v>10003302</v>
      </c>
      <c r="J2717" s="23">
        <f>INDEX(ENEMY!AM:AM,MATCH(F2717,ENEMY!A:A,0))</f>
        <v>0</v>
      </c>
    </row>
    <row r="2718" spans="1:10">
      <c r="A2718">
        <v>10003</v>
      </c>
      <c r="B2718">
        <v>1</v>
      </c>
      <c r="C2718">
        <v>3</v>
      </c>
      <c r="D2718">
        <v>2</v>
      </c>
      <c r="E2718">
        <v>2</v>
      </c>
      <c r="F2718">
        <v>10003301</v>
      </c>
      <c r="J2718" s="23">
        <f>INDEX(ENEMY!AM:AM,MATCH(F2718,ENEMY!A:A,0))</f>
        <v>0</v>
      </c>
    </row>
    <row r="2719" spans="1:10">
      <c r="A2719">
        <v>10003</v>
      </c>
      <c r="B2719">
        <v>1</v>
      </c>
      <c r="C2719">
        <v>3</v>
      </c>
      <c r="D2719">
        <v>2</v>
      </c>
      <c r="E2719">
        <v>3</v>
      </c>
      <c r="F2719">
        <v>10003302</v>
      </c>
      <c r="J2719" s="23">
        <f>INDEX(ENEMY!AM:AM,MATCH(F2719,ENEMY!A:A,0))</f>
        <v>0</v>
      </c>
    </row>
    <row r="2720" spans="1:10">
      <c r="A2720">
        <v>10003</v>
      </c>
      <c r="B2720">
        <v>1</v>
      </c>
      <c r="C2720">
        <v>4</v>
      </c>
      <c r="D2720">
        <v>1</v>
      </c>
      <c r="E2720">
        <v>1</v>
      </c>
      <c r="F2720">
        <v>10003303</v>
      </c>
      <c r="J2720" s="23">
        <f>INDEX(ENEMY!AM:AM,MATCH(F2720,ENEMY!A:A,0))</f>
        <v>0</v>
      </c>
    </row>
    <row r="2721" spans="1:10">
      <c r="A2721">
        <v>10003</v>
      </c>
      <c r="B2721">
        <v>2</v>
      </c>
      <c r="C2721">
        <v>1</v>
      </c>
      <c r="D2721">
        <v>1</v>
      </c>
      <c r="E2721">
        <v>1</v>
      </c>
      <c r="F2721">
        <v>10003305</v>
      </c>
      <c r="J2721" s="23">
        <f>INDEX(ENEMY!AM:AM,MATCH(F2721,ENEMY!A:A,0))</f>
        <v>0</v>
      </c>
    </row>
    <row r="2722" spans="1:10">
      <c r="A2722">
        <v>10003</v>
      </c>
      <c r="B2722">
        <v>2</v>
      </c>
      <c r="C2722">
        <v>1</v>
      </c>
      <c r="D2722">
        <v>1</v>
      </c>
      <c r="E2722">
        <v>2</v>
      </c>
      <c r="F2722">
        <v>10003304</v>
      </c>
      <c r="J2722" s="23">
        <f>INDEX(ENEMY!AM:AM,MATCH(F2722,ENEMY!A:A,0))</f>
        <v>0</v>
      </c>
    </row>
    <row r="2723" spans="1:10">
      <c r="A2723">
        <v>10003</v>
      </c>
      <c r="B2723">
        <v>2</v>
      </c>
      <c r="C2723">
        <v>1</v>
      </c>
      <c r="D2723">
        <v>1</v>
      </c>
      <c r="E2723">
        <v>3</v>
      </c>
      <c r="F2723">
        <v>10003304</v>
      </c>
      <c r="J2723" s="23">
        <f>INDEX(ENEMY!AM:AM,MATCH(F2723,ENEMY!A:A,0))</f>
        <v>0</v>
      </c>
    </row>
    <row r="2724" spans="1:10">
      <c r="A2724">
        <v>10003</v>
      </c>
      <c r="B2724">
        <v>2</v>
      </c>
      <c r="C2724">
        <v>1</v>
      </c>
      <c r="D2724">
        <v>2</v>
      </c>
      <c r="E2724">
        <v>1</v>
      </c>
      <c r="F2724">
        <v>10003306</v>
      </c>
      <c r="J2724" s="23">
        <f>INDEX(ENEMY!AM:AM,MATCH(F2724,ENEMY!A:A,0))</f>
        <v>0</v>
      </c>
    </row>
    <row r="2725" spans="1:10">
      <c r="A2725">
        <v>10003</v>
      </c>
      <c r="B2725">
        <v>2</v>
      </c>
      <c r="C2725">
        <v>1</v>
      </c>
      <c r="D2725">
        <v>2</v>
      </c>
      <c r="E2725">
        <v>2</v>
      </c>
      <c r="F2725">
        <v>10003306</v>
      </c>
      <c r="J2725" s="23">
        <f>INDEX(ENEMY!AM:AM,MATCH(F2725,ENEMY!A:A,0))</f>
        <v>0</v>
      </c>
    </row>
    <row r="2726" spans="1:10">
      <c r="A2726">
        <v>10003</v>
      </c>
      <c r="B2726">
        <v>2</v>
      </c>
      <c r="C2726">
        <v>1</v>
      </c>
      <c r="D2726">
        <v>3</v>
      </c>
      <c r="E2726">
        <v>1</v>
      </c>
      <c r="F2726">
        <v>10003307</v>
      </c>
      <c r="J2726" s="23">
        <f>INDEX(ENEMY!AM:AM,MATCH(F2726,ENEMY!A:A,0))</f>
        <v>0</v>
      </c>
    </row>
    <row r="2727" spans="1:10">
      <c r="A2727">
        <v>10003</v>
      </c>
      <c r="B2727">
        <v>2</v>
      </c>
      <c r="C2727">
        <v>1</v>
      </c>
      <c r="D2727">
        <v>3</v>
      </c>
      <c r="E2727">
        <v>2</v>
      </c>
      <c r="F2727">
        <v>10003307</v>
      </c>
      <c r="J2727" s="23">
        <f>INDEX(ENEMY!AM:AM,MATCH(F2727,ENEMY!A:A,0))</f>
        <v>0</v>
      </c>
    </row>
    <row r="2728" spans="1:10">
      <c r="A2728">
        <v>10003</v>
      </c>
      <c r="B2728">
        <v>2</v>
      </c>
      <c r="C2728">
        <v>2</v>
      </c>
      <c r="D2728">
        <v>1</v>
      </c>
      <c r="E2728">
        <v>1</v>
      </c>
      <c r="F2728">
        <v>10003307</v>
      </c>
      <c r="J2728" s="23">
        <f>INDEX(ENEMY!AM:AM,MATCH(F2728,ENEMY!A:A,0))</f>
        <v>0</v>
      </c>
    </row>
    <row r="2729" spans="1:10">
      <c r="A2729">
        <v>10003</v>
      </c>
      <c r="B2729">
        <v>2</v>
      </c>
      <c r="C2729">
        <v>2</v>
      </c>
      <c r="D2729">
        <v>1</v>
      </c>
      <c r="E2729">
        <v>2</v>
      </c>
      <c r="F2729">
        <v>10003304</v>
      </c>
      <c r="J2729" s="23">
        <f>INDEX(ENEMY!AM:AM,MATCH(F2729,ENEMY!A:A,0))</f>
        <v>0</v>
      </c>
    </row>
    <row r="2730" spans="1:10">
      <c r="A2730">
        <v>10003</v>
      </c>
      <c r="B2730">
        <v>2</v>
      </c>
      <c r="C2730">
        <v>2</v>
      </c>
      <c r="D2730">
        <v>1</v>
      </c>
      <c r="E2730">
        <v>3</v>
      </c>
      <c r="F2730">
        <v>10003304</v>
      </c>
      <c r="J2730" s="23">
        <f>INDEX(ENEMY!AM:AM,MATCH(F2730,ENEMY!A:A,0))</f>
        <v>0</v>
      </c>
    </row>
    <row r="2731" spans="1:10">
      <c r="A2731">
        <v>10003</v>
      </c>
      <c r="B2731">
        <v>2</v>
      </c>
      <c r="C2731">
        <v>2</v>
      </c>
      <c r="D2731">
        <v>2</v>
      </c>
      <c r="E2731">
        <v>1</v>
      </c>
      <c r="F2731">
        <v>10003305</v>
      </c>
      <c r="J2731" s="23">
        <f>INDEX(ENEMY!AM:AM,MATCH(F2731,ENEMY!A:A,0))</f>
        <v>0</v>
      </c>
    </row>
    <row r="2732" spans="1:10">
      <c r="A2732">
        <v>10003</v>
      </c>
      <c r="B2732">
        <v>2</v>
      </c>
      <c r="C2732">
        <v>2</v>
      </c>
      <c r="D2732">
        <v>2</v>
      </c>
      <c r="E2732">
        <v>2</v>
      </c>
      <c r="F2732">
        <v>10003306</v>
      </c>
      <c r="J2732" s="23">
        <f>INDEX(ENEMY!AM:AM,MATCH(F2732,ENEMY!A:A,0))</f>
        <v>0</v>
      </c>
    </row>
    <row r="2733" spans="1:10">
      <c r="A2733">
        <v>10003</v>
      </c>
      <c r="B2733">
        <v>2</v>
      </c>
      <c r="C2733">
        <v>2</v>
      </c>
      <c r="D2733">
        <v>2</v>
      </c>
      <c r="E2733">
        <v>3</v>
      </c>
      <c r="F2733">
        <v>10003305</v>
      </c>
      <c r="J2733" s="23">
        <f>INDEX(ENEMY!AM:AM,MATCH(F2733,ENEMY!A:A,0))</f>
        <v>0</v>
      </c>
    </row>
    <row r="2734" spans="1:10">
      <c r="A2734">
        <v>10003</v>
      </c>
      <c r="B2734">
        <v>2</v>
      </c>
      <c r="C2734">
        <v>2</v>
      </c>
      <c r="D2734">
        <v>3</v>
      </c>
      <c r="E2734">
        <v>1</v>
      </c>
      <c r="F2734">
        <v>10003307</v>
      </c>
      <c r="J2734" s="23">
        <f>INDEX(ENEMY!AM:AM,MATCH(F2734,ENEMY!A:A,0))</f>
        <v>0</v>
      </c>
    </row>
    <row r="2735" spans="1:10">
      <c r="A2735">
        <v>10003</v>
      </c>
      <c r="B2735">
        <v>2</v>
      </c>
      <c r="C2735">
        <v>2</v>
      </c>
      <c r="D2735">
        <v>3</v>
      </c>
      <c r="E2735">
        <v>2</v>
      </c>
      <c r="F2735">
        <v>10003306</v>
      </c>
      <c r="J2735" s="23">
        <f>INDEX(ENEMY!AM:AM,MATCH(F2735,ENEMY!A:A,0))</f>
        <v>0</v>
      </c>
    </row>
    <row r="2736" spans="1:10">
      <c r="A2736">
        <v>10003</v>
      </c>
      <c r="B2736">
        <v>2</v>
      </c>
      <c r="C2736">
        <v>3</v>
      </c>
      <c r="D2736">
        <v>1</v>
      </c>
      <c r="E2736">
        <v>1</v>
      </c>
      <c r="F2736">
        <v>10003305</v>
      </c>
      <c r="J2736" s="23">
        <f>INDEX(ENEMY!AM:AM,MATCH(F2736,ENEMY!A:A,0))</f>
        <v>0</v>
      </c>
    </row>
    <row r="2737" spans="1:10">
      <c r="A2737">
        <v>10003</v>
      </c>
      <c r="B2737">
        <v>2</v>
      </c>
      <c r="C2737">
        <v>3</v>
      </c>
      <c r="D2737">
        <v>1</v>
      </c>
      <c r="E2737">
        <v>2</v>
      </c>
      <c r="F2737">
        <v>10003307</v>
      </c>
      <c r="J2737" s="23">
        <f>INDEX(ENEMY!AM:AM,MATCH(F2737,ENEMY!A:A,0))</f>
        <v>0</v>
      </c>
    </row>
    <row r="2738" spans="1:10">
      <c r="A2738">
        <v>10003</v>
      </c>
      <c r="B2738">
        <v>2</v>
      </c>
      <c r="C2738">
        <v>3</v>
      </c>
      <c r="D2738">
        <v>2</v>
      </c>
      <c r="E2738">
        <v>1</v>
      </c>
      <c r="F2738">
        <v>10003306</v>
      </c>
      <c r="J2738" s="23">
        <f>INDEX(ENEMY!AM:AM,MATCH(F2738,ENEMY!A:A,0))</f>
        <v>0</v>
      </c>
    </row>
    <row r="2739" spans="1:10">
      <c r="A2739">
        <v>10003</v>
      </c>
      <c r="B2739">
        <v>2</v>
      </c>
      <c r="C2739">
        <v>3</v>
      </c>
      <c r="D2739">
        <v>2</v>
      </c>
      <c r="E2739">
        <v>2</v>
      </c>
      <c r="F2739">
        <v>10003304</v>
      </c>
      <c r="J2739" s="23">
        <f>INDEX(ENEMY!AM:AM,MATCH(F2739,ENEMY!A:A,0))</f>
        <v>0</v>
      </c>
    </row>
    <row r="2740" spans="1:10">
      <c r="A2740">
        <v>10003</v>
      </c>
      <c r="B2740">
        <v>2</v>
      </c>
      <c r="C2740">
        <v>3</v>
      </c>
      <c r="D2740">
        <v>3</v>
      </c>
      <c r="E2740">
        <v>1</v>
      </c>
      <c r="F2740">
        <v>10003307</v>
      </c>
      <c r="H2740" s="23" t="s">
        <v>493</v>
      </c>
      <c r="J2740" s="23">
        <f>INDEX(ENEMY!AM:AM,MATCH(F2740,ENEMY!A:A,0))</f>
        <v>0</v>
      </c>
    </row>
    <row r="2741" spans="1:10">
      <c r="A2741">
        <v>10003</v>
      </c>
      <c r="B2741">
        <v>2</v>
      </c>
      <c r="C2741">
        <v>3</v>
      </c>
      <c r="D2741">
        <v>3</v>
      </c>
      <c r="E2741">
        <v>2</v>
      </c>
      <c r="F2741">
        <v>10003306</v>
      </c>
      <c r="J2741" s="23">
        <f>INDEX(ENEMY!AM:AM,MATCH(F2741,ENEMY!A:A,0))</f>
        <v>0</v>
      </c>
    </row>
    <row r="2742" spans="1:10">
      <c r="A2742">
        <v>10003</v>
      </c>
      <c r="B2742">
        <v>2</v>
      </c>
      <c r="C2742">
        <v>3</v>
      </c>
      <c r="D2742">
        <v>3</v>
      </c>
      <c r="E2742">
        <v>3</v>
      </c>
      <c r="F2742">
        <v>10003304</v>
      </c>
      <c r="J2742" s="23">
        <f>INDEX(ENEMY!AM:AM,MATCH(F2742,ENEMY!A:A,0))</f>
        <v>0</v>
      </c>
    </row>
    <row r="2743" spans="1:10">
      <c r="A2743">
        <v>10003</v>
      </c>
      <c r="B2743">
        <v>2</v>
      </c>
      <c r="C2743">
        <v>4</v>
      </c>
      <c r="D2743">
        <v>1</v>
      </c>
      <c r="E2743">
        <v>1</v>
      </c>
      <c r="F2743">
        <v>10003308</v>
      </c>
      <c r="J2743" s="23">
        <f>INDEX(ENEMY!AM:AM,MATCH(F2743,ENEMY!A:A,0))</f>
        <v>0</v>
      </c>
    </row>
    <row r="2744" spans="1:10">
      <c r="A2744">
        <v>10003</v>
      </c>
      <c r="B2744">
        <v>2</v>
      </c>
      <c r="C2744">
        <v>4</v>
      </c>
      <c r="D2744">
        <v>2</v>
      </c>
      <c r="E2744">
        <v>1</v>
      </c>
      <c r="F2744">
        <v>10003309</v>
      </c>
      <c r="J2744" s="23">
        <f>INDEX(ENEMY!AM:AM,MATCH(F2744,ENEMY!A:A,0))</f>
        <v>0</v>
      </c>
    </row>
    <row r="2745" spans="1:10">
      <c r="A2745">
        <v>10003</v>
      </c>
      <c r="B2745">
        <v>3</v>
      </c>
      <c r="C2745">
        <v>1</v>
      </c>
      <c r="D2745">
        <v>1</v>
      </c>
      <c r="E2745">
        <v>1</v>
      </c>
      <c r="F2745">
        <v>10003311</v>
      </c>
      <c r="J2745" s="23">
        <f>INDEX(ENEMY!AM:AM,MATCH(F2745,ENEMY!A:A,0))</f>
        <v>0</v>
      </c>
    </row>
    <row r="2746" spans="1:10">
      <c r="A2746">
        <v>10003</v>
      </c>
      <c r="B2746">
        <v>3</v>
      </c>
      <c r="C2746">
        <v>1</v>
      </c>
      <c r="D2746">
        <v>1</v>
      </c>
      <c r="E2746">
        <v>2</v>
      </c>
      <c r="F2746">
        <v>10003310</v>
      </c>
      <c r="J2746" s="23">
        <f>INDEX(ENEMY!AM:AM,MATCH(F2746,ENEMY!A:A,0))</f>
        <v>0</v>
      </c>
    </row>
    <row r="2747" spans="1:10">
      <c r="A2747">
        <v>10003</v>
      </c>
      <c r="B2747">
        <v>3</v>
      </c>
      <c r="C2747">
        <v>1</v>
      </c>
      <c r="D2747">
        <v>1</v>
      </c>
      <c r="E2747">
        <v>3</v>
      </c>
      <c r="F2747">
        <v>10003310</v>
      </c>
      <c r="J2747" s="23">
        <f>INDEX(ENEMY!AM:AM,MATCH(F2747,ENEMY!A:A,0))</f>
        <v>0</v>
      </c>
    </row>
    <row r="2748" spans="1:10">
      <c r="A2748">
        <v>10003</v>
      </c>
      <c r="B2748">
        <v>3</v>
      </c>
      <c r="C2748">
        <v>1</v>
      </c>
      <c r="D2748">
        <v>2</v>
      </c>
      <c r="E2748">
        <v>1</v>
      </c>
      <c r="F2748">
        <v>10003313</v>
      </c>
      <c r="J2748" s="23">
        <f>INDEX(ENEMY!AM:AM,MATCH(F2748,ENEMY!A:A,0))</f>
        <v>0</v>
      </c>
    </row>
    <row r="2749" spans="1:10">
      <c r="A2749">
        <v>10003</v>
      </c>
      <c r="B2749">
        <v>3</v>
      </c>
      <c r="C2749">
        <v>1</v>
      </c>
      <c r="D2749">
        <v>2</v>
      </c>
      <c r="E2749">
        <v>2</v>
      </c>
      <c r="F2749">
        <v>10003311</v>
      </c>
      <c r="J2749" s="23">
        <f>INDEX(ENEMY!AM:AM,MATCH(F2749,ENEMY!A:A,0))</f>
        <v>0</v>
      </c>
    </row>
    <row r="2750" spans="1:10">
      <c r="A2750">
        <v>10003</v>
      </c>
      <c r="B2750">
        <v>3</v>
      </c>
      <c r="C2750">
        <v>1</v>
      </c>
      <c r="D2750">
        <v>3</v>
      </c>
      <c r="E2750">
        <v>1</v>
      </c>
      <c r="F2750">
        <v>10003310</v>
      </c>
      <c r="J2750" s="23">
        <f>INDEX(ENEMY!AM:AM,MATCH(F2750,ENEMY!A:A,0))</f>
        <v>0</v>
      </c>
    </row>
    <row r="2751" spans="1:10">
      <c r="A2751">
        <v>10003</v>
      </c>
      <c r="B2751">
        <v>3</v>
      </c>
      <c r="C2751">
        <v>1</v>
      </c>
      <c r="D2751">
        <v>3</v>
      </c>
      <c r="E2751">
        <v>2</v>
      </c>
      <c r="F2751">
        <v>10003312</v>
      </c>
      <c r="J2751" s="23">
        <f>INDEX(ENEMY!AM:AM,MATCH(F2751,ENEMY!A:A,0))</f>
        <v>0</v>
      </c>
    </row>
    <row r="2752" spans="1:10">
      <c r="A2752">
        <v>10003</v>
      </c>
      <c r="B2752">
        <v>3</v>
      </c>
      <c r="C2752">
        <v>2</v>
      </c>
      <c r="D2752">
        <v>1</v>
      </c>
      <c r="E2752">
        <v>1</v>
      </c>
      <c r="F2752">
        <v>10003312</v>
      </c>
      <c r="J2752" s="23">
        <f>INDEX(ENEMY!AM:AM,MATCH(F2752,ENEMY!A:A,0))</f>
        <v>0</v>
      </c>
    </row>
    <row r="2753" spans="1:10">
      <c r="A2753">
        <v>10003</v>
      </c>
      <c r="B2753">
        <v>3</v>
      </c>
      <c r="C2753">
        <v>2</v>
      </c>
      <c r="D2753">
        <v>1</v>
      </c>
      <c r="E2753">
        <v>2</v>
      </c>
      <c r="F2753">
        <v>10003311</v>
      </c>
      <c r="J2753" s="23">
        <f>INDEX(ENEMY!AM:AM,MATCH(F2753,ENEMY!A:A,0))</f>
        <v>0</v>
      </c>
    </row>
    <row r="2754" spans="1:10">
      <c r="A2754">
        <v>10003</v>
      </c>
      <c r="B2754">
        <v>3</v>
      </c>
      <c r="C2754">
        <v>2</v>
      </c>
      <c r="D2754">
        <v>1</v>
      </c>
      <c r="E2754">
        <v>3</v>
      </c>
      <c r="F2754">
        <v>10003312</v>
      </c>
      <c r="J2754" s="23">
        <f>INDEX(ENEMY!AM:AM,MATCH(F2754,ENEMY!A:A,0))</f>
        <v>0</v>
      </c>
    </row>
    <row r="2755" spans="1:10">
      <c r="A2755">
        <v>10003</v>
      </c>
      <c r="B2755">
        <v>3</v>
      </c>
      <c r="C2755">
        <v>2</v>
      </c>
      <c r="D2755">
        <v>2</v>
      </c>
      <c r="E2755">
        <v>1</v>
      </c>
      <c r="F2755">
        <v>10003311</v>
      </c>
      <c r="J2755" s="23">
        <f>INDEX(ENEMY!AM:AM,MATCH(F2755,ENEMY!A:A,0))</f>
        <v>0</v>
      </c>
    </row>
    <row r="2756" spans="1:10">
      <c r="A2756">
        <v>10003</v>
      </c>
      <c r="B2756">
        <v>3</v>
      </c>
      <c r="C2756">
        <v>2</v>
      </c>
      <c r="D2756">
        <v>2</v>
      </c>
      <c r="E2756">
        <v>2</v>
      </c>
      <c r="F2756">
        <v>10003313</v>
      </c>
      <c r="J2756" s="23">
        <f>INDEX(ENEMY!AM:AM,MATCH(F2756,ENEMY!A:A,0))</f>
        <v>0</v>
      </c>
    </row>
    <row r="2757" spans="1:10">
      <c r="A2757">
        <v>10003</v>
      </c>
      <c r="B2757">
        <v>3</v>
      </c>
      <c r="C2757">
        <v>2</v>
      </c>
      <c r="D2757">
        <v>2</v>
      </c>
      <c r="E2757">
        <v>3</v>
      </c>
      <c r="F2757">
        <v>10003311</v>
      </c>
      <c r="J2757" s="23">
        <f>INDEX(ENEMY!AM:AM,MATCH(F2757,ENEMY!A:A,0))</f>
        <v>0</v>
      </c>
    </row>
    <row r="2758" spans="1:10">
      <c r="A2758">
        <v>10003</v>
      </c>
      <c r="B2758">
        <v>3</v>
      </c>
      <c r="C2758">
        <v>2</v>
      </c>
      <c r="D2758">
        <v>3</v>
      </c>
      <c r="E2758">
        <v>1</v>
      </c>
      <c r="F2758">
        <v>10003313</v>
      </c>
      <c r="J2758" s="23">
        <f>INDEX(ENEMY!AM:AM,MATCH(F2758,ENEMY!A:A,0))</f>
        <v>0</v>
      </c>
    </row>
    <row r="2759" spans="1:10">
      <c r="A2759">
        <v>10003</v>
      </c>
      <c r="B2759">
        <v>3</v>
      </c>
      <c r="C2759">
        <v>2</v>
      </c>
      <c r="D2759">
        <v>3</v>
      </c>
      <c r="E2759">
        <v>2</v>
      </c>
      <c r="F2759">
        <v>10003312</v>
      </c>
      <c r="J2759" s="23">
        <f>INDEX(ENEMY!AM:AM,MATCH(F2759,ENEMY!A:A,0))</f>
        <v>0</v>
      </c>
    </row>
    <row r="2760" spans="1:10">
      <c r="A2760">
        <v>10003</v>
      </c>
      <c r="B2760">
        <v>3</v>
      </c>
      <c r="C2760">
        <v>3</v>
      </c>
      <c r="D2760">
        <v>1</v>
      </c>
      <c r="E2760">
        <v>1</v>
      </c>
      <c r="F2760">
        <v>10003311</v>
      </c>
      <c r="J2760" s="23">
        <f>INDEX(ENEMY!AM:AM,MATCH(F2760,ENEMY!A:A,0))</f>
        <v>0</v>
      </c>
    </row>
    <row r="2761" spans="1:10">
      <c r="A2761">
        <v>10003</v>
      </c>
      <c r="B2761">
        <v>3</v>
      </c>
      <c r="C2761">
        <v>3</v>
      </c>
      <c r="D2761">
        <v>1</v>
      </c>
      <c r="E2761">
        <v>2</v>
      </c>
      <c r="F2761">
        <v>10003312</v>
      </c>
      <c r="J2761" s="23">
        <f>INDEX(ENEMY!AM:AM,MATCH(F2761,ENEMY!A:A,0))</f>
        <v>0</v>
      </c>
    </row>
    <row r="2762" spans="1:10">
      <c r="A2762">
        <v>10003</v>
      </c>
      <c r="B2762">
        <v>3</v>
      </c>
      <c r="C2762">
        <v>3</v>
      </c>
      <c r="D2762">
        <v>1</v>
      </c>
      <c r="E2762">
        <v>3</v>
      </c>
      <c r="F2762">
        <v>10003312</v>
      </c>
      <c r="J2762" s="23">
        <f>INDEX(ENEMY!AM:AM,MATCH(F2762,ENEMY!A:A,0))</f>
        <v>0</v>
      </c>
    </row>
    <row r="2763" spans="1:10">
      <c r="A2763">
        <v>10003</v>
      </c>
      <c r="B2763">
        <v>3</v>
      </c>
      <c r="C2763">
        <v>3</v>
      </c>
      <c r="D2763">
        <v>2</v>
      </c>
      <c r="E2763">
        <v>1</v>
      </c>
      <c r="F2763">
        <v>10003313</v>
      </c>
      <c r="J2763" s="23">
        <f>INDEX(ENEMY!AM:AM,MATCH(F2763,ENEMY!A:A,0))</f>
        <v>0</v>
      </c>
    </row>
    <row r="2764" spans="1:10">
      <c r="A2764">
        <v>10003</v>
      </c>
      <c r="B2764">
        <v>3</v>
      </c>
      <c r="C2764">
        <v>3</v>
      </c>
      <c r="D2764">
        <v>2</v>
      </c>
      <c r="E2764">
        <v>2</v>
      </c>
      <c r="F2764">
        <v>10003312</v>
      </c>
      <c r="J2764" s="23">
        <f>INDEX(ENEMY!AM:AM,MATCH(F2764,ENEMY!A:A,0))</f>
        <v>0</v>
      </c>
    </row>
    <row r="2765" spans="1:10">
      <c r="A2765">
        <v>10003</v>
      </c>
      <c r="B2765">
        <v>3</v>
      </c>
      <c r="C2765">
        <v>3</v>
      </c>
      <c r="D2765">
        <v>2</v>
      </c>
      <c r="E2765">
        <v>3</v>
      </c>
      <c r="F2765">
        <v>10003310</v>
      </c>
      <c r="J2765" s="23">
        <f>INDEX(ENEMY!AM:AM,MATCH(F2765,ENEMY!A:A,0))</f>
        <v>0</v>
      </c>
    </row>
    <row r="2766" spans="1:10">
      <c r="A2766">
        <v>10003</v>
      </c>
      <c r="B2766">
        <v>3</v>
      </c>
      <c r="C2766">
        <v>3</v>
      </c>
      <c r="D2766">
        <v>3</v>
      </c>
      <c r="E2766">
        <v>1</v>
      </c>
      <c r="F2766">
        <v>10003310</v>
      </c>
      <c r="J2766" s="23">
        <f>INDEX(ENEMY!AM:AM,MATCH(F2766,ENEMY!A:A,0))</f>
        <v>0</v>
      </c>
    </row>
    <row r="2767" spans="1:10">
      <c r="A2767">
        <v>10003</v>
      </c>
      <c r="B2767">
        <v>3</v>
      </c>
      <c r="C2767">
        <v>3</v>
      </c>
      <c r="D2767">
        <v>3</v>
      </c>
      <c r="E2767">
        <v>2</v>
      </c>
      <c r="F2767">
        <v>10003313</v>
      </c>
      <c r="J2767" s="23">
        <f>INDEX(ENEMY!AM:AM,MATCH(F2767,ENEMY!A:A,0))</f>
        <v>0</v>
      </c>
    </row>
    <row r="2768" spans="1:10">
      <c r="A2768">
        <v>10003</v>
      </c>
      <c r="B2768">
        <v>3</v>
      </c>
      <c r="C2768">
        <v>3</v>
      </c>
      <c r="D2768">
        <v>3</v>
      </c>
      <c r="E2768">
        <v>3</v>
      </c>
      <c r="F2768">
        <v>10003313</v>
      </c>
      <c r="J2768" s="23">
        <f>INDEX(ENEMY!AM:AM,MATCH(F2768,ENEMY!A:A,0))</f>
        <v>0</v>
      </c>
    </row>
    <row r="2769" spans="1:10">
      <c r="A2769">
        <v>10003</v>
      </c>
      <c r="B2769">
        <v>3</v>
      </c>
      <c r="C2769">
        <v>4</v>
      </c>
      <c r="D2769">
        <v>1</v>
      </c>
      <c r="E2769">
        <v>1</v>
      </c>
      <c r="F2769">
        <v>10003314</v>
      </c>
      <c r="J2769" s="23">
        <f>INDEX(ENEMY!AM:AM,MATCH(F2769,ENEMY!A:A,0))</f>
        <v>0</v>
      </c>
    </row>
    <row r="2770" spans="1:10">
      <c r="A2770">
        <v>10003</v>
      </c>
      <c r="B2770">
        <v>3</v>
      </c>
      <c r="C2770">
        <v>4</v>
      </c>
      <c r="D2770">
        <v>2</v>
      </c>
      <c r="E2770">
        <v>1</v>
      </c>
      <c r="F2770">
        <v>10003315</v>
      </c>
      <c r="J2770" s="23">
        <f>INDEX(ENEMY!AM:AM,MATCH(F2770,ENEMY!A:A,0))</f>
        <v>0</v>
      </c>
    </row>
    <row r="2771" spans="1:10">
      <c r="A2771">
        <v>10004</v>
      </c>
      <c r="B2771">
        <v>1</v>
      </c>
      <c r="C2771">
        <v>1</v>
      </c>
      <c r="D2771">
        <v>1</v>
      </c>
      <c r="E2771">
        <v>1</v>
      </c>
      <c r="F2771">
        <v>10002301</v>
      </c>
      <c r="J2771" s="23">
        <f>INDEX(ENEMY!AM:AM,MATCH(F2771,ENEMY!A:A,0))</f>
        <v>0</v>
      </c>
    </row>
    <row r="2772" spans="1:10">
      <c r="A2772">
        <v>10004</v>
      </c>
      <c r="B2772">
        <v>1</v>
      </c>
      <c r="C2772">
        <v>1</v>
      </c>
      <c r="D2772">
        <v>1</v>
      </c>
      <c r="E2772">
        <v>2</v>
      </c>
      <c r="F2772">
        <v>10001304</v>
      </c>
      <c r="J2772" s="23">
        <f>INDEX(ENEMY!AM:AM,MATCH(F2772,ENEMY!A:A,0))</f>
        <v>0</v>
      </c>
    </row>
    <row r="2773" spans="1:10">
      <c r="A2773">
        <v>10004</v>
      </c>
      <c r="B2773">
        <v>1</v>
      </c>
      <c r="C2773">
        <v>1</v>
      </c>
      <c r="D2773">
        <v>1</v>
      </c>
      <c r="E2773">
        <v>3</v>
      </c>
      <c r="F2773">
        <v>10003301</v>
      </c>
      <c r="J2773" s="23">
        <f>INDEX(ENEMY!AM:AM,MATCH(F2773,ENEMY!A:A,0))</f>
        <v>0</v>
      </c>
    </row>
    <row r="2774" spans="1:10">
      <c r="A2774">
        <v>10004</v>
      </c>
      <c r="B2774">
        <v>1</v>
      </c>
      <c r="C2774">
        <v>1</v>
      </c>
      <c r="D2774">
        <v>2</v>
      </c>
      <c r="E2774">
        <v>1</v>
      </c>
      <c r="F2774">
        <v>10002305</v>
      </c>
      <c r="J2774" s="23">
        <f>INDEX(ENEMY!AM:AM,MATCH(F2774,ENEMY!A:A,0))</f>
        <v>0</v>
      </c>
    </row>
    <row r="2775" spans="1:10">
      <c r="A2775">
        <v>10004</v>
      </c>
      <c r="B2775">
        <v>1</v>
      </c>
      <c r="C2775">
        <v>1</v>
      </c>
      <c r="D2775">
        <v>2</v>
      </c>
      <c r="E2775">
        <v>2</v>
      </c>
      <c r="F2775">
        <v>10003302</v>
      </c>
      <c r="J2775" s="23">
        <f>INDEX(ENEMY!AM:AM,MATCH(F2775,ENEMY!A:A,0))</f>
        <v>0</v>
      </c>
    </row>
    <row r="2776" spans="1:10">
      <c r="A2776">
        <v>10004</v>
      </c>
      <c r="B2776">
        <v>1</v>
      </c>
      <c r="C2776">
        <v>1</v>
      </c>
      <c r="D2776">
        <v>2</v>
      </c>
      <c r="E2776">
        <v>3</v>
      </c>
      <c r="F2776">
        <v>10001302</v>
      </c>
      <c r="J2776" s="23">
        <f>INDEX(ENEMY!AM:AM,MATCH(F2776,ENEMY!A:A,0))</f>
        <v>0</v>
      </c>
    </row>
    <row r="2777" spans="1:10">
      <c r="A2777">
        <v>10004</v>
      </c>
      <c r="B2777">
        <v>1</v>
      </c>
      <c r="C2777">
        <v>1</v>
      </c>
      <c r="D2777">
        <v>3</v>
      </c>
      <c r="E2777">
        <v>1</v>
      </c>
      <c r="F2777">
        <v>10001302</v>
      </c>
      <c r="J2777" s="23">
        <f>INDEX(ENEMY!AM:AM,MATCH(F2777,ENEMY!A:A,0))</f>
        <v>0</v>
      </c>
    </row>
    <row r="2778" spans="1:10">
      <c r="A2778">
        <v>10004</v>
      </c>
      <c r="B2778">
        <v>1</v>
      </c>
      <c r="C2778">
        <v>1</v>
      </c>
      <c r="D2778">
        <v>3</v>
      </c>
      <c r="E2778">
        <v>2</v>
      </c>
      <c r="F2778">
        <v>10002304</v>
      </c>
      <c r="J2778" s="23">
        <f>INDEX(ENEMY!AM:AM,MATCH(F2778,ENEMY!A:A,0))</f>
        <v>0</v>
      </c>
    </row>
    <row r="2779" spans="1:10">
      <c r="A2779">
        <v>10004</v>
      </c>
      <c r="B2779">
        <v>1</v>
      </c>
      <c r="C2779">
        <v>1</v>
      </c>
      <c r="D2779">
        <v>3</v>
      </c>
      <c r="E2779">
        <v>3</v>
      </c>
      <c r="F2779">
        <v>10003301</v>
      </c>
      <c r="J2779" s="23">
        <f>INDEX(ENEMY!AM:AM,MATCH(F2779,ENEMY!A:A,0))</f>
        <v>0</v>
      </c>
    </row>
    <row r="2780" spans="1:10">
      <c r="A2780">
        <v>10004</v>
      </c>
      <c r="B2780">
        <v>1</v>
      </c>
      <c r="C2780">
        <v>2</v>
      </c>
      <c r="D2780">
        <v>1</v>
      </c>
      <c r="E2780">
        <v>1</v>
      </c>
      <c r="F2780">
        <v>10002302</v>
      </c>
      <c r="H2780" s="23" t="s">
        <v>1637</v>
      </c>
      <c r="J2780" s="23">
        <f>INDEX(ENEMY!AM:AM,MATCH(F2780,ENEMY!A:A,0))</f>
        <v>0</v>
      </c>
    </row>
    <row r="2781" spans="1:10">
      <c r="A2781">
        <v>10004</v>
      </c>
      <c r="B2781">
        <v>1</v>
      </c>
      <c r="C2781">
        <v>2</v>
      </c>
      <c r="D2781">
        <v>1</v>
      </c>
      <c r="E2781">
        <v>2</v>
      </c>
      <c r="F2781">
        <v>10001304</v>
      </c>
      <c r="H2781" s="23" t="s">
        <v>491</v>
      </c>
      <c r="J2781" s="23">
        <f>INDEX(ENEMY!AM:AM,MATCH(F2781,ENEMY!A:A,0))</f>
        <v>0</v>
      </c>
    </row>
    <row r="2782" spans="1:10">
      <c r="A2782">
        <v>10004</v>
      </c>
      <c r="B2782">
        <v>1</v>
      </c>
      <c r="C2782">
        <v>2</v>
      </c>
      <c r="D2782">
        <v>1</v>
      </c>
      <c r="E2782">
        <v>3</v>
      </c>
      <c r="F2782">
        <v>10003302</v>
      </c>
      <c r="J2782" s="23">
        <f>INDEX(ENEMY!AM:AM,MATCH(F2782,ENEMY!A:A,0))</f>
        <v>0</v>
      </c>
    </row>
    <row r="2783" spans="1:10">
      <c r="A2783">
        <v>10004</v>
      </c>
      <c r="B2783">
        <v>1</v>
      </c>
      <c r="C2783">
        <v>2</v>
      </c>
      <c r="D2783">
        <v>2</v>
      </c>
      <c r="E2783">
        <v>1</v>
      </c>
      <c r="F2783">
        <v>10003304</v>
      </c>
      <c r="J2783" s="23">
        <f>INDEX(ENEMY!AM:AM,MATCH(F2783,ENEMY!A:A,0))</f>
        <v>0</v>
      </c>
    </row>
    <row r="2784" spans="1:10">
      <c r="A2784">
        <v>10004</v>
      </c>
      <c r="B2784">
        <v>1</v>
      </c>
      <c r="C2784">
        <v>2</v>
      </c>
      <c r="D2784">
        <v>2</v>
      </c>
      <c r="E2784">
        <v>2</v>
      </c>
      <c r="F2784">
        <v>10001302</v>
      </c>
      <c r="J2784" s="23">
        <f>INDEX(ENEMY!AM:AM,MATCH(F2784,ENEMY!A:A,0))</f>
        <v>0</v>
      </c>
    </row>
    <row r="2785" spans="1:10">
      <c r="A2785">
        <v>10004</v>
      </c>
      <c r="B2785">
        <v>1</v>
      </c>
      <c r="C2785">
        <v>2</v>
      </c>
      <c r="D2785">
        <v>2</v>
      </c>
      <c r="E2785">
        <v>3</v>
      </c>
      <c r="F2785">
        <v>10002301</v>
      </c>
      <c r="J2785" s="23">
        <f>INDEX(ENEMY!AM:AM,MATCH(F2785,ENEMY!A:A,0))</f>
        <v>0</v>
      </c>
    </row>
    <row r="2786" spans="1:10">
      <c r="A2786">
        <v>10004</v>
      </c>
      <c r="B2786">
        <v>1</v>
      </c>
      <c r="C2786">
        <v>2</v>
      </c>
      <c r="D2786">
        <v>3</v>
      </c>
      <c r="E2786">
        <v>1</v>
      </c>
      <c r="F2786">
        <v>10002302</v>
      </c>
      <c r="J2786" s="23">
        <f>INDEX(ENEMY!AM:AM,MATCH(F2786,ENEMY!A:A,0))</f>
        <v>0</v>
      </c>
    </row>
    <row r="2787" spans="1:10">
      <c r="A2787">
        <v>10004</v>
      </c>
      <c r="B2787">
        <v>1</v>
      </c>
      <c r="C2787">
        <v>2</v>
      </c>
      <c r="D2787">
        <v>3</v>
      </c>
      <c r="E2787">
        <v>2</v>
      </c>
      <c r="F2787">
        <v>10003302</v>
      </c>
      <c r="J2787" s="23">
        <f>INDEX(ENEMY!AM:AM,MATCH(F2787,ENEMY!A:A,0))</f>
        <v>0</v>
      </c>
    </row>
    <row r="2788" spans="1:10">
      <c r="A2788">
        <v>10004</v>
      </c>
      <c r="B2788">
        <v>1</v>
      </c>
      <c r="C2788">
        <v>2</v>
      </c>
      <c r="D2788">
        <v>3</v>
      </c>
      <c r="E2788">
        <v>3</v>
      </c>
      <c r="F2788">
        <v>10001304</v>
      </c>
      <c r="J2788" s="23">
        <f>INDEX(ENEMY!AM:AM,MATCH(F2788,ENEMY!A:A,0))</f>
        <v>0</v>
      </c>
    </row>
    <row r="2789" spans="1:10">
      <c r="A2789">
        <v>10004</v>
      </c>
      <c r="B2789">
        <v>1</v>
      </c>
      <c r="C2789">
        <v>3</v>
      </c>
      <c r="D2789">
        <v>1</v>
      </c>
      <c r="E2789">
        <v>1</v>
      </c>
      <c r="F2789">
        <v>10003304</v>
      </c>
      <c r="J2789" s="23">
        <f>INDEX(ENEMY!AM:AM,MATCH(F2789,ENEMY!A:A,0))</f>
        <v>0</v>
      </c>
    </row>
    <row r="2790" spans="1:10">
      <c r="A2790">
        <v>10004</v>
      </c>
      <c r="B2790">
        <v>1</v>
      </c>
      <c r="C2790">
        <v>3</v>
      </c>
      <c r="D2790">
        <v>1</v>
      </c>
      <c r="E2790">
        <v>2</v>
      </c>
      <c r="F2790">
        <v>10001302</v>
      </c>
      <c r="J2790" s="23">
        <f>INDEX(ENEMY!AM:AM,MATCH(F2790,ENEMY!A:A,0))</f>
        <v>0</v>
      </c>
    </row>
    <row r="2791" spans="1:10">
      <c r="A2791">
        <v>10004</v>
      </c>
      <c r="B2791">
        <v>1</v>
      </c>
      <c r="C2791">
        <v>3</v>
      </c>
      <c r="D2791">
        <v>1</v>
      </c>
      <c r="E2791">
        <v>3</v>
      </c>
      <c r="F2791">
        <v>10002302</v>
      </c>
      <c r="J2791" s="23">
        <f>INDEX(ENEMY!AM:AM,MATCH(F2791,ENEMY!A:A,0))</f>
        <v>0</v>
      </c>
    </row>
    <row r="2792" spans="1:10">
      <c r="A2792">
        <v>10004</v>
      </c>
      <c r="B2792">
        <v>1</v>
      </c>
      <c r="C2792">
        <v>3</v>
      </c>
      <c r="D2792">
        <v>2</v>
      </c>
      <c r="E2792">
        <v>1</v>
      </c>
      <c r="F2792">
        <v>10002302</v>
      </c>
      <c r="J2792" s="23">
        <f>INDEX(ENEMY!AM:AM,MATCH(F2792,ENEMY!A:A,0))</f>
        <v>0</v>
      </c>
    </row>
    <row r="2793" spans="1:10">
      <c r="A2793">
        <v>10004</v>
      </c>
      <c r="B2793">
        <v>1</v>
      </c>
      <c r="C2793">
        <v>3</v>
      </c>
      <c r="D2793">
        <v>2</v>
      </c>
      <c r="E2793">
        <v>2</v>
      </c>
      <c r="F2793">
        <v>10002304</v>
      </c>
      <c r="J2793" s="23">
        <f>INDEX(ENEMY!AM:AM,MATCH(F2793,ENEMY!A:A,0))</f>
        <v>0</v>
      </c>
    </row>
    <row r="2794" spans="1:10">
      <c r="A2794">
        <v>10004</v>
      </c>
      <c r="B2794">
        <v>1</v>
      </c>
      <c r="C2794">
        <v>3</v>
      </c>
      <c r="D2794">
        <v>2</v>
      </c>
      <c r="E2794">
        <v>3</v>
      </c>
      <c r="F2794">
        <v>10001302</v>
      </c>
      <c r="J2794" s="23">
        <f>INDEX(ENEMY!AM:AM,MATCH(F2794,ENEMY!A:A,0))</f>
        <v>0</v>
      </c>
    </row>
    <row r="2795" spans="1:10">
      <c r="A2795">
        <v>10004</v>
      </c>
      <c r="B2795">
        <v>1</v>
      </c>
      <c r="C2795">
        <v>3</v>
      </c>
      <c r="D2795">
        <v>3</v>
      </c>
      <c r="E2795">
        <v>1</v>
      </c>
      <c r="F2795">
        <v>10001304</v>
      </c>
      <c r="J2795" s="23">
        <f>INDEX(ENEMY!AM:AM,MATCH(F2795,ENEMY!A:A,0))</f>
        <v>0</v>
      </c>
    </row>
    <row r="2796" spans="1:10">
      <c r="A2796">
        <v>10004</v>
      </c>
      <c r="B2796">
        <v>1</v>
      </c>
      <c r="C2796">
        <v>3</v>
      </c>
      <c r="D2796">
        <v>3</v>
      </c>
      <c r="E2796">
        <v>2</v>
      </c>
      <c r="F2796">
        <v>10003302</v>
      </c>
      <c r="J2796" s="23">
        <f>INDEX(ENEMY!AM:AM,MATCH(F2796,ENEMY!A:A,0))</f>
        <v>0</v>
      </c>
    </row>
    <row r="2797" spans="1:10">
      <c r="A2797">
        <v>10004</v>
      </c>
      <c r="B2797">
        <v>1</v>
      </c>
      <c r="C2797">
        <v>3</v>
      </c>
      <c r="D2797">
        <v>3</v>
      </c>
      <c r="E2797">
        <v>3</v>
      </c>
      <c r="F2797">
        <v>10001304</v>
      </c>
      <c r="J2797" s="23">
        <f>INDEX(ENEMY!AM:AM,MATCH(F2797,ENEMY!A:A,0))</f>
        <v>0</v>
      </c>
    </row>
    <row r="2798" spans="1:10">
      <c r="A2798">
        <v>10004</v>
      </c>
      <c r="B2798">
        <v>1</v>
      </c>
      <c r="C2798">
        <v>4</v>
      </c>
      <c r="D2798">
        <v>1</v>
      </c>
      <c r="E2798">
        <v>1</v>
      </c>
      <c r="F2798">
        <v>10001308</v>
      </c>
      <c r="J2798" s="23">
        <f>INDEX(ENEMY!AM:AM,MATCH(F2798,ENEMY!A:A,0))</f>
        <v>0</v>
      </c>
    </row>
    <row r="2799" spans="1:10">
      <c r="A2799">
        <v>10004</v>
      </c>
      <c r="B2799">
        <v>1</v>
      </c>
      <c r="C2799">
        <v>4</v>
      </c>
      <c r="D2799">
        <v>2</v>
      </c>
      <c r="E2799">
        <v>1</v>
      </c>
      <c r="F2799">
        <v>10002308</v>
      </c>
      <c r="J2799" s="23">
        <f>INDEX(ENEMY!AM:AM,MATCH(F2799,ENEMY!A:A,0))</f>
        <v>0</v>
      </c>
    </row>
    <row r="2800" spans="1:10">
      <c r="A2800">
        <v>10004</v>
      </c>
      <c r="B2800">
        <v>1</v>
      </c>
      <c r="C2800">
        <v>4</v>
      </c>
      <c r="D2800">
        <v>3</v>
      </c>
      <c r="E2800">
        <v>1</v>
      </c>
      <c r="F2800">
        <v>10003308</v>
      </c>
      <c r="J2800" s="23">
        <f>INDEX(ENEMY!AM:AM,MATCH(F2800,ENEMY!A:A,0))</f>
        <v>0</v>
      </c>
    </row>
    <row r="2801" spans="1:10">
      <c r="A2801">
        <v>10004</v>
      </c>
      <c r="B2801">
        <v>2</v>
      </c>
      <c r="C2801">
        <v>1</v>
      </c>
      <c r="D2801">
        <v>1</v>
      </c>
      <c r="E2801">
        <v>1</v>
      </c>
      <c r="F2801">
        <v>10002311</v>
      </c>
      <c r="J2801" s="23">
        <f>INDEX(ENEMY!AM:AM,MATCH(F2801,ENEMY!A:A,0))</f>
        <v>0</v>
      </c>
    </row>
    <row r="2802" spans="1:10">
      <c r="A2802">
        <v>10004</v>
      </c>
      <c r="B2802">
        <v>2</v>
      </c>
      <c r="C2802">
        <v>1</v>
      </c>
      <c r="D2802">
        <v>1</v>
      </c>
      <c r="E2802">
        <v>2</v>
      </c>
      <c r="F2802">
        <v>10001304</v>
      </c>
      <c r="J2802" s="23">
        <f>INDEX(ENEMY!AM:AM,MATCH(F2802,ENEMY!A:A,0))</f>
        <v>0</v>
      </c>
    </row>
    <row r="2803" spans="1:10">
      <c r="A2803">
        <v>10004</v>
      </c>
      <c r="B2803">
        <v>2</v>
      </c>
      <c r="C2803">
        <v>1</v>
      </c>
      <c r="D2803">
        <v>1</v>
      </c>
      <c r="E2803">
        <v>3</v>
      </c>
      <c r="F2803">
        <v>10003306</v>
      </c>
      <c r="J2803" s="23">
        <f>INDEX(ENEMY!AM:AM,MATCH(F2803,ENEMY!A:A,0))</f>
        <v>0</v>
      </c>
    </row>
    <row r="2804" spans="1:10">
      <c r="A2804">
        <v>10004</v>
      </c>
      <c r="B2804">
        <v>2</v>
      </c>
      <c r="C2804">
        <v>1</v>
      </c>
      <c r="D2804">
        <v>2</v>
      </c>
      <c r="E2804">
        <v>1</v>
      </c>
      <c r="F2804">
        <v>10001305</v>
      </c>
      <c r="J2804" s="23">
        <f>INDEX(ENEMY!AM:AM,MATCH(F2804,ENEMY!A:A,0))</f>
        <v>0</v>
      </c>
    </row>
    <row r="2805" spans="1:10">
      <c r="A2805">
        <v>10004</v>
      </c>
      <c r="B2805">
        <v>2</v>
      </c>
      <c r="C2805">
        <v>1</v>
      </c>
      <c r="D2805">
        <v>2</v>
      </c>
      <c r="E2805">
        <v>2</v>
      </c>
      <c r="F2805">
        <v>10003305</v>
      </c>
      <c r="J2805" s="23">
        <f>INDEX(ENEMY!AM:AM,MATCH(F2805,ENEMY!A:A,0))</f>
        <v>0</v>
      </c>
    </row>
    <row r="2806" spans="1:10">
      <c r="A2806">
        <v>10004</v>
      </c>
      <c r="B2806">
        <v>2</v>
      </c>
      <c r="C2806">
        <v>1</v>
      </c>
      <c r="D2806">
        <v>2</v>
      </c>
      <c r="E2806">
        <v>3</v>
      </c>
      <c r="F2806">
        <v>10002307</v>
      </c>
      <c r="J2806" s="23">
        <f>INDEX(ENEMY!AM:AM,MATCH(F2806,ENEMY!A:A,0))</f>
        <v>0</v>
      </c>
    </row>
    <row r="2807" spans="1:10">
      <c r="A2807">
        <v>10004</v>
      </c>
      <c r="B2807">
        <v>2</v>
      </c>
      <c r="C2807">
        <v>1</v>
      </c>
      <c r="D2807">
        <v>3</v>
      </c>
      <c r="E2807">
        <v>1</v>
      </c>
      <c r="F2807">
        <v>10001306</v>
      </c>
      <c r="J2807" s="23">
        <f>INDEX(ENEMY!AM:AM,MATCH(F2807,ENEMY!A:A,0))</f>
        <v>0</v>
      </c>
    </row>
    <row r="2808" spans="1:10">
      <c r="A2808">
        <v>10004</v>
      </c>
      <c r="B2808">
        <v>2</v>
      </c>
      <c r="C2808">
        <v>1</v>
      </c>
      <c r="D2808">
        <v>3</v>
      </c>
      <c r="E2808">
        <v>2</v>
      </c>
      <c r="F2808">
        <v>10002304</v>
      </c>
      <c r="J2808" s="23">
        <f>INDEX(ENEMY!AM:AM,MATCH(F2808,ENEMY!A:A,0))</f>
        <v>0</v>
      </c>
    </row>
    <row r="2809" spans="1:10">
      <c r="A2809">
        <v>10004</v>
      </c>
      <c r="B2809">
        <v>2</v>
      </c>
      <c r="C2809">
        <v>1</v>
      </c>
      <c r="D2809">
        <v>3</v>
      </c>
      <c r="E2809">
        <v>3</v>
      </c>
      <c r="F2809">
        <v>10003304</v>
      </c>
      <c r="J2809" s="23">
        <f>INDEX(ENEMY!AM:AM,MATCH(F2809,ENEMY!A:A,0))</f>
        <v>0</v>
      </c>
    </row>
    <row r="2810" spans="1:10">
      <c r="A2810">
        <v>10004</v>
      </c>
      <c r="B2810">
        <v>2</v>
      </c>
      <c r="C2810">
        <v>2</v>
      </c>
      <c r="D2810">
        <v>1</v>
      </c>
      <c r="E2810">
        <v>1</v>
      </c>
      <c r="F2810">
        <v>10003307</v>
      </c>
      <c r="J2810" s="23">
        <f>INDEX(ENEMY!AM:AM,MATCH(F2810,ENEMY!A:A,0))</f>
        <v>0</v>
      </c>
    </row>
    <row r="2811" spans="1:10">
      <c r="A2811">
        <v>10004</v>
      </c>
      <c r="B2811">
        <v>2</v>
      </c>
      <c r="C2811">
        <v>2</v>
      </c>
      <c r="D2811">
        <v>1</v>
      </c>
      <c r="E2811">
        <v>2</v>
      </c>
      <c r="F2811">
        <v>10002311</v>
      </c>
      <c r="H2811" s="23" t="s">
        <v>492</v>
      </c>
      <c r="J2811" s="23">
        <f>INDEX(ENEMY!AM:AM,MATCH(F2811,ENEMY!A:A,0))</f>
        <v>0</v>
      </c>
    </row>
    <row r="2812" spans="1:10">
      <c r="A2812">
        <v>10004</v>
      </c>
      <c r="B2812">
        <v>2</v>
      </c>
      <c r="C2812">
        <v>2</v>
      </c>
      <c r="D2812">
        <v>1</v>
      </c>
      <c r="E2812">
        <v>3</v>
      </c>
      <c r="F2812">
        <v>10002307</v>
      </c>
      <c r="J2812" s="23">
        <f>INDEX(ENEMY!AM:AM,MATCH(F2812,ENEMY!A:A,0))</f>
        <v>0</v>
      </c>
    </row>
    <row r="2813" spans="1:10">
      <c r="A2813">
        <v>10004</v>
      </c>
      <c r="B2813">
        <v>2</v>
      </c>
      <c r="C2813">
        <v>2</v>
      </c>
      <c r="D2813">
        <v>2</v>
      </c>
      <c r="E2813">
        <v>1</v>
      </c>
      <c r="F2813">
        <v>10002304</v>
      </c>
      <c r="J2813" s="23">
        <f>INDEX(ENEMY!AM:AM,MATCH(F2813,ENEMY!A:A,0))</f>
        <v>0</v>
      </c>
    </row>
    <row r="2814" spans="1:10">
      <c r="A2814">
        <v>10004</v>
      </c>
      <c r="B2814">
        <v>2</v>
      </c>
      <c r="C2814">
        <v>2</v>
      </c>
      <c r="D2814">
        <v>2</v>
      </c>
      <c r="E2814">
        <v>2</v>
      </c>
      <c r="F2814">
        <v>10002306</v>
      </c>
      <c r="J2814" s="23">
        <f>INDEX(ENEMY!AM:AM,MATCH(F2814,ENEMY!A:A,0))</f>
        <v>0</v>
      </c>
    </row>
    <row r="2815" spans="1:10">
      <c r="A2815">
        <v>10004</v>
      </c>
      <c r="B2815">
        <v>2</v>
      </c>
      <c r="C2815">
        <v>2</v>
      </c>
      <c r="D2815">
        <v>2</v>
      </c>
      <c r="E2815">
        <v>3</v>
      </c>
      <c r="F2815">
        <v>10001306</v>
      </c>
      <c r="J2815" s="23">
        <f>INDEX(ENEMY!AM:AM,MATCH(F2815,ENEMY!A:A,0))</f>
        <v>0</v>
      </c>
    </row>
    <row r="2816" spans="1:10">
      <c r="A2816">
        <v>10004</v>
      </c>
      <c r="B2816">
        <v>2</v>
      </c>
      <c r="C2816">
        <v>2</v>
      </c>
      <c r="D2816">
        <v>3</v>
      </c>
      <c r="E2816">
        <v>1</v>
      </c>
      <c r="F2816">
        <v>10003306</v>
      </c>
      <c r="J2816" s="23">
        <f>INDEX(ENEMY!AM:AM,MATCH(F2816,ENEMY!A:A,0))</f>
        <v>0</v>
      </c>
    </row>
    <row r="2817" spans="1:10">
      <c r="A2817">
        <v>10004</v>
      </c>
      <c r="B2817">
        <v>2</v>
      </c>
      <c r="C2817">
        <v>2</v>
      </c>
      <c r="D2817">
        <v>3</v>
      </c>
      <c r="E2817">
        <v>2</v>
      </c>
      <c r="F2817">
        <v>10001313</v>
      </c>
      <c r="J2817" s="23">
        <f>INDEX(ENEMY!AM:AM,MATCH(F2817,ENEMY!A:A,0))</f>
        <v>0</v>
      </c>
    </row>
    <row r="2818" spans="1:10">
      <c r="A2818">
        <v>10004</v>
      </c>
      <c r="B2818">
        <v>2</v>
      </c>
      <c r="C2818">
        <v>2</v>
      </c>
      <c r="D2818">
        <v>3</v>
      </c>
      <c r="E2818">
        <v>3</v>
      </c>
      <c r="F2818">
        <v>10001305</v>
      </c>
      <c r="J2818" s="23">
        <f>INDEX(ENEMY!AM:AM,MATCH(F2818,ENEMY!A:A,0))</f>
        <v>0</v>
      </c>
    </row>
    <row r="2819" spans="1:10">
      <c r="A2819">
        <v>10004</v>
      </c>
      <c r="B2819">
        <v>2</v>
      </c>
      <c r="C2819">
        <v>3</v>
      </c>
      <c r="D2819">
        <v>1</v>
      </c>
      <c r="E2819">
        <v>1</v>
      </c>
      <c r="F2819">
        <v>10002306</v>
      </c>
      <c r="J2819" s="23">
        <f>INDEX(ENEMY!AM:AM,MATCH(F2819,ENEMY!A:A,0))</f>
        <v>0</v>
      </c>
    </row>
    <row r="2820" spans="1:10">
      <c r="A2820">
        <v>10004</v>
      </c>
      <c r="B2820">
        <v>2</v>
      </c>
      <c r="C2820">
        <v>3</v>
      </c>
      <c r="D2820">
        <v>1</v>
      </c>
      <c r="E2820">
        <v>2</v>
      </c>
      <c r="F2820">
        <v>10001306</v>
      </c>
      <c r="J2820" s="23">
        <f>INDEX(ENEMY!AM:AM,MATCH(F2820,ENEMY!A:A,0))</f>
        <v>0</v>
      </c>
    </row>
    <row r="2821" spans="1:10">
      <c r="A2821">
        <v>10004</v>
      </c>
      <c r="B2821">
        <v>2</v>
      </c>
      <c r="C2821">
        <v>3</v>
      </c>
      <c r="D2821">
        <v>1</v>
      </c>
      <c r="E2821">
        <v>3</v>
      </c>
      <c r="F2821">
        <v>10001313</v>
      </c>
      <c r="J2821" s="23">
        <f>INDEX(ENEMY!AM:AM,MATCH(F2821,ENEMY!A:A,0))</f>
        <v>0</v>
      </c>
    </row>
    <row r="2822" spans="1:10">
      <c r="A2822">
        <v>10004</v>
      </c>
      <c r="B2822">
        <v>2</v>
      </c>
      <c r="C2822">
        <v>3</v>
      </c>
      <c r="D2822">
        <v>2</v>
      </c>
      <c r="E2822">
        <v>1</v>
      </c>
      <c r="F2822">
        <v>10001306</v>
      </c>
      <c r="J2822" s="23">
        <f>INDEX(ENEMY!AM:AM,MATCH(F2822,ENEMY!A:A,0))</f>
        <v>0</v>
      </c>
    </row>
    <row r="2823" spans="1:10">
      <c r="A2823">
        <v>10004</v>
      </c>
      <c r="B2823">
        <v>2</v>
      </c>
      <c r="C2823">
        <v>3</v>
      </c>
      <c r="D2823">
        <v>2</v>
      </c>
      <c r="E2823">
        <v>2</v>
      </c>
      <c r="F2823">
        <v>10002307</v>
      </c>
      <c r="J2823" s="23">
        <f>INDEX(ENEMY!AM:AM,MATCH(F2823,ENEMY!A:A,0))</f>
        <v>0</v>
      </c>
    </row>
    <row r="2824" spans="1:10">
      <c r="A2824">
        <v>10004</v>
      </c>
      <c r="B2824">
        <v>2</v>
      </c>
      <c r="C2824">
        <v>3</v>
      </c>
      <c r="D2824">
        <v>2</v>
      </c>
      <c r="E2824">
        <v>3</v>
      </c>
      <c r="F2824">
        <v>10003306</v>
      </c>
      <c r="J2824" s="23">
        <f>INDEX(ENEMY!AM:AM,MATCH(F2824,ENEMY!A:A,0))</f>
        <v>0</v>
      </c>
    </row>
    <row r="2825" spans="1:10">
      <c r="A2825">
        <v>10004</v>
      </c>
      <c r="B2825">
        <v>2</v>
      </c>
      <c r="C2825">
        <v>3</v>
      </c>
      <c r="D2825">
        <v>3</v>
      </c>
      <c r="E2825">
        <v>1</v>
      </c>
      <c r="F2825">
        <v>10003306</v>
      </c>
      <c r="J2825" s="23">
        <f>INDEX(ENEMY!AM:AM,MATCH(F2825,ENEMY!A:A,0))</f>
        <v>0</v>
      </c>
    </row>
    <row r="2826" spans="1:10">
      <c r="A2826">
        <v>10004</v>
      </c>
      <c r="B2826">
        <v>2</v>
      </c>
      <c r="C2826">
        <v>3</v>
      </c>
      <c r="D2826">
        <v>3</v>
      </c>
      <c r="E2826">
        <v>2</v>
      </c>
      <c r="F2826">
        <v>10002307</v>
      </c>
      <c r="J2826" s="23">
        <f>INDEX(ENEMY!AM:AM,MATCH(F2826,ENEMY!A:A,0))</f>
        <v>0</v>
      </c>
    </row>
    <row r="2827" spans="1:10">
      <c r="A2827">
        <v>10004</v>
      </c>
      <c r="B2827">
        <v>2</v>
      </c>
      <c r="C2827">
        <v>3</v>
      </c>
      <c r="D2827">
        <v>3</v>
      </c>
      <c r="E2827">
        <v>3</v>
      </c>
      <c r="F2827">
        <v>10003307</v>
      </c>
      <c r="J2827" s="23">
        <f>INDEX(ENEMY!AM:AM,MATCH(F2827,ENEMY!A:A,0))</f>
        <v>0</v>
      </c>
    </row>
    <row r="2828" spans="1:10">
      <c r="A2828">
        <v>10004</v>
      </c>
      <c r="B2828">
        <v>2</v>
      </c>
      <c r="C2828">
        <v>4</v>
      </c>
      <c r="D2828">
        <v>1</v>
      </c>
      <c r="E2828">
        <v>1</v>
      </c>
      <c r="F2828">
        <v>10003307</v>
      </c>
      <c r="J2828" s="23">
        <f>INDEX(ENEMY!AM:AM,MATCH(F2828,ENEMY!A:A,0))</f>
        <v>0</v>
      </c>
    </row>
    <row r="2829" spans="1:10">
      <c r="A2829">
        <v>10004</v>
      </c>
      <c r="B2829">
        <v>2</v>
      </c>
      <c r="C2829">
        <v>4</v>
      </c>
      <c r="D2829">
        <v>1</v>
      </c>
      <c r="E2829">
        <v>2</v>
      </c>
      <c r="F2829">
        <v>10001320</v>
      </c>
      <c r="J2829" s="23">
        <f>INDEX(ENEMY!AM:AM,MATCH(F2829,ENEMY!A:A,0))</f>
        <v>0</v>
      </c>
    </row>
    <row r="2830" spans="1:10">
      <c r="A2830">
        <v>10004</v>
      </c>
      <c r="B2830">
        <v>2</v>
      </c>
      <c r="C2830">
        <v>4</v>
      </c>
      <c r="D2830">
        <v>1</v>
      </c>
      <c r="E2830">
        <v>3</v>
      </c>
      <c r="F2830">
        <v>10002306</v>
      </c>
      <c r="J2830" s="23">
        <f>INDEX(ENEMY!AM:AM,MATCH(F2830,ENEMY!A:A,0))</f>
        <v>0</v>
      </c>
    </row>
    <row r="2831" spans="1:10">
      <c r="A2831">
        <v>10004</v>
      </c>
      <c r="B2831">
        <v>2</v>
      </c>
      <c r="C2831">
        <v>4</v>
      </c>
      <c r="D2831">
        <v>2</v>
      </c>
      <c r="E2831">
        <v>1</v>
      </c>
      <c r="F2831">
        <v>10002306</v>
      </c>
      <c r="J2831" s="23">
        <f>INDEX(ENEMY!AM:AM,MATCH(F2831,ENEMY!A:A,0))</f>
        <v>0</v>
      </c>
    </row>
    <row r="2832" spans="1:10">
      <c r="A2832">
        <v>10004</v>
      </c>
      <c r="B2832">
        <v>2</v>
      </c>
      <c r="C2832">
        <v>4</v>
      </c>
      <c r="D2832">
        <v>2</v>
      </c>
      <c r="E2832">
        <v>2</v>
      </c>
      <c r="F2832">
        <v>10003307</v>
      </c>
      <c r="J2832" s="23">
        <f>INDEX(ENEMY!AM:AM,MATCH(F2832,ENEMY!A:A,0))</f>
        <v>0</v>
      </c>
    </row>
    <row r="2833" spans="1:10">
      <c r="A2833">
        <v>10004</v>
      </c>
      <c r="B2833">
        <v>2</v>
      </c>
      <c r="C2833">
        <v>4</v>
      </c>
      <c r="D2833">
        <v>2</v>
      </c>
      <c r="E2833">
        <v>3</v>
      </c>
      <c r="F2833">
        <v>10001321</v>
      </c>
      <c r="J2833" s="23">
        <f>INDEX(ENEMY!AM:AM,MATCH(F2833,ENEMY!A:A,0))</f>
        <v>0</v>
      </c>
    </row>
    <row r="2834" spans="1:10">
      <c r="A2834">
        <v>10004</v>
      </c>
      <c r="B2834">
        <v>2</v>
      </c>
      <c r="C2834">
        <v>4</v>
      </c>
      <c r="D2834">
        <v>3</v>
      </c>
      <c r="E2834">
        <v>1</v>
      </c>
      <c r="F2834">
        <v>10001318</v>
      </c>
      <c r="J2834" s="23">
        <f>INDEX(ENEMY!AM:AM,MATCH(F2834,ENEMY!A:A,0))</f>
        <v>0</v>
      </c>
    </row>
    <row r="2835" spans="1:10">
      <c r="A2835">
        <v>10004</v>
      </c>
      <c r="B2835">
        <v>2</v>
      </c>
      <c r="C2835">
        <v>4</v>
      </c>
      <c r="D2835">
        <v>3</v>
      </c>
      <c r="E2835">
        <v>2</v>
      </c>
      <c r="F2835">
        <v>10002321</v>
      </c>
      <c r="J2835" s="23">
        <f>INDEX(ENEMY!AM:AM,MATCH(F2835,ENEMY!A:A,0))</f>
        <v>0</v>
      </c>
    </row>
    <row r="2836" spans="1:10">
      <c r="A2836">
        <v>10004</v>
      </c>
      <c r="B2836">
        <v>2</v>
      </c>
      <c r="C2836">
        <v>4</v>
      </c>
      <c r="D2836">
        <v>3</v>
      </c>
      <c r="E2836">
        <v>3</v>
      </c>
      <c r="F2836">
        <v>10003306</v>
      </c>
      <c r="J2836" s="23">
        <f>INDEX(ENEMY!AM:AM,MATCH(F2836,ENEMY!A:A,0))</f>
        <v>0</v>
      </c>
    </row>
    <row r="2837" spans="1:10">
      <c r="A2837">
        <v>10004</v>
      </c>
      <c r="B2837">
        <v>2</v>
      </c>
      <c r="C2837">
        <v>4</v>
      </c>
      <c r="D2837">
        <v>4</v>
      </c>
      <c r="E2837">
        <v>1</v>
      </c>
      <c r="F2837">
        <v>10004214</v>
      </c>
      <c r="J2837" s="23">
        <f>INDEX(ENEMY!AM:AM,MATCH(F2837,ENEMY!A:A,0))</f>
        <v>0</v>
      </c>
    </row>
    <row r="2838" spans="1:10">
      <c r="A2838">
        <v>10004</v>
      </c>
      <c r="B2838">
        <v>2</v>
      </c>
      <c r="C2838">
        <v>4</v>
      </c>
      <c r="D2838">
        <v>4</v>
      </c>
      <c r="E2838">
        <v>2</v>
      </c>
      <c r="F2838">
        <v>10004212</v>
      </c>
      <c r="J2838" s="23">
        <f>INDEX(ENEMY!AM:AM,MATCH(F2838,ENEMY!A:A,0))</f>
        <v>0</v>
      </c>
    </row>
    <row r="2839" spans="1:10">
      <c r="A2839">
        <v>10004</v>
      </c>
      <c r="B2839">
        <v>2</v>
      </c>
      <c r="C2839">
        <v>4</v>
      </c>
      <c r="D2839">
        <v>4</v>
      </c>
      <c r="E2839">
        <v>3</v>
      </c>
      <c r="F2839">
        <v>10004209</v>
      </c>
      <c r="J2839" s="23">
        <f>INDEX(ENEMY!AM:AM,MATCH(F2839,ENEMY!A:A,0))</f>
        <v>0</v>
      </c>
    </row>
    <row r="2840" spans="1:10">
      <c r="A2840">
        <v>10004</v>
      </c>
      <c r="B2840">
        <v>2</v>
      </c>
      <c r="C2840">
        <v>5</v>
      </c>
      <c r="D2840">
        <v>1</v>
      </c>
      <c r="E2840">
        <v>1</v>
      </c>
      <c r="F2840">
        <v>10001314</v>
      </c>
      <c r="J2840" s="23">
        <f>INDEX(ENEMY!AM:AM,MATCH(F2840,ENEMY!A:A,0))</f>
        <v>0</v>
      </c>
    </row>
    <row r="2841" spans="1:10">
      <c r="A2841">
        <v>10004</v>
      </c>
      <c r="B2841">
        <v>2</v>
      </c>
      <c r="C2841">
        <v>5</v>
      </c>
      <c r="D2841">
        <v>2</v>
      </c>
      <c r="E2841">
        <v>1</v>
      </c>
      <c r="F2841">
        <v>10002314</v>
      </c>
      <c r="J2841" s="23">
        <f>INDEX(ENEMY!AM:AM,MATCH(F2841,ENEMY!A:A,0))</f>
        <v>0</v>
      </c>
    </row>
    <row r="2842" spans="1:10">
      <c r="A2842">
        <v>10004</v>
      </c>
      <c r="B2842">
        <v>2</v>
      </c>
      <c r="C2842">
        <v>5</v>
      </c>
      <c r="D2842">
        <v>3</v>
      </c>
      <c r="E2842">
        <v>1</v>
      </c>
      <c r="F2842">
        <v>10003314</v>
      </c>
      <c r="H2842" s="23" t="s">
        <v>493</v>
      </c>
      <c r="J2842" s="23">
        <f>INDEX(ENEMY!AM:AM,MATCH(F2842,ENEMY!A:A,0))</f>
        <v>0</v>
      </c>
    </row>
    <row r="2843" spans="1:10">
      <c r="A2843">
        <v>10004</v>
      </c>
      <c r="B2843">
        <v>2</v>
      </c>
      <c r="C2843">
        <v>5</v>
      </c>
      <c r="D2843">
        <v>4</v>
      </c>
      <c r="E2843">
        <v>1</v>
      </c>
      <c r="F2843">
        <v>10004107</v>
      </c>
      <c r="J2843" s="23">
        <f>INDEX(ENEMY!AM:AM,MATCH(F2843,ENEMY!A:A,0))</f>
        <v>0</v>
      </c>
    </row>
    <row r="2844" spans="1:10">
      <c r="A2844">
        <v>10004</v>
      </c>
      <c r="B2844">
        <v>2</v>
      </c>
      <c r="C2844">
        <v>5</v>
      </c>
      <c r="D2844">
        <v>5</v>
      </c>
      <c r="E2844">
        <v>1</v>
      </c>
      <c r="F2844">
        <v>10004108</v>
      </c>
      <c r="J2844" s="23">
        <f>INDEX(ENEMY!AM:AM,MATCH(F2844,ENEMY!A:A,0))</f>
        <v>0</v>
      </c>
    </row>
    <row r="2845" spans="1:10">
      <c r="A2845">
        <v>10004</v>
      </c>
      <c r="B2845">
        <v>2</v>
      </c>
      <c r="C2845">
        <v>5</v>
      </c>
      <c r="D2845">
        <v>6</v>
      </c>
      <c r="E2845">
        <v>1</v>
      </c>
      <c r="F2845">
        <v>10004109</v>
      </c>
      <c r="J2845" s="23">
        <f>INDEX(ENEMY!AM:AM,MATCH(F2845,ENEMY!A:A,0))</f>
        <v>0</v>
      </c>
    </row>
    <row r="2846" spans="1:10">
      <c r="A2846">
        <v>10004</v>
      </c>
      <c r="B2846">
        <v>3</v>
      </c>
      <c r="C2846">
        <v>1</v>
      </c>
      <c r="D2846">
        <v>1</v>
      </c>
      <c r="E2846">
        <v>1</v>
      </c>
      <c r="F2846">
        <v>10001320</v>
      </c>
      <c r="J2846" s="23">
        <f>INDEX(ENEMY!AM:AM,MATCH(F2846,ENEMY!A:A,0))</f>
        <v>0</v>
      </c>
    </row>
    <row r="2847" spans="1:10">
      <c r="A2847">
        <v>10004</v>
      </c>
      <c r="B2847">
        <v>3</v>
      </c>
      <c r="C2847">
        <v>1</v>
      </c>
      <c r="D2847">
        <v>1</v>
      </c>
      <c r="E2847">
        <v>2</v>
      </c>
      <c r="F2847">
        <v>10001319</v>
      </c>
      <c r="J2847" s="23">
        <f>INDEX(ENEMY!AM:AM,MATCH(F2847,ENEMY!A:A,0))</f>
        <v>0</v>
      </c>
    </row>
    <row r="2848" spans="1:10">
      <c r="A2848">
        <v>10004</v>
      </c>
      <c r="B2848">
        <v>3</v>
      </c>
      <c r="C2848">
        <v>1</v>
      </c>
      <c r="D2848">
        <v>1</v>
      </c>
      <c r="E2848">
        <v>3</v>
      </c>
      <c r="F2848">
        <v>10002320</v>
      </c>
      <c r="J2848" s="23">
        <f>INDEX(ENEMY!AM:AM,MATCH(F2848,ENEMY!A:A,0))</f>
        <v>0</v>
      </c>
    </row>
    <row r="2849" spans="1:10">
      <c r="A2849">
        <v>10004</v>
      </c>
      <c r="B2849">
        <v>3</v>
      </c>
      <c r="C2849">
        <v>1</v>
      </c>
      <c r="D2849">
        <v>2</v>
      </c>
      <c r="E2849">
        <v>1</v>
      </c>
      <c r="F2849">
        <v>10003320</v>
      </c>
      <c r="J2849" s="23">
        <f>INDEX(ENEMY!AM:AM,MATCH(F2849,ENEMY!A:A,0))</f>
        <v>0</v>
      </c>
    </row>
    <row r="2850" spans="1:10">
      <c r="A2850">
        <v>10004</v>
      </c>
      <c r="B2850">
        <v>3</v>
      </c>
      <c r="C2850">
        <v>1</v>
      </c>
      <c r="D2850">
        <v>2</v>
      </c>
      <c r="E2850">
        <v>2</v>
      </c>
      <c r="F2850">
        <v>10002318</v>
      </c>
      <c r="J2850" s="23">
        <f>INDEX(ENEMY!AM:AM,MATCH(F2850,ENEMY!A:A,0))</f>
        <v>0</v>
      </c>
    </row>
    <row r="2851" spans="1:10">
      <c r="A2851">
        <v>10004</v>
      </c>
      <c r="B2851">
        <v>3</v>
      </c>
      <c r="C2851">
        <v>1</v>
      </c>
      <c r="D2851">
        <v>2</v>
      </c>
      <c r="E2851">
        <v>3</v>
      </c>
      <c r="F2851">
        <v>10002321</v>
      </c>
      <c r="J2851" s="23">
        <f>INDEX(ENEMY!AM:AM,MATCH(F2851,ENEMY!A:A,0))</f>
        <v>0</v>
      </c>
    </row>
    <row r="2852" spans="1:10">
      <c r="A2852">
        <v>10004</v>
      </c>
      <c r="B2852">
        <v>3</v>
      </c>
      <c r="C2852">
        <v>1</v>
      </c>
      <c r="D2852">
        <v>3</v>
      </c>
      <c r="E2852">
        <v>1</v>
      </c>
      <c r="F2852">
        <v>10003319</v>
      </c>
      <c r="J2852" s="23">
        <f>INDEX(ENEMY!AM:AM,MATCH(F2852,ENEMY!A:A,0))</f>
        <v>0</v>
      </c>
    </row>
    <row r="2853" spans="1:10">
      <c r="A2853">
        <v>10004</v>
      </c>
      <c r="B2853">
        <v>3</v>
      </c>
      <c r="C2853">
        <v>1</v>
      </c>
      <c r="D2853">
        <v>3</v>
      </c>
      <c r="E2853">
        <v>2</v>
      </c>
      <c r="F2853">
        <v>10001321</v>
      </c>
      <c r="J2853" s="23">
        <f>INDEX(ENEMY!AM:AM,MATCH(F2853,ENEMY!A:A,0))</f>
        <v>0</v>
      </c>
    </row>
    <row r="2854" spans="1:10">
      <c r="A2854">
        <v>10004</v>
      </c>
      <c r="B2854">
        <v>3</v>
      </c>
      <c r="C2854">
        <v>1</v>
      </c>
      <c r="D2854">
        <v>3</v>
      </c>
      <c r="E2854">
        <v>3</v>
      </c>
      <c r="F2854">
        <v>10001320</v>
      </c>
      <c r="J2854" s="23">
        <f>INDEX(ENEMY!AM:AM,MATCH(F2854,ENEMY!A:A,0))</f>
        <v>0</v>
      </c>
    </row>
    <row r="2855" spans="1:10">
      <c r="A2855">
        <v>10004</v>
      </c>
      <c r="B2855">
        <v>3</v>
      </c>
      <c r="C2855">
        <v>2</v>
      </c>
      <c r="D2855">
        <v>1</v>
      </c>
      <c r="E2855">
        <v>1</v>
      </c>
      <c r="F2855">
        <v>10001320</v>
      </c>
      <c r="J2855" s="23">
        <f>INDEX(ENEMY!AM:AM,MATCH(F2855,ENEMY!A:A,0))</f>
        <v>0</v>
      </c>
    </row>
    <row r="2856" spans="1:10">
      <c r="A2856">
        <v>10004</v>
      </c>
      <c r="B2856">
        <v>3</v>
      </c>
      <c r="C2856">
        <v>2</v>
      </c>
      <c r="D2856">
        <v>1</v>
      </c>
      <c r="E2856">
        <v>2</v>
      </c>
      <c r="F2856">
        <v>10003320</v>
      </c>
      <c r="J2856" s="23">
        <f>INDEX(ENEMY!AM:AM,MATCH(F2856,ENEMY!A:A,0))</f>
        <v>0</v>
      </c>
    </row>
    <row r="2857" spans="1:10">
      <c r="A2857">
        <v>10004</v>
      </c>
      <c r="B2857">
        <v>3</v>
      </c>
      <c r="C2857">
        <v>2</v>
      </c>
      <c r="D2857">
        <v>1</v>
      </c>
      <c r="E2857">
        <v>3</v>
      </c>
      <c r="F2857">
        <v>10003321</v>
      </c>
      <c r="J2857" s="23">
        <f>INDEX(ENEMY!AM:AM,MATCH(F2857,ENEMY!A:A,0))</f>
        <v>0</v>
      </c>
    </row>
    <row r="2858" spans="1:10">
      <c r="A2858">
        <v>10004</v>
      </c>
      <c r="B2858">
        <v>3</v>
      </c>
      <c r="C2858">
        <v>2</v>
      </c>
      <c r="D2858">
        <v>2</v>
      </c>
      <c r="E2858">
        <v>1</v>
      </c>
      <c r="F2858">
        <v>10001321</v>
      </c>
      <c r="J2858" s="23">
        <f>INDEX(ENEMY!AM:AM,MATCH(F2858,ENEMY!A:A,0))</f>
        <v>0</v>
      </c>
    </row>
    <row r="2859" spans="1:10">
      <c r="A2859">
        <v>10004</v>
      </c>
      <c r="B2859">
        <v>3</v>
      </c>
      <c r="C2859">
        <v>2</v>
      </c>
      <c r="D2859">
        <v>2</v>
      </c>
      <c r="E2859">
        <v>2</v>
      </c>
      <c r="F2859">
        <v>10002320</v>
      </c>
      <c r="J2859" s="23">
        <f>INDEX(ENEMY!AM:AM,MATCH(F2859,ENEMY!A:A,0))</f>
        <v>0</v>
      </c>
    </row>
    <row r="2860" spans="1:10">
      <c r="A2860">
        <v>10004</v>
      </c>
      <c r="B2860">
        <v>3</v>
      </c>
      <c r="C2860">
        <v>2</v>
      </c>
      <c r="D2860">
        <v>2</v>
      </c>
      <c r="E2860">
        <v>3</v>
      </c>
      <c r="F2860">
        <v>10002321</v>
      </c>
      <c r="J2860" s="23">
        <f>INDEX(ENEMY!AM:AM,MATCH(F2860,ENEMY!A:A,0))</f>
        <v>0</v>
      </c>
    </row>
    <row r="2861" spans="1:10">
      <c r="A2861">
        <v>10004</v>
      </c>
      <c r="B2861">
        <v>3</v>
      </c>
      <c r="C2861">
        <v>2</v>
      </c>
      <c r="D2861">
        <v>3</v>
      </c>
      <c r="E2861">
        <v>1</v>
      </c>
      <c r="F2861">
        <v>10003320</v>
      </c>
      <c r="J2861" s="23">
        <f>INDEX(ENEMY!AM:AM,MATCH(F2861,ENEMY!A:A,0))</f>
        <v>0</v>
      </c>
    </row>
    <row r="2862" spans="1:10">
      <c r="A2862">
        <v>10004</v>
      </c>
      <c r="B2862">
        <v>3</v>
      </c>
      <c r="C2862">
        <v>2</v>
      </c>
      <c r="D2862">
        <v>3</v>
      </c>
      <c r="E2862">
        <v>2</v>
      </c>
      <c r="F2862">
        <v>10003321</v>
      </c>
      <c r="J2862" s="23">
        <f>INDEX(ENEMY!AM:AM,MATCH(F2862,ENEMY!A:A,0))</f>
        <v>0</v>
      </c>
    </row>
    <row r="2863" spans="1:10">
      <c r="A2863">
        <v>10004</v>
      </c>
      <c r="B2863">
        <v>3</v>
      </c>
      <c r="C2863">
        <v>2</v>
      </c>
      <c r="D2863">
        <v>3</v>
      </c>
      <c r="E2863">
        <v>3</v>
      </c>
      <c r="F2863">
        <v>10001320</v>
      </c>
      <c r="J2863" s="23">
        <f>INDEX(ENEMY!AM:AM,MATCH(F2863,ENEMY!A:A,0))</f>
        <v>0</v>
      </c>
    </row>
    <row r="2864" spans="1:10">
      <c r="A2864">
        <v>10004</v>
      </c>
      <c r="B2864">
        <v>3</v>
      </c>
      <c r="C2864">
        <v>3</v>
      </c>
      <c r="D2864">
        <v>1</v>
      </c>
      <c r="E2864">
        <v>1</v>
      </c>
      <c r="F2864">
        <v>10001316</v>
      </c>
      <c r="J2864" s="23">
        <f>INDEX(ENEMY!AM:AM,MATCH(F2864,ENEMY!A:A,0))</f>
        <v>0</v>
      </c>
    </row>
    <row r="2865" spans="1:10">
      <c r="A2865">
        <v>10004</v>
      </c>
      <c r="B2865">
        <v>3</v>
      </c>
      <c r="C2865">
        <v>3</v>
      </c>
      <c r="D2865">
        <v>1</v>
      </c>
      <c r="E2865">
        <v>2</v>
      </c>
      <c r="F2865">
        <v>10002317</v>
      </c>
      <c r="J2865" s="23">
        <f>INDEX(ENEMY!AM:AM,MATCH(F2865,ENEMY!A:A,0))</f>
        <v>0</v>
      </c>
    </row>
    <row r="2866" spans="1:10">
      <c r="A2866">
        <v>10004</v>
      </c>
      <c r="B2866">
        <v>3</v>
      </c>
      <c r="C2866">
        <v>3</v>
      </c>
      <c r="D2866">
        <v>2</v>
      </c>
      <c r="E2866">
        <v>1</v>
      </c>
      <c r="F2866">
        <v>10001317</v>
      </c>
      <c r="J2866" s="23">
        <f>INDEX(ENEMY!AM:AM,MATCH(F2866,ENEMY!A:A,0))</f>
        <v>0</v>
      </c>
    </row>
    <row r="2867" spans="1:10">
      <c r="A2867">
        <v>10004</v>
      </c>
      <c r="B2867">
        <v>3</v>
      </c>
      <c r="C2867">
        <v>3</v>
      </c>
      <c r="D2867">
        <v>2</v>
      </c>
      <c r="E2867">
        <v>2</v>
      </c>
      <c r="F2867">
        <v>10003316</v>
      </c>
      <c r="J2867" s="23">
        <f>INDEX(ENEMY!AM:AM,MATCH(F2867,ENEMY!A:A,0))</f>
        <v>0</v>
      </c>
    </row>
    <row r="2868" spans="1:10">
      <c r="A2868">
        <v>10004</v>
      </c>
      <c r="B2868">
        <v>3</v>
      </c>
      <c r="C2868">
        <v>3</v>
      </c>
      <c r="D2868">
        <v>3</v>
      </c>
      <c r="E2868">
        <v>1</v>
      </c>
      <c r="F2868">
        <v>10002316</v>
      </c>
      <c r="J2868" s="23">
        <f>INDEX(ENEMY!AM:AM,MATCH(F2868,ENEMY!A:A,0))</f>
        <v>0</v>
      </c>
    </row>
    <row r="2869" spans="1:10">
      <c r="A2869">
        <v>10004</v>
      </c>
      <c r="B2869">
        <v>3</v>
      </c>
      <c r="C2869">
        <v>3</v>
      </c>
      <c r="D2869">
        <v>3</v>
      </c>
      <c r="E2869">
        <v>2</v>
      </c>
      <c r="F2869">
        <v>10003317</v>
      </c>
      <c r="J2869" s="23">
        <f>INDEX(ENEMY!AM:AM,MATCH(F2869,ENEMY!A:A,0))</f>
        <v>0</v>
      </c>
    </row>
    <row r="2870" spans="1:10">
      <c r="A2870">
        <v>10004</v>
      </c>
      <c r="B2870">
        <v>3</v>
      </c>
      <c r="C2870">
        <v>4</v>
      </c>
      <c r="D2870">
        <v>1</v>
      </c>
      <c r="E2870">
        <v>1</v>
      </c>
      <c r="F2870">
        <v>10001321</v>
      </c>
      <c r="J2870" s="23">
        <f>INDEX(ENEMY!AM:AM,MATCH(F2870,ENEMY!A:A,0))</f>
        <v>0</v>
      </c>
    </row>
    <row r="2871" spans="1:10">
      <c r="A2871">
        <v>10004</v>
      </c>
      <c r="B2871">
        <v>3</v>
      </c>
      <c r="C2871">
        <v>4</v>
      </c>
      <c r="D2871">
        <v>1</v>
      </c>
      <c r="E2871">
        <v>2</v>
      </c>
      <c r="F2871">
        <v>10002319</v>
      </c>
      <c r="J2871" s="23">
        <f>INDEX(ENEMY!AM:AM,MATCH(F2871,ENEMY!A:A,0))</f>
        <v>0</v>
      </c>
    </row>
    <row r="2872" spans="1:10">
      <c r="A2872">
        <v>10004</v>
      </c>
      <c r="B2872">
        <v>3</v>
      </c>
      <c r="C2872">
        <v>4</v>
      </c>
      <c r="D2872">
        <v>1</v>
      </c>
      <c r="E2872">
        <v>3</v>
      </c>
      <c r="F2872">
        <v>10003316</v>
      </c>
      <c r="J2872" s="23">
        <f>INDEX(ENEMY!AM:AM,MATCH(F2872,ENEMY!A:A,0))</f>
        <v>0</v>
      </c>
    </row>
    <row r="2873" spans="1:10">
      <c r="A2873">
        <v>10004</v>
      </c>
      <c r="B2873">
        <v>3</v>
      </c>
      <c r="C2873">
        <v>4</v>
      </c>
      <c r="D2873">
        <v>2</v>
      </c>
      <c r="E2873">
        <v>1</v>
      </c>
      <c r="F2873">
        <v>10001318</v>
      </c>
      <c r="J2873" s="23">
        <f>INDEX(ENEMY!AM:AM,MATCH(F2873,ENEMY!A:A,0))</f>
        <v>0</v>
      </c>
    </row>
    <row r="2874" spans="1:10">
      <c r="A2874">
        <v>10004</v>
      </c>
      <c r="B2874">
        <v>3</v>
      </c>
      <c r="C2874">
        <v>4</v>
      </c>
      <c r="D2874">
        <v>2</v>
      </c>
      <c r="E2874">
        <v>2</v>
      </c>
      <c r="F2874">
        <v>10003317</v>
      </c>
      <c r="J2874" s="23">
        <f>INDEX(ENEMY!AM:AM,MATCH(F2874,ENEMY!A:A,0))</f>
        <v>0</v>
      </c>
    </row>
    <row r="2875" spans="1:10">
      <c r="A2875">
        <v>10004</v>
      </c>
      <c r="B2875">
        <v>3</v>
      </c>
      <c r="C2875">
        <v>4</v>
      </c>
      <c r="D2875">
        <v>2</v>
      </c>
      <c r="E2875">
        <v>3</v>
      </c>
      <c r="F2875">
        <v>10002320</v>
      </c>
      <c r="J2875" s="23">
        <f>INDEX(ENEMY!AM:AM,MATCH(F2875,ENEMY!A:A,0))</f>
        <v>0</v>
      </c>
    </row>
    <row r="2876" spans="1:10">
      <c r="A2876">
        <v>10004</v>
      </c>
      <c r="B2876">
        <v>3</v>
      </c>
      <c r="C2876">
        <v>4</v>
      </c>
      <c r="D2876">
        <v>3</v>
      </c>
      <c r="E2876">
        <v>1</v>
      </c>
      <c r="F2876">
        <v>10001316</v>
      </c>
      <c r="J2876" s="23">
        <f>INDEX(ENEMY!AM:AM,MATCH(F2876,ENEMY!A:A,0))</f>
        <v>0</v>
      </c>
    </row>
    <row r="2877" spans="1:10">
      <c r="A2877">
        <v>10004</v>
      </c>
      <c r="B2877">
        <v>3</v>
      </c>
      <c r="C2877">
        <v>4</v>
      </c>
      <c r="D2877">
        <v>3</v>
      </c>
      <c r="E2877">
        <v>2</v>
      </c>
      <c r="F2877">
        <v>10003320</v>
      </c>
      <c r="J2877" s="23">
        <f>INDEX(ENEMY!AM:AM,MATCH(F2877,ENEMY!A:A,0))</f>
        <v>0</v>
      </c>
    </row>
    <row r="2878" spans="1:10">
      <c r="A2878">
        <v>10004</v>
      </c>
      <c r="B2878">
        <v>3</v>
      </c>
      <c r="C2878">
        <v>4</v>
      </c>
      <c r="D2878">
        <v>3</v>
      </c>
      <c r="E2878">
        <v>3</v>
      </c>
      <c r="F2878">
        <v>10002318</v>
      </c>
      <c r="J2878" s="23">
        <f>INDEX(ENEMY!AM:AM,MATCH(F2878,ENEMY!A:A,0))</f>
        <v>0</v>
      </c>
    </row>
    <row r="2879" spans="1:10">
      <c r="A2879">
        <v>10004</v>
      </c>
      <c r="B2879">
        <v>3</v>
      </c>
      <c r="C2879">
        <v>5</v>
      </c>
      <c r="D2879">
        <v>1</v>
      </c>
      <c r="E2879">
        <v>1</v>
      </c>
      <c r="F2879">
        <v>10001315</v>
      </c>
      <c r="J2879" s="23">
        <f>INDEX(ENEMY!AM:AM,MATCH(F2879,ENEMY!A:A,0))</f>
        <v>0</v>
      </c>
    </row>
    <row r="2880" spans="1:10">
      <c r="A2880">
        <v>10004</v>
      </c>
      <c r="B2880">
        <v>3</v>
      </c>
      <c r="C2880">
        <v>5</v>
      </c>
      <c r="D2880">
        <v>1</v>
      </c>
      <c r="E2880">
        <v>2</v>
      </c>
      <c r="F2880">
        <v>10001318</v>
      </c>
      <c r="H2880" s="23" t="s">
        <v>1311</v>
      </c>
    </row>
    <row r="2881" spans="1:11">
      <c r="A2881">
        <v>10004</v>
      </c>
      <c r="B2881">
        <v>3</v>
      </c>
      <c r="C2881">
        <v>5</v>
      </c>
      <c r="D2881">
        <v>1</v>
      </c>
      <c r="E2881">
        <v>3</v>
      </c>
      <c r="F2881">
        <v>10001318</v>
      </c>
      <c r="H2881" s="23" t="s">
        <v>1307</v>
      </c>
    </row>
    <row r="2882" spans="1:11">
      <c r="A2882">
        <v>10004</v>
      </c>
      <c r="B2882">
        <v>3</v>
      </c>
      <c r="C2882">
        <v>5</v>
      </c>
      <c r="D2882">
        <v>2</v>
      </c>
      <c r="E2882">
        <v>1</v>
      </c>
      <c r="F2882">
        <v>10002315</v>
      </c>
      <c r="H2882" s="23" t="s">
        <v>1308</v>
      </c>
    </row>
    <row r="2883" spans="1:11">
      <c r="A2883">
        <v>10004</v>
      </c>
      <c r="B2883">
        <v>3</v>
      </c>
      <c r="C2883">
        <v>5</v>
      </c>
      <c r="D2883">
        <v>2</v>
      </c>
      <c r="E2883">
        <v>2</v>
      </c>
      <c r="F2883">
        <v>10002318</v>
      </c>
      <c r="H2883" s="23" t="s">
        <v>1309</v>
      </c>
    </row>
    <row r="2884" spans="1:11">
      <c r="A2884">
        <v>10004</v>
      </c>
      <c r="B2884">
        <v>3</v>
      </c>
      <c r="C2884">
        <v>5</v>
      </c>
      <c r="D2884">
        <v>2</v>
      </c>
      <c r="E2884">
        <v>3</v>
      </c>
      <c r="F2884">
        <v>10002318</v>
      </c>
      <c r="H2884" s="23" t="s">
        <v>1310</v>
      </c>
    </row>
    <row r="2885" spans="1:11">
      <c r="A2885">
        <v>10004</v>
      </c>
      <c r="B2885">
        <v>3</v>
      </c>
      <c r="C2885">
        <v>5</v>
      </c>
      <c r="D2885">
        <v>3</v>
      </c>
      <c r="E2885">
        <v>1</v>
      </c>
      <c r="F2885">
        <v>10003315</v>
      </c>
      <c r="H2885" s="23" t="s">
        <v>1317</v>
      </c>
    </row>
    <row r="2886" spans="1:11" s="22" customFormat="1">
      <c r="A2886">
        <v>10004</v>
      </c>
      <c r="B2886">
        <v>3</v>
      </c>
      <c r="C2886">
        <v>5</v>
      </c>
      <c r="D2886">
        <v>3</v>
      </c>
      <c r="E2886">
        <v>2</v>
      </c>
      <c r="F2886">
        <v>10003318</v>
      </c>
      <c r="G2886" s="72"/>
      <c r="H2886" s="23" t="s">
        <v>1519</v>
      </c>
      <c r="I2886" s="23"/>
      <c r="J2886" s="23"/>
      <c r="K2886" s="23"/>
    </row>
    <row r="2887" spans="1:11" s="22" customFormat="1">
      <c r="A2887">
        <v>10004</v>
      </c>
      <c r="B2887">
        <v>3</v>
      </c>
      <c r="C2887">
        <v>5</v>
      </c>
      <c r="D2887">
        <v>3</v>
      </c>
      <c r="E2887">
        <v>3</v>
      </c>
      <c r="F2887">
        <v>10003318</v>
      </c>
      <c r="G2887" s="72"/>
      <c r="H2887" s="23" t="s">
        <v>1519</v>
      </c>
      <c r="I2887" s="23"/>
      <c r="J2887" s="23"/>
      <c r="K2887" s="23"/>
    </row>
    <row r="2888" spans="1:11" s="22" customFormat="1">
      <c r="A2888">
        <v>10005</v>
      </c>
      <c r="B2888">
        <v>1</v>
      </c>
      <c r="C2888">
        <v>1</v>
      </c>
      <c r="D2888">
        <v>1</v>
      </c>
      <c r="E2888">
        <v>1</v>
      </c>
      <c r="F2888">
        <v>10005201</v>
      </c>
      <c r="G2888" s="72"/>
      <c r="H2888" s="23" t="s">
        <v>1519</v>
      </c>
      <c r="I2888" s="23"/>
      <c r="J2888" s="23"/>
      <c r="K2888" s="23"/>
    </row>
    <row r="2889" spans="1:11" s="22" customFormat="1">
      <c r="A2889">
        <v>10005</v>
      </c>
      <c r="B2889">
        <v>1</v>
      </c>
      <c r="C2889">
        <v>1</v>
      </c>
      <c r="D2889">
        <v>1</v>
      </c>
      <c r="E2889">
        <v>2</v>
      </c>
      <c r="F2889">
        <v>10005002</v>
      </c>
      <c r="G2889" s="72"/>
      <c r="H2889" s="23" t="s">
        <v>1545</v>
      </c>
      <c r="I2889" s="23"/>
      <c r="J2889" s="23"/>
      <c r="K2889" s="23"/>
    </row>
    <row r="2890" spans="1:11" s="22" customFormat="1">
      <c r="A2890">
        <v>10005</v>
      </c>
      <c r="B2890">
        <v>1</v>
      </c>
      <c r="C2890">
        <v>1</v>
      </c>
      <c r="D2890">
        <v>1</v>
      </c>
      <c r="E2890">
        <v>3</v>
      </c>
      <c r="F2890">
        <v>10005005</v>
      </c>
      <c r="G2890" s="72"/>
      <c r="H2890" s="23" t="s">
        <v>1545</v>
      </c>
      <c r="I2890" s="23"/>
      <c r="J2890" s="23"/>
      <c r="K2890" s="23"/>
    </row>
    <row r="2891" spans="1:11" s="22" customFormat="1">
      <c r="A2891">
        <v>10005</v>
      </c>
      <c r="B2891">
        <v>1</v>
      </c>
      <c r="C2891">
        <v>1</v>
      </c>
      <c r="D2891">
        <v>2</v>
      </c>
      <c r="E2891">
        <v>1</v>
      </c>
      <c r="F2891">
        <v>10005001</v>
      </c>
      <c r="G2891" s="72"/>
      <c r="H2891" s="23" t="s">
        <v>1545</v>
      </c>
      <c r="I2891" s="23"/>
      <c r="J2891" s="23"/>
      <c r="K2891" s="23"/>
    </row>
    <row r="2892" spans="1:11" s="22" customFormat="1">
      <c r="A2892">
        <v>10005</v>
      </c>
      <c r="B2892">
        <v>1</v>
      </c>
      <c r="C2892">
        <v>1</v>
      </c>
      <c r="D2892">
        <v>2</v>
      </c>
      <c r="E2892">
        <v>2</v>
      </c>
      <c r="F2892">
        <v>10005201</v>
      </c>
      <c r="G2892" s="72"/>
      <c r="H2892" s="23" t="s">
        <v>1546</v>
      </c>
      <c r="I2892" s="23"/>
      <c r="J2892" s="23"/>
      <c r="K2892" s="23"/>
    </row>
    <row r="2893" spans="1:11" s="22" customFormat="1">
      <c r="A2893">
        <v>10005</v>
      </c>
      <c r="B2893">
        <v>1</v>
      </c>
      <c r="C2893">
        <v>2</v>
      </c>
      <c r="D2893">
        <v>1</v>
      </c>
      <c r="E2893">
        <v>1</v>
      </c>
      <c r="F2893">
        <v>10005001</v>
      </c>
      <c r="G2893" s="72"/>
      <c r="H2893" s="23" t="s">
        <v>1546</v>
      </c>
      <c r="I2893" s="23"/>
      <c r="J2893" s="23"/>
      <c r="K2893" s="23"/>
    </row>
    <row r="2894" spans="1:11" s="22" customFormat="1">
      <c r="A2894">
        <v>10005</v>
      </c>
      <c r="B2894">
        <v>1</v>
      </c>
      <c r="C2894">
        <v>2</v>
      </c>
      <c r="D2894">
        <v>1</v>
      </c>
      <c r="E2894">
        <v>2</v>
      </c>
      <c r="F2894">
        <v>10005002</v>
      </c>
      <c r="G2894" s="72"/>
      <c r="H2894" s="23" t="s">
        <v>1546</v>
      </c>
      <c r="I2894" s="23"/>
      <c r="J2894" s="23"/>
      <c r="K2894" s="23"/>
    </row>
    <row r="2895" spans="1:11" s="22" customFormat="1">
      <c r="A2895">
        <v>10005</v>
      </c>
      <c r="B2895">
        <v>1</v>
      </c>
      <c r="C2895">
        <v>2</v>
      </c>
      <c r="D2895">
        <v>1</v>
      </c>
      <c r="E2895">
        <v>3</v>
      </c>
      <c r="F2895">
        <v>10005003</v>
      </c>
      <c r="G2895" s="72"/>
      <c r="H2895" s="23" t="s">
        <v>1547</v>
      </c>
      <c r="I2895" s="23"/>
      <c r="J2895" s="23"/>
      <c r="K2895" s="23"/>
    </row>
    <row r="2896" spans="1:11" s="22" customFormat="1">
      <c r="A2896">
        <v>10005</v>
      </c>
      <c r="B2896">
        <v>1</v>
      </c>
      <c r="C2896">
        <v>2</v>
      </c>
      <c r="D2896">
        <v>2</v>
      </c>
      <c r="E2896">
        <v>1</v>
      </c>
      <c r="F2896">
        <v>10005004</v>
      </c>
      <c r="G2896" s="72"/>
      <c r="H2896" s="23" t="s">
        <v>1547</v>
      </c>
      <c r="I2896" s="23"/>
      <c r="J2896" s="23"/>
      <c r="K2896" s="23"/>
    </row>
    <row r="2897" spans="1:11" s="22" customFormat="1">
      <c r="A2897">
        <v>10005</v>
      </c>
      <c r="B2897">
        <v>1</v>
      </c>
      <c r="C2897">
        <v>2</v>
      </c>
      <c r="D2897">
        <v>2</v>
      </c>
      <c r="E2897">
        <v>2</v>
      </c>
      <c r="F2897">
        <v>10005001</v>
      </c>
      <c r="G2897" s="72"/>
      <c r="H2897" s="23" t="s">
        <v>1547</v>
      </c>
      <c r="I2897" s="23"/>
      <c r="J2897" s="23"/>
      <c r="K2897" s="23"/>
    </row>
    <row r="2898" spans="1:11">
      <c r="A2898">
        <v>10005</v>
      </c>
      <c r="B2898">
        <v>1</v>
      </c>
      <c r="C2898">
        <v>3</v>
      </c>
      <c r="D2898">
        <v>1</v>
      </c>
      <c r="E2898">
        <v>1</v>
      </c>
      <c r="F2898">
        <v>10005201</v>
      </c>
      <c r="H2898" s="23" t="s">
        <v>1222</v>
      </c>
    </row>
    <row r="2899" spans="1:11">
      <c r="A2899">
        <v>10005</v>
      </c>
      <c r="B2899">
        <v>1</v>
      </c>
      <c r="C2899">
        <v>3</v>
      </c>
      <c r="D2899">
        <v>1</v>
      </c>
      <c r="E2899">
        <v>2</v>
      </c>
      <c r="F2899">
        <v>10005002</v>
      </c>
    </row>
    <row r="2900" spans="1:11">
      <c r="A2900">
        <v>10005</v>
      </c>
      <c r="B2900">
        <v>1</v>
      </c>
      <c r="C2900">
        <v>3</v>
      </c>
      <c r="D2900">
        <v>2</v>
      </c>
      <c r="E2900">
        <v>1</v>
      </c>
      <c r="F2900">
        <v>10005002</v>
      </c>
    </row>
    <row r="2901" spans="1:11">
      <c r="A2901">
        <v>10005</v>
      </c>
      <c r="B2901">
        <v>1</v>
      </c>
      <c r="C2901">
        <v>3</v>
      </c>
      <c r="D2901">
        <v>2</v>
      </c>
      <c r="E2901">
        <v>2</v>
      </c>
      <c r="F2901">
        <v>10005001</v>
      </c>
    </row>
    <row r="2902" spans="1:11">
      <c r="A2902">
        <v>10005</v>
      </c>
      <c r="B2902">
        <v>1</v>
      </c>
      <c r="C2902">
        <v>3</v>
      </c>
      <c r="D2902">
        <v>2</v>
      </c>
      <c r="E2902">
        <v>3</v>
      </c>
      <c r="F2902">
        <v>10005201</v>
      </c>
      <c r="H2902" s="67" t="s">
        <v>1249</v>
      </c>
    </row>
    <row r="2903" spans="1:11">
      <c r="A2903">
        <v>10005</v>
      </c>
      <c r="B2903">
        <v>1</v>
      </c>
      <c r="C2903">
        <v>4</v>
      </c>
      <c r="D2903">
        <v>1</v>
      </c>
      <c r="E2903">
        <v>1</v>
      </c>
      <c r="F2903">
        <v>10005101</v>
      </c>
    </row>
    <row r="2904" spans="1:11">
      <c r="A2904">
        <v>10005</v>
      </c>
      <c r="B2904">
        <v>1</v>
      </c>
      <c r="C2904">
        <v>4</v>
      </c>
      <c r="D2904">
        <v>1</v>
      </c>
      <c r="E2904">
        <v>2</v>
      </c>
      <c r="F2904">
        <v>10005001</v>
      </c>
    </row>
    <row r="2905" spans="1:11">
      <c r="A2905">
        <v>10005</v>
      </c>
      <c r="B2905">
        <v>1</v>
      </c>
      <c r="C2905">
        <v>4</v>
      </c>
      <c r="D2905">
        <v>2</v>
      </c>
      <c r="E2905">
        <v>1</v>
      </c>
      <c r="F2905">
        <v>10005101</v>
      </c>
      <c r="H2905" s="67"/>
    </row>
    <row r="2906" spans="1:11">
      <c r="A2906">
        <v>10005</v>
      </c>
      <c r="B2906">
        <v>1</v>
      </c>
      <c r="C2906">
        <v>4</v>
      </c>
      <c r="D2906">
        <v>2</v>
      </c>
      <c r="E2906">
        <v>2</v>
      </c>
      <c r="F2906">
        <v>10005101</v>
      </c>
      <c r="H2906" s="67" t="s">
        <v>1244</v>
      </c>
    </row>
    <row r="2907" spans="1:11">
      <c r="A2907">
        <v>10005</v>
      </c>
      <c r="B2907">
        <v>1</v>
      </c>
      <c r="C2907">
        <v>4</v>
      </c>
      <c r="D2907">
        <v>2</v>
      </c>
      <c r="E2907">
        <v>3</v>
      </c>
      <c r="F2907">
        <v>10005101</v>
      </c>
      <c r="H2907" s="67" t="s">
        <v>1246</v>
      </c>
    </row>
    <row r="2908" spans="1:11">
      <c r="A2908">
        <v>10005</v>
      </c>
      <c r="B2908">
        <v>2</v>
      </c>
      <c r="C2908">
        <v>1</v>
      </c>
      <c r="D2908">
        <v>1</v>
      </c>
      <c r="E2908">
        <v>1</v>
      </c>
      <c r="F2908">
        <v>10005008</v>
      </c>
      <c r="H2908" s="67" t="s">
        <v>1242</v>
      </c>
    </row>
    <row r="2909" spans="1:11">
      <c r="A2909">
        <v>10005</v>
      </c>
      <c r="B2909">
        <v>2</v>
      </c>
      <c r="C2909">
        <v>1</v>
      </c>
      <c r="D2909">
        <v>1</v>
      </c>
      <c r="E2909">
        <v>2</v>
      </c>
      <c r="F2909">
        <v>10005202</v>
      </c>
      <c r="H2909" s="67" t="s">
        <v>1245</v>
      </c>
    </row>
    <row r="2910" spans="1:11">
      <c r="A2910">
        <v>10005</v>
      </c>
      <c r="B2910">
        <v>2</v>
      </c>
      <c r="C2910">
        <v>1</v>
      </c>
      <c r="D2910">
        <v>2</v>
      </c>
      <c r="E2910">
        <v>1</v>
      </c>
      <c r="F2910">
        <v>10005006</v>
      </c>
      <c r="H2910" s="67" t="s">
        <v>1240</v>
      </c>
    </row>
    <row r="2911" spans="1:11">
      <c r="A2911">
        <v>10005</v>
      </c>
      <c r="B2911">
        <v>2</v>
      </c>
      <c r="C2911">
        <v>1</v>
      </c>
      <c r="D2911">
        <v>2</v>
      </c>
      <c r="E2911">
        <v>2</v>
      </c>
      <c r="F2911">
        <v>10005008</v>
      </c>
      <c r="H2911" s="67" t="s">
        <v>1247</v>
      </c>
    </row>
    <row r="2912" spans="1:11">
      <c r="A2912">
        <v>10005</v>
      </c>
      <c r="B2912">
        <v>2</v>
      </c>
      <c r="C2912">
        <v>1</v>
      </c>
      <c r="D2912">
        <v>2</v>
      </c>
      <c r="E2912">
        <v>3</v>
      </c>
      <c r="F2912">
        <v>10005202</v>
      </c>
      <c r="H2912" s="67" t="s">
        <v>1248</v>
      </c>
    </row>
    <row r="2913" spans="1:8">
      <c r="A2913">
        <v>10005</v>
      </c>
      <c r="B2913">
        <v>2</v>
      </c>
      <c r="C2913">
        <v>2</v>
      </c>
      <c r="D2913">
        <v>1</v>
      </c>
      <c r="E2913">
        <v>1</v>
      </c>
      <c r="F2913">
        <v>10005011</v>
      </c>
      <c r="H2913" s="67" t="s">
        <v>1226</v>
      </c>
    </row>
    <row r="2914" spans="1:8">
      <c r="A2914">
        <v>10005</v>
      </c>
      <c r="B2914">
        <v>2</v>
      </c>
      <c r="C2914">
        <v>2</v>
      </c>
      <c r="D2914">
        <v>1</v>
      </c>
      <c r="E2914">
        <v>2</v>
      </c>
      <c r="F2914">
        <v>10005202</v>
      </c>
      <c r="H2914" s="67" t="s">
        <v>1228</v>
      </c>
    </row>
    <row r="2915" spans="1:8">
      <c r="A2915">
        <v>10005</v>
      </c>
      <c r="B2915">
        <v>2</v>
      </c>
      <c r="C2915">
        <v>2</v>
      </c>
      <c r="D2915">
        <v>2</v>
      </c>
      <c r="E2915">
        <v>1</v>
      </c>
      <c r="F2915">
        <v>10005006</v>
      </c>
      <c r="H2915" s="67" t="s">
        <v>1228</v>
      </c>
    </row>
    <row r="2916" spans="1:8">
      <c r="A2916">
        <v>10005</v>
      </c>
      <c r="B2916">
        <v>2</v>
      </c>
      <c r="C2916">
        <v>2</v>
      </c>
      <c r="D2916">
        <v>2</v>
      </c>
      <c r="E2916">
        <v>2</v>
      </c>
      <c r="F2916">
        <v>10005202</v>
      </c>
      <c r="H2916" s="67" t="s">
        <v>1287</v>
      </c>
    </row>
    <row r="2917" spans="1:8">
      <c r="A2917">
        <v>10005</v>
      </c>
      <c r="B2917">
        <v>2</v>
      </c>
      <c r="C2917">
        <v>2</v>
      </c>
      <c r="D2917">
        <v>2</v>
      </c>
      <c r="E2917">
        <v>3</v>
      </c>
      <c r="F2917">
        <v>10005008</v>
      </c>
      <c r="H2917" s="67" t="s">
        <v>1289</v>
      </c>
    </row>
    <row r="2918" spans="1:8">
      <c r="A2918">
        <v>10005</v>
      </c>
      <c r="B2918">
        <v>2</v>
      </c>
      <c r="C2918">
        <v>2</v>
      </c>
      <c r="D2918">
        <v>3</v>
      </c>
      <c r="E2918">
        <v>1</v>
      </c>
      <c r="F2918">
        <v>10005202</v>
      </c>
      <c r="H2918" s="68" t="s">
        <v>1288</v>
      </c>
    </row>
    <row r="2919" spans="1:8">
      <c r="A2919">
        <v>10005</v>
      </c>
      <c r="B2919">
        <v>2</v>
      </c>
      <c r="C2919">
        <v>2</v>
      </c>
      <c r="D2919">
        <v>3</v>
      </c>
      <c r="E2919">
        <v>2</v>
      </c>
      <c r="F2919">
        <v>10005009</v>
      </c>
      <c r="H2919" s="23" t="s">
        <v>1370</v>
      </c>
    </row>
    <row r="2920" spans="1:8">
      <c r="A2920">
        <v>10005</v>
      </c>
      <c r="B2920">
        <v>2</v>
      </c>
      <c r="C2920">
        <v>2</v>
      </c>
      <c r="D2920">
        <v>3</v>
      </c>
      <c r="E2920">
        <v>3</v>
      </c>
      <c r="F2920">
        <v>10005008</v>
      </c>
      <c r="H2920" s="67" t="s">
        <v>1249</v>
      </c>
    </row>
    <row r="2921" spans="1:8">
      <c r="A2921">
        <v>10005</v>
      </c>
      <c r="B2921">
        <v>2</v>
      </c>
      <c r="C2921">
        <v>3</v>
      </c>
      <c r="D2921">
        <v>1</v>
      </c>
      <c r="E2921">
        <v>1</v>
      </c>
      <c r="F2921">
        <v>10005010</v>
      </c>
      <c r="H2921" s="67"/>
    </row>
    <row r="2922" spans="1:8">
      <c r="A2922">
        <v>10005</v>
      </c>
      <c r="B2922">
        <v>2</v>
      </c>
      <c r="C2922">
        <v>3</v>
      </c>
      <c r="D2922">
        <v>1</v>
      </c>
      <c r="E2922">
        <v>2</v>
      </c>
      <c r="F2922">
        <v>10005202</v>
      </c>
      <c r="H2922" s="67"/>
    </row>
    <row r="2923" spans="1:8">
      <c r="A2923">
        <v>10005</v>
      </c>
      <c r="B2923">
        <v>2</v>
      </c>
      <c r="C2923">
        <v>3</v>
      </c>
      <c r="D2923">
        <v>1</v>
      </c>
      <c r="E2923">
        <v>3</v>
      </c>
      <c r="F2923">
        <v>10005006</v>
      </c>
    </row>
    <row r="2924" spans="1:8">
      <c r="A2924">
        <v>10005</v>
      </c>
      <c r="B2924">
        <v>2</v>
      </c>
      <c r="C2924">
        <v>3</v>
      </c>
      <c r="D2924">
        <v>2</v>
      </c>
      <c r="E2924">
        <v>1</v>
      </c>
      <c r="F2924">
        <v>10005006</v>
      </c>
    </row>
    <row r="2925" spans="1:8">
      <c r="A2925">
        <v>10005</v>
      </c>
      <c r="B2925">
        <v>2</v>
      </c>
      <c r="C2925">
        <v>3</v>
      </c>
      <c r="D2925">
        <v>2</v>
      </c>
      <c r="E2925">
        <v>2</v>
      </c>
      <c r="F2925">
        <v>10005202</v>
      </c>
      <c r="H2925" s="67" t="s">
        <v>1249</v>
      </c>
    </row>
    <row r="2926" spans="1:8">
      <c r="A2926">
        <v>10005</v>
      </c>
      <c r="B2926">
        <v>2</v>
      </c>
      <c r="C2926">
        <v>3</v>
      </c>
      <c r="D2926">
        <v>3</v>
      </c>
      <c r="E2926">
        <v>1</v>
      </c>
      <c r="F2926">
        <v>10005202</v>
      </c>
    </row>
    <row r="2927" spans="1:8">
      <c r="A2927">
        <v>10005</v>
      </c>
      <c r="B2927">
        <v>2</v>
      </c>
      <c r="C2927">
        <v>3</v>
      </c>
      <c r="D2927">
        <v>3</v>
      </c>
      <c r="E2927">
        <v>2</v>
      </c>
      <c r="F2927">
        <v>10005006</v>
      </c>
    </row>
    <row r="2928" spans="1:8">
      <c r="A2928">
        <v>10005</v>
      </c>
      <c r="B2928">
        <v>2</v>
      </c>
      <c r="C2928">
        <v>3</v>
      </c>
      <c r="D2928">
        <v>3</v>
      </c>
      <c r="E2928">
        <v>3</v>
      </c>
      <c r="F2928">
        <v>10005008</v>
      </c>
    </row>
    <row r="2929" spans="1:8">
      <c r="A2929">
        <v>10005</v>
      </c>
      <c r="B2929">
        <v>2</v>
      </c>
      <c r="C2929">
        <v>4</v>
      </c>
      <c r="D2929">
        <v>1</v>
      </c>
      <c r="E2929">
        <v>1</v>
      </c>
      <c r="F2929">
        <v>10005102</v>
      </c>
      <c r="H2929" s="67"/>
    </row>
    <row r="2930" spans="1:8">
      <c r="A2930">
        <v>10005</v>
      </c>
      <c r="B2930">
        <v>2</v>
      </c>
      <c r="C2930">
        <v>4</v>
      </c>
      <c r="D2930">
        <v>1</v>
      </c>
      <c r="E2930">
        <v>2</v>
      </c>
      <c r="F2930">
        <v>10005006</v>
      </c>
      <c r="H2930" s="67"/>
    </row>
    <row r="2931" spans="1:8">
      <c r="A2931">
        <v>10005</v>
      </c>
      <c r="B2931">
        <v>2</v>
      </c>
      <c r="C2931">
        <v>4</v>
      </c>
      <c r="D2931">
        <v>2</v>
      </c>
      <c r="E2931">
        <v>1</v>
      </c>
      <c r="F2931">
        <v>10005103</v>
      </c>
      <c r="H2931" s="67" t="s">
        <v>1244</v>
      </c>
    </row>
    <row r="2932" spans="1:8">
      <c r="A2932">
        <v>10005</v>
      </c>
      <c r="B2932">
        <v>2</v>
      </c>
      <c r="C2932">
        <v>4</v>
      </c>
      <c r="D2932">
        <v>2</v>
      </c>
      <c r="E2932">
        <v>2</v>
      </c>
      <c r="F2932">
        <v>10005006</v>
      </c>
      <c r="H2932" s="67" t="s">
        <v>1404</v>
      </c>
    </row>
    <row r="2933" spans="1:8">
      <c r="A2933">
        <v>10005</v>
      </c>
      <c r="B2933">
        <v>3</v>
      </c>
      <c r="C2933">
        <v>1</v>
      </c>
      <c r="D2933">
        <v>1</v>
      </c>
      <c r="E2933">
        <v>1</v>
      </c>
      <c r="F2933">
        <v>10005014</v>
      </c>
      <c r="H2933" s="67" t="s">
        <v>1242</v>
      </c>
    </row>
    <row r="2934" spans="1:8">
      <c r="A2934">
        <v>10005</v>
      </c>
      <c r="B2934">
        <v>3</v>
      </c>
      <c r="C2934">
        <v>1</v>
      </c>
      <c r="D2934">
        <v>1</v>
      </c>
      <c r="E2934">
        <v>2</v>
      </c>
      <c r="F2934">
        <v>10005203</v>
      </c>
      <c r="H2934" s="67" t="s">
        <v>1245</v>
      </c>
    </row>
    <row r="2935" spans="1:8">
      <c r="A2935">
        <v>10005</v>
      </c>
      <c r="B2935">
        <v>3</v>
      </c>
      <c r="C2935">
        <v>1</v>
      </c>
      <c r="D2935">
        <v>1</v>
      </c>
      <c r="E2935">
        <v>3</v>
      </c>
      <c r="F2935">
        <v>10005017</v>
      </c>
      <c r="H2935" s="67" t="s">
        <v>1404</v>
      </c>
    </row>
    <row r="2936" spans="1:8">
      <c r="A2936">
        <v>10005</v>
      </c>
      <c r="B2936">
        <v>3</v>
      </c>
      <c r="C2936">
        <v>1</v>
      </c>
      <c r="D2936">
        <v>2</v>
      </c>
      <c r="E2936">
        <v>1</v>
      </c>
      <c r="F2936">
        <v>10005204</v>
      </c>
      <c r="H2936" s="67" t="s">
        <v>1240</v>
      </c>
    </row>
    <row r="2937" spans="1:8">
      <c r="A2937">
        <v>10005</v>
      </c>
      <c r="B2937">
        <v>3</v>
      </c>
      <c r="C2937">
        <v>1</v>
      </c>
      <c r="D2937">
        <v>2</v>
      </c>
      <c r="E2937">
        <v>2</v>
      </c>
      <c r="F2937">
        <v>10005012</v>
      </c>
      <c r="H2937" s="67" t="s">
        <v>322</v>
      </c>
    </row>
    <row r="2938" spans="1:8">
      <c r="A2938">
        <v>10005</v>
      </c>
      <c r="B2938">
        <v>3</v>
      </c>
      <c r="C2938">
        <v>1</v>
      </c>
      <c r="D2938">
        <v>2</v>
      </c>
      <c r="E2938">
        <v>3</v>
      </c>
      <c r="F2938">
        <v>10005014</v>
      </c>
      <c r="H2938" s="67" t="s">
        <v>1243</v>
      </c>
    </row>
    <row r="2939" spans="1:8">
      <c r="A2939">
        <v>10005</v>
      </c>
      <c r="B2939">
        <v>3</v>
      </c>
      <c r="C2939">
        <v>1</v>
      </c>
      <c r="D2939">
        <v>3</v>
      </c>
      <c r="E2939">
        <v>1</v>
      </c>
      <c r="F2939">
        <v>10005013</v>
      </c>
      <c r="H2939" s="67" t="s">
        <v>1241</v>
      </c>
    </row>
    <row r="2940" spans="1:8">
      <c r="A2940">
        <v>10005</v>
      </c>
      <c r="B2940">
        <v>3</v>
      </c>
      <c r="C2940">
        <v>1</v>
      </c>
      <c r="D2940">
        <v>3</v>
      </c>
      <c r="E2940">
        <v>2</v>
      </c>
      <c r="F2940">
        <v>10005203</v>
      </c>
      <c r="H2940" s="67" t="s">
        <v>1226</v>
      </c>
    </row>
    <row r="2941" spans="1:8">
      <c r="A2941">
        <v>10005</v>
      </c>
      <c r="B2941">
        <v>3</v>
      </c>
      <c r="C2941">
        <v>2</v>
      </c>
      <c r="D2941">
        <v>1</v>
      </c>
      <c r="E2941">
        <v>1</v>
      </c>
      <c r="F2941">
        <v>10005016</v>
      </c>
      <c r="H2941" s="67" t="s">
        <v>1228</v>
      </c>
    </row>
    <row r="2942" spans="1:8">
      <c r="A2942">
        <v>10005</v>
      </c>
      <c r="B2942">
        <v>3</v>
      </c>
      <c r="C2942">
        <v>2</v>
      </c>
      <c r="D2942">
        <v>1</v>
      </c>
      <c r="E2942">
        <v>2</v>
      </c>
      <c r="F2942">
        <v>10005203</v>
      </c>
      <c r="H2942" s="67" t="s">
        <v>1228</v>
      </c>
    </row>
    <row r="2943" spans="1:8">
      <c r="A2943">
        <v>10005</v>
      </c>
      <c r="B2943">
        <v>3</v>
      </c>
      <c r="C2943">
        <v>2</v>
      </c>
      <c r="D2943">
        <v>2</v>
      </c>
      <c r="E2943">
        <v>1</v>
      </c>
      <c r="F2943">
        <v>10005203</v>
      </c>
      <c r="H2943" s="67" t="s">
        <v>1405</v>
      </c>
    </row>
    <row r="2944" spans="1:8">
      <c r="A2944">
        <v>10005</v>
      </c>
      <c r="B2944">
        <v>3</v>
      </c>
      <c r="C2944">
        <v>2</v>
      </c>
      <c r="D2944">
        <v>2</v>
      </c>
      <c r="E2944">
        <v>2</v>
      </c>
      <c r="F2944">
        <v>10005013</v>
      </c>
      <c r="H2944" s="67" t="s">
        <v>1377</v>
      </c>
    </row>
    <row r="2945" spans="1:10">
      <c r="A2945">
        <v>10005</v>
      </c>
      <c r="B2945">
        <v>3</v>
      </c>
      <c r="C2945">
        <v>2</v>
      </c>
      <c r="D2945">
        <v>3</v>
      </c>
      <c r="E2945">
        <v>1</v>
      </c>
      <c r="F2945">
        <v>10005203</v>
      </c>
      <c r="H2945" s="68" t="s">
        <v>1406</v>
      </c>
    </row>
    <row r="2946" spans="1:10">
      <c r="A2946">
        <v>10005</v>
      </c>
      <c r="B2946">
        <v>3</v>
      </c>
      <c r="C2946">
        <v>2</v>
      </c>
      <c r="D2946">
        <v>3</v>
      </c>
      <c r="E2946">
        <v>2</v>
      </c>
      <c r="F2946">
        <v>10005013</v>
      </c>
      <c r="H2946" s="67" t="s">
        <v>1241</v>
      </c>
    </row>
    <row r="2947" spans="1:10">
      <c r="A2947">
        <v>10005</v>
      </c>
      <c r="B2947">
        <v>3</v>
      </c>
      <c r="C2947">
        <v>2</v>
      </c>
      <c r="D2947">
        <v>3</v>
      </c>
      <c r="E2947">
        <v>3</v>
      </c>
      <c r="F2947">
        <v>10005014</v>
      </c>
      <c r="H2947" s="67" t="s">
        <v>1241</v>
      </c>
    </row>
    <row r="2948" spans="1:10">
      <c r="A2948">
        <v>10005</v>
      </c>
      <c r="B2948">
        <v>3</v>
      </c>
      <c r="C2948">
        <v>3</v>
      </c>
      <c r="D2948">
        <v>1</v>
      </c>
      <c r="E2948">
        <v>1</v>
      </c>
      <c r="F2948">
        <v>10005203</v>
      </c>
      <c r="H2948" s="23" t="s">
        <v>1045</v>
      </c>
      <c r="I2948" s="23" t="s">
        <v>1047</v>
      </c>
      <c r="J2948" s="23">
        <f>INDEX(ENEMY!AM:AM,MATCH(F2948,ENEMY!A:A,0))</f>
        <v>0</v>
      </c>
    </row>
    <row r="2949" spans="1:10">
      <c r="A2949">
        <v>10005</v>
      </c>
      <c r="B2949">
        <v>3</v>
      </c>
      <c r="C2949">
        <v>3</v>
      </c>
      <c r="D2949">
        <v>1</v>
      </c>
      <c r="E2949">
        <v>2</v>
      </c>
      <c r="F2949">
        <v>10005203</v>
      </c>
      <c r="J2949" s="23">
        <f>INDEX(ENEMY!AM:AM,MATCH(F2949,ENEMY!A:A,0))</f>
        <v>0</v>
      </c>
    </row>
    <row r="2950" spans="1:10">
      <c r="A2950">
        <v>10005</v>
      </c>
      <c r="B2950">
        <v>3</v>
      </c>
      <c r="C2950">
        <v>3</v>
      </c>
      <c r="D2950">
        <v>1</v>
      </c>
      <c r="E2950">
        <v>3</v>
      </c>
      <c r="F2950">
        <v>10005013</v>
      </c>
      <c r="J2950" s="23">
        <f>INDEX(ENEMY!AM:AM,MATCH(F2950,ENEMY!A:A,0))</f>
        <v>0</v>
      </c>
    </row>
    <row r="2951" spans="1:10">
      <c r="A2951">
        <v>10005</v>
      </c>
      <c r="B2951">
        <v>3</v>
      </c>
      <c r="C2951">
        <v>3</v>
      </c>
      <c r="D2951">
        <v>2</v>
      </c>
      <c r="E2951">
        <v>1</v>
      </c>
      <c r="F2951">
        <v>10005012</v>
      </c>
      <c r="J2951" s="23">
        <f>INDEX(ENEMY!AM:AM,MATCH(F2951,ENEMY!A:A,0))</f>
        <v>0</v>
      </c>
    </row>
    <row r="2952" spans="1:10">
      <c r="A2952">
        <v>10005</v>
      </c>
      <c r="B2952">
        <v>3</v>
      </c>
      <c r="C2952">
        <v>3</v>
      </c>
      <c r="D2952">
        <v>2</v>
      </c>
      <c r="E2952">
        <v>2</v>
      </c>
      <c r="F2952">
        <v>10005105</v>
      </c>
      <c r="J2952" s="23">
        <f>INDEX(ENEMY!AM:AM,MATCH(F2952,ENEMY!A:A,0))</f>
        <v>0</v>
      </c>
    </row>
    <row r="2953" spans="1:10">
      <c r="A2953">
        <v>10005</v>
      </c>
      <c r="B2953">
        <v>3</v>
      </c>
      <c r="C2953">
        <v>3</v>
      </c>
      <c r="D2953">
        <v>2</v>
      </c>
      <c r="E2953">
        <v>3</v>
      </c>
      <c r="F2953">
        <v>10005203</v>
      </c>
      <c r="J2953" s="23">
        <f>INDEX(ENEMY!AM:AM,MATCH(F2953,ENEMY!A:A,0))</f>
        <v>0</v>
      </c>
    </row>
    <row r="2954" spans="1:10">
      <c r="A2954">
        <v>10005</v>
      </c>
      <c r="B2954">
        <v>3</v>
      </c>
      <c r="C2954">
        <v>3</v>
      </c>
      <c r="D2954">
        <v>3</v>
      </c>
      <c r="E2954">
        <v>1</v>
      </c>
      <c r="F2954">
        <v>10005013</v>
      </c>
      <c r="J2954" s="23">
        <f>INDEX(ENEMY!AM:AM,MATCH(F2954,ENEMY!A:A,0))</f>
        <v>0</v>
      </c>
    </row>
    <row r="2955" spans="1:10">
      <c r="A2955">
        <v>10005</v>
      </c>
      <c r="B2955">
        <v>3</v>
      </c>
      <c r="C2955">
        <v>3</v>
      </c>
      <c r="D2955">
        <v>3</v>
      </c>
      <c r="E2955">
        <v>2</v>
      </c>
      <c r="F2955">
        <v>10005204</v>
      </c>
      <c r="J2955" s="23">
        <f>INDEX(ENEMY!AM:AM,MATCH(F2955,ENEMY!A:A,0))</f>
        <v>0</v>
      </c>
    </row>
    <row r="2956" spans="1:10">
      <c r="A2956">
        <v>10005</v>
      </c>
      <c r="B2956">
        <v>3</v>
      </c>
      <c r="C2956">
        <v>4</v>
      </c>
      <c r="D2956">
        <v>1</v>
      </c>
      <c r="E2956">
        <v>1</v>
      </c>
      <c r="F2956">
        <v>10005203</v>
      </c>
      <c r="J2956" s="23">
        <f>INDEX(ENEMY!AM:AM,MATCH(F2956,ENEMY!A:A,0))</f>
        <v>0</v>
      </c>
    </row>
    <row r="2957" spans="1:10">
      <c r="A2957">
        <v>10005</v>
      </c>
      <c r="B2957">
        <v>3</v>
      </c>
      <c r="C2957">
        <v>4</v>
      </c>
      <c r="D2957">
        <v>1</v>
      </c>
      <c r="E2957">
        <v>2</v>
      </c>
      <c r="F2957">
        <v>10005014</v>
      </c>
      <c r="J2957" s="23">
        <f>INDEX(ENEMY!AM:AM,MATCH(F2957,ENEMY!A:A,0))</f>
        <v>0</v>
      </c>
    </row>
    <row r="2958" spans="1:10">
      <c r="A2958">
        <v>10005</v>
      </c>
      <c r="B2958">
        <v>3</v>
      </c>
      <c r="C2958">
        <v>4</v>
      </c>
      <c r="D2958">
        <v>2</v>
      </c>
      <c r="E2958">
        <v>1</v>
      </c>
      <c r="F2958">
        <v>10005016</v>
      </c>
      <c r="J2958" s="23">
        <f>INDEX(ENEMY!AM:AM,MATCH(F2958,ENEMY!A:A,0))</f>
        <v>0</v>
      </c>
    </row>
    <row r="2959" spans="1:10">
      <c r="A2959">
        <v>10005</v>
      </c>
      <c r="B2959">
        <v>3</v>
      </c>
      <c r="C2959">
        <v>4</v>
      </c>
      <c r="D2959">
        <v>2</v>
      </c>
      <c r="E2959">
        <v>2</v>
      </c>
      <c r="F2959">
        <v>10005204</v>
      </c>
      <c r="J2959" s="23">
        <f>INDEX(ENEMY!AM:AM,MATCH(F2959,ENEMY!A:A,0))</f>
        <v>0</v>
      </c>
    </row>
    <row r="2960" spans="1:10">
      <c r="A2960">
        <v>10005</v>
      </c>
      <c r="B2960">
        <v>3</v>
      </c>
      <c r="C2960">
        <v>4</v>
      </c>
      <c r="D2960">
        <v>3</v>
      </c>
      <c r="E2960">
        <v>1</v>
      </c>
      <c r="F2960">
        <v>10005014</v>
      </c>
      <c r="J2960" s="23">
        <f>INDEX(ENEMY!AM:AM,MATCH(F2960,ENEMY!A:A,0))</f>
        <v>0</v>
      </c>
    </row>
    <row r="2961" spans="1:10">
      <c r="A2961">
        <v>10005</v>
      </c>
      <c r="B2961">
        <v>3</v>
      </c>
      <c r="C2961">
        <v>4</v>
      </c>
      <c r="D2961">
        <v>3</v>
      </c>
      <c r="E2961">
        <v>2</v>
      </c>
      <c r="F2961">
        <v>10005204</v>
      </c>
      <c r="J2961" s="23">
        <f>INDEX(ENEMY!AM:AM,MATCH(F2961,ENEMY!A:A,0))</f>
        <v>0</v>
      </c>
    </row>
    <row r="2962" spans="1:10">
      <c r="A2962">
        <v>10005</v>
      </c>
      <c r="B2962">
        <v>3</v>
      </c>
      <c r="C2962">
        <v>4</v>
      </c>
      <c r="D2962">
        <v>3</v>
      </c>
      <c r="E2962">
        <v>3</v>
      </c>
      <c r="F2962">
        <v>10005017</v>
      </c>
      <c r="J2962" s="23">
        <f>INDEX(ENEMY!AM:AM,MATCH(F2962,ENEMY!A:A,0))</f>
        <v>0</v>
      </c>
    </row>
    <row r="2963" spans="1:10">
      <c r="A2963">
        <v>10005</v>
      </c>
      <c r="B2963">
        <v>3</v>
      </c>
      <c r="C2963">
        <v>5</v>
      </c>
      <c r="D2963">
        <v>1</v>
      </c>
      <c r="E2963">
        <v>1</v>
      </c>
      <c r="F2963">
        <v>10005104</v>
      </c>
      <c r="J2963" s="23">
        <f>INDEX(ENEMY!AM:AM,MATCH(F2963,ENEMY!A:A,0))</f>
        <v>0</v>
      </c>
    </row>
    <row r="2964" spans="1:10">
      <c r="A2964">
        <v>10005</v>
      </c>
      <c r="B2964">
        <v>3</v>
      </c>
      <c r="C2964">
        <v>5</v>
      </c>
      <c r="D2964">
        <v>1</v>
      </c>
      <c r="E2964">
        <v>2</v>
      </c>
      <c r="F2964">
        <v>10005013</v>
      </c>
      <c r="J2964" s="23">
        <f>INDEX(ENEMY!AM:AM,MATCH(F2964,ENEMY!A:A,0))</f>
        <v>0</v>
      </c>
    </row>
    <row r="2965" spans="1:10">
      <c r="A2965">
        <v>10005</v>
      </c>
      <c r="B2965">
        <v>3</v>
      </c>
      <c r="C2965">
        <v>5</v>
      </c>
      <c r="D2965">
        <v>1</v>
      </c>
      <c r="E2965">
        <v>3</v>
      </c>
      <c r="F2965">
        <v>10005013</v>
      </c>
      <c r="J2965" s="23">
        <f>INDEX(ENEMY!AM:AM,MATCH(F2965,ENEMY!A:A,0))</f>
        <v>0</v>
      </c>
    </row>
    <row r="2966" spans="1:10">
      <c r="A2966">
        <v>10005</v>
      </c>
      <c r="B2966">
        <v>3</v>
      </c>
      <c r="C2966">
        <v>5</v>
      </c>
      <c r="D2966">
        <v>2</v>
      </c>
      <c r="E2966">
        <v>1</v>
      </c>
      <c r="F2966">
        <v>10005105</v>
      </c>
      <c r="J2966" s="23">
        <f>INDEX(ENEMY!AM:AM,MATCH(F2966,ENEMY!A:A,0))</f>
        <v>0</v>
      </c>
    </row>
    <row r="2967" spans="1:10">
      <c r="A2967">
        <v>10005</v>
      </c>
      <c r="B2967">
        <v>3</v>
      </c>
      <c r="C2967">
        <v>5</v>
      </c>
      <c r="D2967">
        <v>2</v>
      </c>
      <c r="E2967">
        <v>2</v>
      </c>
      <c r="F2967">
        <v>10005013</v>
      </c>
      <c r="J2967" s="23">
        <f>INDEX(ENEMY!AM:AM,MATCH(F2967,ENEMY!A:A,0))</f>
        <v>0</v>
      </c>
    </row>
    <row r="2968" spans="1:10">
      <c r="A2968">
        <v>10005</v>
      </c>
      <c r="B2968">
        <v>3</v>
      </c>
      <c r="C2968">
        <v>5</v>
      </c>
      <c r="D2968">
        <v>2</v>
      </c>
      <c r="E2968">
        <v>3</v>
      </c>
      <c r="F2968">
        <v>10005013</v>
      </c>
      <c r="H2968" s="23" t="s">
        <v>1091</v>
      </c>
      <c r="J2968" s="23">
        <f>INDEX(ENEMY!AM:AM,MATCH(F2968,ENEMY!A:A,0))</f>
        <v>0</v>
      </c>
    </row>
    <row r="2969" spans="1:10">
      <c r="A2969">
        <v>11001</v>
      </c>
      <c r="B2969">
        <v>1</v>
      </c>
      <c r="C2969">
        <v>1</v>
      </c>
      <c r="D2969">
        <v>1</v>
      </c>
      <c r="E2969">
        <v>1</v>
      </c>
      <c r="F2969">
        <v>11001201</v>
      </c>
      <c r="H2969" s="23" t="s">
        <v>1578</v>
      </c>
      <c r="J2969" s="23">
        <f>INDEX(ENEMY!AM:AM,MATCH(F2969,ENEMY!A:A,0))</f>
        <v>0</v>
      </c>
    </row>
    <row r="2970" spans="1:10">
      <c r="A2970">
        <v>11001</v>
      </c>
      <c r="B2970">
        <v>1</v>
      </c>
      <c r="C2970">
        <v>1</v>
      </c>
      <c r="D2970">
        <v>1</v>
      </c>
      <c r="E2970">
        <v>2</v>
      </c>
      <c r="F2970">
        <v>11001201</v>
      </c>
      <c r="J2970" s="23">
        <f>INDEX(ENEMY!AM:AM,MATCH(F2970,ENEMY!A:A,0))</f>
        <v>0</v>
      </c>
    </row>
    <row r="2971" spans="1:10">
      <c r="A2971">
        <v>11001</v>
      </c>
      <c r="B2971">
        <v>1</v>
      </c>
      <c r="C2971">
        <v>1</v>
      </c>
      <c r="D2971">
        <v>2</v>
      </c>
      <c r="E2971">
        <v>1</v>
      </c>
      <c r="F2971">
        <v>11001201</v>
      </c>
      <c r="J2971" s="23">
        <f>INDEX(ENEMY!AM:AM,MATCH(F2971,ENEMY!A:A,0))</f>
        <v>0</v>
      </c>
    </row>
    <row r="2972" spans="1:10">
      <c r="A2972">
        <v>11001</v>
      </c>
      <c r="B2972">
        <v>1</v>
      </c>
      <c r="C2972">
        <v>1</v>
      </c>
      <c r="D2972">
        <v>2</v>
      </c>
      <c r="E2972">
        <v>2</v>
      </c>
      <c r="F2972">
        <v>11001001</v>
      </c>
      <c r="J2972" s="23">
        <f>INDEX(ENEMY!AM:AM,MATCH(F2972,ENEMY!A:A,0))</f>
        <v>0</v>
      </c>
    </row>
    <row r="2973" spans="1:10">
      <c r="A2973">
        <v>11001</v>
      </c>
      <c r="B2973">
        <v>1</v>
      </c>
      <c r="C2973">
        <v>1</v>
      </c>
      <c r="D2973">
        <v>2</v>
      </c>
      <c r="E2973">
        <v>3</v>
      </c>
      <c r="F2973">
        <v>11001001</v>
      </c>
      <c r="J2973" s="23">
        <f>INDEX(ENEMY!AM:AM,MATCH(F2973,ENEMY!A:A,0))</f>
        <v>0</v>
      </c>
    </row>
    <row r="2974" spans="1:10">
      <c r="A2974">
        <v>11001</v>
      </c>
      <c r="B2974">
        <v>1</v>
      </c>
      <c r="C2974">
        <v>2</v>
      </c>
      <c r="D2974">
        <v>1</v>
      </c>
      <c r="E2974">
        <v>1</v>
      </c>
      <c r="F2974">
        <v>11001001</v>
      </c>
      <c r="J2974" s="23">
        <f>INDEX(ENEMY!AM:AM,MATCH(F2974,ENEMY!A:A,0))</f>
        <v>0</v>
      </c>
    </row>
    <row r="2975" spans="1:10">
      <c r="A2975">
        <v>11001</v>
      </c>
      <c r="B2975">
        <v>1</v>
      </c>
      <c r="C2975">
        <v>2</v>
      </c>
      <c r="D2975">
        <v>1</v>
      </c>
      <c r="E2975">
        <v>2</v>
      </c>
      <c r="F2975">
        <v>11001201</v>
      </c>
      <c r="J2975" s="23">
        <f>INDEX(ENEMY!AM:AM,MATCH(F2975,ENEMY!A:A,0))</f>
        <v>0</v>
      </c>
    </row>
    <row r="2976" spans="1:10">
      <c r="A2976">
        <v>11001</v>
      </c>
      <c r="B2976">
        <v>1</v>
      </c>
      <c r="C2976">
        <v>2</v>
      </c>
      <c r="D2976">
        <v>1</v>
      </c>
      <c r="E2976">
        <v>3</v>
      </c>
      <c r="F2976">
        <v>11001201</v>
      </c>
      <c r="J2976" s="23">
        <f>INDEX(ENEMY!AM:AM,MATCH(F2976,ENEMY!A:A,0))</f>
        <v>0</v>
      </c>
    </row>
    <row r="2977" spans="1:10">
      <c r="A2977">
        <v>11001</v>
      </c>
      <c r="B2977">
        <v>1</v>
      </c>
      <c r="C2977">
        <v>2</v>
      </c>
      <c r="D2977">
        <v>2</v>
      </c>
      <c r="E2977">
        <v>1</v>
      </c>
      <c r="F2977">
        <v>11001201</v>
      </c>
      <c r="J2977" s="23">
        <f>INDEX(ENEMY!AM:AM,MATCH(F2977,ENEMY!A:A,0))</f>
        <v>0</v>
      </c>
    </row>
    <row r="2978" spans="1:10">
      <c r="A2978">
        <v>11001</v>
      </c>
      <c r="B2978">
        <v>1</v>
      </c>
      <c r="C2978">
        <v>2</v>
      </c>
      <c r="D2978">
        <v>2</v>
      </c>
      <c r="E2978">
        <v>2</v>
      </c>
      <c r="F2978">
        <v>11001001</v>
      </c>
      <c r="J2978" s="23">
        <f>INDEX(ENEMY!AM:AM,MATCH(F2978,ENEMY!A:A,0))</f>
        <v>0</v>
      </c>
    </row>
    <row r="2979" spans="1:10">
      <c r="A2979">
        <v>11001</v>
      </c>
      <c r="B2979">
        <v>1</v>
      </c>
      <c r="C2979">
        <v>3</v>
      </c>
      <c r="D2979">
        <v>1</v>
      </c>
      <c r="E2979">
        <v>1</v>
      </c>
      <c r="F2979">
        <v>11001201</v>
      </c>
      <c r="J2979" s="23">
        <f>INDEX(ENEMY!AM:AM,MATCH(F2979,ENEMY!A:A,0))</f>
        <v>0</v>
      </c>
    </row>
    <row r="2980" spans="1:10">
      <c r="A2980">
        <v>11001</v>
      </c>
      <c r="B2980">
        <v>1</v>
      </c>
      <c r="C2980">
        <v>3</v>
      </c>
      <c r="D2980">
        <v>1</v>
      </c>
      <c r="E2980">
        <v>2</v>
      </c>
      <c r="F2980">
        <v>11001201</v>
      </c>
      <c r="J2980" s="23">
        <f>INDEX(ENEMY!AM:AM,MATCH(F2980,ENEMY!A:A,0))</f>
        <v>0</v>
      </c>
    </row>
    <row r="2981" spans="1:10">
      <c r="A2981">
        <v>11001</v>
      </c>
      <c r="B2981">
        <v>1</v>
      </c>
      <c r="C2981">
        <v>3</v>
      </c>
      <c r="D2981">
        <v>2</v>
      </c>
      <c r="E2981">
        <v>1</v>
      </c>
      <c r="F2981">
        <v>11001201</v>
      </c>
      <c r="J2981" s="23">
        <f>INDEX(ENEMY!AM:AM,MATCH(F2981,ENEMY!A:A,0))</f>
        <v>0</v>
      </c>
    </row>
    <row r="2982" spans="1:10">
      <c r="A2982">
        <v>11001</v>
      </c>
      <c r="B2982">
        <v>1</v>
      </c>
      <c r="C2982">
        <v>3</v>
      </c>
      <c r="D2982">
        <v>2</v>
      </c>
      <c r="E2982">
        <v>2</v>
      </c>
      <c r="F2982">
        <v>11001201</v>
      </c>
      <c r="J2982" s="23">
        <f>INDEX(ENEMY!AM:AM,MATCH(F2982,ENEMY!A:A,0))</f>
        <v>0</v>
      </c>
    </row>
    <row r="2983" spans="1:10">
      <c r="A2983">
        <v>11001</v>
      </c>
      <c r="B2983">
        <v>1</v>
      </c>
      <c r="C2983">
        <v>3</v>
      </c>
      <c r="D2983">
        <v>2</v>
      </c>
      <c r="E2983">
        <v>3</v>
      </c>
      <c r="F2983">
        <v>11001001</v>
      </c>
      <c r="J2983" s="23">
        <f>INDEX(ENEMY!AM:AM,MATCH(F2983,ENEMY!A:A,0))</f>
        <v>0</v>
      </c>
    </row>
    <row r="2984" spans="1:10">
      <c r="A2984">
        <v>11001</v>
      </c>
      <c r="B2984">
        <v>1</v>
      </c>
      <c r="C2984">
        <v>4</v>
      </c>
      <c r="D2984">
        <v>1</v>
      </c>
      <c r="E2984">
        <v>1</v>
      </c>
      <c r="F2984">
        <v>11001101</v>
      </c>
      <c r="J2984" s="23">
        <f>INDEX(ENEMY!AM:AM,MATCH(F2984,ENEMY!A:A,0))</f>
        <v>0</v>
      </c>
    </row>
    <row r="2985" spans="1:10">
      <c r="A2985">
        <v>11001</v>
      </c>
      <c r="B2985">
        <v>1</v>
      </c>
      <c r="C2985">
        <v>4</v>
      </c>
      <c r="D2985">
        <v>1</v>
      </c>
      <c r="E2985">
        <v>2</v>
      </c>
      <c r="F2985">
        <v>11001001</v>
      </c>
      <c r="J2985" s="23">
        <f>INDEX(ENEMY!AM:AM,MATCH(F2985,ENEMY!A:A,0))</f>
        <v>0</v>
      </c>
    </row>
    <row r="2986" spans="1:10">
      <c r="A2986">
        <v>11001</v>
      </c>
      <c r="B2986">
        <v>1</v>
      </c>
      <c r="C2986">
        <v>4</v>
      </c>
      <c r="D2986">
        <v>2</v>
      </c>
      <c r="E2986">
        <v>1</v>
      </c>
      <c r="F2986">
        <v>11001007</v>
      </c>
      <c r="J2986" s="23">
        <f>INDEX(ENEMY!AM:AM,MATCH(F2986,ENEMY!A:A,0))</f>
        <v>0</v>
      </c>
    </row>
    <row r="2987" spans="1:10">
      <c r="A2987">
        <v>11001</v>
      </c>
      <c r="B2987">
        <v>2</v>
      </c>
      <c r="C2987">
        <v>1</v>
      </c>
      <c r="D2987">
        <v>1</v>
      </c>
      <c r="E2987">
        <v>1</v>
      </c>
      <c r="F2987">
        <v>11001201</v>
      </c>
      <c r="J2987" s="23">
        <f>INDEX(ENEMY!AM:AM,MATCH(F2987,ENEMY!A:A,0))</f>
        <v>0</v>
      </c>
    </row>
    <row r="2988" spans="1:10">
      <c r="A2988">
        <v>11001</v>
      </c>
      <c r="B2988">
        <v>2</v>
      </c>
      <c r="C2988">
        <v>1</v>
      </c>
      <c r="D2988">
        <v>1</v>
      </c>
      <c r="E2988">
        <v>2</v>
      </c>
      <c r="F2988">
        <v>11001202</v>
      </c>
      <c r="J2988" s="23">
        <f>INDEX(ENEMY!AM:AM,MATCH(F2988,ENEMY!A:A,0))</f>
        <v>0</v>
      </c>
    </row>
    <row r="2989" spans="1:10">
      <c r="A2989">
        <v>11001</v>
      </c>
      <c r="B2989">
        <v>2</v>
      </c>
      <c r="C2989">
        <v>1</v>
      </c>
      <c r="D2989">
        <v>2</v>
      </c>
      <c r="E2989">
        <v>1</v>
      </c>
      <c r="F2989">
        <v>11001003</v>
      </c>
      <c r="J2989" s="23">
        <f>INDEX(ENEMY!AM:AM,MATCH(F2989,ENEMY!A:A,0))</f>
        <v>0</v>
      </c>
    </row>
    <row r="2990" spans="1:10">
      <c r="A2990">
        <v>11001</v>
      </c>
      <c r="B2990">
        <v>2</v>
      </c>
      <c r="C2990">
        <v>1</v>
      </c>
      <c r="D2990">
        <v>2</v>
      </c>
      <c r="E2990">
        <v>2</v>
      </c>
      <c r="F2990">
        <v>11001007</v>
      </c>
      <c r="J2990" s="23">
        <f>INDEX(ENEMY!AM:AM,MATCH(F2990,ENEMY!A:A,0))</f>
        <v>0</v>
      </c>
    </row>
    <row r="2991" spans="1:10">
      <c r="A2991">
        <v>11001</v>
      </c>
      <c r="B2991">
        <v>2</v>
      </c>
      <c r="C2991">
        <v>1</v>
      </c>
      <c r="D2991">
        <v>2</v>
      </c>
      <c r="E2991">
        <v>3</v>
      </c>
      <c r="F2991">
        <v>11001202</v>
      </c>
      <c r="J2991" s="23">
        <f>INDEX(ENEMY!AM:AM,MATCH(F2991,ENEMY!A:A,0))</f>
        <v>0</v>
      </c>
    </row>
    <row r="2992" spans="1:10">
      <c r="A2992">
        <v>11001</v>
      </c>
      <c r="B2992">
        <v>2</v>
      </c>
      <c r="C2992">
        <v>2</v>
      </c>
      <c r="D2992">
        <v>1</v>
      </c>
      <c r="E2992">
        <v>1</v>
      </c>
      <c r="F2992">
        <v>11001007</v>
      </c>
      <c r="J2992" s="23">
        <f>INDEX(ENEMY!AM:AM,MATCH(F2992,ENEMY!A:A,0))</f>
        <v>0</v>
      </c>
    </row>
    <row r="2993" spans="1:10">
      <c r="A2993">
        <v>11001</v>
      </c>
      <c r="B2993">
        <v>2</v>
      </c>
      <c r="C2993">
        <v>2</v>
      </c>
      <c r="D2993">
        <v>1</v>
      </c>
      <c r="E2993">
        <v>2</v>
      </c>
      <c r="F2993">
        <v>11001202</v>
      </c>
      <c r="J2993" s="23">
        <f>INDEX(ENEMY!AM:AM,MATCH(F2993,ENEMY!A:A,0))</f>
        <v>0</v>
      </c>
    </row>
    <row r="2994" spans="1:10">
      <c r="A2994">
        <v>11001</v>
      </c>
      <c r="B2994">
        <v>2</v>
      </c>
      <c r="C2994">
        <v>2</v>
      </c>
      <c r="D2994">
        <v>2</v>
      </c>
      <c r="E2994">
        <v>1</v>
      </c>
      <c r="F2994">
        <v>11001007</v>
      </c>
      <c r="J2994" s="23">
        <f>INDEX(ENEMY!AM:AM,MATCH(F2994,ENEMY!A:A,0))</f>
        <v>0</v>
      </c>
    </row>
    <row r="2995" spans="1:10">
      <c r="A2995">
        <v>11001</v>
      </c>
      <c r="B2995">
        <v>2</v>
      </c>
      <c r="C2995">
        <v>2</v>
      </c>
      <c r="D2995">
        <v>2</v>
      </c>
      <c r="E2995">
        <v>2</v>
      </c>
      <c r="F2995">
        <v>11001003</v>
      </c>
      <c r="H2995" s="23" t="s">
        <v>1046</v>
      </c>
      <c r="J2995" s="23">
        <f>INDEX(ENEMY!AM:AM,MATCH(F2995,ENEMY!A:A,0))</f>
        <v>0</v>
      </c>
    </row>
    <row r="2996" spans="1:10">
      <c r="A2996">
        <v>11001</v>
      </c>
      <c r="B2996">
        <v>2</v>
      </c>
      <c r="C2996">
        <v>2</v>
      </c>
      <c r="D2996">
        <v>2</v>
      </c>
      <c r="E2996">
        <v>3</v>
      </c>
      <c r="F2996">
        <v>11001202</v>
      </c>
      <c r="J2996" s="23">
        <f>INDEX(ENEMY!AM:AM,MATCH(F2996,ENEMY!A:A,0))</f>
        <v>0</v>
      </c>
    </row>
    <row r="2997" spans="1:10">
      <c r="A2997">
        <v>11001</v>
      </c>
      <c r="B2997">
        <v>2</v>
      </c>
      <c r="C2997">
        <v>2</v>
      </c>
      <c r="D2997">
        <v>3</v>
      </c>
      <c r="E2997">
        <v>1</v>
      </c>
      <c r="F2997">
        <v>11001007</v>
      </c>
      <c r="J2997" s="23">
        <f>INDEX(ENEMY!AM:AM,MATCH(F2997,ENEMY!A:A,0))</f>
        <v>0</v>
      </c>
    </row>
    <row r="2998" spans="1:10">
      <c r="A2998">
        <v>11001</v>
      </c>
      <c r="B2998">
        <v>2</v>
      </c>
      <c r="C2998">
        <v>2</v>
      </c>
      <c r="D2998">
        <v>3</v>
      </c>
      <c r="E2998">
        <v>2</v>
      </c>
      <c r="F2998">
        <v>11001007</v>
      </c>
      <c r="J2998" s="23">
        <f>INDEX(ENEMY!AM:AM,MATCH(F2998,ENEMY!A:A,0))</f>
        <v>0</v>
      </c>
    </row>
    <row r="2999" spans="1:10">
      <c r="A2999">
        <v>11001</v>
      </c>
      <c r="B2999">
        <v>2</v>
      </c>
      <c r="C2999">
        <v>3</v>
      </c>
      <c r="D2999">
        <v>1</v>
      </c>
      <c r="E2999">
        <v>1</v>
      </c>
      <c r="F2999">
        <v>11001204</v>
      </c>
      <c r="J2999" s="23">
        <f>INDEX(ENEMY!AM:AM,MATCH(F2999,ENEMY!A:A,0))</f>
        <v>0</v>
      </c>
    </row>
    <row r="3000" spans="1:10">
      <c r="A3000">
        <v>11001</v>
      </c>
      <c r="B3000">
        <v>2</v>
      </c>
      <c r="C3000">
        <v>3</v>
      </c>
      <c r="D3000">
        <v>1</v>
      </c>
      <c r="E3000">
        <v>2</v>
      </c>
      <c r="F3000">
        <v>11001202</v>
      </c>
      <c r="J3000" s="23">
        <f>INDEX(ENEMY!AM:AM,MATCH(F3000,ENEMY!A:A,0))</f>
        <v>0</v>
      </c>
    </row>
    <row r="3001" spans="1:10">
      <c r="A3001">
        <v>11001</v>
      </c>
      <c r="B3001">
        <v>2</v>
      </c>
      <c r="C3001">
        <v>3</v>
      </c>
      <c r="D3001">
        <v>1</v>
      </c>
      <c r="E3001">
        <v>3</v>
      </c>
      <c r="F3001">
        <v>11001003</v>
      </c>
      <c r="J3001" s="23">
        <f>INDEX(ENEMY!AM:AM,MATCH(F3001,ENEMY!A:A,0))</f>
        <v>0</v>
      </c>
    </row>
    <row r="3002" spans="1:10">
      <c r="A3002">
        <v>11001</v>
      </c>
      <c r="B3002">
        <v>2</v>
      </c>
      <c r="C3002">
        <v>3</v>
      </c>
      <c r="D3002">
        <v>2</v>
      </c>
      <c r="E3002">
        <v>1</v>
      </c>
      <c r="F3002">
        <v>11001202</v>
      </c>
      <c r="J3002" s="23">
        <f>INDEX(ENEMY!AM:AM,MATCH(F3002,ENEMY!A:A,0))</f>
        <v>0</v>
      </c>
    </row>
    <row r="3003" spans="1:10">
      <c r="A3003">
        <v>11001</v>
      </c>
      <c r="B3003">
        <v>2</v>
      </c>
      <c r="C3003">
        <v>3</v>
      </c>
      <c r="D3003">
        <v>2</v>
      </c>
      <c r="E3003">
        <v>2</v>
      </c>
      <c r="F3003">
        <v>11001204</v>
      </c>
      <c r="J3003" s="23">
        <f>INDEX(ENEMY!AM:AM,MATCH(F3003,ENEMY!A:A,0))</f>
        <v>0</v>
      </c>
    </row>
    <row r="3004" spans="1:10">
      <c r="A3004">
        <v>11001</v>
      </c>
      <c r="B3004">
        <v>2</v>
      </c>
      <c r="C3004">
        <v>3</v>
      </c>
      <c r="D3004">
        <v>3</v>
      </c>
      <c r="E3004">
        <v>1</v>
      </c>
      <c r="F3004">
        <v>11001204</v>
      </c>
      <c r="J3004" s="23">
        <f>INDEX(ENEMY!AM:AM,MATCH(F3004,ENEMY!A:A,0))</f>
        <v>0</v>
      </c>
    </row>
    <row r="3005" spans="1:10">
      <c r="A3005">
        <v>11001</v>
      </c>
      <c r="B3005">
        <v>2</v>
      </c>
      <c r="C3005">
        <v>3</v>
      </c>
      <c r="D3005">
        <v>3</v>
      </c>
      <c r="E3005">
        <v>2</v>
      </c>
      <c r="F3005">
        <v>11001202</v>
      </c>
      <c r="J3005" s="23">
        <f>INDEX(ENEMY!AM:AM,MATCH(F3005,ENEMY!A:A,0))</f>
        <v>0</v>
      </c>
    </row>
    <row r="3006" spans="1:10">
      <c r="A3006">
        <v>11001</v>
      </c>
      <c r="B3006">
        <v>2</v>
      </c>
      <c r="C3006">
        <v>3</v>
      </c>
      <c r="D3006">
        <v>3</v>
      </c>
      <c r="E3006">
        <v>3</v>
      </c>
      <c r="F3006">
        <v>11001007</v>
      </c>
      <c r="J3006" s="23">
        <f>INDEX(ENEMY!AM:AM,MATCH(F3006,ENEMY!A:A,0))</f>
        <v>0</v>
      </c>
    </row>
    <row r="3007" spans="1:10">
      <c r="A3007">
        <v>11001</v>
      </c>
      <c r="B3007">
        <v>2</v>
      </c>
      <c r="C3007">
        <v>4</v>
      </c>
      <c r="D3007">
        <v>1</v>
      </c>
      <c r="E3007">
        <v>1</v>
      </c>
      <c r="F3007">
        <v>11001105</v>
      </c>
      <c r="J3007" s="23">
        <f>INDEX(ENEMY!AM:AM,MATCH(F3007,ENEMY!A:A,0))</f>
        <v>0</v>
      </c>
    </row>
    <row r="3008" spans="1:10">
      <c r="A3008">
        <v>11001</v>
      </c>
      <c r="B3008">
        <v>2</v>
      </c>
      <c r="C3008">
        <v>4</v>
      </c>
      <c r="D3008">
        <v>1</v>
      </c>
      <c r="E3008">
        <v>2</v>
      </c>
      <c r="F3008">
        <v>11001003</v>
      </c>
      <c r="J3008" s="23">
        <f>INDEX(ENEMY!AM:AM,MATCH(F3008,ENEMY!A:A,0))</f>
        <v>0</v>
      </c>
    </row>
    <row r="3009" spans="1:10">
      <c r="A3009">
        <v>11001</v>
      </c>
      <c r="B3009">
        <v>2</v>
      </c>
      <c r="C3009">
        <v>4</v>
      </c>
      <c r="D3009">
        <v>2</v>
      </c>
      <c r="E3009">
        <v>1</v>
      </c>
      <c r="F3009">
        <v>11001103</v>
      </c>
      <c r="J3009" s="23">
        <f>INDEX(ENEMY!AM:AM,MATCH(F3009,ENEMY!A:A,0))</f>
        <v>0</v>
      </c>
    </row>
    <row r="3010" spans="1:10">
      <c r="A3010">
        <v>11001</v>
      </c>
      <c r="B3010">
        <v>2</v>
      </c>
      <c r="C3010">
        <v>4</v>
      </c>
      <c r="D3010">
        <v>2</v>
      </c>
      <c r="E3010">
        <v>2</v>
      </c>
      <c r="F3010">
        <v>11001003</v>
      </c>
      <c r="J3010" s="23">
        <f>INDEX(ENEMY!AM:AM,MATCH(F3010,ENEMY!A:A,0))</f>
        <v>0</v>
      </c>
    </row>
    <row r="3011" spans="1:10">
      <c r="A3011">
        <v>11001</v>
      </c>
      <c r="B3011">
        <v>3</v>
      </c>
      <c r="C3011">
        <v>1</v>
      </c>
      <c r="D3011">
        <v>1</v>
      </c>
      <c r="E3011">
        <v>1</v>
      </c>
      <c r="F3011">
        <v>11001204</v>
      </c>
      <c r="J3011" s="23">
        <f>INDEX(ENEMY!AM:AM,MATCH(F3011,ENEMY!A:A,0))</f>
        <v>0</v>
      </c>
    </row>
    <row r="3012" spans="1:10">
      <c r="A3012">
        <v>11001</v>
      </c>
      <c r="B3012">
        <v>3</v>
      </c>
      <c r="C3012">
        <v>1</v>
      </c>
      <c r="D3012">
        <v>1</v>
      </c>
      <c r="E3012">
        <v>2</v>
      </c>
      <c r="F3012">
        <v>11001204</v>
      </c>
      <c r="J3012" s="23">
        <f>INDEX(ENEMY!AM:AM,MATCH(F3012,ENEMY!A:A,0))</f>
        <v>0</v>
      </c>
    </row>
    <row r="3013" spans="1:10">
      <c r="A3013">
        <v>11001</v>
      </c>
      <c r="B3013">
        <v>3</v>
      </c>
      <c r="C3013">
        <v>1</v>
      </c>
      <c r="D3013">
        <v>1</v>
      </c>
      <c r="E3013">
        <v>3</v>
      </c>
      <c r="F3013">
        <v>11001006</v>
      </c>
      <c r="J3013" s="23">
        <f>INDEX(ENEMY!AM:AM,MATCH(F3013,ENEMY!A:A,0))</f>
        <v>0</v>
      </c>
    </row>
    <row r="3014" spans="1:10">
      <c r="A3014">
        <v>11001</v>
      </c>
      <c r="B3014">
        <v>3</v>
      </c>
      <c r="C3014">
        <v>1</v>
      </c>
      <c r="D3014">
        <v>2</v>
      </c>
      <c r="E3014">
        <v>1</v>
      </c>
      <c r="F3014">
        <v>11001204</v>
      </c>
      <c r="J3014" s="23">
        <f>INDEX(ENEMY!AM:AM,MATCH(F3014,ENEMY!A:A,0))</f>
        <v>0</v>
      </c>
    </row>
    <row r="3015" spans="1:10">
      <c r="A3015">
        <v>11001</v>
      </c>
      <c r="B3015">
        <v>3</v>
      </c>
      <c r="C3015">
        <v>1</v>
      </c>
      <c r="D3015">
        <v>2</v>
      </c>
      <c r="E3015">
        <v>2</v>
      </c>
      <c r="F3015">
        <v>11001203</v>
      </c>
      <c r="H3015" s="23" t="s">
        <v>1092</v>
      </c>
      <c r="J3015" s="23">
        <f>INDEX(ENEMY!AM:AM,MATCH(F3015,ENEMY!A:A,0))</f>
        <v>0</v>
      </c>
    </row>
    <row r="3016" spans="1:10">
      <c r="A3016">
        <v>11001</v>
      </c>
      <c r="B3016">
        <v>3</v>
      </c>
      <c r="C3016">
        <v>1</v>
      </c>
      <c r="D3016">
        <v>2</v>
      </c>
      <c r="E3016">
        <v>3</v>
      </c>
      <c r="F3016">
        <v>11001006</v>
      </c>
      <c r="H3016" s="23" t="s">
        <v>1579</v>
      </c>
      <c r="J3016" s="23">
        <f>INDEX(ENEMY!AM:AM,MATCH(F3016,ENEMY!A:A,0))</f>
        <v>0</v>
      </c>
    </row>
    <row r="3017" spans="1:10">
      <c r="A3017">
        <v>11001</v>
      </c>
      <c r="B3017">
        <v>3</v>
      </c>
      <c r="C3017">
        <v>1</v>
      </c>
      <c r="D3017">
        <v>3</v>
      </c>
      <c r="E3017">
        <v>1</v>
      </c>
      <c r="F3017">
        <v>11001007</v>
      </c>
      <c r="J3017" s="23">
        <f>INDEX(ENEMY!AM:AM,MATCH(F3017,ENEMY!A:A,0))</f>
        <v>0</v>
      </c>
    </row>
    <row r="3018" spans="1:10">
      <c r="A3018">
        <v>11001</v>
      </c>
      <c r="B3018">
        <v>3</v>
      </c>
      <c r="C3018">
        <v>1</v>
      </c>
      <c r="D3018">
        <v>3</v>
      </c>
      <c r="E3018">
        <v>2</v>
      </c>
      <c r="F3018">
        <v>11001204</v>
      </c>
      <c r="J3018" s="23">
        <f>INDEX(ENEMY!AM:AM,MATCH(F3018,ENEMY!A:A,0))</f>
        <v>0</v>
      </c>
    </row>
    <row r="3019" spans="1:10">
      <c r="A3019">
        <v>11001</v>
      </c>
      <c r="B3019">
        <v>3</v>
      </c>
      <c r="C3019">
        <v>2</v>
      </c>
      <c r="D3019">
        <v>1</v>
      </c>
      <c r="E3019">
        <v>1</v>
      </c>
      <c r="F3019">
        <v>11001006</v>
      </c>
      <c r="J3019" s="23">
        <f>INDEX(ENEMY!AM:AM,MATCH(F3019,ENEMY!A:A,0))</f>
        <v>0</v>
      </c>
    </row>
    <row r="3020" spans="1:10">
      <c r="A3020">
        <v>11001</v>
      </c>
      <c r="B3020">
        <v>3</v>
      </c>
      <c r="C3020">
        <v>2</v>
      </c>
      <c r="D3020">
        <v>1</v>
      </c>
      <c r="E3020">
        <v>2</v>
      </c>
      <c r="F3020">
        <v>11001204</v>
      </c>
      <c r="J3020" s="23">
        <f>INDEX(ENEMY!AM:AM,MATCH(F3020,ENEMY!A:A,0))</f>
        <v>0</v>
      </c>
    </row>
    <row r="3021" spans="1:10">
      <c r="A3021">
        <v>11001</v>
      </c>
      <c r="B3021">
        <v>3</v>
      </c>
      <c r="C3021">
        <v>2</v>
      </c>
      <c r="D3021">
        <v>2</v>
      </c>
      <c r="E3021">
        <v>1</v>
      </c>
      <c r="F3021">
        <v>11001204</v>
      </c>
      <c r="J3021" s="23">
        <f>INDEX(ENEMY!AM:AM,MATCH(F3021,ENEMY!A:A,0))</f>
        <v>0</v>
      </c>
    </row>
    <row r="3022" spans="1:10">
      <c r="A3022">
        <v>11001</v>
      </c>
      <c r="B3022">
        <v>3</v>
      </c>
      <c r="C3022">
        <v>2</v>
      </c>
      <c r="D3022">
        <v>2</v>
      </c>
      <c r="E3022">
        <v>2</v>
      </c>
      <c r="F3022">
        <v>11001007</v>
      </c>
      <c r="J3022" s="23">
        <f>INDEX(ENEMY!AM:AM,MATCH(F3022,ENEMY!A:A,0))</f>
        <v>0</v>
      </c>
    </row>
    <row r="3023" spans="1:10">
      <c r="A3023">
        <v>11001</v>
      </c>
      <c r="B3023">
        <v>3</v>
      </c>
      <c r="C3023">
        <v>2</v>
      </c>
      <c r="D3023">
        <v>3</v>
      </c>
      <c r="E3023">
        <v>1</v>
      </c>
      <c r="F3023">
        <v>11001204</v>
      </c>
      <c r="J3023" s="23">
        <f>INDEX(ENEMY!AM:AM,MATCH(F3023,ENEMY!A:A,0))</f>
        <v>0</v>
      </c>
    </row>
    <row r="3024" spans="1:10">
      <c r="A3024">
        <v>11001</v>
      </c>
      <c r="B3024">
        <v>3</v>
      </c>
      <c r="C3024">
        <v>2</v>
      </c>
      <c r="D3024">
        <v>3</v>
      </c>
      <c r="E3024">
        <v>2</v>
      </c>
      <c r="F3024">
        <v>11001203</v>
      </c>
      <c r="J3024" s="23">
        <f>INDEX(ENEMY!AM:AM,MATCH(F3024,ENEMY!A:A,0))</f>
        <v>0</v>
      </c>
    </row>
    <row r="3025" spans="1:10">
      <c r="A3025">
        <v>11001</v>
      </c>
      <c r="B3025">
        <v>3</v>
      </c>
      <c r="C3025">
        <v>2</v>
      </c>
      <c r="D3025">
        <v>3</v>
      </c>
      <c r="E3025">
        <v>3</v>
      </c>
      <c r="F3025">
        <v>11001204</v>
      </c>
      <c r="J3025" s="23">
        <f>INDEX(ENEMY!AM:AM,MATCH(F3025,ENEMY!A:A,0))</f>
        <v>0</v>
      </c>
    </row>
    <row r="3026" spans="1:10">
      <c r="A3026">
        <v>11001</v>
      </c>
      <c r="B3026">
        <v>3</v>
      </c>
      <c r="C3026">
        <v>3</v>
      </c>
      <c r="D3026">
        <v>1</v>
      </c>
      <c r="E3026">
        <v>1</v>
      </c>
      <c r="F3026">
        <v>11001204</v>
      </c>
      <c r="J3026" s="23">
        <f>INDEX(ENEMY!AM:AM,MATCH(F3026,ENEMY!A:A,0))</f>
        <v>0</v>
      </c>
    </row>
    <row r="3027" spans="1:10">
      <c r="A3027">
        <v>11001</v>
      </c>
      <c r="B3027">
        <v>3</v>
      </c>
      <c r="C3027">
        <v>3</v>
      </c>
      <c r="D3027">
        <v>1</v>
      </c>
      <c r="E3027">
        <v>2</v>
      </c>
      <c r="F3027">
        <v>11001204</v>
      </c>
      <c r="J3027" s="23">
        <f>INDEX(ENEMY!AM:AM,MATCH(F3027,ENEMY!A:A,0))</f>
        <v>0</v>
      </c>
    </row>
    <row r="3028" spans="1:10">
      <c r="A3028">
        <v>11001</v>
      </c>
      <c r="B3028">
        <v>3</v>
      </c>
      <c r="C3028">
        <v>3</v>
      </c>
      <c r="D3028">
        <v>1</v>
      </c>
      <c r="E3028">
        <v>3</v>
      </c>
      <c r="F3028">
        <v>11001007</v>
      </c>
      <c r="J3028" s="23">
        <f>INDEX(ENEMY!AM:AM,MATCH(F3028,ENEMY!A:A,0))</f>
        <v>0</v>
      </c>
    </row>
    <row r="3029" spans="1:10">
      <c r="A3029">
        <v>11001</v>
      </c>
      <c r="B3029">
        <v>3</v>
      </c>
      <c r="C3029">
        <v>3</v>
      </c>
      <c r="D3029">
        <v>2</v>
      </c>
      <c r="E3029">
        <v>1</v>
      </c>
      <c r="F3029">
        <v>11001105</v>
      </c>
      <c r="J3029" s="23">
        <f>INDEX(ENEMY!AM:AM,MATCH(F3029,ENEMY!A:A,0))</f>
        <v>0</v>
      </c>
    </row>
    <row r="3030" spans="1:10">
      <c r="A3030">
        <v>11001</v>
      </c>
      <c r="B3030">
        <v>3</v>
      </c>
      <c r="C3030">
        <v>3</v>
      </c>
      <c r="D3030">
        <v>2</v>
      </c>
      <c r="E3030">
        <v>2</v>
      </c>
      <c r="F3030">
        <v>11001204</v>
      </c>
      <c r="J3030" s="23">
        <f>INDEX(ENEMY!AM:AM,MATCH(F3030,ENEMY!A:A,0))</f>
        <v>0</v>
      </c>
    </row>
    <row r="3031" spans="1:10">
      <c r="A3031">
        <v>11001</v>
      </c>
      <c r="B3031">
        <v>3</v>
      </c>
      <c r="C3031">
        <v>3</v>
      </c>
      <c r="D3031">
        <v>3</v>
      </c>
      <c r="E3031">
        <v>1</v>
      </c>
      <c r="F3031">
        <v>11001007</v>
      </c>
      <c r="J3031" s="23">
        <f>INDEX(ENEMY!AM:AM,MATCH(F3031,ENEMY!A:A,0))</f>
        <v>0</v>
      </c>
    </row>
    <row r="3032" spans="1:10">
      <c r="A3032">
        <v>11001</v>
      </c>
      <c r="B3032">
        <v>3</v>
      </c>
      <c r="C3032">
        <v>3</v>
      </c>
      <c r="D3032">
        <v>3</v>
      </c>
      <c r="E3032">
        <v>2</v>
      </c>
      <c r="F3032">
        <v>11001204</v>
      </c>
      <c r="J3032" s="23">
        <f>INDEX(ENEMY!AM:AM,MATCH(F3032,ENEMY!A:A,0))</f>
        <v>0</v>
      </c>
    </row>
    <row r="3033" spans="1:10">
      <c r="A3033">
        <v>11001</v>
      </c>
      <c r="B3033">
        <v>3</v>
      </c>
      <c r="C3033">
        <v>4</v>
      </c>
      <c r="D3033">
        <v>1</v>
      </c>
      <c r="E3033">
        <v>1</v>
      </c>
      <c r="F3033">
        <v>11001204</v>
      </c>
      <c r="J3033" s="23">
        <f>INDEX(ENEMY!AM:AM,MATCH(F3033,ENEMY!A:A,0))</f>
        <v>0</v>
      </c>
    </row>
    <row r="3034" spans="1:10">
      <c r="A3034">
        <v>11001</v>
      </c>
      <c r="B3034">
        <v>3</v>
      </c>
      <c r="C3034">
        <v>4</v>
      </c>
      <c r="D3034">
        <v>1</v>
      </c>
      <c r="E3034">
        <v>2</v>
      </c>
      <c r="F3034">
        <v>11001006</v>
      </c>
      <c r="J3034" s="23">
        <f>INDEX(ENEMY!AM:AM,MATCH(F3034,ENEMY!A:A,0))</f>
        <v>0</v>
      </c>
    </row>
    <row r="3035" spans="1:10">
      <c r="A3035">
        <v>11001</v>
      </c>
      <c r="B3035">
        <v>3</v>
      </c>
      <c r="C3035">
        <v>4</v>
      </c>
      <c r="D3035">
        <v>2</v>
      </c>
      <c r="E3035">
        <v>1</v>
      </c>
      <c r="F3035">
        <v>11001204</v>
      </c>
      <c r="J3035" s="23">
        <f>INDEX(ENEMY!AM:AM,MATCH(F3035,ENEMY!A:A,0))</f>
        <v>0</v>
      </c>
    </row>
    <row r="3036" spans="1:10">
      <c r="A3036">
        <v>11001</v>
      </c>
      <c r="B3036">
        <v>3</v>
      </c>
      <c r="C3036">
        <v>4</v>
      </c>
      <c r="D3036">
        <v>2</v>
      </c>
      <c r="E3036">
        <v>2</v>
      </c>
      <c r="F3036">
        <v>11001204</v>
      </c>
      <c r="J3036" s="23">
        <f>INDEX(ENEMY!AM:AM,MATCH(F3036,ENEMY!A:A,0))</f>
        <v>0</v>
      </c>
    </row>
    <row r="3037" spans="1:10">
      <c r="A3037">
        <v>11001</v>
      </c>
      <c r="B3037">
        <v>3</v>
      </c>
      <c r="C3037">
        <v>4</v>
      </c>
      <c r="D3037">
        <v>3</v>
      </c>
      <c r="E3037">
        <v>1</v>
      </c>
      <c r="F3037">
        <v>11001006</v>
      </c>
      <c r="J3037" s="23">
        <f>INDEX(ENEMY!AM:AM,MATCH(F3037,ENEMY!A:A,0))</f>
        <v>0</v>
      </c>
    </row>
    <row r="3038" spans="1:10">
      <c r="A3038">
        <v>11001</v>
      </c>
      <c r="B3038">
        <v>3</v>
      </c>
      <c r="C3038">
        <v>4</v>
      </c>
      <c r="D3038">
        <v>3</v>
      </c>
      <c r="E3038">
        <v>2</v>
      </c>
      <c r="F3038">
        <v>11001204</v>
      </c>
      <c r="J3038" s="23">
        <f>INDEX(ENEMY!AM:AM,MATCH(F3038,ENEMY!A:A,0))</f>
        <v>0</v>
      </c>
    </row>
    <row r="3039" spans="1:10">
      <c r="A3039">
        <v>11001</v>
      </c>
      <c r="B3039">
        <v>3</v>
      </c>
      <c r="C3039">
        <v>4</v>
      </c>
      <c r="D3039">
        <v>3</v>
      </c>
      <c r="E3039">
        <v>3</v>
      </c>
      <c r="F3039">
        <v>11001204</v>
      </c>
      <c r="J3039" s="23">
        <f>INDEX(ENEMY!AM:AM,MATCH(F3039,ENEMY!A:A,0))</f>
        <v>0</v>
      </c>
    </row>
    <row r="3040" spans="1:10">
      <c r="A3040">
        <v>11001</v>
      </c>
      <c r="B3040">
        <v>3</v>
      </c>
      <c r="C3040">
        <v>5</v>
      </c>
      <c r="D3040">
        <v>1</v>
      </c>
      <c r="E3040">
        <v>1</v>
      </c>
      <c r="F3040">
        <v>11001104</v>
      </c>
      <c r="J3040" s="23">
        <f>INDEX(ENEMY!AM:AM,MATCH(F3040,ENEMY!A:A,0))</f>
        <v>0</v>
      </c>
    </row>
    <row r="3041" spans="1:10">
      <c r="A3041">
        <v>11001</v>
      </c>
      <c r="B3041">
        <v>3</v>
      </c>
      <c r="C3041">
        <v>5</v>
      </c>
      <c r="D3041">
        <v>1</v>
      </c>
      <c r="E3041">
        <v>2</v>
      </c>
      <c r="F3041">
        <v>11001007</v>
      </c>
      <c r="J3041" s="23">
        <f>INDEX(ENEMY!AM:AM,MATCH(F3041,ENEMY!A:A,0))</f>
        <v>0</v>
      </c>
    </row>
    <row r="3042" spans="1:10">
      <c r="A3042">
        <v>11001</v>
      </c>
      <c r="B3042">
        <v>3</v>
      </c>
      <c r="C3042">
        <v>5</v>
      </c>
      <c r="D3042">
        <v>1</v>
      </c>
      <c r="E3042">
        <v>3</v>
      </c>
      <c r="F3042">
        <v>11001007</v>
      </c>
      <c r="H3042" s="23" t="s">
        <v>1040</v>
      </c>
      <c r="J3042" s="23">
        <f>INDEX(ENEMY!AM:AM,MATCH(F3042,ENEMY!A:A,0))</f>
        <v>0</v>
      </c>
    </row>
    <row r="3043" spans="1:10">
      <c r="A3043">
        <v>11001</v>
      </c>
      <c r="B3043">
        <v>3</v>
      </c>
      <c r="C3043">
        <v>5</v>
      </c>
      <c r="D3043">
        <v>2</v>
      </c>
      <c r="E3043">
        <v>1</v>
      </c>
      <c r="F3043">
        <v>11001105</v>
      </c>
      <c r="J3043" s="23">
        <f>INDEX(ENEMY!AM:AM,MATCH(F3043,ENEMY!A:A,0))</f>
        <v>0</v>
      </c>
    </row>
    <row r="3044" spans="1:10">
      <c r="A3044">
        <v>11001</v>
      </c>
      <c r="B3044">
        <v>3</v>
      </c>
      <c r="C3044">
        <v>5</v>
      </c>
      <c r="D3044">
        <v>2</v>
      </c>
      <c r="E3044">
        <v>2</v>
      </c>
      <c r="F3044">
        <v>11001007</v>
      </c>
      <c r="J3044" s="23">
        <f>INDEX(ENEMY!AM:AM,MATCH(F3044,ENEMY!A:A,0))</f>
        <v>0</v>
      </c>
    </row>
    <row r="3045" spans="1:10">
      <c r="A3045">
        <v>11001</v>
      </c>
      <c r="B3045">
        <v>3</v>
      </c>
      <c r="C3045">
        <v>5</v>
      </c>
      <c r="D3045">
        <v>2</v>
      </c>
      <c r="E3045">
        <v>3</v>
      </c>
      <c r="F3045">
        <v>11001007</v>
      </c>
      <c r="J3045" s="23">
        <f>INDEX(ENEMY!AM:AM,MATCH(F3045,ENEMY!A:A,0))</f>
        <v>0</v>
      </c>
    </row>
    <row r="3046" spans="1:10">
      <c r="A3046">
        <v>11001</v>
      </c>
      <c r="B3046">
        <v>4</v>
      </c>
      <c r="C3046">
        <v>1</v>
      </c>
      <c r="D3046">
        <v>1</v>
      </c>
      <c r="E3046">
        <v>1</v>
      </c>
      <c r="F3046">
        <v>11001401</v>
      </c>
      <c r="J3046" s="23">
        <f>INDEX(ENEMY!AM:AM,MATCH(F3046,ENEMY!A:A,0))</f>
        <v>0</v>
      </c>
    </row>
    <row r="3047" spans="1:10">
      <c r="A3047">
        <v>11001</v>
      </c>
      <c r="B3047">
        <v>4</v>
      </c>
      <c r="C3047">
        <v>1</v>
      </c>
      <c r="D3047">
        <v>2</v>
      </c>
      <c r="E3047">
        <v>1</v>
      </c>
      <c r="F3047">
        <v>11001402</v>
      </c>
      <c r="J3047" s="23">
        <f>INDEX(ENEMY!AM:AM,MATCH(F3047,ENEMY!A:A,0))</f>
        <v>0</v>
      </c>
    </row>
    <row r="3048" spans="1:10">
      <c r="A3048">
        <v>11001</v>
      </c>
      <c r="B3048">
        <v>4</v>
      </c>
      <c r="C3048">
        <v>2</v>
      </c>
      <c r="D3048">
        <v>1</v>
      </c>
      <c r="E3048">
        <v>1</v>
      </c>
      <c r="F3048">
        <v>11001401</v>
      </c>
      <c r="J3048" s="23">
        <f>INDEX(ENEMY!AM:AM,MATCH(F3048,ENEMY!A:A,0))</f>
        <v>0</v>
      </c>
    </row>
    <row r="3049" spans="1:10">
      <c r="A3049">
        <v>11001</v>
      </c>
      <c r="B3049">
        <v>4</v>
      </c>
      <c r="C3049">
        <v>2</v>
      </c>
      <c r="D3049">
        <v>2</v>
      </c>
      <c r="E3049">
        <v>1</v>
      </c>
      <c r="F3049">
        <v>11001402</v>
      </c>
      <c r="J3049" s="23">
        <f>INDEX(ENEMY!AM:AM,MATCH(F3049,ENEMY!A:A,0))</f>
        <v>0</v>
      </c>
    </row>
    <row r="3050" spans="1:10">
      <c r="A3050">
        <v>11001</v>
      </c>
      <c r="B3050">
        <v>4</v>
      </c>
      <c r="C3050">
        <v>3</v>
      </c>
      <c r="D3050">
        <v>1</v>
      </c>
      <c r="E3050">
        <v>1</v>
      </c>
      <c r="F3050">
        <v>11001404</v>
      </c>
      <c r="J3050" s="23">
        <f>INDEX(ENEMY!AM:AM,MATCH(F3050,ENEMY!A:A,0))</f>
        <v>0</v>
      </c>
    </row>
    <row r="3051" spans="1:10">
      <c r="A3051">
        <v>11001</v>
      </c>
      <c r="B3051">
        <v>4</v>
      </c>
      <c r="C3051">
        <v>3</v>
      </c>
      <c r="D3051">
        <v>1</v>
      </c>
      <c r="E3051">
        <v>2</v>
      </c>
      <c r="F3051">
        <v>11001405</v>
      </c>
      <c r="J3051" s="23">
        <f>INDEX(ENEMY!AM:AM,MATCH(F3051,ENEMY!A:A,0))</f>
        <v>0</v>
      </c>
    </row>
    <row r="3052" spans="1:10">
      <c r="A3052">
        <v>11001</v>
      </c>
      <c r="B3052">
        <v>4</v>
      </c>
      <c r="C3052">
        <v>3</v>
      </c>
      <c r="D3052">
        <v>1</v>
      </c>
      <c r="E3052">
        <v>3</v>
      </c>
      <c r="F3052">
        <v>11001405</v>
      </c>
      <c r="J3052" s="23">
        <f>INDEX(ENEMY!AM:AM,MATCH(F3052,ENEMY!A:A,0))</f>
        <v>0</v>
      </c>
    </row>
    <row r="3053" spans="1:10">
      <c r="A3053">
        <v>11001</v>
      </c>
      <c r="B3053">
        <v>4</v>
      </c>
      <c r="C3053">
        <v>3</v>
      </c>
      <c r="D3053">
        <v>2</v>
      </c>
      <c r="E3053">
        <v>1</v>
      </c>
      <c r="F3053">
        <v>11001405</v>
      </c>
      <c r="J3053" s="23">
        <f>INDEX(ENEMY!AM:AM,MATCH(F3053,ENEMY!A:A,0))</f>
        <v>0</v>
      </c>
    </row>
    <row r="3054" spans="1:10">
      <c r="A3054">
        <v>11001</v>
      </c>
      <c r="B3054">
        <v>4</v>
      </c>
      <c r="C3054">
        <v>3</v>
      </c>
      <c r="D3054">
        <v>2</v>
      </c>
      <c r="E3054">
        <v>2</v>
      </c>
      <c r="F3054">
        <v>11001404</v>
      </c>
      <c r="J3054" s="23">
        <f>INDEX(ENEMY!AM:AM,MATCH(F3054,ENEMY!A:A,0))</f>
        <v>0</v>
      </c>
    </row>
    <row r="3055" spans="1:10">
      <c r="A3055">
        <v>11001</v>
      </c>
      <c r="B3055">
        <v>4</v>
      </c>
      <c r="C3055">
        <v>3</v>
      </c>
      <c r="D3055">
        <v>2</v>
      </c>
      <c r="E3055">
        <v>3</v>
      </c>
      <c r="F3055">
        <v>11001405</v>
      </c>
      <c r="J3055" s="23">
        <f>INDEX(ENEMY!AM:AM,MATCH(F3055,ENEMY!A:A,0))</f>
        <v>0</v>
      </c>
    </row>
    <row r="3056" spans="1:10">
      <c r="A3056">
        <v>11001</v>
      </c>
      <c r="B3056">
        <v>4</v>
      </c>
      <c r="C3056">
        <v>3</v>
      </c>
      <c r="D3056">
        <v>3</v>
      </c>
      <c r="E3056">
        <v>1</v>
      </c>
      <c r="F3056">
        <v>11001405</v>
      </c>
      <c r="J3056" s="23">
        <f>INDEX(ENEMY!AM:AM,MATCH(F3056,ENEMY!A:A,0))</f>
        <v>0</v>
      </c>
    </row>
    <row r="3057" spans="1:10">
      <c r="A3057">
        <v>11001</v>
      </c>
      <c r="B3057">
        <v>4</v>
      </c>
      <c r="C3057">
        <v>3</v>
      </c>
      <c r="D3057">
        <v>3</v>
      </c>
      <c r="E3057">
        <v>2</v>
      </c>
      <c r="F3057">
        <v>11001405</v>
      </c>
      <c r="J3057" s="23">
        <f>INDEX(ENEMY!AM:AM,MATCH(F3057,ENEMY!A:A,0))</f>
        <v>0</v>
      </c>
    </row>
    <row r="3058" spans="1:10">
      <c r="A3058">
        <v>11001</v>
      </c>
      <c r="B3058">
        <v>4</v>
      </c>
      <c r="C3058">
        <v>3</v>
      </c>
      <c r="D3058">
        <v>3</v>
      </c>
      <c r="E3058">
        <v>3</v>
      </c>
      <c r="F3058">
        <v>11001404</v>
      </c>
      <c r="J3058" s="23">
        <f>INDEX(ENEMY!AM:AM,MATCH(F3058,ENEMY!A:A,0))</f>
        <v>0</v>
      </c>
    </row>
    <row r="3059" spans="1:10">
      <c r="A3059">
        <v>11001</v>
      </c>
      <c r="B3059">
        <v>4</v>
      </c>
      <c r="C3059">
        <v>4</v>
      </c>
      <c r="D3059">
        <v>1</v>
      </c>
      <c r="E3059">
        <v>1</v>
      </c>
      <c r="F3059">
        <v>11001402</v>
      </c>
      <c r="J3059" s="23">
        <f>INDEX(ENEMY!AM:AM,MATCH(F3059,ENEMY!A:A,0))</f>
        <v>0</v>
      </c>
    </row>
    <row r="3060" spans="1:10">
      <c r="A3060">
        <v>11001</v>
      </c>
      <c r="B3060">
        <v>4</v>
      </c>
      <c r="C3060">
        <v>4</v>
      </c>
      <c r="D3060">
        <v>2</v>
      </c>
      <c r="E3060">
        <v>1</v>
      </c>
      <c r="F3060">
        <v>11001403</v>
      </c>
      <c r="J3060" s="23">
        <f>INDEX(ENEMY!AM:AM,MATCH(F3060,ENEMY!A:A,0))</f>
        <v>0</v>
      </c>
    </row>
    <row r="3061" spans="1:10">
      <c r="A3061">
        <v>11002</v>
      </c>
      <c r="B3061">
        <v>1</v>
      </c>
      <c r="C3061">
        <v>1</v>
      </c>
      <c r="D3061">
        <v>1</v>
      </c>
      <c r="E3061">
        <v>1</v>
      </c>
      <c r="F3061">
        <v>11002201</v>
      </c>
      <c r="J3061" s="23">
        <f>INDEX(ENEMY!AM:AM,MATCH(F3061,ENEMY!A:A,0))</f>
        <v>0</v>
      </c>
    </row>
    <row r="3062" spans="1:10">
      <c r="A3062">
        <v>11002</v>
      </c>
      <c r="B3062">
        <v>1</v>
      </c>
      <c r="C3062">
        <v>1</v>
      </c>
      <c r="D3062">
        <v>1</v>
      </c>
      <c r="E3062">
        <v>2</v>
      </c>
      <c r="F3062">
        <v>11002201</v>
      </c>
      <c r="H3062" s="23" t="s">
        <v>1102</v>
      </c>
      <c r="J3062" s="23">
        <f>INDEX(ENEMY!AM:AM,MATCH(F3062,ENEMY!A:A,0))</f>
        <v>0</v>
      </c>
    </row>
    <row r="3063" spans="1:10">
      <c r="A3063">
        <v>11002</v>
      </c>
      <c r="B3063">
        <v>1</v>
      </c>
      <c r="C3063">
        <v>1</v>
      </c>
      <c r="D3063">
        <v>2</v>
      </c>
      <c r="E3063">
        <v>1</v>
      </c>
      <c r="F3063">
        <v>11002201</v>
      </c>
      <c r="H3063" s="23" t="s">
        <v>1580</v>
      </c>
      <c r="J3063" s="23">
        <f>INDEX(ENEMY!AM:AM,MATCH(F3063,ENEMY!A:A,0))</f>
        <v>0</v>
      </c>
    </row>
    <row r="3064" spans="1:10">
      <c r="A3064">
        <v>11002</v>
      </c>
      <c r="B3064">
        <v>1</v>
      </c>
      <c r="C3064">
        <v>1</v>
      </c>
      <c r="D3064">
        <v>2</v>
      </c>
      <c r="E3064">
        <v>2</v>
      </c>
      <c r="F3064">
        <v>11002001</v>
      </c>
      <c r="J3064" s="23">
        <f>INDEX(ENEMY!AM:AM,MATCH(F3064,ENEMY!A:A,0))</f>
        <v>0</v>
      </c>
    </row>
    <row r="3065" spans="1:10">
      <c r="A3065">
        <v>11002</v>
      </c>
      <c r="B3065">
        <v>1</v>
      </c>
      <c r="C3065">
        <v>2</v>
      </c>
      <c r="D3065">
        <v>1</v>
      </c>
      <c r="E3065">
        <v>1</v>
      </c>
      <c r="F3065">
        <v>11002001</v>
      </c>
      <c r="J3065" s="23">
        <f>INDEX(ENEMY!AM:AM,MATCH(F3065,ENEMY!A:A,0))</f>
        <v>0</v>
      </c>
    </row>
    <row r="3066" spans="1:10">
      <c r="A3066">
        <v>11002</v>
      </c>
      <c r="B3066">
        <v>1</v>
      </c>
      <c r="C3066">
        <v>2</v>
      </c>
      <c r="D3066">
        <v>1</v>
      </c>
      <c r="E3066">
        <v>2</v>
      </c>
      <c r="F3066">
        <v>11002201</v>
      </c>
      <c r="J3066" s="23">
        <f>INDEX(ENEMY!AM:AM,MATCH(F3066,ENEMY!A:A,0))</f>
        <v>0</v>
      </c>
    </row>
    <row r="3067" spans="1:10">
      <c r="A3067">
        <v>11002</v>
      </c>
      <c r="B3067">
        <v>1</v>
      </c>
      <c r="C3067">
        <v>2</v>
      </c>
      <c r="D3067">
        <v>1</v>
      </c>
      <c r="E3067">
        <v>3</v>
      </c>
      <c r="F3067">
        <v>11002201</v>
      </c>
      <c r="J3067" s="23">
        <f>INDEX(ENEMY!AM:AM,MATCH(F3067,ENEMY!A:A,0))</f>
        <v>0</v>
      </c>
    </row>
    <row r="3068" spans="1:10">
      <c r="A3068">
        <v>11002</v>
      </c>
      <c r="B3068">
        <v>1</v>
      </c>
      <c r="C3068">
        <v>2</v>
      </c>
      <c r="D3068">
        <v>2</v>
      </c>
      <c r="E3068">
        <v>1</v>
      </c>
      <c r="F3068">
        <v>11002201</v>
      </c>
      <c r="J3068" s="23">
        <f>INDEX(ENEMY!AM:AM,MATCH(F3068,ENEMY!A:A,0))</f>
        <v>0</v>
      </c>
    </row>
    <row r="3069" spans="1:10">
      <c r="A3069">
        <v>11002</v>
      </c>
      <c r="B3069">
        <v>1</v>
      </c>
      <c r="C3069">
        <v>2</v>
      </c>
      <c r="D3069">
        <v>2</v>
      </c>
      <c r="E3069">
        <v>2</v>
      </c>
      <c r="F3069">
        <v>11002001</v>
      </c>
      <c r="J3069" s="23">
        <f>INDEX(ENEMY!AM:AM,MATCH(F3069,ENEMY!A:A,0))</f>
        <v>0</v>
      </c>
    </row>
    <row r="3070" spans="1:10">
      <c r="A3070">
        <v>11002</v>
      </c>
      <c r="B3070">
        <v>1</v>
      </c>
      <c r="C3070">
        <v>3</v>
      </c>
      <c r="D3070">
        <v>1</v>
      </c>
      <c r="E3070">
        <v>1</v>
      </c>
      <c r="F3070">
        <v>11002201</v>
      </c>
      <c r="J3070" s="23">
        <f>INDEX(ENEMY!AM:AM,MATCH(F3070,ENEMY!A:A,0))</f>
        <v>0</v>
      </c>
    </row>
    <row r="3071" spans="1:10">
      <c r="A3071">
        <v>11002</v>
      </c>
      <c r="B3071">
        <v>1</v>
      </c>
      <c r="C3071">
        <v>3</v>
      </c>
      <c r="D3071">
        <v>1</v>
      </c>
      <c r="E3071">
        <v>2</v>
      </c>
      <c r="F3071">
        <v>11002201</v>
      </c>
      <c r="J3071" s="23">
        <f>INDEX(ENEMY!AM:AM,MATCH(F3071,ENEMY!A:A,0))</f>
        <v>0</v>
      </c>
    </row>
    <row r="3072" spans="1:10">
      <c r="A3072">
        <v>11002</v>
      </c>
      <c r="B3072">
        <v>1</v>
      </c>
      <c r="C3072">
        <v>3</v>
      </c>
      <c r="D3072">
        <v>2</v>
      </c>
      <c r="E3072">
        <v>1</v>
      </c>
      <c r="F3072">
        <v>11002201</v>
      </c>
      <c r="J3072" s="23">
        <f>INDEX(ENEMY!AM:AM,MATCH(F3072,ENEMY!A:A,0))</f>
        <v>0</v>
      </c>
    </row>
    <row r="3073" spans="1:10">
      <c r="A3073">
        <v>11002</v>
      </c>
      <c r="B3073">
        <v>1</v>
      </c>
      <c r="C3073">
        <v>3</v>
      </c>
      <c r="D3073">
        <v>2</v>
      </c>
      <c r="E3073">
        <v>2</v>
      </c>
      <c r="F3073">
        <v>11002201</v>
      </c>
      <c r="J3073" s="23">
        <f>INDEX(ENEMY!AM:AM,MATCH(F3073,ENEMY!A:A,0))</f>
        <v>0</v>
      </c>
    </row>
    <row r="3074" spans="1:10">
      <c r="A3074">
        <v>11002</v>
      </c>
      <c r="B3074">
        <v>1</v>
      </c>
      <c r="C3074">
        <v>3</v>
      </c>
      <c r="D3074">
        <v>2</v>
      </c>
      <c r="E3074">
        <v>3</v>
      </c>
      <c r="F3074">
        <v>11002001</v>
      </c>
      <c r="J3074" s="23">
        <f>INDEX(ENEMY!AM:AM,MATCH(F3074,ENEMY!A:A,0))</f>
        <v>0</v>
      </c>
    </row>
    <row r="3075" spans="1:10">
      <c r="A3075">
        <v>11002</v>
      </c>
      <c r="B3075">
        <v>1</v>
      </c>
      <c r="C3075">
        <v>4</v>
      </c>
      <c r="D3075">
        <v>1</v>
      </c>
      <c r="E3075">
        <v>1</v>
      </c>
      <c r="F3075">
        <v>11002101</v>
      </c>
      <c r="J3075" s="23">
        <f>INDEX(ENEMY!AM:AM,MATCH(F3075,ENEMY!A:A,0))</f>
        <v>0</v>
      </c>
    </row>
    <row r="3076" spans="1:10">
      <c r="A3076">
        <v>11002</v>
      </c>
      <c r="B3076">
        <v>1</v>
      </c>
      <c r="C3076">
        <v>4</v>
      </c>
      <c r="D3076">
        <v>1</v>
      </c>
      <c r="E3076">
        <v>2</v>
      </c>
      <c r="F3076">
        <v>11002001</v>
      </c>
      <c r="J3076" s="23">
        <f>INDEX(ENEMY!AM:AM,MATCH(F3076,ENEMY!A:A,0))</f>
        <v>0</v>
      </c>
    </row>
    <row r="3077" spans="1:10">
      <c r="A3077">
        <v>11002</v>
      </c>
      <c r="B3077">
        <v>1</v>
      </c>
      <c r="C3077">
        <v>4</v>
      </c>
      <c r="D3077">
        <v>2</v>
      </c>
      <c r="E3077">
        <v>1</v>
      </c>
      <c r="F3077">
        <v>11002101</v>
      </c>
      <c r="J3077" s="23">
        <f>INDEX(ENEMY!AM:AM,MATCH(F3077,ENEMY!A:A,0))</f>
        <v>0</v>
      </c>
    </row>
    <row r="3078" spans="1:10">
      <c r="A3078">
        <v>11002</v>
      </c>
      <c r="B3078">
        <v>1</v>
      </c>
      <c r="C3078">
        <v>4</v>
      </c>
      <c r="D3078">
        <v>2</v>
      </c>
      <c r="E3078">
        <v>2</v>
      </c>
      <c r="F3078">
        <v>11002007</v>
      </c>
      <c r="J3078" s="23">
        <f>INDEX(ENEMY!AM:AM,MATCH(F3078,ENEMY!A:A,0))</f>
        <v>0</v>
      </c>
    </row>
    <row r="3079" spans="1:10">
      <c r="A3079">
        <v>11002</v>
      </c>
      <c r="B3079">
        <v>2</v>
      </c>
      <c r="C3079">
        <v>1</v>
      </c>
      <c r="D3079">
        <v>1</v>
      </c>
      <c r="E3079">
        <v>1</v>
      </c>
      <c r="F3079">
        <v>11002202</v>
      </c>
      <c r="J3079" s="23">
        <f>INDEX(ENEMY!AM:AM,MATCH(F3079,ENEMY!A:A,0))</f>
        <v>0</v>
      </c>
    </row>
    <row r="3080" spans="1:10">
      <c r="A3080">
        <v>11002</v>
      </c>
      <c r="B3080">
        <v>2</v>
      </c>
      <c r="C3080">
        <v>1</v>
      </c>
      <c r="D3080">
        <v>1</v>
      </c>
      <c r="E3080">
        <v>2</v>
      </c>
      <c r="F3080">
        <v>11002202</v>
      </c>
      <c r="J3080" s="23">
        <f>INDEX(ENEMY!AM:AM,MATCH(F3080,ENEMY!A:A,0))</f>
        <v>0</v>
      </c>
    </row>
    <row r="3081" spans="1:10">
      <c r="A3081">
        <v>11002</v>
      </c>
      <c r="B3081">
        <v>2</v>
      </c>
      <c r="C3081">
        <v>1</v>
      </c>
      <c r="D3081">
        <v>2</v>
      </c>
      <c r="E3081">
        <v>1</v>
      </c>
      <c r="F3081">
        <v>11002003</v>
      </c>
      <c r="J3081" s="23">
        <f>INDEX(ENEMY!AM:AM,MATCH(F3081,ENEMY!A:A,0))</f>
        <v>0</v>
      </c>
    </row>
    <row r="3082" spans="1:10">
      <c r="A3082">
        <v>11002</v>
      </c>
      <c r="B3082">
        <v>2</v>
      </c>
      <c r="C3082">
        <v>1</v>
      </c>
      <c r="D3082">
        <v>2</v>
      </c>
      <c r="E3082">
        <v>2</v>
      </c>
      <c r="F3082">
        <v>11002202</v>
      </c>
      <c r="J3082" s="23">
        <f>INDEX(ENEMY!AM:AM,MATCH(F3082,ENEMY!A:A,0))</f>
        <v>0</v>
      </c>
    </row>
    <row r="3083" spans="1:10">
      <c r="A3083">
        <v>11002</v>
      </c>
      <c r="B3083">
        <v>2</v>
      </c>
      <c r="C3083">
        <v>1</v>
      </c>
      <c r="D3083">
        <v>2</v>
      </c>
      <c r="E3083">
        <v>3</v>
      </c>
      <c r="F3083">
        <v>11002202</v>
      </c>
      <c r="J3083" s="23">
        <f>INDEX(ENEMY!AM:AM,MATCH(F3083,ENEMY!A:A,0))</f>
        <v>0</v>
      </c>
    </row>
    <row r="3084" spans="1:10">
      <c r="A3084">
        <v>11002</v>
      </c>
      <c r="B3084">
        <v>2</v>
      </c>
      <c r="C3084">
        <v>2</v>
      </c>
      <c r="D3084">
        <v>1</v>
      </c>
      <c r="E3084">
        <v>1</v>
      </c>
      <c r="F3084">
        <v>11002007</v>
      </c>
      <c r="J3084" s="23">
        <f>INDEX(ENEMY!AM:AM,MATCH(F3084,ENEMY!A:A,0))</f>
        <v>0</v>
      </c>
    </row>
    <row r="3085" spans="1:10">
      <c r="A3085">
        <v>11002</v>
      </c>
      <c r="B3085">
        <v>2</v>
      </c>
      <c r="C3085">
        <v>2</v>
      </c>
      <c r="D3085">
        <v>1</v>
      </c>
      <c r="E3085">
        <v>2</v>
      </c>
      <c r="F3085">
        <v>11002202</v>
      </c>
      <c r="J3085" s="23">
        <f>INDEX(ENEMY!AM:AM,MATCH(F3085,ENEMY!A:A,0))</f>
        <v>0</v>
      </c>
    </row>
    <row r="3086" spans="1:10">
      <c r="A3086">
        <v>11002</v>
      </c>
      <c r="B3086">
        <v>2</v>
      </c>
      <c r="C3086">
        <v>2</v>
      </c>
      <c r="D3086">
        <v>2</v>
      </c>
      <c r="E3086">
        <v>1</v>
      </c>
      <c r="F3086">
        <v>11002007</v>
      </c>
      <c r="J3086" s="23">
        <f>INDEX(ENEMY!AM:AM,MATCH(F3086,ENEMY!A:A,0))</f>
        <v>0</v>
      </c>
    </row>
    <row r="3087" spans="1:10">
      <c r="A3087">
        <v>11002</v>
      </c>
      <c r="B3087">
        <v>2</v>
      </c>
      <c r="C3087">
        <v>2</v>
      </c>
      <c r="D3087">
        <v>2</v>
      </c>
      <c r="E3087">
        <v>2</v>
      </c>
      <c r="F3087">
        <v>11002003</v>
      </c>
      <c r="J3087" s="23">
        <f>INDEX(ENEMY!AM:AM,MATCH(F3087,ENEMY!A:A,0))</f>
        <v>0</v>
      </c>
    </row>
    <row r="3088" spans="1:10">
      <c r="A3088">
        <v>11002</v>
      </c>
      <c r="B3088">
        <v>2</v>
      </c>
      <c r="C3088">
        <v>2</v>
      </c>
      <c r="D3088">
        <v>2</v>
      </c>
      <c r="E3088">
        <v>3</v>
      </c>
      <c r="F3088">
        <v>11002202</v>
      </c>
      <c r="J3088" s="23">
        <f>INDEX(ENEMY!AM:AM,MATCH(F3088,ENEMY!A:A,0))</f>
        <v>0</v>
      </c>
    </row>
    <row r="3089" spans="1:8">
      <c r="A3089">
        <v>11002</v>
      </c>
      <c r="B3089">
        <v>2</v>
      </c>
      <c r="C3089">
        <v>2</v>
      </c>
      <c r="D3089">
        <v>3</v>
      </c>
      <c r="E3089">
        <v>1</v>
      </c>
      <c r="F3089">
        <v>11002007</v>
      </c>
      <c r="H3089" s="23" t="s">
        <v>507</v>
      </c>
    </row>
    <row r="3090" spans="1:8">
      <c r="A3090">
        <v>11002</v>
      </c>
      <c r="B3090">
        <v>2</v>
      </c>
      <c r="C3090">
        <v>2</v>
      </c>
      <c r="D3090">
        <v>3</v>
      </c>
      <c r="E3090">
        <v>2</v>
      </c>
      <c r="F3090">
        <v>11002202</v>
      </c>
    </row>
    <row r="3091" spans="1:8">
      <c r="A3091">
        <v>11002</v>
      </c>
      <c r="B3091">
        <v>2</v>
      </c>
      <c r="C3091">
        <v>2</v>
      </c>
      <c r="D3091">
        <v>3</v>
      </c>
      <c r="E3091">
        <v>3</v>
      </c>
      <c r="F3091">
        <v>11002005</v>
      </c>
    </row>
    <row r="3092" spans="1:8">
      <c r="A3092">
        <v>11002</v>
      </c>
      <c r="B3092">
        <v>2</v>
      </c>
      <c r="C3092">
        <v>3</v>
      </c>
      <c r="D3092">
        <v>1</v>
      </c>
      <c r="E3092">
        <v>1</v>
      </c>
      <c r="F3092">
        <v>11002204</v>
      </c>
    </row>
    <row r="3093" spans="1:8">
      <c r="A3093">
        <v>11002</v>
      </c>
      <c r="B3093">
        <v>2</v>
      </c>
      <c r="C3093">
        <v>3</v>
      </c>
      <c r="D3093">
        <v>1</v>
      </c>
      <c r="E3093">
        <v>2</v>
      </c>
      <c r="F3093">
        <v>11002202</v>
      </c>
    </row>
    <row r="3094" spans="1:8">
      <c r="A3094">
        <v>11002</v>
      </c>
      <c r="B3094">
        <v>2</v>
      </c>
      <c r="C3094">
        <v>3</v>
      </c>
      <c r="D3094">
        <v>1</v>
      </c>
      <c r="E3094">
        <v>3</v>
      </c>
      <c r="F3094">
        <v>11002003</v>
      </c>
    </row>
    <row r="3095" spans="1:8">
      <c r="A3095">
        <v>11002</v>
      </c>
      <c r="B3095">
        <v>2</v>
      </c>
      <c r="C3095">
        <v>3</v>
      </c>
      <c r="D3095">
        <v>2</v>
      </c>
      <c r="E3095">
        <v>1</v>
      </c>
      <c r="F3095">
        <v>11002202</v>
      </c>
    </row>
    <row r="3096" spans="1:8">
      <c r="A3096">
        <v>11002</v>
      </c>
      <c r="B3096">
        <v>2</v>
      </c>
      <c r="C3096">
        <v>3</v>
      </c>
      <c r="D3096">
        <v>2</v>
      </c>
      <c r="E3096">
        <v>2</v>
      </c>
      <c r="F3096">
        <v>11002204</v>
      </c>
    </row>
    <row r="3097" spans="1:8">
      <c r="A3097">
        <v>11002</v>
      </c>
      <c r="B3097">
        <v>2</v>
      </c>
      <c r="C3097">
        <v>3</v>
      </c>
      <c r="D3097">
        <v>3</v>
      </c>
      <c r="E3097">
        <v>1</v>
      </c>
      <c r="F3097">
        <v>11002204</v>
      </c>
    </row>
    <row r="3098" spans="1:8">
      <c r="A3098">
        <v>11002</v>
      </c>
      <c r="B3098">
        <v>2</v>
      </c>
      <c r="C3098">
        <v>3</v>
      </c>
      <c r="D3098">
        <v>3</v>
      </c>
      <c r="E3098">
        <v>2</v>
      </c>
      <c r="F3098">
        <v>11002202</v>
      </c>
    </row>
    <row r="3099" spans="1:8">
      <c r="A3099">
        <v>11002</v>
      </c>
      <c r="B3099">
        <v>2</v>
      </c>
      <c r="C3099">
        <v>3</v>
      </c>
      <c r="D3099">
        <v>3</v>
      </c>
      <c r="E3099">
        <v>3</v>
      </c>
      <c r="F3099">
        <v>11002204</v>
      </c>
    </row>
    <row r="3100" spans="1:8">
      <c r="A3100">
        <v>11002</v>
      </c>
      <c r="B3100">
        <v>2</v>
      </c>
      <c r="C3100">
        <v>4</v>
      </c>
      <c r="D3100">
        <v>1</v>
      </c>
      <c r="E3100">
        <v>1</v>
      </c>
      <c r="F3100">
        <v>11002105</v>
      </c>
    </row>
    <row r="3101" spans="1:8">
      <c r="A3101">
        <v>11002</v>
      </c>
      <c r="B3101">
        <v>2</v>
      </c>
      <c r="C3101">
        <v>4</v>
      </c>
      <c r="D3101">
        <v>1</v>
      </c>
      <c r="E3101">
        <v>2</v>
      </c>
      <c r="F3101">
        <v>11002003</v>
      </c>
    </row>
    <row r="3102" spans="1:8">
      <c r="A3102">
        <v>11002</v>
      </c>
      <c r="B3102">
        <v>2</v>
      </c>
      <c r="C3102">
        <v>4</v>
      </c>
      <c r="D3102">
        <v>2</v>
      </c>
      <c r="E3102">
        <v>1</v>
      </c>
      <c r="F3102">
        <v>11002103</v>
      </c>
    </row>
    <row r="3103" spans="1:8">
      <c r="A3103">
        <v>11002</v>
      </c>
      <c r="B3103">
        <v>2</v>
      </c>
      <c r="C3103">
        <v>4</v>
      </c>
      <c r="D3103">
        <v>2</v>
      </c>
      <c r="E3103">
        <v>2</v>
      </c>
      <c r="F3103">
        <v>11002003</v>
      </c>
    </row>
    <row r="3104" spans="1:8">
      <c r="A3104">
        <v>11002</v>
      </c>
      <c r="B3104">
        <v>3</v>
      </c>
      <c r="C3104">
        <v>1</v>
      </c>
      <c r="D3104">
        <v>1</v>
      </c>
      <c r="E3104">
        <v>1</v>
      </c>
      <c r="F3104">
        <v>11002006</v>
      </c>
    </row>
    <row r="3105" spans="1:17">
      <c r="A3105">
        <v>11002</v>
      </c>
      <c r="B3105">
        <v>3</v>
      </c>
      <c r="C3105">
        <v>1</v>
      </c>
      <c r="D3105">
        <v>1</v>
      </c>
      <c r="E3105">
        <v>2</v>
      </c>
      <c r="F3105">
        <v>11002204</v>
      </c>
    </row>
    <row r="3106" spans="1:17">
      <c r="A3106">
        <v>11002</v>
      </c>
      <c r="B3106">
        <v>3</v>
      </c>
      <c r="C3106">
        <v>1</v>
      </c>
      <c r="D3106">
        <v>1</v>
      </c>
      <c r="E3106">
        <v>3</v>
      </c>
      <c r="F3106">
        <v>11002006</v>
      </c>
    </row>
    <row r="3107" spans="1:17">
      <c r="A3107">
        <v>11002</v>
      </c>
      <c r="B3107">
        <v>3</v>
      </c>
      <c r="C3107">
        <v>1</v>
      </c>
      <c r="D3107">
        <v>2</v>
      </c>
      <c r="E3107">
        <v>1</v>
      </c>
      <c r="F3107">
        <v>11002204</v>
      </c>
    </row>
    <row r="3108" spans="1:17">
      <c r="A3108">
        <v>11002</v>
      </c>
      <c r="B3108">
        <v>3</v>
      </c>
      <c r="C3108">
        <v>1</v>
      </c>
      <c r="D3108">
        <v>2</v>
      </c>
      <c r="E3108">
        <v>2</v>
      </c>
      <c r="F3108">
        <v>11002203</v>
      </c>
    </row>
    <row r="3109" spans="1:17">
      <c r="A3109">
        <v>11002</v>
      </c>
      <c r="B3109">
        <v>3</v>
      </c>
      <c r="C3109">
        <v>1</v>
      </c>
      <c r="D3109">
        <v>3</v>
      </c>
      <c r="E3109">
        <v>1</v>
      </c>
      <c r="F3109">
        <v>11002007</v>
      </c>
    </row>
    <row r="3110" spans="1:17">
      <c r="A3110">
        <v>11002</v>
      </c>
      <c r="B3110">
        <v>3</v>
      </c>
      <c r="C3110">
        <v>1</v>
      </c>
      <c r="D3110">
        <v>3</v>
      </c>
      <c r="E3110">
        <v>2</v>
      </c>
      <c r="F3110">
        <v>11002204</v>
      </c>
      <c r="H3110" s="23" t="s">
        <v>1094</v>
      </c>
    </row>
    <row r="3111" spans="1:17">
      <c r="A3111">
        <v>11002</v>
      </c>
      <c r="B3111">
        <v>3</v>
      </c>
      <c r="C3111">
        <v>2</v>
      </c>
      <c r="D3111">
        <v>1</v>
      </c>
      <c r="E3111">
        <v>1</v>
      </c>
      <c r="F3111">
        <v>11002006</v>
      </c>
    </row>
    <row r="3112" spans="1:17">
      <c r="A3112">
        <v>11002</v>
      </c>
      <c r="B3112">
        <v>3</v>
      </c>
      <c r="C3112">
        <v>2</v>
      </c>
      <c r="D3112">
        <v>1</v>
      </c>
      <c r="E3112">
        <v>2</v>
      </c>
      <c r="F3112">
        <v>11002204</v>
      </c>
      <c r="H3112" s="23" t="s">
        <v>493</v>
      </c>
      <c r="L3112" s="22"/>
      <c r="M3112" s="22"/>
      <c r="N3112" s="22"/>
      <c r="O3112" s="22"/>
      <c r="P3112" s="22"/>
      <c r="Q3112" s="22"/>
    </row>
    <row r="3113" spans="1:17">
      <c r="A3113">
        <v>11002</v>
      </c>
      <c r="B3113">
        <v>3</v>
      </c>
      <c r="C3113">
        <v>2</v>
      </c>
      <c r="D3113">
        <v>2</v>
      </c>
      <c r="E3113">
        <v>1</v>
      </c>
      <c r="F3113">
        <v>11002204</v>
      </c>
      <c r="L3113" s="22"/>
      <c r="M3113" s="22"/>
      <c r="N3113" s="22"/>
      <c r="O3113" s="22"/>
      <c r="P3113" s="22"/>
      <c r="Q3113" s="22"/>
    </row>
    <row r="3114" spans="1:17">
      <c r="A3114">
        <v>11002</v>
      </c>
      <c r="B3114">
        <v>3</v>
      </c>
      <c r="C3114">
        <v>2</v>
      </c>
      <c r="D3114">
        <v>2</v>
      </c>
      <c r="E3114">
        <v>2</v>
      </c>
      <c r="F3114">
        <v>11002007</v>
      </c>
      <c r="L3114" s="22"/>
      <c r="M3114" s="22"/>
      <c r="N3114" s="22"/>
      <c r="O3114" s="22"/>
      <c r="P3114" s="22"/>
      <c r="Q3114" s="22"/>
    </row>
    <row r="3115" spans="1:17">
      <c r="A3115">
        <v>11002</v>
      </c>
      <c r="B3115">
        <v>3</v>
      </c>
      <c r="C3115">
        <v>2</v>
      </c>
      <c r="D3115">
        <v>3</v>
      </c>
      <c r="E3115">
        <v>1</v>
      </c>
      <c r="F3115">
        <v>11002204</v>
      </c>
      <c r="L3115" s="22"/>
      <c r="M3115" s="22"/>
      <c r="N3115" s="22"/>
      <c r="O3115" s="22"/>
      <c r="P3115" s="22"/>
      <c r="Q3115" s="22"/>
    </row>
    <row r="3116" spans="1:17">
      <c r="A3116">
        <v>11002</v>
      </c>
      <c r="B3116">
        <v>3</v>
      </c>
      <c r="C3116">
        <v>2</v>
      </c>
      <c r="D3116">
        <v>3</v>
      </c>
      <c r="E3116">
        <v>2</v>
      </c>
      <c r="F3116">
        <v>11002203</v>
      </c>
      <c r="L3116" s="22"/>
      <c r="M3116" s="22"/>
      <c r="N3116" s="22"/>
      <c r="O3116" s="22"/>
      <c r="P3116" s="22"/>
      <c r="Q3116" s="22"/>
    </row>
    <row r="3117" spans="1:17">
      <c r="A3117">
        <v>11002</v>
      </c>
      <c r="B3117">
        <v>3</v>
      </c>
      <c r="C3117">
        <v>2</v>
      </c>
      <c r="D3117">
        <v>3</v>
      </c>
      <c r="E3117">
        <v>3</v>
      </c>
      <c r="F3117">
        <v>11002204</v>
      </c>
      <c r="L3117" s="22"/>
      <c r="M3117" s="22"/>
      <c r="N3117" s="22"/>
      <c r="O3117" s="22"/>
      <c r="P3117" s="22"/>
      <c r="Q3117" s="22"/>
    </row>
    <row r="3118" spans="1:17">
      <c r="A3118">
        <v>11002</v>
      </c>
      <c r="B3118">
        <v>3</v>
      </c>
      <c r="C3118">
        <v>3</v>
      </c>
      <c r="D3118">
        <v>1</v>
      </c>
      <c r="E3118">
        <v>1</v>
      </c>
      <c r="F3118">
        <v>11002204</v>
      </c>
      <c r="L3118" s="22"/>
      <c r="M3118" s="22"/>
      <c r="N3118" s="22"/>
      <c r="O3118" s="22"/>
      <c r="P3118" s="22"/>
      <c r="Q3118" s="22"/>
    </row>
    <row r="3119" spans="1:17">
      <c r="A3119">
        <v>11002</v>
      </c>
      <c r="B3119">
        <v>3</v>
      </c>
      <c r="C3119">
        <v>3</v>
      </c>
      <c r="D3119">
        <v>1</v>
      </c>
      <c r="E3119">
        <v>2</v>
      </c>
      <c r="F3119">
        <v>11002006</v>
      </c>
      <c r="L3119" s="22"/>
      <c r="M3119" s="22"/>
      <c r="N3119" s="22"/>
      <c r="O3119" s="22"/>
      <c r="P3119" s="22"/>
      <c r="Q3119" s="22"/>
    </row>
    <row r="3120" spans="1:17">
      <c r="A3120">
        <v>11002</v>
      </c>
      <c r="B3120">
        <v>3</v>
      </c>
      <c r="C3120">
        <v>3</v>
      </c>
      <c r="D3120">
        <v>1</v>
      </c>
      <c r="E3120">
        <v>3</v>
      </c>
      <c r="F3120">
        <v>11002007</v>
      </c>
      <c r="L3120" s="22"/>
      <c r="M3120" s="22"/>
      <c r="N3120" s="22"/>
      <c r="O3120" s="22"/>
      <c r="P3120" s="22"/>
      <c r="Q3120" s="22"/>
    </row>
    <row r="3121" spans="1:17">
      <c r="A3121">
        <v>11002</v>
      </c>
      <c r="B3121">
        <v>3</v>
      </c>
      <c r="C3121">
        <v>3</v>
      </c>
      <c r="D3121">
        <v>2</v>
      </c>
      <c r="E3121">
        <v>1</v>
      </c>
      <c r="F3121">
        <v>11002105</v>
      </c>
      <c r="L3121" s="22"/>
      <c r="M3121" s="22"/>
      <c r="N3121" s="22"/>
      <c r="O3121" s="22"/>
      <c r="P3121" s="22"/>
      <c r="Q3121" s="22"/>
    </row>
    <row r="3122" spans="1:17">
      <c r="A3122">
        <v>11002</v>
      </c>
      <c r="B3122">
        <v>3</v>
      </c>
      <c r="C3122">
        <v>3</v>
      </c>
      <c r="D3122">
        <v>2</v>
      </c>
      <c r="E3122">
        <v>2</v>
      </c>
      <c r="F3122">
        <v>11002204</v>
      </c>
      <c r="L3122" s="22"/>
      <c r="M3122" s="22"/>
      <c r="N3122" s="22"/>
      <c r="O3122" s="22"/>
      <c r="P3122" s="22"/>
      <c r="Q3122" s="22"/>
    </row>
    <row r="3123" spans="1:17">
      <c r="A3123">
        <v>11002</v>
      </c>
      <c r="B3123">
        <v>3</v>
      </c>
      <c r="C3123">
        <v>3</v>
      </c>
      <c r="D3123">
        <v>3</v>
      </c>
      <c r="E3123">
        <v>1</v>
      </c>
      <c r="F3123">
        <v>11002007</v>
      </c>
      <c r="L3123" s="22"/>
      <c r="M3123" s="22"/>
      <c r="N3123" s="22"/>
      <c r="O3123" s="22"/>
      <c r="P3123" s="22"/>
      <c r="Q3123" s="22"/>
    </row>
    <row r="3124" spans="1:17">
      <c r="A3124">
        <v>11002</v>
      </c>
      <c r="B3124">
        <v>3</v>
      </c>
      <c r="C3124">
        <v>3</v>
      </c>
      <c r="D3124">
        <v>3</v>
      </c>
      <c r="E3124">
        <v>2</v>
      </c>
      <c r="F3124">
        <v>11002204</v>
      </c>
      <c r="L3124" s="22"/>
      <c r="M3124" s="22"/>
      <c r="N3124" s="22"/>
      <c r="O3124" s="22"/>
      <c r="P3124" s="22"/>
      <c r="Q3124" s="22"/>
    </row>
    <row r="3125" spans="1:17">
      <c r="A3125">
        <v>11002</v>
      </c>
      <c r="B3125">
        <v>3</v>
      </c>
      <c r="C3125">
        <v>4</v>
      </c>
      <c r="D3125">
        <v>1</v>
      </c>
      <c r="E3125">
        <v>1</v>
      </c>
      <c r="F3125">
        <v>11002204</v>
      </c>
      <c r="L3125" s="22"/>
      <c r="M3125" s="22"/>
      <c r="N3125" s="22"/>
      <c r="O3125" s="22"/>
      <c r="P3125" s="22"/>
      <c r="Q3125" s="22"/>
    </row>
    <row r="3126" spans="1:17">
      <c r="A3126">
        <v>11002</v>
      </c>
      <c r="B3126">
        <v>3</v>
      </c>
      <c r="C3126">
        <v>4</v>
      </c>
      <c r="D3126">
        <v>1</v>
      </c>
      <c r="E3126">
        <v>2</v>
      </c>
      <c r="F3126">
        <v>11002006</v>
      </c>
      <c r="L3126" s="22"/>
      <c r="M3126" s="22"/>
      <c r="N3126" s="22"/>
      <c r="O3126" s="22"/>
      <c r="P3126" s="22"/>
      <c r="Q3126" s="22"/>
    </row>
    <row r="3127" spans="1:17">
      <c r="A3127">
        <v>11002</v>
      </c>
      <c r="B3127">
        <v>3</v>
      </c>
      <c r="C3127">
        <v>4</v>
      </c>
      <c r="D3127">
        <v>2</v>
      </c>
      <c r="E3127">
        <v>1</v>
      </c>
      <c r="F3127">
        <v>11002204</v>
      </c>
      <c r="L3127" s="22"/>
      <c r="M3127" s="22"/>
      <c r="N3127" s="22"/>
      <c r="O3127" s="22"/>
      <c r="P3127" s="22"/>
      <c r="Q3127" s="22"/>
    </row>
    <row r="3128" spans="1:17">
      <c r="A3128">
        <v>11002</v>
      </c>
      <c r="B3128">
        <v>3</v>
      </c>
      <c r="C3128">
        <v>4</v>
      </c>
      <c r="D3128">
        <v>2</v>
      </c>
      <c r="E3128">
        <v>2</v>
      </c>
      <c r="F3128">
        <v>11002204</v>
      </c>
      <c r="L3128" s="22"/>
      <c r="M3128" s="22"/>
      <c r="N3128" s="22"/>
      <c r="O3128" s="22"/>
      <c r="P3128" s="22"/>
      <c r="Q3128" s="22"/>
    </row>
    <row r="3129" spans="1:17">
      <c r="A3129">
        <v>11002</v>
      </c>
      <c r="B3129">
        <v>3</v>
      </c>
      <c r="C3129">
        <v>4</v>
      </c>
      <c r="D3129">
        <v>3</v>
      </c>
      <c r="E3129">
        <v>1</v>
      </c>
      <c r="F3129">
        <v>11002006</v>
      </c>
      <c r="L3129" s="22"/>
      <c r="M3129" s="22"/>
      <c r="N3129" s="22"/>
      <c r="O3129" s="22"/>
      <c r="P3129" s="22"/>
      <c r="Q3129" s="22"/>
    </row>
    <row r="3130" spans="1:17">
      <c r="A3130">
        <v>11002</v>
      </c>
      <c r="B3130">
        <v>3</v>
      </c>
      <c r="C3130">
        <v>4</v>
      </c>
      <c r="D3130">
        <v>3</v>
      </c>
      <c r="E3130">
        <v>2</v>
      </c>
      <c r="F3130">
        <v>11002204</v>
      </c>
      <c r="L3130" s="22"/>
      <c r="M3130" s="22"/>
      <c r="N3130" s="22"/>
      <c r="O3130" s="22"/>
      <c r="P3130" s="22"/>
      <c r="Q3130" s="22"/>
    </row>
    <row r="3131" spans="1:17">
      <c r="A3131">
        <v>11002</v>
      </c>
      <c r="B3131">
        <v>3</v>
      </c>
      <c r="C3131">
        <v>4</v>
      </c>
      <c r="D3131">
        <v>3</v>
      </c>
      <c r="E3131">
        <v>3</v>
      </c>
      <c r="F3131">
        <v>11002204</v>
      </c>
      <c r="L3131" s="22"/>
      <c r="M3131" s="22"/>
      <c r="N3131" s="22"/>
      <c r="O3131" s="22"/>
      <c r="P3131" s="22"/>
      <c r="Q3131" s="22"/>
    </row>
    <row r="3132" spans="1:17">
      <c r="A3132">
        <v>11002</v>
      </c>
      <c r="B3132">
        <v>3</v>
      </c>
      <c r="C3132">
        <v>5</v>
      </c>
      <c r="D3132">
        <v>1</v>
      </c>
      <c r="E3132">
        <v>1</v>
      </c>
      <c r="F3132">
        <v>11002104</v>
      </c>
      <c r="L3132" s="22"/>
      <c r="M3132" s="22"/>
      <c r="N3132" s="22"/>
      <c r="O3132" s="22"/>
      <c r="P3132" s="22"/>
      <c r="Q3132" s="22"/>
    </row>
    <row r="3133" spans="1:17">
      <c r="A3133">
        <v>11002</v>
      </c>
      <c r="B3133">
        <v>3</v>
      </c>
      <c r="C3133">
        <v>5</v>
      </c>
      <c r="D3133">
        <v>1</v>
      </c>
      <c r="E3133">
        <v>2</v>
      </c>
      <c r="F3133">
        <v>11002007</v>
      </c>
      <c r="L3133" s="22"/>
      <c r="M3133" s="22"/>
      <c r="N3133" s="22"/>
      <c r="O3133" s="22"/>
      <c r="P3133" s="22"/>
      <c r="Q3133" s="22"/>
    </row>
    <row r="3134" spans="1:17">
      <c r="A3134">
        <v>11002</v>
      </c>
      <c r="B3134">
        <v>3</v>
      </c>
      <c r="C3134">
        <v>5</v>
      </c>
      <c r="D3134">
        <v>1</v>
      </c>
      <c r="E3134">
        <v>3</v>
      </c>
      <c r="F3134">
        <v>11002007</v>
      </c>
      <c r="L3134" s="22"/>
      <c r="M3134" s="22"/>
      <c r="N3134" s="22"/>
      <c r="O3134" s="22"/>
      <c r="P3134" s="22"/>
      <c r="Q3134" s="22"/>
    </row>
    <row r="3135" spans="1:17">
      <c r="A3135">
        <v>11002</v>
      </c>
      <c r="B3135">
        <v>3</v>
      </c>
      <c r="C3135">
        <v>5</v>
      </c>
      <c r="D3135">
        <v>2</v>
      </c>
      <c r="E3135">
        <v>1</v>
      </c>
      <c r="F3135">
        <v>11002105</v>
      </c>
    </row>
    <row r="3136" spans="1:17">
      <c r="A3136">
        <v>11002</v>
      </c>
      <c r="B3136">
        <v>3</v>
      </c>
      <c r="C3136">
        <v>5</v>
      </c>
      <c r="D3136">
        <v>2</v>
      </c>
      <c r="E3136">
        <v>2</v>
      </c>
      <c r="F3136">
        <v>11002007</v>
      </c>
    </row>
    <row r="3137" spans="1:14">
      <c r="A3137">
        <v>11002</v>
      </c>
      <c r="B3137">
        <v>3</v>
      </c>
      <c r="C3137">
        <v>5</v>
      </c>
      <c r="D3137">
        <v>2</v>
      </c>
      <c r="E3137">
        <v>3</v>
      </c>
      <c r="F3137">
        <v>11002007</v>
      </c>
    </row>
    <row r="3138" spans="1:14">
      <c r="A3138">
        <v>11002</v>
      </c>
      <c r="B3138">
        <v>4</v>
      </c>
      <c r="C3138">
        <v>1</v>
      </c>
      <c r="D3138">
        <v>1</v>
      </c>
      <c r="E3138">
        <v>1</v>
      </c>
      <c r="F3138">
        <v>11002401</v>
      </c>
    </row>
    <row r="3139" spans="1:14">
      <c r="A3139">
        <v>11002</v>
      </c>
      <c r="B3139">
        <v>4</v>
      </c>
      <c r="C3139">
        <v>1</v>
      </c>
      <c r="D3139">
        <v>2</v>
      </c>
      <c r="E3139">
        <v>1</v>
      </c>
      <c r="F3139">
        <v>11002402</v>
      </c>
      <c r="N3139" s="43"/>
    </row>
    <row r="3140" spans="1:14">
      <c r="A3140">
        <v>11002</v>
      </c>
      <c r="B3140">
        <v>4</v>
      </c>
      <c r="C3140">
        <v>2</v>
      </c>
      <c r="D3140">
        <v>1</v>
      </c>
      <c r="E3140">
        <v>1</v>
      </c>
      <c r="F3140">
        <v>11002401</v>
      </c>
    </row>
    <row r="3141" spans="1:14">
      <c r="A3141">
        <v>11002</v>
      </c>
      <c r="B3141">
        <v>4</v>
      </c>
      <c r="C3141">
        <v>2</v>
      </c>
      <c r="D3141">
        <v>2</v>
      </c>
      <c r="E3141">
        <v>1</v>
      </c>
      <c r="F3141">
        <v>11002402</v>
      </c>
    </row>
    <row r="3142" spans="1:14">
      <c r="A3142">
        <v>11002</v>
      </c>
      <c r="B3142">
        <v>4</v>
      </c>
      <c r="C3142">
        <v>3</v>
      </c>
      <c r="D3142">
        <v>1</v>
      </c>
      <c r="E3142">
        <v>1</v>
      </c>
      <c r="F3142">
        <v>11002404</v>
      </c>
    </row>
    <row r="3143" spans="1:14">
      <c r="A3143">
        <v>11002</v>
      </c>
      <c r="B3143">
        <v>4</v>
      </c>
      <c r="C3143">
        <v>3</v>
      </c>
      <c r="D3143">
        <v>1</v>
      </c>
      <c r="E3143">
        <v>2</v>
      </c>
      <c r="F3143">
        <v>11002405</v>
      </c>
      <c r="H3143" s="23" t="s">
        <v>1407</v>
      </c>
    </row>
    <row r="3144" spans="1:14">
      <c r="A3144">
        <v>11002</v>
      </c>
      <c r="B3144">
        <v>4</v>
      </c>
      <c r="C3144">
        <v>3</v>
      </c>
      <c r="D3144">
        <v>1</v>
      </c>
      <c r="E3144">
        <v>3</v>
      </c>
      <c r="F3144">
        <v>11002405</v>
      </c>
    </row>
    <row r="3145" spans="1:14">
      <c r="A3145">
        <v>11002</v>
      </c>
      <c r="B3145">
        <v>4</v>
      </c>
      <c r="C3145">
        <v>3</v>
      </c>
      <c r="D3145">
        <v>2</v>
      </c>
      <c r="E3145">
        <v>1</v>
      </c>
      <c r="F3145">
        <v>11002405</v>
      </c>
    </row>
    <row r="3146" spans="1:14">
      <c r="A3146">
        <v>11002</v>
      </c>
      <c r="B3146">
        <v>4</v>
      </c>
      <c r="C3146">
        <v>3</v>
      </c>
      <c r="D3146">
        <v>2</v>
      </c>
      <c r="E3146">
        <v>2</v>
      </c>
      <c r="F3146">
        <v>11002404</v>
      </c>
    </row>
    <row r="3147" spans="1:14">
      <c r="A3147">
        <v>11002</v>
      </c>
      <c r="B3147">
        <v>4</v>
      </c>
      <c r="C3147">
        <v>3</v>
      </c>
      <c r="D3147">
        <v>2</v>
      </c>
      <c r="E3147">
        <v>3</v>
      </c>
      <c r="F3147">
        <v>11002405</v>
      </c>
      <c r="H3147" s="23" t="s">
        <v>1042</v>
      </c>
      <c r="J3147" s="23">
        <f>INDEX(ENEMY!AM:AM,MATCH(F3147,ENEMY!A:A,0))</f>
        <v>0</v>
      </c>
    </row>
    <row r="3148" spans="1:14">
      <c r="A3148">
        <v>11002</v>
      </c>
      <c r="B3148">
        <v>4</v>
      </c>
      <c r="C3148">
        <v>3</v>
      </c>
      <c r="D3148">
        <v>3</v>
      </c>
      <c r="E3148">
        <v>1</v>
      </c>
      <c r="F3148">
        <v>11002405</v>
      </c>
      <c r="J3148" s="23">
        <f>INDEX(ENEMY!AM:AM,MATCH(F3148,ENEMY!A:A,0))</f>
        <v>0</v>
      </c>
    </row>
    <row r="3149" spans="1:14">
      <c r="A3149">
        <v>11002</v>
      </c>
      <c r="B3149">
        <v>4</v>
      </c>
      <c r="C3149">
        <v>3</v>
      </c>
      <c r="D3149">
        <v>3</v>
      </c>
      <c r="E3149">
        <v>2</v>
      </c>
      <c r="F3149">
        <v>11002405</v>
      </c>
      <c r="J3149" s="23">
        <f>INDEX(ENEMY!AM:AM,MATCH(F3149,ENEMY!A:A,0))</f>
        <v>0</v>
      </c>
    </row>
    <row r="3150" spans="1:14">
      <c r="A3150">
        <v>11002</v>
      </c>
      <c r="B3150">
        <v>4</v>
      </c>
      <c r="C3150">
        <v>3</v>
      </c>
      <c r="D3150">
        <v>3</v>
      </c>
      <c r="E3150">
        <v>3</v>
      </c>
      <c r="F3150">
        <v>11002404</v>
      </c>
      <c r="J3150" s="23">
        <f>INDEX(ENEMY!AM:AM,MATCH(F3150,ENEMY!A:A,0))</f>
        <v>0</v>
      </c>
    </row>
    <row r="3151" spans="1:14">
      <c r="A3151">
        <v>11002</v>
      </c>
      <c r="B3151">
        <v>4</v>
      </c>
      <c r="C3151">
        <v>4</v>
      </c>
      <c r="D3151">
        <v>1</v>
      </c>
      <c r="E3151">
        <v>1</v>
      </c>
      <c r="F3151">
        <v>11002402</v>
      </c>
      <c r="J3151" s="23">
        <f>INDEX(ENEMY!AM:AM,MATCH(F3151,ENEMY!A:A,0))</f>
        <v>0</v>
      </c>
    </row>
    <row r="3152" spans="1:14">
      <c r="A3152">
        <v>11002</v>
      </c>
      <c r="B3152">
        <v>4</v>
      </c>
      <c r="C3152">
        <v>4</v>
      </c>
      <c r="D3152">
        <v>2</v>
      </c>
      <c r="E3152">
        <v>1</v>
      </c>
      <c r="F3152">
        <v>11002403</v>
      </c>
      <c r="J3152" s="23">
        <f>INDEX(ENEMY!AM:AM,MATCH(F3152,ENEMY!A:A,0))</f>
        <v>0</v>
      </c>
    </row>
    <row r="3153" spans="1:15">
      <c r="A3153">
        <v>11003</v>
      </c>
      <c r="B3153">
        <v>1</v>
      </c>
      <c r="C3153">
        <v>1</v>
      </c>
      <c r="D3153">
        <v>1</v>
      </c>
      <c r="E3153">
        <v>1</v>
      </c>
      <c r="F3153">
        <v>11003201</v>
      </c>
      <c r="J3153" s="23">
        <f>INDEX(ENEMY!AM:AM,MATCH(F3153,ENEMY!A:A,0))</f>
        <v>0</v>
      </c>
      <c r="N3153" s="43"/>
      <c r="O3153" s="43"/>
    </row>
    <row r="3154" spans="1:15">
      <c r="A3154">
        <v>11003</v>
      </c>
      <c r="B3154">
        <v>1</v>
      </c>
      <c r="C3154">
        <v>1</v>
      </c>
      <c r="D3154">
        <v>1</v>
      </c>
      <c r="E3154">
        <v>2</v>
      </c>
      <c r="F3154">
        <v>11003201</v>
      </c>
      <c r="J3154" s="23">
        <f>INDEX(ENEMY!AM:AM,MATCH(F3154,ENEMY!A:A,0))</f>
        <v>0</v>
      </c>
    </row>
    <row r="3155" spans="1:15">
      <c r="A3155">
        <v>11003</v>
      </c>
      <c r="B3155">
        <v>1</v>
      </c>
      <c r="C3155">
        <v>1</v>
      </c>
      <c r="D3155">
        <v>2</v>
      </c>
      <c r="E3155">
        <v>1</v>
      </c>
      <c r="F3155">
        <v>11003001</v>
      </c>
      <c r="J3155" s="23">
        <f>INDEX(ENEMY!AM:AM,MATCH(F3155,ENEMY!A:A,0))</f>
        <v>0</v>
      </c>
    </row>
    <row r="3156" spans="1:15">
      <c r="A3156">
        <v>11003</v>
      </c>
      <c r="B3156">
        <v>1</v>
      </c>
      <c r="C3156">
        <v>1</v>
      </c>
      <c r="D3156">
        <v>2</v>
      </c>
      <c r="E3156">
        <v>2</v>
      </c>
      <c r="F3156">
        <v>11003001</v>
      </c>
      <c r="J3156" s="23">
        <f>INDEX(ENEMY!AM:AM,MATCH(F3156,ENEMY!A:A,0))</f>
        <v>0</v>
      </c>
    </row>
    <row r="3157" spans="1:15">
      <c r="A3157">
        <v>11003</v>
      </c>
      <c r="B3157">
        <v>1</v>
      </c>
      <c r="C3157">
        <v>1</v>
      </c>
      <c r="D3157">
        <v>2</v>
      </c>
      <c r="E3157">
        <v>3</v>
      </c>
      <c r="F3157">
        <v>11003001</v>
      </c>
      <c r="J3157" s="23">
        <f>INDEX(ENEMY!AM:AM,MATCH(F3157,ENEMY!A:A,0))</f>
        <v>0</v>
      </c>
    </row>
    <row r="3158" spans="1:15">
      <c r="A3158">
        <v>11003</v>
      </c>
      <c r="B3158">
        <v>1</v>
      </c>
      <c r="C3158">
        <v>2</v>
      </c>
      <c r="D3158">
        <v>1</v>
      </c>
      <c r="E3158">
        <v>1</v>
      </c>
      <c r="F3158">
        <v>11003001</v>
      </c>
      <c r="J3158" s="23">
        <f>INDEX(ENEMY!AM:AM,MATCH(F3158,ENEMY!A:A,0))</f>
        <v>0</v>
      </c>
    </row>
    <row r="3159" spans="1:15">
      <c r="A3159">
        <v>11003</v>
      </c>
      <c r="B3159">
        <v>1</v>
      </c>
      <c r="C3159">
        <v>2</v>
      </c>
      <c r="D3159">
        <v>1</v>
      </c>
      <c r="E3159">
        <v>2</v>
      </c>
      <c r="F3159">
        <v>11003001</v>
      </c>
      <c r="J3159" s="23">
        <f>INDEX(ENEMY!AM:AM,MATCH(F3159,ENEMY!A:A,0))</f>
        <v>0</v>
      </c>
    </row>
    <row r="3160" spans="1:15">
      <c r="A3160">
        <v>11003</v>
      </c>
      <c r="B3160">
        <v>1</v>
      </c>
      <c r="C3160">
        <v>2</v>
      </c>
      <c r="D3160">
        <v>1</v>
      </c>
      <c r="E3160">
        <v>3</v>
      </c>
      <c r="F3160">
        <v>11003001</v>
      </c>
      <c r="J3160" s="23">
        <f>INDEX(ENEMY!AM:AM,MATCH(F3160,ENEMY!A:A,0))</f>
        <v>0</v>
      </c>
    </row>
    <row r="3161" spans="1:15">
      <c r="A3161">
        <v>11003</v>
      </c>
      <c r="B3161">
        <v>1</v>
      </c>
      <c r="C3161">
        <v>2</v>
      </c>
      <c r="D3161">
        <v>2</v>
      </c>
      <c r="E3161">
        <v>1</v>
      </c>
      <c r="F3161">
        <v>11003201</v>
      </c>
      <c r="J3161" s="23">
        <f>INDEX(ENEMY!AM:AM,MATCH(F3161,ENEMY!A:A,0))</f>
        <v>0</v>
      </c>
    </row>
    <row r="3162" spans="1:15">
      <c r="A3162">
        <v>11003</v>
      </c>
      <c r="B3162">
        <v>1</v>
      </c>
      <c r="C3162">
        <v>2</v>
      </c>
      <c r="D3162">
        <v>2</v>
      </c>
      <c r="E3162">
        <v>2</v>
      </c>
      <c r="F3162">
        <v>11003201</v>
      </c>
      <c r="J3162" s="23">
        <f>INDEX(ENEMY!AM:AM,MATCH(F3162,ENEMY!A:A,0))</f>
        <v>0</v>
      </c>
    </row>
    <row r="3163" spans="1:15">
      <c r="A3163">
        <v>11003</v>
      </c>
      <c r="B3163">
        <v>1</v>
      </c>
      <c r="C3163">
        <v>3</v>
      </c>
      <c r="D3163">
        <v>1</v>
      </c>
      <c r="E3163">
        <v>1</v>
      </c>
      <c r="F3163">
        <v>11003201</v>
      </c>
      <c r="J3163" s="23">
        <f>INDEX(ENEMY!AM:AM,MATCH(F3163,ENEMY!A:A,0))</f>
        <v>0</v>
      </c>
    </row>
    <row r="3164" spans="1:15">
      <c r="A3164">
        <v>11003</v>
      </c>
      <c r="B3164">
        <v>1</v>
      </c>
      <c r="C3164">
        <v>3</v>
      </c>
      <c r="D3164">
        <v>1</v>
      </c>
      <c r="E3164">
        <v>2</v>
      </c>
      <c r="F3164">
        <v>11003201</v>
      </c>
      <c r="J3164" s="23">
        <f>INDEX(ENEMY!AM:AM,MATCH(F3164,ENEMY!A:A,0))</f>
        <v>0</v>
      </c>
    </row>
    <row r="3165" spans="1:15">
      <c r="A3165">
        <v>11003</v>
      </c>
      <c r="B3165">
        <v>1</v>
      </c>
      <c r="C3165">
        <v>3</v>
      </c>
      <c r="D3165">
        <v>2</v>
      </c>
      <c r="E3165">
        <v>1</v>
      </c>
      <c r="F3165">
        <v>11003001</v>
      </c>
      <c r="J3165" s="23">
        <f>INDEX(ENEMY!AM:AM,MATCH(F3165,ENEMY!A:A,0))</f>
        <v>0</v>
      </c>
    </row>
    <row r="3166" spans="1:15">
      <c r="A3166">
        <v>11003</v>
      </c>
      <c r="B3166">
        <v>1</v>
      </c>
      <c r="C3166">
        <v>3</v>
      </c>
      <c r="D3166">
        <v>2</v>
      </c>
      <c r="E3166">
        <v>2</v>
      </c>
      <c r="F3166">
        <v>11003201</v>
      </c>
      <c r="J3166" s="23">
        <f>INDEX(ENEMY!AM:AM,MATCH(F3166,ENEMY!A:A,0))</f>
        <v>0</v>
      </c>
    </row>
    <row r="3167" spans="1:15">
      <c r="A3167">
        <v>11003</v>
      </c>
      <c r="B3167">
        <v>1</v>
      </c>
      <c r="C3167">
        <v>3</v>
      </c>
      <c r="D3167">
        <v>2</v>
      </c>
      <c r="E3167">
        <v>3</v>
      </c>
      <c r="F3167">
        <v>11003001</v>
      </c>
      <c r="J3167" s="23">
        <f>INDEX(ENEMY!AM:AM,MATCH(F3167,ENEMY!A:A,0))</f>
        <v>0</v>
      </c>
    </row>
    <row r="3168" spans="1:15">
      <c r="A3168">
        <v>11003</v>
      </c>
      <c r="B3168">
        <v>1</v>
      </c>
      <c r="C3168">
        <v>4</v>
      </c>
      <c r="D3168">
        <v>1</v>
      </c>
      <c r="E3168">
        <v>1</v>
      </c>
      <c r="F3168">
        <v>11003101</v>
      </c>
      <c r="I3168" s="23" t="s">
        <v>1096</v>
      </c>
      <c r="J3168" s="23">
        <f>INDEX(ENEMY!AM:AM,MATCH(F3168,ENEMY!A:A,0))</f>
        <v>0</v>
      </c>
    </row>
    <row r="3169" spans="1:13">
      <c r="A3169">
        <v>11003</v>
      </c>
      <c r="B3169">
        <v>1</v>
      </c>
      <c r="C3169">
        <v>4</v>
      </c>
      <c r="D3169">
        <v>1</v>
      </c>
      <c r="E3169">
        <v>2</v>
      </c>
      <c r="F3169">
        <v>11003001</v>
      </c>
      <c r="J3169" s="23">
        <f>INDEX(ENEMY!AM:AM,MATCH(F3169,ENEMY!A:A,0))</f>
        <v>0</v>
      </c>
    </row>
    <row r="3170" spans="1:13">
      <c r="A3170">
        <v>11003</v>
      </c>
      <c r="B3170">
        <v>1</v>
      </c>
      <c r="C3170">
        <v>4</v>
      </c>
      <c r="D3170">
        <v>2</v>
      </c>
      <c r="E3170">
        <v>1</v>
      </c>
      <c r="F3170">
        <v>11003011</v>
      </c>
      <c r="H3170" s="23" t="s">
        <v>493</v>
      </c>
      <c r="J3170" s="23">
        <f>INDEX(ENEMY!AM:AM,MATCH(F3170,ENEMY!A:A,0))</f>
        <v>0</v>
      </c>
    </row>
    <row r="3171" spans="1:13">
      <c r="A3171">
        <v>11003</v>
      </c>
      <c r="B3171">
        <v>2</v>
      </c>
      <c r="C3171">
        <v>1</v>
      </c>
      <c r="D3171">
        <v>1</v>
      </c>
      <c r="E3171">
        <v>1</v>
      </c>
      <c r="F3171">
        <v>11003202</v>
      </c>
      <c r="J3171" s="23">
        <f>INDEX(ENEMY!AM:AM,MATCH(F3171,ENEMY!A:A,0))</f>
        <v>0</v>
      </c>
    </row>
    <row r="3172" spans="1:13">
      <c r="A3172">
        <v>11003</v>
      </c>
      <c r="B3172">
        <v>2</v>
      </c>
      <c r="C3172">
        <v>1</v>
      </c>
      <c r="D3172">
        <v>1</v>
      </c>
      <c r="E3172">
        <v>2</v>
      </c>
      <c r="F3172">
        <v>11003202</v>
      </c>
      <c r="J3172" s="23">
        <f>INDEX(ENEMY!AM:AM,MATCH(F3172,ENEMY!A:A,0))</f>
        <v>0</v>
      </c>
    </row>
    <row r="3173" spans="1:13">
      <c r="A3173">
        <v>11003</v>
      </c>
      <c r="B3173">
        <v>2</v>
      </c>
      <c r="C3173">
        <v>1</v>
      </c>
      <c r="D3173">
        <v>2</v>
      </c>
      <c r="E3173">
        <v>1</v>
      </c>
      <c r="F3173">
        <v>11003003</v>
      </c>
      <c r="J3173" s="23">
        <f>INDEX(ENEMY!AM:AM,MATCH(F3173,ENEMY!A:A,0))</f>
        <v>0</v>
      </c>
      <c r="L3173" s="43"/>
      <c r="M3173" s="43"/>
    </row>
    <row r="3174" spans="1:13">
      <c r="A3174">
        <v>11003</v>
      </c>
      <c r="B3174">
        <v>2</v>
      </c>
      <c r="C3174">
        <v>1</v>
      </c>
      <c r="D3174">
        <v>2</v>
      </c>
      <c r="E3174">
        <v>2</v>
      </c>
      <c r="F3174">
        <v>11003202</v>
      </c>
      <c r="J3174" s="23">
        <f>INDEX(ENEMY!AM:AM,MATCH(F3174,ENEMY!A:A,0))</f>
        <v>0</v>
      </c>
    </row>
    <row r="3175" spans="1:13">
      <c r="A3175">
        <v>11003</v>
      </c>
      <c r="B3175">
        <v>2</v>
      </c>
      <c r="C3175">
        <v>1</v>
      </c>
      <c r="D3175">
        <v>2</v>
      </c>
      <c r="E3175">
        <v>3</v>
      </c>
      <c r="F3175">
        <v>11003202</v>
      </c>
      <c r="J3175" s="23">
        <f>INDEX(ENEMY!AM:AM,MATCH(F3175,ENEMY!A:A,0))</f>
        <v>0</v>
      </c>
    </row>
    <row r="3176" spans="1:13">
      <c r="A3176">
        <v>11003</v>
      </c>
      <c r="B3176">
        <v>2</v>
      </c>
      <c r="C3176">
        <v>2</v>
      </c>
      <c r="D3176">
        <v>1</v>
      </c>
      <c r="E3176">
        <v>1</v>
      </c>
      <c r="F3176">
        <v>11003007</v>
      </c>
      <c r="J3176" s="23">
        <f>INDEX(ENEMY!AM:AM,MATCH(F3176,ENEMY!A:A,0))</f>
        <v>0</v>
      </c>
    </row>
    <row r="3177" spans="1:13">
      <c r="A3177">
        <v>11003</v>
      </c>
      <c r="B3177">
        <v>2</v>
      </c>
      <c r="C3177">
        <v>2</v>
      </c>
      <c r="D3177">
        <v>1</v>
      </c>
      <c r="E3177">
        <v>2</v>
      </c>
      <c r="F3177">
        <v>11003202</v>
      </c>
      <c r="J3177" s="23">
        <f>INDEX(ENEMY!AM:AM,MATCH(F3177,ENEMY!A:A,0))</f>
        <v>0</v>
      </c>
    </row>
    <row r="3178" spans="1:13">
      <c r="A3178">
        <v>11003</v>
      </c>
      <c r="B3178">
        <v>2</v>
      </c>
      <c r="C3178">
        <v>2</v>
      </c>
      <c r="D3178">
        <v>2</v>
      </c>
      <c r="E3178">
        <v>1</v>
      </c>
      <c r="F3178">
        <v>11003007</v>
      </c>
      <c r="J3178" s="23">
        <f>INDEX(ENEMY!AM:AM,MATCH(F3178,ENEMY!A:A,0))</f>
        <v>0</v>
      </c>
    </row>
    <row r="3179" spans="1:13">
      <c r="A3179">
        <v>11003</v>
      </c>
      <c r="B3179">
        <v>2</v>
      </c>
      <c r="C3179">
        <v>2</v>
      </c>
      <c r="D3179">
        <v>2</v>
      </c>
      <c r="E3179">
        <v>2</v>
      </c>
      <c r="F3179">
        <v>11003003</v>
      </c>
      <c r="J3179" s="23">
        <f>INDEX(ENEMY!AM:AM,MATCH(F3179,ENEMY!A:A,0))</f>
        <v>0</v>
      </c>
    </row>
    <row r="3180" spans="1:13">
      <c r="A3180">
        <v>11003</v>
      </c>
      <c r="B3180">
        <v>2</v>
      </c>
      <c r="C3180">
        <v>2</v>
      </c>
      <c r="D3180">
        <v>2</v>
      </c>
      <c r="E3180">
        <v>3</v>
      </c>
      <c r="F3180">
        <v>11003202</v>
      </c>
      <c r="J3180" s="23">
        <f>INDEX(ENEMY!AM:AM,MATCH(F3180,ENEMY!A:A,0))</f>
        <v>0</v>
      </c>
    </row>
    <row r="3181" spans="1:13">
      <c r="A3181">
        <v>11003</v>
      </c>
      <c r="B3181">
        <v>2</v>
      </c>
      <c r="C3181">
        <v>2</v>
      </c>
      <c r="D3181">
        <v>3</v>
      </c>
      <c r="E3181">
        <v>1</v>
      </c>
      <c r="F3181">
        <v>11003007</v>
      </c>
      <c r="J3181" s="23">
        <f>INDEX(ENEMY!AM:AM,MATCH(F3181,ENEMY!A:A,0))</f>
        <v>0</v>
      </c>
    </row>
    <row r="3182" spans="1:13">
      <c r="A3182">
        <v>11003</v>
      </c>
      <c r="B3182">
        <v>2</v>
      </c>
      <c r="C3182">
        <v>2</v>
      </c>
      <c r="D3182">
        <v>3</v>
      </c>
      <c r="E3182">
        <v>2</v>
      </c>
      <c r="F3182">
        <v>11003202</v>
      </c>
      <c r="J3182" s="23">
        <f>INDEX(ENEMY!AM:AM,MATCH(F3182,ENEMY!A:A,0))</f>
        <v>0</v>
      </c>
    </row>
    <row r="3183" spans="1:13">
      <c r="A3183">
        <v>11003</v>
      </c>
      <c r="B3183">
        <v>2</v>
      </c>
      <c r="C3183">
        <v>2</v>
      </c>
      <c r="D3183">
        <v>3</v>
      </c>
      <c r="E3183">
        <v>3</v>
      </c>
      <c r="F3183">
        <v>11003005</v>
      </c>
      <c r="J3183" s="23">
        <f>INDEX(ENEMY!AM:AM,MATCH(F3183,ENEMY!A:A,0))</f>
        <v>0</v>
      </c>
    </row>
    <row r="3184" spans="1:13">
      <c r="A3184">
        <v>11003</v>
      </c>
      <c r="B3184">
        <v>2</v>
      </c>
      <c r="C3184">
        <v>3</v>
      </c>
      <c r="D3184">
        <v>1</v>
      </c>
      <c r="E3184">
        <v>1</v>
      </c>
      <c r="F3184">
        <v>11003204</v>
      </c>
      <c r="J3184" s="23">
        <f>INDEX(ENEMY!AM:AM,MATCH(F3184,ENEMY!A:A,0))</f>
        <v>0</v>
      </c>
    </row>
    <row r="3185" spans="1:14">
      <c r="A3185">
        <v>11003</v>
      </c>
      <c r="B3185">
        <v>2</v>
      </c>
      <c r="C3185">
        <v>3</v>
      </c>
      <c r="D3185">
        <v>1</v>
      </c>
      <c r="E3185">
        <v>2</v>
      </c>
      <c r="F3185">
        <v>11003202</v>
      </c>
      <c r="J3185" s="23">
        <f>INDEX(ENEMY!AM:AM,MATCH(F3185,ENEMY!A:A,0))</f>
        <v>0</v>
      </c>
    </row>
    <row r="3186" spans="1:14">
      <c r="A3186">
        <v>11003</v>
      </c>
      <c r="B3186">
        <v>2</v>
      </c>
      <c r="C3186">
        <v>3</v>
      </c>
      <c r="D3186">
        <v>1</v>
      </c>
      <c r="E3186">
        <v>3</v>
      </c>
      <c r="F3186">
        <v>11003003</v>
      </c>
      <c r="J3186" s="23">
        <f>INDEX(ENEMY!AM:AM,MATCH(F3186,ENEMY!A:A,0))</f>
        <v>0</v>
      </c>
    </row>
    <row r="3187" spans="1:14">
      <c r="A3187">
        <v>11003</v>
      </c>
      <c r="B3187">
        <v>2</v>
      </c>
      <c r="C3187">
        <v>3</v>
      </c>
      <c r="D3187">
        <v>2</v>
      </c>
      <c r="E3187">
        <v>1</v>
      </c>
      <c r="F3187">
        <v>11003202</v>
      </c>
      <c r="J3187" s="23">
        <f>INDEX(ENEMY!AM:AM,MATCH(F3187,ENEMY!A:A,0))</f>
        <v>0</v>
      </c>
    </row>
    <row r="3188" spans="1:14">
      <c r="A3188">
        <v>11003</v>
      </c>
      <c r="B3188">
        <v>2</v>
      </c>
      <c r="C3188">
        <v>3</v>
      </c>
      <c r="D3188">
        <v>2</v>
      </c>
      <c r="E3188">
        <v>2</v>
      </c>
      <c r="F3188">
        <v>11003204</v>
      </c>
      <c r="J3188" s="23">
        <f>INDEX(ENEMY!AM:AM,MATCH(F3188,ENEMY!A:A,0))</f>
        <v>0</v>
      </c>
    </row>
    <row r="3189" spans="1:14">
      <c r="A3189">
        <v>11003</v>
      </c>
      <c r="B3189">
        <v>2</v>
      </c>
      <c r="C3189">
        <v>3</v>
      </c>
      <c r="D3189">
        <v>3</v>
      </c>
      <c r="E3189">
        <v>1</v>
      </c>
      <c r="F3189">
        <v>11003204</v>
      </c>
      <c r="J3189" s="23">
        <f>INDEX(ENEMY!AM:AM,MATCH(F3189,ENEMY!A:A,0))</f>
        <v>0</v>
      </c>
    </row>
    <row r="3190" spans="1:14">
      <c r="A3190">
        <v>11003</v>
      </c>
      <c r="B3190">
        <v>2</v>
      </c>
      <c r="C3190">
        <v>3</v>
      </c>
      <c r="D3190">
        <v>3</v>
      </c>
      <c r="E3190">
        <v>2</v>
      </c>
      <c r="F3190">
        <v>11003202</v>
      </c>
      <c r="J3190" s="23">
        <f>INDEX(ENEMY!AM:AM,MATCH(F3190,ENEMY!A:A,0))</f>
        <v>0</v>
      </c>
    </row>
    <row r="3191" spans="1:14">
      <c r="A3191">
        <v>11003</v>
      </c>
      <c r="B3191">
        <v>2</v>
      </c>
      <c r="C3191">
        <v>3</v>
      </c>
      <c r="D3191">
        <v>3</v>
      </c>
      <c r="E3191">
        <v>3</v>
      </c>
      <c r="F3191">
        <v>11003204</v>
      </c>
      <c r="J3191" s="23">
        <f>INDEX(ENEMY!AM:AM,MATCH(F3191,ENEMY!A:A,0))</f>
        <v>0</v>
      </c>
    </row>
    <row r="3192" spans="1:14">
      <c r="A3192">
        <v>11003</v>
      </c>
      <c r="B3192">
        <v>2</v>
      </c>
      <c r="C3192">
        <v>4</v>
      </c>
      <c r="D3192">
        <v>1</v>
      </c>
      <c r="E3192">
        <v>1</v>
      </c>
      <c r="F3192">
        <v>11003105</v>
      </c>
      <c r="J3192" s="23">
        <f>INDEX(ENEMY!AM:AM,MATCH(F3192,ENEMY!A:A,0))</f>
        <v>0</v>
      </c>
    </row>
    <row r="3193" spans="1:14">
      <c r="A3193">
        <v>11003</v>
      </c>
      <c r="B3193">
        <v>2</v>
      </c>
      <c r="C3193">
        <v>4</v>
      </c>
      <c r="D3193">
        <v>1</v>
      </c>
      <c r="E3193">
        <v>2</v>
      </c>
      <c r="F3193">
        <v>11003003</v>
      </c>
      <c r="J3193" s="23">
        <f>INDEX(ENEMY!AM:AM,MATCH(F3193,ENEMY!A:A,0))</f>
        <v>0</v>
      </c>
    </row>
    <row r="3194" spans="1:14">
      <c r="A3194">
        <v>11003</v>
      </c>
      <c r="B3194">
        <v>2</v>
      </c>
      <c r="C3194">
        <v>4</v>
      </c>
      <c r="D3194">
        <v>2</v>
      </c>
      <c r="E3194">
        <v>1</v>
      </c>
      <c r="F3194">
        <v>11003103</v>
      </c>
      <c r="J3194" s="23">
        <f>INDEX(ENEMY!AM:AM,MATCH(F3194,ENEMY!A:A,0))</f>
        <v>0</v>
      </c>
    </row>
    <row r="3195" spans="1:14">
      <c r="A3195">
        <v>11003</v>
      </c>
      <c r="B3195">
        <v>2</v>
      </c>
      <c r="C3195">
        <v>4</v>
      </c>
      <c r="D3195">
        <v>2</v>
      </c>
      <c r="E3195">
        <v>2</v>
      </c>
      <c r="F3195">
        <v>11003003</v>
      </c>
      <c r="J3195" s="23">
        <f>INDEX(ENEMY!AM:AM,MATCH(F3195,ENEMY!A:A,0))</f>
        <v>0</v>
      </c>
      <c r="L3195" s="43"/>
      <c r="M3195" s="43"/>
      <c r="N3195" s="43"/>
    </row>
    <row r="3196" spans="1:14">
      <c r="A3196">
        <v>11003</v>
      </c>
      <c r="B3196">
        <v>3</v>
      </c>
      <c r="C3196">
        <v>1</v>
      </c>
      <c r="D3196">
        <v>1</v>
      </c>
      <c r="E3196">
        <v>1</v>
      </c>
      <c r="F3196">
        <v>11003204</v>
      </c>
      <c r="J3196" s="23">
        <f>INDEX(ENEMY!AM:AM,MATCH(F3196,ENEMY!A:A,0))</f>
        <v>0</v>
      </c>
      <c r="L3196" s="43"/>
      <c r="M3196" s="43"/>
      <c r="N3196" s="43"/>
    </row>
    <row r="3197" spans="1:14">
      <c r="A3197">
        <v>11003</v>
      </c>
      <c r="B3197">
        <v>3</v>
      </c>
      <c r="C3197">
        <v>1</v>
      </c>
      <c r="D3197">
        <v>1</v>
      </c>
      <c r="E3197">
        <v>2</v>
      </c>
      <c r="F3197">
        <v>11003204</v>
      </c>
      <c r="I3197" s="23" t="s">
        <v>1097</v>
      </c>
      <c r="J3197" s="23">
        <f>INDEX(ENEMY!AM:AM,MATCH(F3197,ENEMY!A:A,0))</f>
        <v>0</v>
      </c>
    </row>
    <row r="3198" spans="1:14">
      <c r="A3198">
        <v>11003</v>
      </c>
      <c r="B3198">
        <v>3</v>
      </c>
      <c r="C3198">
        <v>1</v>
      </c>
      <c r="D3198">
        <v>1</v>
      </c>
      <c r="E3198">
        <v>3</v>
      </c>
      <c r="F3198">
        <v>11003006</v>
      </c>
      <c r="J3198" s="23">
        <f>INDEX(ENEMY!AM:AM,MATCH(F3198,ENEMY!A:A,0))</f>
        <v>0</v>
      </c>
    </row>
    <row r="3199" spans="1:14">
      <c r="A3199">
        <v>11003</v>
      </c>
      <c r="B3199">
        <v>3</v>
      </c>
      <c r="C3199">
        <v>1</v>
      </c>
      <c r="D3199">
        <v>2</v>
      </c>
      <c r="E3199">
        <v>1</v>
      </c>
      <c r="F3199">
        <v>11003204</v>
      </c>
      <c r="J3199" s="23">
        <f>INDEX(ENEMY!AM:AM,MATCH(F3199,ENEMY!A:A,0))</f>
        <v>0</v>
      </c>
    </row>
    <row r="3200" spans="1:14">
      <c r="A3200">
        <v>11003</v>
      </c>
      <c r="B3200">
        <v>3</v>
      </c>
      <c r="C3200">
        <v>1</v>
      </c>
      <c r="D3200">
        <v>2</v>
      </c>
      <c r="E3200">
        <v>2</v>
      </c>
      <c r="F3200">
        <v>11003203</v>
      </c>
      <c r="J3200" s="23">
        <f>INDEX(ENEMY!AM:AM,MATCH(F3200,ENEMY!A:A,0))</f>
        <v>0</v>
      </c>
    </row>
    <row r="3201" spans="1:15">
      <c r="A3201">
        <v>11003</v>
      </c>
      <c r="B3201">
        <v>3</v>
      </c>
      <c r="C3201">
        <v>1</v>
      </c>
      <c r="D3201">
        <v>2</v>
      </c>
      <c r="E3201">
        <v>3</v>
      </c>
      <c r="F3201">
        <v>11003006</v>
      </c>
      <c r="I3201" s="23" t="s">
        <v>1097</v>
      </c>
      <c r="J3201" s="23">
        <f>INDEX(ENEMY!AM:AM,MATCH(F3201,ENEMY!A:A,0))</f>
        <v>0</v>
      </c>
    </row>
    <row r="3202" spans="1:15">
      <c r="A3202">
        <v>11003</v>
      </c>
      <c r="B3202">
        <v>3</v>
      </c>
      <c r="C3202">
        <v>1</v>
      </c>
      <c r="D3202">
        <v>3</v>
      </c>
      <c r="E3202">
        <v>1</v>
      </c>
      <c r="F3202">
        <v>11003007</v>
      </c>
      <c r="J3202" s="23">
        <f>INDEX(ENEMY!AM:AM,MATCH(F3202,ENEMY!A:A,0))</f>
        <v>0</v>
      </c>
    </row>
    <row r="3203" spans="1:15">
      <c r="A3203">
        <v>11003</v>
      </c>
      <c r="B3203">
        <v>3</v>
      </c>
      <c r="C3203">
        <v>1</v>
      </c>
      <c r="D3203">
        <v>3</v>
      </c>
      <c r="E3203">
        <v>2</v>
      </c>
      <c r="F3203">
        <v>11003204</v>
      </c>
      <c r="H3203" s="23" t="s">
        <v>1043</v>
      </c>
      <c r="J3203" s="23">
        <f>INDEX(ENEMY!AM:AM,MATCH(F3203,ENEMY!A:A,0))</f>
        <v>0</v>
      </c>
      <c r="M3203" s="43"/>
      <c r="N3203" s="43"/>
      <c r="O3203" s="43"/>
    </row>
    <row r="3204" spans="1:15">
      <c r="A3204">
        <v>11003</v>
      </c>
      <c r="B3204">
        <v>3</v>
      </c>
      <c r="C3204">
        <v>2</v>
      </c>
      <c r="D3204">
        <v>1</v>
      </c>
      <c r="E3204">
        <v>1</v>
      </c>
      <c r="F3204">
        <v>11003006</v>
      </c>
      <c r="J3204" s="23">
        <f>INDEX(ENEMY!AM:AM,MATCH(F3204,ENEMY!A:A,0))</f>
        <v>0</v>
      </c>
    </row>
    <row r="3205" spans="1:15">
      <c r="A3205">
        <v>11003</v>
      </c>
      <c r="B3205">
        <v>3</v>
      </c>
      <c r="C3205">
        <v>2</v>
      </c>
      <c r="D3205">
        <v>1</v>
      </c>
      <c r="E3205">
        <v>2</v>
      </c>
      <c r="F3205">
        <v>11003204</v>
      </c>
      <c r="J3205" s="23">
        <f>INDEX(ENEMY!AM:AM,MATCH(F3205,ENEMY!A:A,0))</f>
        <v>0</v>
      </c>
    </row>
    <row r="3206" spans="1:15">
      <c r="A3206">
        <v>11003</v>
      </c>
      <c r="B3206">
        <v>3</v>
      </c>
      <c r="C3206">
        <v>2</v>
      </c>
      <c r="D3206">
        <v>2</v>
      </c>
      <c r="E3206">
        <v>1</v>
      </c>
      <c r="F3206">
        <v>11003204</v>
      </c>
      <c r="J3206" s="23">
        <f>INDEX(ENEMY!AM:AM,MATCH(F3206,ENEMY!A:A,0))</f>
        <v>0</v>
      </c>
    </row>
    <row r="3207" spans="1:15">
      <c r="A3207">
        <v>11003</v>
      </c>
      <c r="B3207">
        <v>3</v>
      </c>
      <c r="C3207">
        <v>2</v>
      </c>
      <c r="D3207">
        <v>2</v>
      </c>
      <c r="E3207">
        <v>2</v>
      </c>
      <c r="F3207">
        <v>11003007</v>
      </c>
      <c r="J3207" s="23">
        <f>INDEX(ENEMY!AM:AM,MATCH(F3207,ENEMY!A:A,0))</f>
        <v>0</v>
      </c>
    </row>
    <row r="3208" spans="1:15">
      <c r="A3208">
        <v>11003</v>
      </c>
      <c r="B3208">
        <v>3</v>
      </c>
      <c r="C3208">
        <v>2</v>
      </c>
      <c r="D3208">
        <v>3</v>
      </c>
      <c r="E3208">
        <v>1</v>
      </c>
      <c r="F3208">
        <v>11003204</v>
      </c>
      <c r="J3208" s="23">
        <f>INDEX(ENEMY!AM:AM,MATCH(F3208,ENEMY!A:A,0))</f>
        <v>0</v>
      </c>
    </row>
    <row r="3209" spans="1:15">
      <c r="A3209">
        <v>11003</v>
      </c>
      <c r="B3209">
        <v>3</v>
      </c>
      <c r="C3209">
        <v>2</v>
      </c>
      <c r="D3209">
        <v>3</v>
      </c>
      <c r="E3209">
        <v>2</v>
      </c>
      <c r="F3209">
        <v>11003203</v>
      </c>
      <c r="J3209" s="23">
        <f>INDEX(ENEMY!AM:AM,MATCH(F3209,ENEMY!A:A,0))</f>
        <v>0</v>
      </c>
    </row>
    <row r="3210" spans="1:15">
      <c r="A3210">
        <v>11003</v>
      </c>
      <c r="B3210">
        <v>3</v>
      </c>
      <c r="C3210">
        <v>2</v>
      </c>
      <c r="D3210">
        <v>3</v>
      </c>
      <c r="E3210">
        <v>3</v>
      </c>
      <c r="F3210">
        <v>11003204</v>
      </c>
      <c r="J3210" s="23">
        <f>INDEX(ENEMY!AM:AM,MATCH(F3210,ENEMY!A:A,0))</f>
        <v>0</v>
      </c>
    </row>
    <row r="3211" spans="1:15">
      <c r="A3211">
        <v>11003</v>
      </c>
      <c r="B3211">
        <v>3</v>
      </c>
      <c r="C3211">
        <v>3</v>
      </c>
      <c r="D3211">
        <v>1</v>
      </c>
      <c r="E3211">
        <v>1</v>
      </c>
      <c r="F3211">
        <v>11003204</v>
      </c>
      <c r="J3211" s="23">
        <f>INDEX(ENEMY!AM:AM,MATCH(F3211,ENEMY!A:A,0))</f>
        <v>0</v>
      </c>
    </row>
    <row r="3212" spans="1:15">
      <c r="A3212">
        <v>11003</v>
      </c>
      <c r="B3212">
        <v>3</v>
      </c>
      <c r="C3212">
        <v>3</v>
      </c>
      <c r="D3212">
        <v>1</v>
      </c>
      <c r="E3212">
        <v>2</v>
      </c>
      <c r="F3212">
        <v>11003204</v>
      </c>
      <c r="J3212" s="23">
        <f>INDEX(ENEMY!AM:AM,MATCH(F3212,ENEMY!A:A,0))</f>
        <v>0</v>
      </c>
    </row>
    <row r="3213" spans="1:15">
      <c r="A3213">
        <v>11003</v>
      </c>
      <c r="B3213">
        <v>3</v>
      </c>
      <c r="C3213">
        <v>3</v>
      </c>
      <c r="D3213">
        <v>1</v>
      </c>
      <c r="E3213">
        <v>3</v>
      </c>
      <c r="F3213">
        <v>11003007</v>
      </c>
      <c r="J3213" s="23">
        <f>INDEX(ENEMY!AM:AM,MATCH(F3213,ENEMY!A:A,0))</f>
        <v>0</v>
      </c>
    </row>
    <row r="3214" spans="1:15">
      <c r="A3214">
        <v>11003</v>
      </c>
      <c r="B3214">
        <v>3</v>
      </c>
      <c r="C3214">
        <v>3</v>
      </c>
      <c r="D3214">
        <v>2</v>
      </c>
      <c r="E3214">
        <v>1</v>
      </c>
      <c r="F3214">
        <v>11003105</v>
      </c>
      <c r="J3214" s="23">
        <f>INDEX(ENEMY!AM:AM,MATCH(F3214,ENEMY!A:A,0))</f>
        <v>0</v>
      </c>
    </row>
    <row r="3215" spans="1:15">
      <c r="A3215">
        <v>11003</v>
      </c>
      <c r="B3215">
        <v>3</v>
      </c>
      <c r="C3215">
        <v>3</v>
      </c>
      <c r="D3215">
        <v>2</v>
      </c>
      <c r="E3215">
        <v>2</v>
      </c>
      <c r="F3215">
        <v>11003204</v>
      </c>
      <c r="J3215" s="23">
        <f>INDEX(ENEMY!AM:AM,MATCH(F3215,ENEMY!A:A,0))</f>
        <v>0</v>
      </c>
    </row>
    <row r="3216" spans="1:15">
      <c r="A3216">
        <v>11003</v>
      </c>
      <c r="B3216">
        <v>3</v>
      </c>
      <c r="C3216">
        <v>3</v>
      </c>
      <c r="D3216">
        <v>3</v>
      </c>
      <c r="E3216">
        <v>1</v>
      </c>
      <c r="F3216">
        <v>11003007</v>
      </c>
      <c r="J3216" s="23">
        <f>INDEX(ENEMY!AM:AM,MATCH(F3216,ENEMY!A:A,0))</f>
        <v>0</v>
      </c>
    </row>
    <row r="3217" spans="1:10">
      <c r="A3217">
        <v>11003</v>
      </c>
      <c r="B3217">
        <v>3</v>
      </c>
      <c r="C3217">
        <v>3</v>
      </c>
      <c r="D3217">
        <v>3</v>
      </c>
      <c r="E3217">
        <v>2</v>
      </c>
      <c r="F3217">
        <v>11003204</v>
      </c>
      <c r="J3217" s="23">
        <f>INDEX(ENEMY!AM:AM,MATCH(F3217,ENEMY!A:A,0))</f>
        <v>0</v>
      </c>
    </row>
    <row r="3218" spans="1:10">
      <c r="A3218">
        <v>11003</v>
      </c>
      <c r="B3218">
        <v>3</v>
      </c>
      <c r="C3218">
        <v>4</v>
      </c>
      <c r="D3218">
        <v>1</v>
      </c>
      <c r="E3218">
        <v>1</v>
      </c>
      <c r="F3218">
        <v>11003204</v>
      </c>
      <c r="J3218" s="23">
        <f>INDEX(ENEMY!AM:AM,MATCH(F3218,ENEMY!A:A,0))</f>
        <v>0</v>
      </c>
    </row>
    <row r="3219" spans="1:10">
      <c r="A3219">
        <v>11003</v>
      </c>
      <c r="B3219">
        <v>3</v>
      </c>
      <c r="C3219">
        <v>4</v>
      </c>
      <c r="D3219">
        <v>1</v>
      </c>
      <c r="E3219">
        <v>2</v>
      </c>
      <c r="F3219">
        <v>11003006</v>
      </c>
      <c r="J3219" s="23">
        <f>INDEX(ENEMY!AM:AM,MATCH(F3219,ENEMY!A:A,0))</f>
        <v>0</v>
      </c>
    </row>
    <row r="3220" spans="1:10">
      <c r="A3220">
        <v>11003</v>
      </c>
      <c r="B3220">
        <v>3</v>
      </c>
      <c r="C3220">
        <v>4</v>
      </c>
      <c r="D3220">
        <v>2</v>
      </c>
      <c r="E3220">
        <v>1</v>
      </c>
      <c r="F3220">
        <v>11003204</v>
      </c>
      <c r="J3220" s="23">
        <f>INDEX(ENEMY!AM:AM,MATCH(F3220,ENEMY!A:A,0))</f>
        <v>0</v>
      </c>
    </row>
    <row r="3221" spans="1:10">
      <c r="A3221">
        <v>11003</v>
      </c>
      <c r="B3221">
        <v>3</v>
      </c>
      <c r="C3221">
        <v>4</v>
      </c>
      <c r="D3221">
        <v>2</v>
      </c>
      <c r="E3221">
        <v>2</v>
      </c>
      <c r="F3221">
        <v>11003204</v>
      </c>
      <c r="J3221" s="23">
        <f>INDEX(ENEMY!AM:AM,MATCH(F3221,ENEMY!A:A,0))</f>
        <v>0</v>
      </c>
    </row>
    <row r="3222" spans="1:10">
      <c r="A3222">
        <v>11003</v>
      </c>
      <c r="B3222">
        <v>3</v>
      </c>
      <c r="C3222">
        <v>4</v>
      </c>
      <c r="D3222">
        <v>3</v>
      </c>
      <c r="E3222">
        <v>1</v>
      </c>
      <c r="F3222">
        <v>11003006</v>
      </c>
      <c r="J3222" s="23">
        <f>INDEX(ENEMY!AM:AM,MATCH(F3222,ENEMY!A:A,0))</f>
        <v>0</v>
      </c>
    </row>
    <row r="3223" spans="1:10">
      <c r="A3223">
        <v>11003</v>
      </c>
      <c r="B3223">
        <v>3</v>
      </c>
      <c r="C3223">
        <v>4</v>
      </c>
      <c r="D3223">
        <v>3</v>
      </c>
      <c r="E3223">
        <v>2</v>
      </c>
      <c r="F3223">
        <v>11003204</v>
      </c>
      <c r="J3223" s="23">
        <f>INDEX(ENEMY!AM:AM,MATCH(F3223,ENEMY!A:A,0))</f>
        <v>0</v>
      </c>
    </row>
    <row r="3224" spans="1:10">
      <c r="A3224">
        <v>11003</v>
      </c>
      <c r="B3224">
        <v>3</v>
      </c>
      <c r="C3224">
        <v>4</v>
      </c>
      <c r="D3224">
        <v>3</v>
      </c>
      <c r="E3224">
        <v>3</v>
      </c>
      <c r="F3224">
        <v>11003204</v>
      </c>
      <c r="I3224" s="23" t="s">
        <v>1098</v>
      </c>
      <c r="J3224" s="23">
        <f>INDEX(ENEMY!AM:AM,MATCH(F3224,ENEMY!A:A,0))</f>
        <v>0</v>
      </c>
    </row>
    <row r="3225" spans="1:10">
      <c r="A3225">
        <v>11003</v>
      </c>
      <c r="B3225">
        <v>3</v>
      </c>
      <c r="C3225">
        <v>5</v>
      </c>
      <c r="D3225">
        <v>1</v>
      </c>
      <c r="E3225">
        <v>1</v>
      </c>
      <c r="F3225">
        <v>11003104</v>
      </c>
      <c r="J3225" s="23">
        <f>INDEX(ENEMY!AM:AM,MATCH(F3225,ENEMY!A:A,0))</f>
        <v>0</v>
      </c>
    </row>
    <row r="3226" spans="1:10">
      <c r="A3226">
        <v>11003</v>
      </c>
      <c r="B3226">
        <v>3</v>
      </c>
      <c r="C3226">
        <v>5</v>
      </c>
      <c r="D3226">
        <v>1</v>
      </c>
      <c r="E3226">
        <v>2</v>
      </c>
      <c r="F3226">
        <v>11003007</v>
      </c>
      <c r="H3226" s="23" t="s">
        <v>493</v>
      </c>
      <c r="J3226" s="23">
        <f>INDEX(ENEMY!AM:AM,MATCH(F3226,ENEMY!A:A,0))</f>
        <v>0</v>
      </c>
    </row>
    <row r="3227" spans="1:10">
      <c r="A3227">
        <v>11003</v>
      </c>
      <c r="B3227">
        <v>3</v>
      </c>
      <c r="C3227">
        <v>5</v>
      </c>
      <c r="D3227">
        <v>1</v>
      </c>
      <c r="E3227">
        <v>3</v>
      </c>
      <c r="F3227">
        <v>11003007</v>
      </c>
      <c r="J3227" s="23">
        <f>INDEX(ENEMY!AM:AM,MATCH(F3227,ENEMY!A:A,0))</f>
        <v>0</v>
      </c>
    </row>
    <row r="3228" spans="1:10">
      <c r="A3228">
        <v>11003</v>
      </c>
      <c r="B3228">
        <v>3</v>
      </c>
      <c r="C3228">
        <v>5</v>
      </c>
      <c r="D3228">
        <v>2</v>
      </c>
      <c r="E3228">
        <v>1</v>
      </c>
      <c r="F3228">
        <v>11003105</v>
      </c>
      <c r="J3228" s="23">
        <f>INDEX(ENEMY!AM:AM,MATCH(F3228,ENEMY!A:A,0))</f>
        <v>0</v>
      </c>
    </row>
    <row r="3229" spans="1:10">
      <c r="A3229">
        <v>11003</v>
      </c>
      <c r="B3229">
        <v>3</v>
      </c>
      <c r="C3229">
        <v>5</v>
      </c>
      <c r="D3229">
        <v>2</v>
      </c>
      <c r="E3229">
        <v>2</v>
      </c>
      <c r="F3229">
        <v>11003007</v>
      </c>
      <c r="J3229" s="23">
        <f>INDEX(ENEMY!AM:AM,MATCH(F3229,ENEMY!A:A,0))</f>
        <v>0</v>
      </c>
    </row>
    <row r="3230" spans="1:10">
      <c r="A3230">
        <v>11003</v>
      </c>
      <c r="B3230">
        <v>3</v>
      </c>
      <c r="C3230">
        <v>5</v>
      </c>
      <c r="D3230">
        <v>2</v>
      </c>
      <c r="E3230">
        <v>3</v>
      </c>
      <c r="F3230">
        <v>11003007</v>
      </c>
      <c r="J3230" s="23">
        <f>INDEX(ENEMY!AM:AM,MATCH(F3230,ENEMY!A:A,0))</f>
        <v>0</v>
      </c>
    </row>
    <row r="3231" spans="1:10">
      <c r="A3231">
        <v>11003</v>
      </c>
      <c r="B3231">
        <v>4</v>
      </c>
      <c r="C3231">
        <v>1</v>
      </c>
      <c r="D3231">
        <v>1</v>
      </c>
      <c r="E3231">
        <v>1</v>
      </c>
      <c r="F3231">
        <v>11003401</v>
      </c>
      <c r="J3231" s="23">
        <f>INDEX(ENEMY!AM:AM,MATCH(F3231,ENEMY!A:A,0))</f>
        <v>0</v>
      </c>
    </row>
    <row r="3232" spans="1:10">
      <c r="A3232">
        <v>11003</v>
      </c>
      <c r="B3232">
        <v>4</v>
      </c>
      <c r="C3232">
        <v>1</v>
      </c>
      <c r="D3232">
        <v>2</v>
      </c>
      <c r="E3232">
        <v>1</v>
      </c>
      <c r="F3232">
        <v>11003402</v>
      </c>
      <c r="J3232" s="23">
        <f>INDEX(ENEMY!AM:AM,MATCH(F3232,ENEMY!A:A,0))</f>
        <v>0</v>
      </c>
    </row>
    <row r="3233" spans="1:10">
      <c r="A3233">
        <v>11003</v>
      </c>
      <c r="B3233">
        <v>4</v>
      </c>
      <c r="C3233">
        <v>2</v>
      </c>
      <c r="D3233">
        <v>1</v>
      </c>
      <c r="E3233">
        <v>1</v>
      </c>
      <c r="F3233">
        <v>11003401</v>
      </c>
      <c r="J3233" s="23">
        <f>INDEX(ENEMY!AM:AM,MATCH(F3233,ENEMY!A:A,0))</f>
        <v>0</v>
      </c>
    </row>
    <row r="3234" spans="1:10">
      <c r="A3234">
        <v>11003</v>
      </c>
      <c r="B3234">
        <v>4</v>
      </c>
      <c r="C3234">
        <v>2</v>
      </c>
      <c r="D3234">
        <v>2</v>
      </c>
      <c r="E3234">
        <v>1</v>
      </c>
      <c r="F3234">
        <v>11003402</v>
      </c>
      <c r="J3234" s="23">
        <f>INDEX(ENEMY!AM:AM,MATCH(F3234,ENEMY!A:A,0))</f>
        <v>0</v>
      </c>
    </row>
    <row r="3235" spans="1:10">
      <c r="A3235">
        <v>11003</v>
      </c>
      <c r="B3235">
        <v>4</v>
      </c>
      <c r="C3235">
        <v>3</v>
      </c>
      <c r="D3235">
        <v>1</v>
      </c>
      <c r="E3235">
        <v>1</v>
      </c>
      <c r="F3235">
        <v>11003404</v>
      </c>
      <c r="J3235" s="23">
        <f>INDEX(ENEMY!AM:AM,MATCH(F3235,ENEMY!A:A,0))</f>
        <v>0</v>
      </c>
    </row>
    <row r="3236" spans="1:10">
      <c r="A3236">
        <v>11003</v>
      </c>
      <c r="B3236">
        <v>4</v>
      </c>
      <c r="C3236">
        <v>3</v>
      </c>
      <c r="D3236">
        <v>1</v>
      </c>
      <c r="E3236">
        <v>2</v>
      </c>
      <c r="F3236">
        <v>11003405</v>
      </c>
      <c r="J3236" s="23">
        <f>INDEX(ENEMY!AM:AM,MATCH(F3236,ENEMY!A:A,0))</f>
        <v>0</v>
      </c>
    </row>
    <row r="3237" spans="1:10">
      <c r="A3237">
        <v>11003</v>
      </c>
      <c r="B3237">
        <v>4</v>
      </c>
      <c r="C3237">
        <v>3</v>
      </c>
      <c r="D3237">
        <v>1</v>
      </c>
      <c r="E3237">
        <v>3</v>
      </c>
      <c r="F3237">
        <v>11003405</v>
      </c>
      <c r="J3237" s="23">
        <f>INDEX(ENEMY!AM:AM,MATCH(F3237,ENEMY!A:A,0))</f>
        <v>0</v>
      </c>
    </row>
    <row r="3238" spans="1:10">
      <c r="A3238">
        <v>11003</v>
      </c>
      <c r="B3238">
        <v>4</v>
      </c>
      <c r="C3238">
        <v>3</v>
      </c>
      <c r="D3238">
        <v>2</v>
      </c>
      <c r="E3238">
        <v>1</v>
      </c>
      <c r="F3238">
        <v>11003405</v>
      </c>
      <c r="J3238" s="23">
        <f>INDEX(ENEMY!AM:AM,MATCH(F3238,ENEMY!A:A,0))</f>
        <v>0</v>
      </c>
    </row>
    <row r="3239" spans="1:10">
      <c r="A3239">
        <v>11003</v>
      </c>
      <c r="B3239">
        <v>4</v>
      </c>
      <c r="C3239">
        <v>3</v>
      </c>
      <c r="D3239">
        <v>2</v>
      </c>
      <c r="E3239">
        <v>2</v>
      </c>
      <c r="F3239">
        <v>11003404</v>
      </c>
      <c r="J3239" s="23">
        <f>INDEX(ENEMY!AM:AM,MATCH(F3239,ENEMY!A:A,0))</f>
        <v>0</v>
      </c>
    </row>
    <row r="3240" spans="1:10">
      <c r="A3240">
        <v>11003</v>
      </c>
      <c r="B3240">
        <v>4</v>
      </c>
      <c r="C3240">
        <v>3</v>
      </c>
      <c r="D3240">
        <v>2</v>
      </c>
      <c r="E3240">
        <v>3</v>
      </c>
      <c r="F3240">
        <v>11003405</v>
      </c>
      <c r="J3240" s="23">
        <f>INDEX(ENEMY!AM:AM,MATCH(F3240,ENEMY!A:A,0))</f>
        <v>0</v>
      </c>
    </row>
    <row r="3241" spans="1:10">
      <c r="A3241">
        <v>11003</v>
      </c>
      <c r="B3241">
        <v>4</v>
      </c>
      <c r="C3241">
        <v>3</v>
      </c>
      <c r="D3241">
        <v>3</v>
      </c>
      <c r="E3241">
        <v>1</v>
      </c>
      <c r="F3241">
        <v>11003405</v>
      </c>
      <c r="J3241" s="23">
        <f>INDEX(ENEMY!AM:AM,MATCH(F3241,ENEMY!A:A,0))</f>
        <v>0</v>
      </c>
    </row>
    <row r="3242" spans="1:10">
      <c r="A3242">
        <v>11003</v>
      </c>
      <c r="B3242">
        <v>4</v>
      </c>
      <c r="C3242">
        <v>3</v>
      </c>
      <c r="D3242">
        <v>3</v>
      </c>
      <c r="E3242">
        <v>2</v>
      </c>
      <c r="F3242">
        <v>11003405</v>
      </c>
      <c r="J3242" s="23">
        <f>INDEX(ENEMY!AM:AM,MATCH(F3242,ENEMY!A:A,0))</f>
        <v>0</v>
      </c>
    </row>
    <row r="3243" spans="1:10">
      <c r="A3243">
        <v>11003</v>
      </c>
      <c r="B3243">
        <v>4</v>
      </c>
      <c r="C3243">
        <v>3</v>
      </c>
      <c r="D3243">
        <v>3</v>
      </c>
      <c r="E3243">
        <v>3</v>
      </c>
      <c r="F3243">
        <v>11003404</v>
      </c>
      <c r="J3243" s="23">
        <f>INDEX(ENEMY!AM:AM,MATCH(F3243,ENEMY!A:A,0))</f>
        <v>0</v>
      </c>
    </row>
    <row r="3244" spans="1:10">
      <c r="A3244">
        <v>11003</v>
      </c>
      <c r="B3244">
        <v>4</v>
      </c>
      <c r="C3244">
        <v>4</v>
      </c>
      <c r="D3244">
        <v>1</v>
      </c>
      <c r="E3244">
        <v>1</v>
      </c>
      <c r="F3244">
        <v>11003402</v>
      </c>
      <c r="J3244" s="23">
        <f>INDEX(ENEMY!AM:AM,MATCH(F3244,ENEMY!A:A,0))</f>
        <v>0</v>
      </c>
    </row>
    <row r="3245" spans="1:10">
      <c r="A3245">
        <v>11003</v>
      </c>
      <c r="B3245">
        <v>4</v>
      </c>
      <c r="C3245">
        <v>4</v>
      </c>
      <c r="D3245">
        <v>2</v>
      </c>
      <c r="E3245">
        <v>1</v>
      </c>
      <c r="F3245">
        <v>11003403</v>
      </c>
      <c r="J3245" s="23">
        <f>INDEX(ENEMY!AM:AM,MATCH(F3245,ENEMY!A:A,0))</f>
        <v>0</v>
      </c>
    </row>
    <row r="3246" spans="1:10">
      <c r="A3246">
        <v>11004</v>
      </c>
      <c r="B3246">
        <v>1</v>
      </c>
      <c r="C3246">
        <v>1</v>
      </c>
      <c r="D3246">
        <v>1</v>
      </c>
      <c r="E3246">
        <v>1</v>
      </c>
      <c r="F3246">
        <v>11004390</v>
      </c>
      <c r="J3246" s="23">
        <f>INDEX(ENEMY!AM:AM,MATCH(F3246,ENEMY!A:A,0))</f>
        <v>0</v>
      </c>
    </row>
    <row r="3247" spans="1:10">
      <c r="A3247">
        <v>11004</v>
      </c>
      <c r="B3247">
        <v>1</v>
      </c>
      <c r="C3247">
        <v>1</v>
      </c>
      <c r="D3247">
        <v>1</v>
      </c>
      <c r="E3247">
        <v>2</v>
      </c>
      <c r="F3247">
        <v>11004393</v>
      </c>
      <c r="J3247" s="23">
        <f>INDEX(ENEMY!AM:AM,MATCH(F3247,ENEMY!A:A,0))</f>
        <v>0</v>
      </c>
    </row>
    <row r="3248" spans="1:10">
      <c r="A3248">
        <v>11004</v>
      </c>
      <c r="B3248">
        <v>1</v>
      </c>
      <c r="C3248">
        <v>1</v>
      </c>
      <c r="D3248">
        <v>1</v>
      </c>
      <c r="E3248">
        <v>3</v>
      </c>
      <c r="F3248">
        <v>11004390</v>
      </c>
      <c r="J3248" s="23">
        <f>INDEX(ENEMY!AM:AM,MATCH(F3248,ENEMY!A:A,0))</f>
        <v>0</v>
      </c>
    </row>
    <row r="3249" spans="1:10">
      <c r="A3249">
        <v>11004</v>
      </c>
      <c r="B3249">
        <v>1</v>
      </c>
      <c r="C3249">
        <v>1</v>
      </c>
      <c r="D3249">
        <v>2</v>
      </c>
      <c r="E3249">
        <v>1</v>
      </c>
      <c r="F3249">
        <v>11004391</v>
      </c>
      <c r="J3249" s="23">
        <f>INDEX(ENEMY!AM:AM,MATCH(F3249,ENEMY!A:A,0))</f>
        <v>0</v>
      </c>
    </row>
    <row r="3250" spans="1:10">
      <c r="A3250">
        <v>11004</v>
      </c>
      <c r="B3250">
        <v>1</v>
      </c>
      <c r="C3250">
        <v>1</v>
      </c>
      <c r="D3250">
        <v>2</v>
      </c>
      <c r="E3250">
        <v>2</v>
      </c>
      <c r="F3250">
        <v>11004393</v>
      </c>
      <c r="J3250" s="23">
        <f>INDEX(ENEMY!AM:AM,MATCH(F3250,ENEMY!A:A,0))</f>
        <v>0</v>
      </c>
    </row>
    <row r="3251" spans="1:10">
      <c r="A3251">
        <v>11004</v>
      </c>
      <c r="B3251">
        <v>1</v>
      </c>
      <c r="C3251">
        <v>1</v>
      </c>
      <c r="D3251">
        <v>2</v>
      </c>
      <c r="E3251">
        <v>3</v>
      </c>
      <c r="F3251">
        <v>11004391</v>
      </c>
      <c r="J3251" s="23">
        <f>INDEX(ENEMY!AM:AM,MATCH(F3251,ENEMY!A:A,0))</f>
        <v>0</v>
      </c>
    </row>
    <row r="3252" spans="1:10">
      <c r="A3252">
        <v>11004</v>
      </c>
      <c r="B3252">
        <v>1</v>
      </c>
      <c r="C3252">
        <v>1</v>
      </c>
      <c r="D3252">
        <v>3</v>
      </c>
      <c r="E3252">
        <v>1</v>
      </c>
      <c r="F3252">
        <v>11004392</v>
      </c>
      <c r="J3252" s="23">
        <f>INDEX(ENEMY!AM:AM,MATCH(F3252,ENEMY!A:A,0))</f>
        <v>0</v>
      </c>
    </row>
    <row r="3253" spans="1:10">
      <c r="A3253">
        <v>11004</v>
      </c>
      <c r="B3253">
        <v>1</v>
      </c>
      <c r="C3253">
        <v>1</v>
      </c>
      <c r="D3253">
        <v>3</v>
      </c>
      <c r="E3253">
        <v>2</v>
      </c>
      <c r="F3253">
        <v>11004393</v>
      </c>
      <c r="I3253" s="23" t="s">
        <v>1099</v>
      </c>
      <c r="J3253" s="23">
        <f>INDEX(ENEMY!AM:AM,MATCH(F3253,ENEMY!A:A,0))</f>
        <v>0</v>
      </c>
    </row>
    <row r="3254" spans="1:10">
      <c r="A3254">
        <v>11004</v>
      </c>
      <c r="B3254">
        <v>1</v>
      </c>
      <c r="C3254">
        <v>1</v>
      </c>
      <c r="D3254">
        <v>3</v>
      </c>
      <c r="E3254">
        <v>3</v>
      </c>
      <c r="F3254">
        <v>11004392</v>
      </c>
      <c r="J3254" s="23">
        <f>INDEX(ENEMY!AM:AM,MATCH(F3254,ENEMY!A:A,0))</f>
        <v>0</v>
      </c>
    </row>
    <row r="3255" spans="1:10">
      <c r="A3255">
        <v>11004</v>
      </c>
      <c r="B3255">
        <v>1</v>
      </c>
      <c r="C3255">
        <v>1</v>
      </c>
      <c r="D3255">
        <v>4</v>
      </c>
      <c r="E3255">
        <v>1</v>
      </c>
      <c r="F3255">
        <v>11004393</v>
      </c>
      <c r="J3255" s="23">
        <f>INDEX(ENEMY!AM:AM,MATCH(F3255,ENEMY!A:A,0))</f>
        <v>0</v>
      </c>
    </row>
    <row r="3256" spans="1:10">
      <c r="A3256">
        <v>11004</v>
      </c>
      <c r="B3256">
        <v>1</v>
      </c>
      <c r="C3256">
        <v>1</v>
      </c>
      <c r="D3256">
        <v>4</v>
      </c>
      <c r="E3256">
        <v>2</v>
      </c>
      <c r="F3256">
        <v>11004393</v>
      </c>
      <c r="J3256" s="23">
        <f>INDEX(ENEMY!AM:AM,MATCH(F3256,ENEMY!A:A,0))</f>
        <v>0</v>
      </c>
    </row>
    <row r="3257" spans="1:10">
      <c r="A3257">
        <v>11004</v>
      </c>
      <c r="B3257">
        <v>1</v>
      </c>
      <c r="C3257">
        <v>2</v>
      </c>
      <c r="D3257">
        <v>1</v>
      </c>
      <c r="E3257">
        <v>1</v>
      </c>
      <c r="F3257">
        <v>11004390</v>
      </c>
      <c r="I3257" s="23" t="s">
        <v>1099</v>
      </c>
      <c r="J3257" s="23">
        <f>INDEX(ENEMY!AM:AM,MATCH(F3257,ENEMY!A:A,0))</f>
        <v>0</v>
      </c>
    </row>
    <row r="3258" spans="1:10">
      <c r="A3258">
        <v>11004</v>
      </c>
      <c r="B3258">
        <v>1</v>
      </c>
      <c r="C3258">
        <v>2</v>
      </c>
      <c r="D3258">
        <v>1</v>
      </c>
      <c r="E3258">
        <v>2</v>
      </c>
      <c r="F3258">
        <v>11004393</v>
      </c>
      <c r="J3258" s="23">
        <f>INDEX(ENEMY!AM:AM,MATCH(F3258,ENEMY!A:A,0))</f>
        <v>0</v>
      </c>
    </row>
    <row r="3259" spans="1:10">
      <c r="A3259">
        <v>11004</v>
      </c>
      <c r="B3259">
        <v>1</v>
      </c>
      <c r="C3259">
        <v>2</v>
      </c>
      <c r="D3259">
        <v>1</v>
      </c>
      <c r="E3259">
        <v>3</v>
      </c>
      <c r="F3259">
        <v>11004390</v>
      </c>
      <c r="H3259" s="23" t="s">
        <v>1044</v>
      </c>
      <c r="J3259" s="23">
        <f>INDEX(ENEMY!AM:AM,MATCH(F3259,ENEMY!A:A,0))</f>
        <v>0</v>
      </c>
    </row>
    <row r="3260" spans="1:10">
      <c r="A3260">
        <v>11004</v>
      </c>
      <c r="B3260">
        <v>1</v>
      </c>
      <c r="C3260">
        <v>2</v>
      </c>
      <c r="D3260">
        <v>2</v>
      </c>
      <c r="E3260">
        <v>1</v>
      </c>
      <c r="F3260">
        <v>11004391</v>
      </c>
      <c r="J3260" s="23">
        <f>INDEX(ENEMY!AM:AM,MATCH(F3260,ENEMY!A:A,0))</f>
        <v>0</v>
      </c>
    </row>
    <row r="3261" spans="1:10">
      <c r="A3261">
        <v>11004</v>
      </c>
      <c r="B3261">
        <v>1</v>
      </c>
      <c r="C3261">
        <v>2</v>
      </c>
      <c r="D3261">
        <v>2</v>
      </c>
      <c r="E3261">
        <v>2</v>
      </c>
      <c r="F3261">
        <v>11004393</v>
      </c>
      <c r="J3261" s="23">
        <f>INDEX(ENEMY!AM:AM,MATCH(F3261,ENEMY!A:A,0))</f>
        <v>0</v>
      </c>
    </row>
    <row r="3262" spans="1:10">
      <c r="A3262">
        <v>11004</v>
      </c>
      <c r="B3262">
        <v>1</v>
      </c>
      <c r="C3262">
        <v>2</v>
      </c>
      <c r="D3262">
        <v>2</v>
      </c>
      <c r="E3262">
        <v>3</v>
      </c>
      <c r="F3262">
        <v>11004391</v>
      </c>
      <c r="J3262" s="23">
        <f>INDEX(ENEMY!AM:AM,MATCH(F3262,ENEMY!A:A,0))</f>
        <v>0</v>
      </c>
    </row>
    <row r="3263" spans="1:10">
      <c r="A3263">
        <v>11004</v>
      </c>
      <c r="B3263">
        <v>1</v>
      </c>
      <c r="C3263">
        <v>2</v>
      </c>
      <c r="D3263">
        <v>3</v>
      </c>
      <c r="E3263">
        <v>1</v>
      </c>
      <c r="F3263">
        <v>11004392</v>
      </c>
      <c r="J3263" s="23">
        <f>INDEX(ENEMY!AM:AM,MATCH(F3263,ENEMY!A:A,0))</f>
        <v>0</v>
      </c>
    </row>
    <row r="3264" spans="1:10">
      <c r="A3264">
        <v>11004</v>
      </c>
      <c r="B3264">
        <v>1</v>
      </c>
      <c r="C3264">
        <v>2</v>
      </c>
      <c r="D3264">
        <v>3</v>
      </c>
      <c r="E3264">
        <v>2</v>
      </c>
      <c r="F3264">
        <v>11004393</v>
      </c>
      <c r="J3264" s="23">
        <f>INDEX(ENEMY!AM:AM,MATCH(F3264,ENEMY!A:A,0))</f>
        <v>0</v>
      </c>
    </row>
    <row r="3265" spans="1:10">
      <c r="A3265">
        <v>11004</v>
      </c>
      <c r="B3265">
        <v>1</v>
      </c>
      <c r="C3265">
        <v>2</v>
      </c>
      <c r="D3265">
        <v>3</v>
      </c>
      <c r="E3265">
        <v>3</v>
      </c>
      <c r="F3265">
        <v>11004392</v>
      </c>
      <c r="J3265" s="23">
        <f>INDEX(ENEMY!AM:AM,MATCH(F3265,ENEMY!A:A,0))</f>
        <v>0</v>
      </c>
    </row>
    <row r="3266" spans="1:10">
      <c r="A3266">
        <v>11004</v>
      </c>
      <c r="B3266">
        <v>1</v>
      </c>
      <c r="C3266">
        <v>2</v>
      </c>
      <c r="D3266">
        <v>4</v>
      </c>
      <c r="E3266">
        <v>1</v>
      </c>
      <c r="F3266">
        <v>11004393</v>
      </c>
      <c r="J3266" s="23">
        <f>INDEX(ENEMY!AM:AM,MATCH(F3266,ENEMY!A:A,0))</f>
        <v>0</v>
      </c>
    </row>
    <row r="3267" spans="1:10">
      <c r="A3267">
        <v>11004</v>
      </c>
      <c r="B3267">
        <v>1</v>
      </c>
      <c r="C3267">
        <v>2</v>
      </c>
      <c r="D3267">
        <v>4</v>
      </c>
      <c r="E3267">
        <v>2</v>
      </c>
      <c r="F3267">
        <v>11004393</v>
      </c>
      <c r="J3267" s="23">
        <f>INDEX(ENEMY!AM:AM,MATCH(F3267,ENEMY!A:A,0))</f>
        <v>0</v>
      </c>
    </row>
    <row r="3268" spans="1:10">
      <c r="A3268">
        <v>11004</v>
      </c>
      <c r="B3268">
        <v>1</v>
      </c>
      <c r="C3268">
        <v>3</v>
      </c>
      <c r="D3268">
        <v>1</v>
      </c>
      <c r="E3268">
        <v>1</v>
      </c>
      <c r="F3268">
        <v>11004390</v>
      </c>
      <c r="J3268" s="23">
        <f>INDEX(ENEMY!AM:AM,MATCH(F3268,ENEMY!A:A,0))</f>
        <v>0</v>
      </c>
    </row>
    <row r="3269" spans="1:10">
      <c r="A3269">
        <v>11004</v>
      </c>
      <c r="B3269">
        <v>1</v>
      </c>
      <c r="C3269">
        <v>3</v>
      </c>
      <c r="D3269">
        <v>1</v>
      </c>
      <c r="E3269">
        <v>2</v>
      </c>
      <c r="F3269">
        <v>11004393</v>
      </c>
      <c r="J3269" s="23">
        <f>INDEX(ENEMY!AM:AM,MATCH(F3269,ENEMY!A:A,0))</f>
        <v>0</v>
      </c>
    </row>
    <row r="3270" spans="1:10">
      <c r="A3270">
        <v>11004</v>
      </c>
      <c r="B3270">
        <v>1</v>
      </c>
      <c r="C3270">
        <v>3</v>
      </c>
      <c r="D3270">
        <v>1</v>
      </c>
      <c r="E3270">
        <v>3</v>
      </c>
      <c r="F3270">
        <v>11004390</v>
      </c>
      <c r="J3270" s="23">
        <f>INDEX(ENEMY!AM:AM,MATCH(F3270,ENEMY!A:A,0))</f>
        <v>0</v>
      </c>
    </row>
    <row r="3271" spans="1:10">
      <c r="A3271">
        <v>11004</v>
      </c>
      <c r="B3271">
        <v>1</v>
      </c>
      <c r="C3271">
        <v>3</v>
      </c>
      <c r="D3271">
        <v>2</v>
      </c>
      <c r="E3271">
        <v>1</v>
      </c>
      <c r="F3271">
        <v>11004391</v>
      </c>
      <c r="J3271" s="23">
        <f>INDEX(ENEMY!AM:AM,MATCH(F3271,ENEMY!A:A,0))</f>
        <v>0</v>
      </c>
    </row>
    <row r="3272" spans="1:10">
      <c r="A3272">
        <v>11004</v>
      </c>
      <c r="B3272">
        <v>1</v>
      </c>
      <c r="C3272">
        <v>3</v>
      </c>
      <c r="D3272">
        <v>2</v>
      </c>
      <c r="E3272">
        <v>2</v>
      </c>
      <c r="F3272">
        <v>11004393</v>
      </c>
      <c r="J3272" s="23">
        <f>INDEX(ENEMY!AM:AM,MATCH(F3272,ENEMY!A:A,0))</f>
        <v>0</v>
      </c>
    </row>
    <row r="3273" spans="1:10">
      <c r="A3273">
        <v>11004</v>
      </c>
      <c r="B3273">
        <v>1</v>
      </c>
      <c r="C3273">
        <v>3</v>
      </c>
      <c r="D3273">
        <v>2</v>
      </c>
      <c r="E3273">
        <v>3</v>
      </c>
      <c r="F3273">
        <v>11004391</v>
      </c>
      <c r="J3273" s="23">
        <f>INDEX(ENEMY!AM:AM,MATCH(F3273,ENEMY!A:A,0))</f>
        <v>0</v>
      </c>
    </row>
    <row r="3274" spans="1:10">
      <c r="A3274">
        <v>11004</v>
      </c>
      <c r="B3274">
        <v>1</v>
      </c>
      <c r="C3274">
        <v>3</v>
      </c>
      <c r="D3274">
        <v>3</v>
      </c>
      <c r="E3274">
        <v>1</v>
      </c>
      <c r="F3274">
        <v>11004392</v>
      </c>
      <c r="J3274" s="23">
        <f>INDEX(ENEMY!AM:AM,MATCH(F3274,ENEMY!A:A,0))</f>
        <v>0</v>
      </c>
    </row>
    <row r="3275" spans="1:10">
      <c r="A3275">
        <v>11004</v>
      </c>
      <c r="B3275">
        <v>1</v>
      </c>
      <c r="C3275">
        <v>3</v>
      </c>
      <c r="D3275">
        <v>3</v>
      </c>
      <c r="E3275">
        <v>2</v>
      </c>
      <c r="F3275">
        <v>11004393</v>
      </c>
      <c r="J3275" s="23">
        <f>INDEX(ENEMY!AM:AM,MATCH(F3275,ENEMY!A:A,0))</f>
        <v>0</v>
      </c>
    </row>
    <row r="3276" spans="1:10">
      <c r="A3276">
        <v>11004</v>
      </c>
      <c r="B3276">
        <v>1</v>
      </c>
      <c r="C3276">
        <v>3</v>
      </c>
      <c r="D3276">
        <v>3</v>
      </c>
      <c r="E3276">
        <v>3</v>
      </c>
      <c r="F3276">
        <v>11004392</v>
      </c>
      <c r="J3276" s="23">
        <f>INDEX(ENEMY!AM:AM,MATCH(F3276,ENEMY!A:A,0))</f>
        <v>0</v>
      </c>
    </row>
    <row r="3277" spans="1:10">
      <c r="A3277">
        <v>11004</v>
      </c>
      <c r="B3277">
        <v>1</v>
      </c>
      <c r="C3277">
        <v>3</v>
      </c>
      <c r="D3277">
        <v>4</v>
      </c>
      <c r="E3277">
        <v>1</v>
      </c>
      <c r="F3277">
        <v>11004393</v>
      </c>
      <c r="J3277" s="23">
        <f>INDEX(ENEMY!AM:AM,MATCH(F3277,ENEMY!A:A,0))</f>
        <v>0</v>
      </c>
    </row>
    <row r="3278" spans="1:10">
      <c r="A3278">
        <v>11004</v>
      </c>
      <c r="B3278">
        <v>1</v>
      </c>
      <c r="C3278">
        <v>3</v>
      </c>
      <c r="D3278">
        <v>4</v>
      </c>
      <c r="E3278">
        <v>2</v>
      </c>
      <c r="F3278">
        <v>11004393</v>
      </c>
      <c r="J3278" s="23">
        <f>INDEX(ENEMY!AM:AM,MATCH(F3278,ENEMY!A:A,0))</f>
        <v>0</v>
      </c>
    </row>
    <row r="3279" spans="1:10">
      <c r="A3279">
        <v>11004</v>
      </c>
      <c r="B3279">
        <v>1</v>
      </c>
      <c r="C3279">
        <v>4</v>
      </c>
      <c r="D3279">
        <v>1</v>
      </c>
      <c r="E3279">
        <v>1</v>
      </c>
      <c r="F3279">
        <v>11004390</v>
      </c>
      <c r="J3279" s="23">
        <f>INDEX(ENEMY!AM:AM,MATCH(F3279,ENEMY!A:A,0))</f>
        <v>0</v>
      </c>
    </row>
    <row r="3280" spans="1:10">
      <c r="A3280">
        <v>11004</v>
      </c>
      <c r="B3280">
        <v>1</v>
      </c>
      <c r="C3280">
        <v>4</v>
      </c>
      <c r="D3280">
        <v>1</v>
      </c>
      <c r="E3280">
        <v>2</v>
      </c>
      <c r="F3280">
        <v>11004393</v>
      </c>
      <c r="I3280" s="23" t="s">
        <v>1100</v>
      </c>
      <c r="J3280" s="23">
        <f>INDEX(ENEMY!AM:AM,MATCH(F3280,ENEMY!A:A,0))</f>
        <v>0</v>
      </c>
    </row>
    <row r="3281" spans="1:10">
      <c r="A3281">
        <v>11004</v>
      </c>
      <c r="B3281">
        <v>1</v>
      </c>
      <c r="C3281">
        <v>4</v>
      </c>
      <c r="D3281">
        <v>1</v>
      </c>
      <c r="E3281">
        <v>3</v>
      </c>
      <c r="F3281">
        <v>11004390</v>
      </c>
      <c r="J3281" s="23">
        <f>INDEX(ENEMY!AM:AM,MATCH(F3281,ENEMY!A:A,0))</f>
        <v>0</v>
      </c>
    </row>
    <row r="3282" spans="1:10">
      <c r="A3282">
        <v>11004</v>
      </c>
      <c r="B3282">
        <v>1</v>
      </c>
      <c r="C3282">
        <v>4</v>
      </c>
      <c r="D3282">
        <v>2</v>
      </c>
      <c r="E3282">
        <v>1</v>
      </c>
      <c r="F3282">
        <v>11004391</v>
      </c>
      <c r="H3282" s="23" t="s">
        <v>493</v>
      </c>
      <c r="J3282" s="23">
        <f>INDEX(ENEMY!AM:AM,MATCH(F3282,ENEMY!A:A,0))</f>
        <v>0</v>
      </c>
    </row>
    <row r="3283" spans="1:10">
      <c r="A3283">
        <v>11004</v>
      </c>
      <c r="B3283">
        <v>1</v>
      </c>
      <c r="C3283">
        <v>4</v>
      </c>
      <c r="D3283">
        <v>2</v>
      </c>
      <c r="E3283">
        <v>2</v>
      </c>
      <c r="F3283">
        <v>11004393</v>
      </c>
      <c r="J3283" s="23">
        <f>INDEX(ENEMY!AM:AM,MATCH(F3283,ENEMY!A:A,0))</f>
        <v>0</v>
      </c>
    </row>
    <row r="3284" spans="1:10">
      <c r="A3284">
        <v>11004</v>
      </c>
      <c r="B3284">
        <v>1</v>
      </c>
      <c r="C3284">
        <v>4</v>
      </c>
      <c r="D3284">
        <v>2</v>
      </c>
      <c r="E3284">
        <v>3</v>
      </c>
      <c r="F3284">
        <v>11004391</v>
      </c>
      <c r="J3284" s="23">
        <f>INDEX(ENEMY!AM:AM,MATCH(F3284,ENEMY!A:A,0))</f>
        <v>0</v>
      </c>
    </row>
    <row r="3285" spans="1:10">
      <c r="A3285">
        <v>11004</v>
      </c>
      <c r="B3285">
        <v>1</v>
      </c>
      <c r="C3285">
        <v>4</v>
      </c>
      <c r="D3285">
        <v>3</v>
      </c>
      <c r="E3285">
        <v>1</v>
      </c>
      <c r="F3285">
        <v>11004392</v>
      </c>
      <c r="J3285" s="23">
        <f>INDEX(ENEMY!AM:AM,MATCH(F3285,ENEMY!A:A,0))</f>
        <v>0</v>
      </c>
    </row>
    <row r="3286" spans="1:10">
      <c r="A3286">
        <v>11004</v>
      </c>
      <c r="B3286">
        <v>1</v>
      </c>
      <c r="C3286">
        <v>4</v>
      </c>
      <c r="D3286">
        <v>3</v>
      </c>
      <c r="E3286">
        <v>2</v>
      </c>
      <c r="F3286">
        <v>11004393</v>
      </c>
      <c r="J3286" s="23">
        <f>INDEX(ENEMY!AM:AM,MATCH(F3286,ENEMY!A:A,0))</f>
        <v>0</v>
      </c>
    </row>
    <row r="3287" spans="1:10">
      <c r="A3287">
        <v>11004</v>
      </c>
      <c r="B3287">
        <v>1</v>
      </c>
      <c r="C3287">
        <v>4</v>
      </c>
      <c r="D3287">
        <v>3</v>
      </c>
      <c r="E3287">
        <v>3</v>
      </c>
      <c r="F3287">
        <v>11004392</v>
      </c>
      <c r="J3287" s="23">
        <f>INDEX(ENEMY!AM:AM,MATCH(F3287,ENEMY!A:A,0))</f>
        <v>0</v>
      </c>
    </row>
    <row r="3288" spans="1:10">
      <c r="A3288">
        <v>11004</v>
      </c>
      <c r="B3288">
        <v>1</v>
      </c>
      <c r="C3288">
        <v>4</v>
      </c>
      <c r="D3288">
        <v>4</v>
      </c>
      <c r="E3288">
        <v>1</v>
      </c>
      <c r="F3288">
        <v>11004393</v>
      </c>
      <c r="J3288" s="23">
        <f>INDEX(ENEMY!AM:AM,MATCH(F3288,ENEMY!A:A,0))</f>
        <v>0</v>
      </c>
    </row>
    <row r="3289" spans="1:10">
      <c r="A3289">
        <v>11004</v>
      </c>
      <c r="B3289">
        <v>1</v>
      </c>
      <c r="C3289">
        <v>4</v>
      </c>
      <c r="D3289">
        <v>4</v>
      </c>
      <c r="E3289">
        <v>2</v>
      </c>
      <c r="F3289">
        <v>11004393</v>
      </c>
      <c r="J3289" s="23">
        <f>INDEX(ENEMY!AM:AM,MATCH(F3289,ENEMY!A:A,0))</f>
        <v>0</v>
      </c>
    </row>
    <row r="3290" spans="1:10">
      <c r="A3290">
        <v>11004</v>
      </c>
      <c r="B3290">
        <v>1</v>
      </c>
      <c r="C3290">
        <v>5</v>
      </c>
      <c r="D3290">
        <v>1</v>
      </c>
      <c r="E3290">
        <v>1</v>
      </c>
      <c r="F3290">
        <v>11004393</v>
      </c>
      <c r="J3290" s="23">
        <f>INDEX(ENEMY!AM:AM,MATCH(F3290,ENEMY!A:A,0))</f>
        <v>0</v>
      </c>
    </row>
    <row r="3291" spans="1:10">
      <c r="A3291">
        <v>11004</v>
      </c>
      <c r="B3291">
        <v>1</v>
      </c>
      <c r="C3291">
        <v>5</v>
      </c>
      <c r="D3291">
        <v>1</v>
      </c>
      <c r="E3291">
        <v>2</v>
      </c>
      <c r="F3291">
        <v>11004393</v>
      </c>
      <c r="J3291" s="23">
        <f>INDEX(ENEMY!AM:AM,MATCH(F3291,ENEMY!A:A,0))</f>
        <v>0</v>
      </c>
    </row>
    <row r="3292" spans="1:10">
      <c r="A3292">
        <v>11004</v>
      </c>
      <c r="B3292">
        <v>1</v>
      </c>
      <c r="C3292">
        <v>5</v>
      </c>
      <c r="D3292">
        <v>2</v>
      </c>
      <c r="E3292">
        <v>1</v>
      </c>
      <c r="F3292">
        <v>11004493</v>
      </c>
      <c r="J3292" s="23">
        <f>INDEX(ENEMY!AM:AM,MATCH(F3292,ENEMY!A:A,0))</f>
        <v>0</v>
      </c>
    </row>
    <row r="3293" spans="1:10">
      <c r="A3293">
        <v>11004</v>
      </c>
      <c r="B3293">
        <v>1</v>
      </c>
      <c r="C3293">
        <v>5</v>
      </c>
      <c r="D3293">
        <v>2</v>
      </c>
      <c r="E3293">
        <v>2</v>
      </c>
      <c r="F3293">
        <v>11004493</v>
      </c>
      <c r="J3293" s="23">
        <f>INDEX(ENEMY!AM:AM,MATCH(F3293,ENEMY!A:A,0))</f>
        <v>0</v>
      </c>
    </row>
    <row r="3294" spans="1:10">
      <c r="A3294">
        <v>11004</v>
      </c>
      <c r="B3294">
        <v>2</v>
      </c>
      <c r="C3294">
        <v>1</v>
      </c>
      <c r="D3294">
        <v>1</v>
      </c>
      <c r="E3294">
        <v>1</v>
      </c>
      <c r="F3294">
        <v>11004373</v>
      </c>
      <c r="J3294" s="23">
        <f>INDEX(ENEMY!AM:AM,MATCH(F3294,ENEMY!A:A,0))</f>
        <v>0</v>
      </c>
    </row>
    <row r="3295" spans="1:10">
      <c r="A3295">
        <v>11004</v>
      </c>
      <c r="B3295">
        <v>2</v>
      </c>
      <c r="C3295">
        <v>1</v>
      </c>
      <c r="D3295">
        <v>1</v>
      </c>
      <c r="E3295">
        <v>2</v>
      </c>
      <c r="F3295">
        <v>11004490</v>
      </c>
      <c r="J3295" s="23">
        <f>INDEX(ENEMY!AM:AM,MATCH(F3295,ENEMY!A:A,0))</f>
        <v>0</v>
      </c>
    </row>
    <row r="3296" spans="1:10">
      <c r="A3296">
        <v>11004</v>
      </c>
      <c r="B3296">
        <v>2</v>
      </c>
      <c r="C3296">
        <v>1</v>
      </c>
      <c r="D3296">
        <v>1</v>
      </c>
      <c r="E3296">
        <v>3</v>
      </c>
      <c r="F3296">
        <v>11004373</v>
      </c>
      <c r="J3296" s="23">
        <f>INDEX(ENEMY!AM:AM,MATCH(F3296,ENEMY!A:A,0))</f>
        <v>0</v>
      </c>
    </row>
    <row r="3297" spans="1:10">
      <c r="A3297">
        <v>11004</v>
      </c>
      <c r="B3297">
        <v>2</v>
      </c>
      <c r="C3297">
        <v>1</v>
      </c>
      <c r="D3297">
        <v>2</v>
      </c>
      <c r="E3297">
        <v>1</v>
      </c>
      <c r="F3297">
        <v>11004373</v>
      </c>
      <c r="J3297" s="23">
        <f>INDEX(ENEMY!AM:AM,MATCH(F3297,ENEMY!A:A,0))</f>
        <v>0</v>
      </c>
    </row>
    <row r="3298" spans="1:10">
      <c r="A3298">
        <v>11004</v>
      </c>
      <c r="B3298">
        <v>2</v>
      </c>
      <c r="C3298">
        <v>1</v>
      </c>
      <c r="D3298">
        <v>2</v>
      </c>
      <c r="E3298">
        <v>2</v>
      </c>
      <c r="F3298">
        <v>11004491</v>
      </c>
      <c r="J3298" s="23">
        <f>INDEX(ENEMY!AM:AM,MATCH(F3298,ENEMY!A:A,0))</f>
        <v>0</v>
      </c>
    </row>
    <row r="3299" spans="1:10">
      <c r="A3299">
        <v>11004</v>
      </c>
      <c r="B3299">
        <v>2</v>
      </c>
      <c r="C3299">
        <v>1</v>
      </c>
      <c r="D3299">
        <v>2</v>
      </c>
      <c r="E3299">
        <v>3</v>
      </c>
      <c r="F3299">
        <v>11004373</v>
      </c>
      <c r="J3299" s="23">
        <f>INDEX(ENEMY!AM:AM,MATCH(F3299,ENEMY!A:A,0))</f>
        <v>0</v>
      </c>
    </row>
    <row r="3300" spans="1:10">
      <c r="A3300">
        <v>11004</v>
      </c>
      <c r="B3300">
        <v>2</v>
      </c>
      <c r="C3300">
        <v>1</v>
      </c>
      <c r="D3300">
        <v>3</v>
      </c>
      <c r="E3300">
        <v>1</v>
      </c>
      <c r="F3300">
        <v>11004373</v>
      </c>
      <c r="J3300" s="23">
        <f>INDEX(ENEMY!AM:AM,MATCH(F3300,ENEMY!A:A,0))</f>
        <v>0</v>
      </c>
    </row>
    <row r="3301" spans="1:10">
      <c r="A3301">
        <v>11004</v>
      </c>
      <c r="B3301">
        <v>2</v>
      </c>
      <c r="C3301">
        <v>1</v>
      </c>
      <c r="D3301">
        <v>3</v>
      </c>
      <c r="E3301">
        <v>2</v>
      </c>
      <c r="F3301">
        <v>11004492</v>
      </c>
      <c r="J3301" s="23">
        <f>INDEX(ENEMY!AM:AM,MATCH(F3301,ENEMY!A:A,0))</f>
        <v>0</v>
      </c>
    </row>
    <row r="3302" spans="1:10">
      <c r="A3302">
        <v>11004</v>
      </c>
      <c r="B3302">
        <v>2</v>
      </c>
      <c r="C3302">
        <v>1</v>
      </c>
      <c r="D3302">
        <v>3</v>
      </c>
      <c r="E3302">
        <v>3</v>
      </c>
      <c r="F3302">
        <v>11004373</v>
      </c>
      <c r="J3302" s="23">
        <f>INDEX(ENEMY!AM:AM,MATCH(F3302,ENEMY!A:A,0))</f>
        <v>0</v>
      </c>
    </row>
    <row r="3303" spans="1:10">
      <c r="A3303">
        <v>11004</v>
      </c>
      <c r="B3303">
        <v>2</v>
      </c>
      <c r="C3303">
        <v>1</v>
      </c>
      <c r="D3303">
        <v>4</v>
      </c>
      <c r="E3303">
        <v>1</v>
      </c>
      <c r="F3303">
        <v>11004493</v>
      </c>
      <c r="J3303" s="23">
        <f>INDEX(ENEMY!AM:AM,MATCH(F3303,ENEMY!A:A,0))</f>
        <v>0</v>
      </c>
    </row>
    <row r="3304" spans="1:10">
      <c r="A3304">
        <v>11004</v>
      </c>
      <c r="B3304">
        <v>2</v>
      </c>
      <c r="C3304">
        <v>1</v>
      </c>
      <c r="D3304">
        <v>4</v>
      </c>
      <c r="E3304">
        <v>2</v>
      </c>
      <c r="F3304">
        <v>11004493</v>
      </c>
      <c r="J3304" s="23">
        <f>INDEX(ENEMY!AM:AM,MATCH(F3304,ENEMY!A:A,0))</f>
        <v>0</v>
      </c>
    </row>
    <row r="3305" spans="1:10">
      <c r="A3305">
        <v>11004</v>
      </c>
      <c r="B3305">
        <v>2</v>
      </c>
      <c r="C3305">
        <v>2</v>
      </c>
      <c r="D3305">
        <v>1</v>
      </c>
      <c r="E3305">
        <v>1</v>
      </c>
      <c r="F3305">
        <v>11004373</v>
      </c>
      <c r="J3305" s="23">
        <f>INDEX(ENEMY!AM:AM,MATCH(F3305,ENEMY!A:A,0))</f>
        <v>0</v>
      </c>
    </row>
    <row r="3306" spans="1:10">
      <c r="A3306">
        <v>11004</v>
      </c>
      <c r="B3306">
        <v>2</v>
      </c>
      <c r="C3306">
        <v>2</v>
      </c>
      <c r="D3306">
        <v>1</v>
      </c>
      <c r="E3306">
        <v>2</v>
      </c>
      <c r="F3306">
        <v>11004490</v>
      </c>
      <c r="J3306" s="23">
        <f>INDEX(ENEMY!AM:AM,MATCH(F3306,ENEMY!A:A,0))</f>
        <v>0</v>
      </c>
    </row>
    <row r="3307" spans="1:10">
      <c r="A3307">
        <v>11004</v>
      </c>
      <c r="B3307">
        <v>2</v>
      </c>
      <c r="C3307">
        <v>2</v>
      </c>
      <c r="D3307">
        <v>1</v>
      </c>
      <c r="E3307">
        <v>3</v>
      </c>
      <c r="F3307">
        <v>11004373</v>
      </c>
      <c r="J3307" s="23">
        <f>INDEX(ENEMY!AM:AM,MATCH(F3307,ENEMY!A:A,0))</f>
        <v>0</v>
      </c>
    </row>
    <row r="3308" spans="1:10">
      <c r="A3308">
        <v>11004</v>
      </c>
      <c r="B3308">
        <v>2</v>
      </c>
      <c r="C3308">
        <v>2</v>
      </c>
      <c r="D3308">
        <v>2</v>
      </c>
      <c r="E3308">
        <v>1</v>
      </c>
      <c r="F3308">
        <v>11004373</v>
      </c>
      <c r="J3308" s="23">
        <f>INDEX(ENEMY!AM:AM,MATCH(F3308,ENEMY!A:A,0))</f>
        <v>0</v>
      </c>
    </row>
    <row r="3309" spans="1:10">
      <c r="A3309">
        <v>11004</v>
      </c>
      <c r="B3309">
        <v>2</v>
      </c>
      <c r="C3309">
        <v>2</v>
      </c>
      <c r="D3309">
        <v>2</v>
      </c>
      <c r="E3309">
        <v>2</v>
      </c>
      <c r="F3309">
        <v>11004491</v>
      </c>
      <c r="I3309" s="23" t="s">
        <v>1101</v>
      </c>
      <c r="J3309" s="23">
        <f>INDEX(ENEMY!AM:AM,MATCH(F3309,ENEMY!A:A,0))</f>
        <v>0</v>
      </c>
    </row>
    <row r="3310" spans="1:10">
      <c r="A3310">
        <v>11004</v>
      </c>
      <c r="B3310">
        <v>2</v>
      </c>
      <c r="C3310">
        <v>2</v>
      </c>
      <c r="D3310">
        <v>2</v>
      </c>
      <c r="E3310">
        <v>3</v>
      </c>
      <c r="F3310">
        <v>11004373</v>
      </c>
      <c r="J3310" s="23">
        <f>INDEX(ENEMY!AM:AM,MATCH(F3310,ENEMY!A:A,0))</f>
        <v>0</v>
      </c>
    </row>
    <row r="3311" spans="1:10">
      <c r="A3311">
        <v>11004</v>
      </c>
      <c r="B3311">
        <v>2</v>
      </c>
      <c r="C3311">
        <v>2</v>
      </c>
      <c r="D3311">
        <v>3</v>
      </c>
      <c r="E3311">
        <v>1</v>
      </c>
      <c r="F3311">
        <v>11004373</v>
      </c>
      <c r="J3311" s="23">
        <f>INDEX(ENEMY!AM:AM,MATCH(F3311,ENEMY!A:A,0))</f>
        <v>0</v>
      </c>
    </row>
    <row r="3312" spans="1:10">
      <c r="A3312">
        <v>11004</v>
      </c>
      <c r="B3312">
        <v>2</v>
      </c>
      <c r="C3312">
        <v>2</v>
      </c>
      <c r="D3312">
        <v>3</v>
      </c>
      <c r="E3312">
        <v>2</v>
      </c>
      <c r="F3312">
        <v>11004492</v>
      </c>
      <c r="I3312" s="23" t="s">
        <v>1101</v>
      </c>
      <c r="J3312" s="23">
        <f>INDEX(ENEMY!AM:AM,MATCH(F3312,ENEMY!A:A,0))</f>
        <v>0</v>
      </c>
    </row>
    <row r="3313" spans="1:10">
      <c r="A3313">
        <v>11004</v>
      </c>
      <c r="B3313">
        <v>2</v>
      </c>
      <c r="C3313">
        <v>2</v>
      </c>
      <c r="D3313">
        <v>3</v>
      </c>
      <c r="E3313">
        <v>3</v>
      </c>
      <c r="F3313">
        <v>11004373</v>
      </c>
      <c r="J3313" s="23">
        <f>INDEX(ENEMY!AM:AM,MATCH(F3313,ENEMY!A:A,0))</f>
        <v>0</v>
      </c>
    </row>
    <row r="3314" spans="1:10">
      <c r="A3314">
        <v>11004</v>
      </c>
      <c r="B3314">
        <v>2</v>
      </c>
      <c r="C3314">
        <v>2</v>
      </c>
      <c r="D3314">
        <v>4</v>
      </c>
      <c r="E3314">
        <v>1</v>
      </c>
      <c r="F3314">
        <v>11004493</v>
      </c>
      <c r="J3314" s="23">
        <f>INDEX(ENEMY!AM:AM,MATCH(F3314,ENEMY!A:A,0))</f>
        <v>0</v>
      </c>
    </row>
    <row r="3315" spans="1:10">
      <c r="A3315">
        <v>11004</v>
      </c>
      <c r="B3315">
        <v>2</v>
      </c>
      <c r="C3315">
        <v>2</v>
      </c>
      <c r="D3315">
        <v>4</v>
      </c>
      <c r="E3315">
        <v>2</v>
      </c>
      <c r="F3315">
        <v>11004493</v>
      </c>
      <c r="H3315" s="23" t="s">
        <v>1415</v>
      </c>
      <c r="J3315" s="23">
        <f>INDEX(ENEMY!AM:AM,MATCH(F3315,ENEMY!A:A,0))</f>
        <v>0</v>
      </c>
    </row>
    <row r="3316" spans="1:10">
      <c r="A3316">
        <v>11004</v>
      </c>
      <c r="B3316">
        <v>2</v>
      </c>
      <c r="C3316">
        <v>3</v>
      </c>
      <c r="D3316">
        <v>1</v>
      </c>
      <c r="E3316">
        <v>1</v>
      </c>
      <c r="F3316">
        <v>11004373</v>
      </c>
      <c r="H3316" s="23" t="s">
        <v>492</v>
      </c>
      <c r="J3316" s="23">
        <f>INDEX(ENEMY!AM:AM,MATCH(F3316,ENEMY!A:A,0))</f>
        <v>0</v>
      </c>
    </row>
    <row r="3317" spans="1:10">
      <c r="A3317">
        <v>11004</v>
      </c>
      <c r="B3317">
        <v>2</v>
      </c>
      <c r="C3317">
        <v>3</v>
      </c>
      <c r="D3317">
        <v>1</v>
      </c>
      <c r="E3317">
        <v>2</v>
      </c>
      <c r="F3317">
        <v>11004490</v>
      </c>
      <c r="J3317" s="23">
        <f>INDEX(ENEMY!AM:AM,MATCH(F3317,ENEMY!A:A,0))</f>
        <v>0</v>
      </c>
    </row>
    <row r="3318" spans="1:10">
      <c r="A3318">
        <v>11004</v>
      </c>
      <c r="B3318">
        <v>2</v>
      </c>
      <c r="C3318">
        <v>3</v>
      </c>
      <c r="D3318">
        <v>1</v>
      </c>
      <c r="E3318">
        <v>3</v>
      </c>
      <c r="F3318">
        <v>11004373</v>
      </c>
      <c r="J3318" s="23">
        <f>INDEX(ENEMY!AM:AM,MATCH(F3318,ENEMY!A:A,0))</f>
        <v>0</v>
      </c>
    </row>
    <row r="3319" spans="1:10">
      <c r="A3319">
        <v>11004</v>
      </c>
      <c r="B3319">
        <v>2</v>
      </c>
      <c r="C3319">
        <v>3</v>
      </c>
      <c r="D3319">
        <v>2</v>
      </c>
      <c r="E3319">
        <v>1</v>
      </c>
      <c r="F3319">
        <v>11004373</v>
      </c>
      <c r="J3319" s="23">
        <f>INDEX(ENEMY!AM:AM,MATCH(F3319,ENEMY!A:A,0))</f>
        <v>0</v>
      </c>
    </row>
    <row r="3320" spans="1:10">
      <c r="A3320">
        <v>11004</v>
      </c>
      <c r="B3320">
        <v>2</v>
      </c>
      <c r="C3320">
        <v>3</v>
      </c>
      <c r="D3320">
        <v>2</v>
      </c>
      <c r="E3320">
        <v>2</v>
      </c>
      <c r="F3320">
        <v>11004491</v>
      </c>
      <c r="J3320" s="23">
        <f>INDEX(ENEMY!AM:AM,MATCH(F3320,ENEMY!A:A,0))</f>
        <v>0</v>
      </c>
    </row>
    <row r="3321" spans="1:10">
      <c r="A3321">
        <v>11004</v>
      </c>
      <c r="B3321">
        <v>2</v>
      </c>
      <c r="C3321">
        <v>3</v>
      </c>
      <c r="D3321">
        <v>2</v>
      </c>
      <c r="E3321">
        <v>3</v>
      </c>
      <c r="F3321">
        <v>11004373</v>
      </c>
      <c r="J3321" s="23">
        <f>INDEX(ENEMY!AM:AM,MATCH(F3321,ENEMY!A:A,0))</f>
        <v>0</v>
      </c>
    </row>
    <row r="3322" spans="1:10">
      <c r="A3322">
        <v>11004</v>
      </c>
      <c r="B3322">
        <v>2</v>
      </c>
      <c r="C3322">
        <v>3</v>
      </c>
      <c r="D3322">
        <v>3</v>
      </c>
      <c r="E3322">
        <v>1</v>
      </c>
      <c r="F3322">
        <v>11004373</v>
      </c>
      <c r="J3322" s="23">
        <f>INDEX(ENEMY!AM:AM,MATCH(F3322,ENEMY!A:A,0))</f>
        <v>0</v>
      </c>
    </row>
    <row r="3323" spans="1:10">
      <c r="A3323">
        <v>11004</v>
      </c>
      <c r="B3323">
        <v>2</v>
      </c>
      <c r="C3323">
        <v>3</v>
      </c>
      <c r="D3323">
        <v>3</v>
      </c>
      <c r="E3323">
        <v>2</v>
      </c>
      <c r="F3323">
        <v>11004492</v>
      </c>
      <c r="J3323" s="23">
        <f>INDEX(ENEMY!AM:AM,MATCH(F3323,ENEMY!A:A,0))</f>
        <v>0</v>
      </c>
    </row>
    <row r="3324" spans="1:10">
      <c r="A3324">
        <v>11004</v>
      </c>
      <c r="B3324">
        <v>2</v>
      </c>
      <c r="C3324">
        <v>3</v>
      </c>
      <c r="D3324">
        <v>3</v>
      </c>
      <c r="E3324">
        <v>3</v>
      </c>
      <c r="F3324">
        <v>11004373</v>
      </c>
      <c r="J3324" s="23">
        <f>INDEX(ENEMY!AM:AM,MATCH(F3324,ENEMY!A:A,0))</f>
        <v>0</v>
      </c>
    </row>
    <row r="3325" spans="1:10">
      <c r="A3325">
        <v>11004</v>
      </c>
      <c r="B3325">
        <v>2</v>
      </c>
      <c r="C3325">
        <v>3</v>
      </c>
      <c r="D3325">
        <v>4</v>
      </c>
      <c r="E3325">
        <v>1</v>
      </c>
      <c r="F3325">
        <v>11004493</v>
      </c>
      <c r="J3325" s="23">
        <f>INDEX(ENEMY!AM:AM,MATCH(F3325,ENEMY!A:A,0))</f>
        <v>0</v>
      </c>
    </row>
    <row r="3326" spans="1:10">
      <c r="A3326">
        <v>11004</v>
      </c>
      <c r="B3326">
        <v>2</v>
      </c>
      <c r="C3326">
        <v>3</v>
      </c>
      <c r="D3326">
        <v>4</v>
      </c>
      <c r="E3326">
        <v>2</v>
      </c>
      <c r="F3326">
        <v>11004493</v>
      </c>
      <c r="J3326" s="23">
        <f>INDEX(ENEMY!AM:AM,MATCH(F3326,ENEMY!A:A,0))</f>
        <v>0</v>
      </c>
    </row>
    <row r="3327" spans="1:10">
      <c r="A3327">
        <v>11004</v>
      </c>
      <c r="B3327">
        <v>2</v>
      </c>
      <c r="C3327">
        <v>4</v>
      </c>
      <c r="D3327">
        <v>1</v>
      </c>
      <c r="E3327">
        <v>1</v>
      </c>
      <c r="F3327">
        <v>11004373</v>
      </c>
      <c r="J3327" s="23">
        <f>INDEX(ENEMY!AM:AM,MATCH(F3327,ENEMY!A:A,0))</f>
        <v>0</v>
      </c>
    </row>
    <row r="3328" spans="1:10">
      <c r="A3328">
        <v>11004</v>
      </c>
      <c r="B3328">
        <v>2</v>
      </c>
      <c r="C3328">
        <v>4</v>
      </c>
      <c r="D3328">
        <v>1</v>
      </c>
      <c r="E3328">
        <v>2</v>
      </c>
      <c r="F3328">
        <v>11004490</v>
      </c>
      <c r="J3328" s="23">
        <f>INDEX(ENEMY!AM:AM,MATCH(F3328,ENEMY!A:A,0))</f>
        <v>0</v>
      </c>
    </row>
    <row r="3329" spans="1:10">
      <c r="A3329">
        <v>11004</v>
      </c>
      <c r="B3329">
        <v>2</v>
      </c>
      <c r="C3329">
        <v>4</v>
      </c>
      <c r="D3329">
        <v>1</v>
      </c>
      <c r="E3329">
        <v>3</v>
      </c>
      <c r="F3329">
        <v>11004373</v>
      </c>
      <c r="J3329" s="23">
        <f>INDEX(ENEMY!AM:AM,MATCH(F3329,ENEMY!A:A,0))</f>
        <v>0</v>
      </c>
    </row>
    <row r="3330" spans="1:10">
      <c r="A3330">
        <v>11004</v>
      </c>
      <c r="B3330">
        <v>2</v>
      </c>
      <c r="C3330">
        <v>4</v>
      </c>
      <c r="D3330">
        <v>2</v>
      </c>
      <c r="E3330">
        <v>1</v>
      </c>
      <c r="F3330">
        <v>11004373</v>
      </c>
      <c r="J3330" s="23">
        <f>INDEX(ENEMY!AM:AM,MATCH(F3330,ENEMY!A:A,0))</f>
        <v>0</v>
      </c>
    </row>
    <row r="3331" spans="1:10">
      <c r="A3331">
        <v>11004</v>
      </c>
      <c r="B3331">
        <v>2</v>
      </c>
      <c r="C3331">
        <v>4</v>
      </c>
      <c r="D3331">
        <v>2</v>
      </c>
      <c r="E3331">
        <v>2</v>
      </c>
      <c r="F3331">
        <v>11004491</v>
      </c>
      <c r="J3331" s="23">
        <f>INDEX(ENEMY!AM:AM,MATCH(F3331,ENEMY!A:A,0))</f>
        <v>0</v>
      </c>
    </row>
    <row r="3332" spans="1:10">
      <c r="A3332">
        <v>11004</v>
      </c>
      <c r="B3332">
        <v>2</v>
      </c>
      <c r="C3332">
        <v>4</v>
      </c>
      <c r="D3332">
        <v>2</v>
      </c>
      <c r="E3332">
        <v>3</v>
      </c>
      <c r="F3332">
        <v>11004373</v>
      </c>
      <c r="J3332" s="23">
        <f>INDEX(ENEMY!AM:AM,MATCH(F3332,ENEMY!A:A,0))</f>
        <v>0</v>
      </c>
    </row>
    <row r="3333" spans="1:10">
      <c r="A3333">
        <v>11004</v>
      </c>
      <c r="B3333">
        <v>2</v>
      </c>
      <c r="C3333">
        <v>4</v>
      </c>
      <c r="D3333">
        <v>3</v>
      </c>
      <c r="E3333">
        <v>1</v>
      </c>
      <c r="F3333">
        <v>11004373</v>
      </c>
      <c r="J3333" s="23">
        <f>INDEX(ENEMY!AM:AM,MATCH(F3333,ENEMY!A:A,0))</f>
        <v>0</v>
      </c>
    </row>
    <row r="3334" spans="1:10">
      <c r="A3334">
        <v>11004</v>
      </c>
      <c r="B3334">
        <v>2</v>
      </c>
      <c r="C3334">
        <v>4</v>
      </c>
      <c r="D3334">
        <v>3</v>
      </c>
      <c r="E3334">
        <v>2</v>
      </c>
      <c r="F3334">
        <v>11004492</v>
      </c>
      <c r="J3334" s="23">
        <f>INDEX(ENEMY!AM:AM,MATCH(F3334,ENEMY!A:A,0))</f>
        <v>0</v>
      </c>
    </row>
    <row r="3335" spans="1:10">
      <c r="A3335">
        <v>11004</v>
      </c>
      <c r="B3335">
        <v>2</v>
      </c>
      <c r="C3335">
        <v>4</v>
      </c>
      <c r="D3335">
        <v>3</v>
      </c>
      <c r="E3335">
        <v>3</v>
      </c>
      <c r="F3335">
        <v>11004373</v>
      </c>
      <c r="J3335" s="23">
        <f>INDEX(ENEMY!AM:AM,MATCH(F3335,ENEMY!A:A,0))</f>
        <v>0</v>
      </c>
    </row>
    <row r="3336" spans="1:10">
      <c r="A3336">
        <v>11004</v>
      </c>
      <c r="B3336">
        <v>2</v>
      </c>
      <c r="C3336">
        <v>4</v>
      </c>
      <c r="D3336">
        <v>4</v>
      </c>
      <c r="E3336">
        <v>1</v>
      </c>
      <c r="F3336">
        <v>11004483</v>
      </c>
      <c r="J3336" s="23">
        <f>INDEX(ENEMY!AM:AM,MATCH(F3336,ENEMY!A:A,0))</f>
        <v>0</v>
      </c>
    </row>
    <row r="3337" spans="1:10">
      <c r="A3337">
        <v>11004</v>
      </c>
      <c r="B3337">
        <v>2</v>
      </c>
      <c r="C3337">
        <v>4</v>
      </c>
      <c r="D3337">
        <v>4</v>
      </c>
      <c r="E3337">
        <v>2</v>
      </c>
      <c r="F3337">
        <v>11004483</v>
      </c>
      <c r="J3337" s="23">
        <f>INDEX(ENEMY!AM:AM,MATCH(F3337,ENEMY!A:A,0))</f>
        <v>0</v>
      </c>
    </row>
    <row r="3338" spans="1:10">
      <c r="A3338">
        <v>11004</v>
      </c>
      <c r="B3338">
        <v>2</v>
      </c>
      <c r="C3338">
        <v>5</v>
      </c>
      <c r="D3338">
        <v>1</v>
      </c>
      <c r="E3338">
        <v>1</v>
      </c>
      <c r="F3338">
        <v>11004483</v>
      </c>
      <c r="J3338" s="23">
        <f>INDEX(ENEMY!AM:AM,MATCH(F3338,ENEMY!A:A,0))</f>
        <v>0</v>
      </c>
    </row>
    <row r="3339" spans="1:10">
      <c r="A3339">
        <v>11004</v>
      </c>
      <c r="B3339">
        <v>2</v>
      </c>
      <c r="C3339">
        <v>5</v>
      </c>
      <c r="D3339">
        <v>1</v>
      </c>
      <c r="E3339">
        <v>2</v>
      </c>
      <c r="F3339">
        <v>11004483</v>
      </c>
      <c r="J3339" s="23">
        <f>INDEX(ENEMY!AM:AM,MATCH(F3339,ENEMY!A:A,0))</f>
        <v>0</v>
      </c>
    </row>
    <row r="3340" spans="1:10">
      <c r="A3340">
        <v>11004</v>
      </c>
      <c r="B3340">
        <v>2</v>
      </c>
      <c r="C3340">
        <v>5</v>
      </c>
      <c r="D3340">
        <v>2</v>
      </c>
      <c r="E3340">
        <v>1</v>
      </c>
      <c r="F3340">
        <v>11004593</v>
      </c>
      <c r="J3340" s="23">
        <f>INDEX(ENEMY!AM:AM,MATCH(F3340,ENEMY!A:A,0))</f>
        <v>0</v>
      </c>
    </row>
    <row r="3341" spans="1:10">
      <c r="A3341">
        <v>11004</v>
      </c>
      <c r="B3341">
        <v>3</v>
      </c>
      <c r="C3341">
        <v>1</v>
      </c>
      <c r="D3341">
        <v>1</v>
      </c>
      <c r="E3341">
        <v>1</v>
      </c>
      <c r="F3341">
        <v>11004483</v>
      </c>
      <c r="J3341" s="23">
        <f>INDEX(ENEMY!AM:AM,MATCH(F3341,ENEMY!A:A,0))</f>
        <v>0</v>
      </c>
    </row>
    <row r="3342" spans="1:10">
      <c r="A3342">
        <v>11004</v>
      </c>
      <c r="B3342">
        <v>3</v>
      </c>
      <c r="C3342">
        <v>1</v>
      </c>
      <c r="D3342">
        <v>1</v>
      </c>
      <c r="E3342">
        <v>2</v>
      </c>
      <c r="F3342">
        <v>11004590</v>
      </c>
      <c r="J3342" s="23">
        <f>INDEX(ENEMY!AM:AM,MATCH(F3342,ENEMY!A:A,0))</f>
        <v>0</v>
      </c>
    </row>
    <row r="3343" spans="1:10">
      <c r="A3343">
        <v>11004</v>
      </c>
      <c r="B3343">
        <v>3</v>
      </c>
      <c r="C3343">
        <v>1</v>
      </c>
      <c r="D3343">
        <v>1</v>
      </c>
      <c r="E3343">
        <v>3</v>
      </c>
      <c r="F3343">
        <v>11004483</v>
      </c>
      <c r="J3343" s="23">
        <f>INDEX(ENEMY!AM:AM,MATCH(F3343,ENEMY!A:A,0))</f>
        <v>0</v>
      </c>
    </row>
    <row r="3344" spans="1:10">
      <c r="A3344">
        <v>11004</v>
      </c>
      <c r="B3344">
        <v>3</v>
      </c>
      <c r="C3344">
        <v>1</v>
      </c>
      <c r="D3344">
        <v>2</v>
      </c>
      <c r="E3344">
        <v>1</v>
      </c>
      <c r="F3344">
        <v>11004483</v>
      </c>
      <c r="J3344" s="23">
        <f>INDEX(ENEMY!AM:AM,MATCH(F3344,ENEMY!A:A,0))</f>
        <v>0</v>
      </c>
    </row>
    <row r="3345" spans="1:16">
      <c r="A3345">
        <v>11004</v>
      </c>
      <c r="B3345">
        <v>3</v>
      </c>
      <c r="C3345">
        <v>1</v>
      </c>
      <c r="D3345">
        <v>2</v>
      </c>
      <c r="E3345">
        <v>2</v>
      </c>
      <c r="F3345">
        <v>11004591</v>
      </c>
      <c r="J3345" s="23">
        <f>INDEX(ENEMY!AM:AM,MATCH(F3345,ENEMY!A:A,0))</f>
        <v>0</v>
      </c>
      <c r="L3345" s="22"/>
      <c r="M3345" s="22"/>
      <c r="N3345" s="22"/>
      <c r="O3345" s="22"/>
      <c r="P3345" s="22"/>
    </row>
    <row r="3346" spans="1:16">
      <c r="A3346">
        <v>11004</v>
      </c>
      <c r="B3346">
        <v>3</v>
      </c>
      <c r="C3346">
        <v>1</v>
      </c>
      <c r="D3346">
        <v>2</v>
      </c>
      <c r="E3346">
        <v>3</v>
      </c>
      <c r="F3346">
        <v>11004483</v>
      </c>
      <c r="J3346" s="23">
        <f>INDEX(ENEMY!AM:AM,MATCH(F3346,ENEMY!A:A,0))</f>
        <v>0</v>
      </c>
      <c r="L3346" s="22"/>
      <c r="M3346" s="22"/>
      <c r="N3346" s="22"/>
      <c r="O3346" s="22"/>
      <c r="P3346" s="22"/>
    </row>
    <row r="3347" spans="1:16">
      <c r="A3347">
        <v>11004</v>
      </c>
      <c r="B3347">
        <v>3</v>
      </c>
      <c r="C3347">
        <v>1</v>
      </c>
      <c r="D3347">
        <v>3</v>
      </c>
      <c r="E3347">
        <v>1</v>
      </c>
      <c r="F3347">
        <v>11004483</v>
      </c>
      <c r="H3347" s="23" t="s">
        <v>1415</v>
      </c>
      <c r="J3347" s="23">
        <f>INDEX(ENEMY!AM:AM,MATCH(F3347,ENEMY!A:A,0))</f>
        <v>0</v>
      </c>
      <c r="L3347" s="22"/>
      <c r="M3347" s="22"/>
      <c r="N3347" s="22"/>
      <c r="O3347" s="22"/>
      <c r="P3347" s="22"/>
    </row>
    <row r="3348" spans="1:16">
      <c r="A3348">
        <v>11004</v>
      </c>
      <c r="B3348">
        <v>3</v>
      </c>
      <c r="C3348">
        <v>1</v>
      </c>
      <c r="D3348">
        <v>3</v>
      </c>
      <c r="E3348">
        <v>2</v>
      </c>
      <c r="F3348">
        <v>11004592</v>
      </c>
      <c r="H3348" s="23" t="s">
        <v>493</v>
      </c>
      <c r="J3348" s="23">
        <f>INDEX(ENEMY!AM:AM,MATCH(F3348,ENEMY!A:A,0))</f>
        <v>0</v>
      </c>
      <c r="L3348" s="22"/>
      <c r="M3348" s="22"/>
      <c r="N3348" s="22"/>
      <c r="O3348" s="22"/>
      <c r="P3348" s="22"/>
    </row>
    <row r="3349" spans="1:16">
      <c r="A3349">
        <v>11004</v>
      </c>
      <c r="B3349">
        <v>3</v>
      </c>
      <c r="C3349">
        <v>1</v>
      </c>
      <c r="D3349">
        <v>3</v>
      </c>
      <c r="E3349">
        <v>3</v>
      </c>
      <c r="F3349">
        <v>11004483</v>
      </c>
      <c r="J3349" s="23">
        <f>INDEX(ENEMY!AM:AM,MATCH(F3349,ENEMY!A:A,0))</f>
        <v>0</v>
      </c>
      <c r="L3349" s="22"/>
      <c r="M3349" s="22"/>
      <c r="N3349" s="22"/>
      <c r="O3349" s="22"/>
      <c r="P3349" s="22"/>
    </row>
    <row r="3350" spans="1:16">
      <c r="A3350">
        <v>11004</v>
      </c>
      <c r="B3350">
        <v>3</v>
      </c>
      <c r="C3350">
        <v>1</v>
      </c>
      <c r="D3350">
        <v>4</v>
      </c>
      <c r="E3350">
        <v>1</v>
      </c>
      <c r="F3350">
        <v>11004595</v>
      </c>
      <c r="J3350" s="23">
        <f>INDEX(ENEMY!AM:AM,MATCH(F3350,ENEMY!A:A,0))</f>
        <v>0</v>
      </c>
      <c r="L3350" s="22"/>
      <c r="M3350" s="22"/>
      <c r="N3350" s="22"/>
      <c r="O3350" s="22"/>
      <c r="P3350" s="22"/>
    </row>
    <row r="3351" spans="1:16">
      <c r="A3351">
        <v>11004</v>
      </c>
      <c r="B3351">
        <v>3</v>
      </c>
      <c r="C3351">
        <v>2</v>
      </c>
      <c r="D3351">
        <v>1</v>
      </c>
      <c r="E3351">
        <v>1</v>
      </c>
      <c r="F3351">
        <v>11004483</v>
      </c>
      <c r="J3351" s="23">
        <f>INDEX(ENEMY!AM:AM,MATCH(F3351,ENEMY!A:A,0))</f>
        <v>0</v>
      </c>
      <c r="L3351" s="22"/>
      <c r="M3351" s="22"/>
      <c r="N3351" s="22"/>
      <c r="O3351" s="22"/>
      <c r="P3351" s="22"/>
    </row>
    <row r="3352" spans="1:16">
      <c r="A3352">
        <v>11004</v>
      </c>
      <c r="B3352">
        <v>3</v>
      </c>
      <c r="C3352">
        <v>2</v>
      </c>
      <c r="D3352">
        <v>1</v>
      </c>
      <c r="E3352">
        <v>2</v>
      </c>
      <c r="F3352">
        <v>11004590</v>
      </c>
      <c r="J3352" s="23">
        <f>INDEX(ENEMY!AM:AM,MATCH(F3352,ENEMY!A:A,0))</f>
        <v>0</v>
      </c>
      <c r="L3352" s="22"/>
      <c r="M3352" s="22"/>
      <c r="N3352" s="22"/>
      <c r="O3352" s="22"/>
      <c r="P3352" s="22"/>
    </row>
    <row r="3353" spans="1:16">
      <c r="A3353">
        <v>11004</v>
      </c>
      <c r="B3353">
        <v>3</v>
      </c>
      <c r="C3353">
        <v>2</v>
      </c>
      <c r="D3353">
        <v>1</v>
      </c>
      <c r="E3353">
        <v>3</v>
      </c>
      <c r="F3353">
        <v>11004483</v>
      </c>
      <c r="J3353" s="23">
        <f>INDEX(ENEMY!AM:AM,MATCH(F3353,ENEMY!A:A,0))</f>
        <v>0</v>
      </c>
      <c r="L3353" s="22"/>
      <c r="M3353" s="22"/>
      <c r="N3353" s="22"/>
      <c r="O3353" s="22"/>
      <c r="P3353" s="22"/>
    </row>
    <row r="3354" spans="1:16">
      <c r="A3354">
        <v>11004</v>
      </c>
      <c r="B3354">
        <v>3</v>
      </c>
      <c r="C3354">
        <v>2</v>
      </c>
      <c r="D3354">
        <v>2</v>
      </c>
      <c r="E3354">
        <v>1</v>
      </c>
      <c r="F3354">
        <v>11004483</v>
      </c>
      <c r="J3354" s="23">
        <f>INDEX(ENEMY!AM:AM,MATCH(F3354,ENEMY!A:A,0))</f>
        <v>0</v>
      </c>
      <c r="L3354" s="22"/>
      <c r="M3354" s="22"/>
      <c r="N3354" s="22"/>
      <c r="O3354" s="22"/>
      <c r="P3354" s="22"/>
    </row>
    <row r="3355" spans="1:16">
      <c r="A3355">
        <v>11004</v>
      </c>
      <c r="B3355">
        <v>3</v>
      </c>
      <c r="C3355">
        <v>2</v>
      </c>
      <c r="D3355">
        <v>2</v>
      </c>
      <c r="E3355">
        <v>2</v>
      </c>
      <c r="F3355">
        <v>11004591</v>
      </c>
      <c r="J3355" s="23">
        <f>INDEX(ENEMY!AM:AM,MATCH(F3355,ENEMY!A:A,0))</f>
        <v>0</v>
      </c>
      <c r="L3355" s="22"/>
      <c r="M3355" s="22"/>
      <c r="N3355" s="22"/>
      <c r="O3355" s="22"/>
      <c r="P3355" s="22"/>
    </row>
    <row r="3356" spans="1:16">
      <c r="A3356">
        <v>11004</v>
      </c>
      <c r="B3356">
        <v>3</v>
      </c>
      <c r="C3356">
        <v>2</v>
      </c>
      <c r="D3356">
        <v>2</v>
      </c>
      <c r="E3356">
        <v>3</v>
      </c>
      <c r="F3356">
        <v>11004483</v>
      </c>
      <c r="J3356" s="23">
        <f>INDEX(ENEMY!AM:AM,MATCH(F3356,ENEMY!A:A,0))</f>
        <v>0</v>
      </c>
      <c r="L3356" s="22"/>
      <c r="M3356" s="22"/>
      <c r="N3356" s="22"/>
      <c r="O3356" s="22"/>
      <c r="P3356" s="22"/>
    </row>
    <row r="3357" spans="1:16">
      <c r="A3357">
        <v>11004</v>
      </c>
      <c r="B3357">
        <v>3</v>
      </c>
      <c r="C3357">
        <v>2</v>
      </c>
      <c r="D3357">
        <v>3</v>
      </c>
      <c r="E3357">
        <v>1</v>
      </c>
      <c r="F3357">
        <v>11004483</v>
      </c>
      <c r="J3357" s="23">
        <f>INDEX(ENEMY!AM:AM,MATCH(F3357,ENEMY!A:A,0))</f>
        <v>0</v>
      </c>
      <c r="L3357" s="22"/>
      <c r="M3357" s="22"/>
      <c r="N3357" s="22"/>
      <c r="O3357" s="22"/>
      <c r="P3357" s="22"/>
    </row>
    <row r="3358" spans="1:16">
      <c r="A3358">
        <v>11004</v>
      </c>
      <c r="B3358">
        <v>3</v>
      </c>
      <c r="C3358">
        <v>2</v>
      </c>
      <c r="D3358">
        <v>3</v>
      </c>
      <c r="E3358">
        <v>2</v>
      </c>
      <c r="F3358">
        <v>11004592</v>
      </c>
      <c r="J3358" s="23">
        <f>INDEX(ENEMY!AM:AM,MATCH(F3358,ENEMY!A:A,0))</f>
        <v>0</v>
      </c>
      <c r="L3358" s="22"/>
      <c r="M3358" s="22"/>
      <c r="N3358" s="22"/>
      <c r="O3358" s="22"/>
      <c r="P3358" s="22"/>
    </row>
    <row r="3359" spans="1:16">
      <c r="A3359">
        <v>11004</v>
      </c>
      <c r="B3359">
        <v>3</v>
      </c>
      <c r="C3359">
        <v>2</v>
      </c>
      <c r="D3359">
        <v>3</v>
      </c>
      <c r="E3359">
        <v>3</v>
      </c>
      <c r="F3359">
        <v>11004483</v>
      </c>
      <c r="J3359" s="23">
        <f>INDEX(ENEMY!AM:AM,MATCH(F3359,ENEMY!A:A,0))</f>
        <v>0</v>
      </c>
      <c r="L3359" s="22"/>
      <c r="M3359" s="22"/>
      <c r="N3359" s="22"/>
      <c r="O3359" s="22"/>
      <c r="P3359" s="22"/>
    </row>
    <row r="3360" spans="1:16">
      <c r="A3360">
        <v>11004</v>
      </c>
      <c r="B3360">
        <v>3</v>
      </c>
      <c r="C3360">
        <v>2</v>
      </c>
      <c r="D3360">
        <v>4</v>
      </c>
      <c r="E3360">
        <v>1</v>
      </c>
      <c r="F3360">
        <v>11004595</v>
      </c>
      <c r="J3360" s="23">
        <f>INDEX(ENEMY!AM:AM,MATCH(F3360,ENEMY!A:A,0))</f>
        <v>0</v>
      </c>
    </row>
    <row r="3361" spans="1:10">
      <c r="A3361">
        <v>11004</v>
      </c>
      <c r="B3361">
        <v>3</v>
      </c>
      <c r="C3361">
        <v>3</v>
      </c>
      <c r="D3361">
        <v>1</v>
      </c>
      <c r="E3361">
        <v>1</v>
      </c>
      <c r="F3361">
        <v>11004483</v>
      </c>
      <c r="J3361" s="23">
        <f>INDEX(ENEMY!AM:AM,MATCH(F3361,ENEMY!A:A,0))</f>
        <v>0</v>
      </c>
    </row>
    <row r="3362" spans="1:10">
      <c r="A3362">
        <v>11004</v>
      </c>
      <c r="B3362">
        <v>3</v>
      </c>
      <c r="C3362">
        <v>3</v>
      </c>
      <c r="D3362">
        <v>1</v>
      </c>
      <c r="E3362">
        <v>2</v>
      </c>
      <c r="F3362">
        <v>11004590</v>
      </c>
      <c r="J3362" s="23">
        <f>INDEX(ENEMY!AM:AM,MATCH(F3362,ENEMY!A:A,0))</f>
        <v>0</v>
      </c>
    </row>
    <row r="3363" spans="1:10">
      <c r="A3363">
        <v>11004</v>
      </c>
      <c r="B3363">
        <v>3</v>
      </c>
      <c r="C3363">
        <v>3</v>
      </c>
      <c r="D3363">
        <v>1</v>
      </c>
      <c r="E3363">
        <v>3</v>
      </c>
      <c r="F3363">
        <v>11004483</v>
      </c>
      <c r="J3363" s="23">
        <f>INDEX(ENEMY!AM:AM,MATCH(F3363,ENEMY!A:A,0))</f>
        <v>0</v>
      </c>
    </row>
    <row r="3364" spans="1:10">
      <c r="A3364">
        <v>11004</v>
      </c>
      <c r="B3364">
        <v>3</v>
      </c>
      <c r="C3364">
        <v>3</v>
      </c>
      <c r="D3364">
        <v>2</v>
      </c>
      <c r="E3364">
        <v>1</v>
      </c>
      <c r="F3364">
        <v>11004483</v>
      </c>
      <c r="J3364" s="23">
        <f>INDEX(ENEMY!AM:AM,MATCH(F3364,ENEMY!A:A,0))</f>
        <v>0</v>
      </c>
    </row>
    <row r="3365" spans="1:10">
      <c r="A3365">
        <v>11004</v>
      </c>
      <c r="B3365">
        <v>3</v>
      </c>
      <c r="C3365">
        <v>3</v>
      </c>
      <c r="D3365">
        <v>2</v>
      </c>
      <c r="E3365">
        <v>2</v>
      </c>
      <c r="F3365">
        <v>11004591</v>
      </c>
      <c r="J3365" s="23">
        <f>INDEX(ENEMY!AM:AM,MATCH(F3365,ENEMY!A:A,0))</f>
        <v>0</v>
      </c>
    </row>
    <row r="3366" spans="1:10">
      <c r="A3366">
        <v>11004</v>
      </c>
      <c r="B3366">
        <v>3</v>
      </c>
      <c r="C3366">
        <v>3</v>
      </c>
      <c r="D3366">
        <v>2</v>
      </c>
      <c r="E3366">
        <v>3</v>
      </c>
      <c r="F3366">
        <v>11004483</v>
      </c>
      <c r="J3366" s="23">
        <f>INDEX(ENEMY!AM:AM,MATCH(F3366,ENEMY!A:A,0))</f>
        <v>0</v>
      </c>
    </row>
    <row r="3367" spans="1:10">
      <c r="A3367">
        <v>11004</v>
      </c>
      <c r="B3367">
        <v>3</v>
      </c>
      <c r="C3367">
        <v>3</v>
      </c>
      <c r="D3367">
        <v>3</v>
      </c>
      <c r="E3367">
        <v>1</v>
      </c>
      <c r="F3367">
        <v>11004483</v>
      </c>
      <c r="J3367" s="23">
        <f>INDEX(ENEMY!AM:AM,MATCH(F3367,ENEMY!A:A,0))</f>
        <v>0</v>
      </c>
    </row>
    <row r="3368" spans="1:10">
      <c r="A3368">
        <v>11004</v>
      </c>
      <c r="B3368">
        <v>3</v>
      </c>
      <c r="C3368">
        <v>3</v>
      </c>
      <c r="D3368">
        <v>3</v>
      </c>
      <c r="E3368">
        <v>2</v>
      </c>
      <c r="F3368">
        <v>11004592</v>
      </c>
      <c r="J3368" s="23">
        <f>INDEX(ENEMY!AM:AM,MATCH(F3368,ENEMY!A:A,0))</f>
        <v>0</v>
      </c>
    </row>
    <row r="3369" spans="1:10">
      <c r="A3369">
        <v>11004</v>
      </c>
      <c r="B3369">
        <v>3</v>
      </c>
      <c r="C3369">
        <v>3</v>
      </c>
      <c r="D3369">
        <v>3</v>
      </c>
      <c r="E3369">
        <v>3</v>
      </c>
      <c r="F3369">
        <v>11004483</v>
      </c>
      <c r="J3369" s="23">
        <f>INDEX(ENEMY!AM:AM,MATCH(F3369,ENEMY!A:A,0))</f>
        <v>0</v>
      </c>
    </row>
    <row r="3370" spans="1:10">
      <c r="A3370">
        <v>11004</v>
      </c>
      <c r="B3370">
        <v>3</v>
      </c>
      <c r="C3370">
        <v>3</v>
      </c>
      <c r="D3370">
        <v>4</v>
      </c>
      <c r="E3370">
        <v>1</v>
      </c>
      <c r="F3370">
        <v>11004595</v>
      </c>
      <c r="J3370" s="23">
        <f>INDEX(ENEMY!AM:AM,MATCH(F3370,ENEMY!A:A,0))</f>
        <v>0</v>
      </c>
    </row>
    <row r="3371" spans="1:10">
      <c r="A3371">
        <v>11004</v>
      </c>
      <c r="B3371">
        <v>3</v>
      </c>
      <c r="C3371">
        <v>4</v>
      </c>
      <c r="D3371">
        <v>1</v>
      </c>
      <c r="E3371">
        <v>1</v>
      </c>
      <c r="F3371">
        <v>11004483</v>
      </c>
      <c r="J3371" s="23">
        <f>INDEX(ENEMY!AM:AM,MATCH(F3371,ENEMY!A:A,0))</f>
        <v>0</v>
      </c>
    </row>
    <row r="3372" spans="1:10">
      <c r="A3372">
        <v>11004</v>
      </c>
      <c r="B3372">
        <v>3</v>
      </c>
      <c r="C3372">
        <v>4</v>
      </c>
      <c r="D3372">
        <v>1</v>
      </c>
      <c r="E3372">
        <v>2</v>
      </c>
      <c r="F3372">
        <v>11004590</v>
      </c>
      <c r="J3372" s="23">
        <f>INDEX(ENEMY!AM:AM,MATCH(F3372,ENEMY!A:A,0))</f>
        <v>0</v>
      </c>
    </row>
    <row r="3373" spans="1:10">
      <c r="A3373">
        <v>11004</v>
      </c>
      <c r="B3373">
        <v>3</v>
      </c>
      <c r="C3373">
        <v>4</v>
      </c>
      <c r="D3373">
        <v>1</v>
      </c>
      <c r="E3373">
        <v>3</v>
      </c>
      <c r="F3373">
        <v>11004483</v>
      </c>
      <c r="J3373" s="23">
        <f>INDEX(ENEMY!AM:AM,MATCH(F3373,ENEMY!A:A,0))</f>
        <v>0</v>
      </c>
    </row>
    <row r="3374" spans="1:10">
      <c r="A3374">
        <v>11004</v>
      </c>
      <c r="B3374">
        <v>3</v>
      </c>
      <c r="C3374">
        <v>4</v>
      </c>
      <c r="D3374">
        <v>2</v>
      </c>
      <c r="E3374">
        <v>1</v>
      </c>
      <c r="F3374">
        <v>11004483</v>
      </c>
      <c r="J3374" s="23">
        <f>INDEX(ENEMY!AM:AM,MATCH(F3374,ENEMY!A:A,0))</f>
        <v>0</v>
      </c>
    </row>
    <row r="3375" spans="1:10">
      <c r="A3375">
        <v>11004</v>
      </c>
      <c r="B3375">
        <v>3</v>
      </c>
      <c r="C3375">
        <v>4</v>
      </c>
      <c r="D3375">
        <v>2</v>
      </c>
      <c r="E3375">
        <v>2</v>
      </c>
      <c r="F3375">
        <v>11004591</v>
      </c>
      <c r="J3375" s="23">
        <f>INDEX(ENEMY!AM:AM,MATCH(F3375,ENEMY!A:A,0))</f>
        <v>0</v>
      </c>
    </row>
    <row r="3376" spans="1:10">
      <c r="A3376">
        <v>11004</v>
      </c>
      <c r="B3376">
        <v>3</v>
      </c>
      <c r="C3376">
        <v>4</v>
      </c>
      <c r="D3376">
        <v>2</v>
      </c>
      <c r="E3376">
        <v>3</v>
      </c>
      <c r="F3376">
        <v>11004483</v>
      </c>
      <c r="J3376" s="23">
        <f>INDEX(ENEMY!AM:AM,MATCH(F3376,ENEMY!A:A,0))</f>
        <v>0</v>
      </c>
    </row>
    <row r="3377" spans="1:10">
      <c r="A3377">
        <v>11004</v>
      </c>
      <c r="B3377">
        <v>3</v>
      </c>
      <c r="C3377">
        <v>4</v>
      </c>
      <c r="D3377">
        <v>3</v>
      </c>
      <c r="E3377">
        <v>1</v>
      </c>
      <c r="F3377">
        <v>11004483</v>
      </c>
      <c r="J3377" s="23">
        <f>INDEX(ENEMY!AM:AM,MATCH(F3377,ENEMY!A:A,0))</f>
        <v>0</v>
      </c>
    </row>
    <row r="3378" spans="1:10">
      <c r="A3378">
        <v>11004</v>
      </c>
      <c r="B3378">
        <v>3</v>
      </c>
      <c r="C3378">
        <v>4</v>
      </c>
      <c r="D3378">
        <v>3</v>
      </c>
      <c r="E3378">
        <v>2</v>
      </c>
      <c r="F3378">
        <v>11004592</v>
      </c>
      <c r="J3378" s="23">
        <f>INDEX(ENEMY!AM:AM,MATCH(F3378,ENEMY!A:A,0))</f>
        <v>0</v>
      </c>
    </row>
    <row r="3379" spans="1:10">
      <c r="A3379">
        <v>11004</v>
      </c>
      <c r="B3379">
        <v>3</v>
      </c>
      <c r="C3379">
        <v>4</v>
      </c>
      <c r="D3379">
        <v>3</v>
      </c>
      <c r="E3379">
        <v>3</v>
      </c>
      <c r="F3379">
        <v>11004483</v>
      </c>
      <c r="J3379" s="23">
        <f>INDEX(ENEMY!AM:AM,MATCH(F3379,ENEMY!A:A,0))</f>
        <v>0</v>
      </c>
    </row>
    <row r="3380" spans="1:10">
      <c r="A3380">
        <v>11004</v>
      </c>
      <c r="B3380">
        <v>3</v>
      </c>
      <c r="C3380">
        <v>4</v>
      </c>
      <c r="D3380">
        <v>4</v>
      </c>
      <c r="E3380">
        <v>1</v>
      </c>
      <c r="F3380">
        <v>11004595</v>
      </c>
      <c r="J3380" s="23">
        <f>INDEX(ENEMY!AM:AM,MATCH(F3380,ENEMY!A:A,0))</f>
        <v>0</v>
      </c>
    </row>
    <row r="3381" spans="1:10">
      <c r="A3381">
        <v>11004</v>
      </c>
      <c r="B3381">
        <v>3</v>
      </c>
      <c r="C3381">
        <v>5</v>
      </c>
      <c r="D3381">
        <v>1</v>
      </c>
      <c r="E3381">
        <v>1</v>
      </c>
      <c r="F3381">
        <v>11004483</v>
      </c>
      <c r="J3381" s="23">
        <f>INDEX(ENEMY!AM:AM,MATCH(F3381,ENEMY!A:A,0))</f>
        <v>0</v>
      </c>
    </row>
    <row r="3382" spans="1:10">
      <c r="A3382">
        <v>11004</v>
      </c>
      <c r="B3382">
        <v>3</v>
      </c>
      <c r="C3382">
        <v>5</v>
      </c>
      <c r="D3382">
        <v>1</v>
      </c>
      <c r="E3382">
        <v>2</v>
      </c>
      <c r="F3382">
        <v>11004596</v>
      </c>
      <c r="J3382" s="23">
        <f>INDEX(ENEMY!AM:AM,MATCH(F3382,ENEMY!A:A,0))</f>
        <v>0</v>
      </c>
    </row>
    <row r="3383" spans="1:10">
      <c r="A3383">
        <v>11004</v>
      </c>
      <c r="B3383">
        <v>3</v>
      </c>
      <c r="C3383">
        <v>5</v>
      </c>
      <c r="D3383">
        <v>1</v>
      </c>
      <c r="E3383">
        <v>3</v>
      </c>
      <c r="F3383">
        <v>11004483</v>
      </c>
      <c r="H3383" s="23" t="s">
        <v>1415</v>
      </c>
      <c r="J3383" s="23">
        <f>INDEX(ENEMY!AM:AM,MATCH(F3383,ENEMY!A:A,0))</f>
        <v>0</v>
      </c>
    </row>
    <row r="3384" spans="1:10">
      <c r="A3384">
        <v>11004</v>
      </c>
      <c r="B3384">
        <v>3</v>
      </c>
      <c r="C3384">
        <v>5</v>
      </c>
      <c r="D3384">
        <v>2</v>
      </c>
      <c r="E3384">
        <v>1</v>
      </c>
      <c r="F3384">
        <v>11004483</v>
      </c>
      <c r="H3384" s="23" t="s">
        <v>1274</v>
      </c>
      <c r="J3384" s="23">
        <f>INDEX(ENEMY!AM:AM,MATCH(F3384,ENEMY!A:A,0))</f>
        <v>0</v>
      </c>
    </row>
    <row r="3385" spans="1:10">
      <c r="A3385">
        <v>11004</v>
      </c>
      <c r="B3385">
        <v>3</v>
      </c>
      <c r="C3385">
        <v>5</v>
      </c>
      <c r="D3385">
        <v>2</v>
      </c>
      <c r="E3385">
        <v>2</v>
      </c>
      <c r="F3385">
        <v>11004693</v>
      </c>
      <c r="J3385" s="23">
        <f>INDEX(ENEMY!AM:AM,MATCH(F3385,ENEMY!A:A,0))</f>
        <v>0</v>
      </c>
    </row>
    <row r="3386" spans="1:10">
      <c r="A3386">
        <v>11004</v>
      </c>
      <c r="B3386">
        <v>3</v>
      </c>
      <c r="C3386">
        <v>5</v>
      </c>
      <c r="D3386">
        <v>2</v>
      </c>
      <c r="E3386">
        <v>3</v>
      </c>
      <c r="F3386">
        <v>11004483</v>
      </c>
      <c r="J3386" s="23">
        <f>INDEX(ENEMY!AM:AM,MATCH(F3386,ENEMY!A:A,0))</f>
        <v>0</v>
      </c>
    </row>
    <row r="3387" spans="1:10">
      <c r="A3387">
        <v>11004</v>
      </c>
      <c r="B3387">
        <v>4</v>
      </c>
      <c r="C3387">
        <v>1</v>
      </c>
      <c r="D3387">
        <v>1</v>
      </c>
      <c r="E3387">
        <v>1</v>
      </c>
      <c r="F3387">
        <v>11004401</v>
      </c>
      <c r="J3387" s="23">
        <f>INDEX(ENEMY!AM:AM,MATCH(F3387,ENEMY!A:A,0))</f>
        <v>0</v>
      </c>
    </row>
    <row r="3388" spans="1:10">
      <c r="A3388">
        <v>11004</v>
      </c>
      <c r="B3388">
        <v>4</v>
      </c>
      <c r="C3388">
        <v>1</v>
      </c>
      <c r="D3388">
        <v>1</v>
      </c>
      <c r="E3388">
        <v>2</v>
      </c>
      <c r="F3388">
        <v>11004401</v>
      </c>
      <c r="J3388" s="23">
        <f>INDEX(ENEMY!AM:AM,MATCH(F3388,ENEMY!A:A,0))</f>
        <v>0</v>
      </c>
    </row>
    <row r="3389" spans="1:10">
      <c r="A3389">
        <v>11004</v>
      </c>
      <c r="B3389">
        <v>4</v>
      </c>
      <c r="C3389">
        <v>1</v>
      </c>
      <c r="D3389">
        <v>2</v>
      </c>
      <c r="E3389">
        <v>1</v>
      </c>
      <c r="F3389">
        <v>11004402</v>
      </c>
      <c r="J3389" s="23">
        <f>INDEX(ENEMY!AM:AM,MATCH(F3389,ENEMY!A:A,0))</f>
        <v>0</v>
      </c>
    </row>
    <row r="3390" spans="1:10">
      <c r="A3390">
        <v>11004</v>
      </c>
      <c r="B3390">
        <v>4</v>
      </c>
      <c r="C3390">
        <v>2</v>
      </c>
      <c r="D3390">
        <v>1</v>
      </c>
      <c r="E3390">
        <v>1</v>
      </c>
      <c r="F3390">
        <v>11004401</v>
      </c>
      <c r="J3390" s="23">
        <f>INDEX(ENEMY!AM:AM,MATCH(F3390,ENEMY!A:A,0))</f>
        <v>0</v>
      </c>
    </row>
    <row r="3391" spans="1:10">
      <c r="A3391">
        <v>11004</v>
      </c>
      <c r="B3391">
        <v>4</v>
      </c>
      <c r="C3391">
        <v>2</v>
      </c>
      <c r="D3391">
        <v>1</v>
      </c>
      <c r="E3391">
        <v>2</v>
      </c>
      <c r="F3391">
        <v>11004401</v>
      </c>
      <c r="J3391" s="23">
        <f>INDEX(ENEMY!AM:AM,MATCH(F3391,ENEMY!A:A,0))</f>
        <v>0</v>
      </c>
    </row>
    <row r="3392" spans="1:10">
      <c r="A3392">
        <v>11004</v>
      </c>
      <c r="B3392">
        <v>4</v>
      </c>
      <c r="C3392">
        <v>2</v>
      </c>
      <c r="D3392">
        <v>2</v>
      </c>
      <c r="E3392">
        <v>1</v>
      </c>
      <c r="F3392">
        <v>11004402</v>
      </c>
      <c r="J3392" s="23">
        <f>INDEX(ENEMY!AM:AM,MATCH(F3392,ENEMY!A:A,0))</f>
        <v>0</v>
      </c>
    </row>
    <row r="3393" spans="1:10">
      <c r="A3393">
        <v>11004</v>
      </c>
      <c r="B3393">
        <v>4</v>
      </c>
      <c r="C3393">
        <v>3</v>
      </c>
      <c r="D3393">
        <v>1</v>
      </c>
      <c r="E3393">
        <v>1</v>
      </c>
      <c r="F3393">
        <v>11004401</v>
      </c>
      <c r="J3393" s="23">
        <f>INDEX(ENEMY!AM:AM,MATCH(F3393,ENEMY!A:A,0))</f>
        <v>0</v>
      </c>
    </row>
    <row r="3394" spans="1:10">
      <c r="A3394">
        <v>11004</v>
      </c>
      <c r="B3394">
        <v>4</v>
      </c>
      <c r="C3394">
        <v>3</v>
      </c>
      <c r="D3394">
        <v>1</v>
      </c>
      <c r="E3394">
        <v>2</v>
      </c>
      <c r="F3394">
        <v>11004401</v>
      </c>
      <c r="J3394" s="23">
        <f>INDEX(ENEMY!AM:AM,MATCH(F3394,ENEMY!A:A,0))</f>
        <v>0</v>
      </c>
    </row>
    <row r="3395" spans="1:10">
      <c r="A3395">
        <v>11004</v>
      </c>
      <c r="B3395">
        <v>4</v>
      </c>
      <c r="C3395">
        <v>3</v>
      </c>
      <c r="D3395">
        <v>2</v>
      </c>
      <c r="E3395">
        <v>1</v>
      </c>
      <c r="F3395">
        <v>11004402</v>
      </c>
      <c r="J3395" s="23">
        <f>INDEX(ENEMY!AM:AM,MATCH(F3395,ENEMY!A:A,0))</f>
        <v>0</v>
      </c>
    </row>
    <row r="3396" spans="1:10">
      <c r="A3396">
        <v>11004</v>
      </c>
      <c r="B3396">
        <v>4</v>
      </c>
      <c r="C3396">
        <v>4</v>
      </c>
      <c r="D3396">
        <v>1</v>
      </c>
      <c r="E3396">
        <v>1</v>
      </c>
      <c r="F3396">
        <v>11004401</v>
      </c>
      <c r="J3396" s="23">
        <f>INDEX(ENEMY!AM:AM,MATCH(F3396,ENEMY!A:A,0))</f>
        <v>0</v>
      </c>
    </row>
    <row r="3397" spans="1:10">
      <c r="A3397">
        <v>11004</v>
      </c>
      <c r="B3397">
        <v>4</v>
      </c>
      <c r="C3397">
        <v>4</v>
      </c>
      <c r="D3397">
        <v>1</v>
      </c>
      <c r="E3397">
        <v>2</v>
      </c>
      <c r="F3397">
        <v>11004401</v>
      </c>
      <c r="J3397" s="23">
        <f>INDEX(ENEMY!AM:AM,MATCH(F3397,ENEMY!A:A,0))</f>
        <v>0</v>
      </c>
    </row>
    <row r="3398" spans="1:10">
      <c r="A3398">
        <v>11004</v>
      </c>
      <c r="B3398">
        <v>4</v>
      </c>
      <c r="C3398">
        <v>4</v>
      </c>
      <c r="D3398">
        <v>2</v>
      </c>
      <c r="E3398">
        <v>1</v>
      </c>
      <c r="F3398">
        <v>11004402</v>
      </c>
      <c r="J3398" s="23">
        <f>INDEX(ENEMY!AM:AM,MATCH(F3398,ENEMY!A:A,0))</f>
        <v>0</v>
      </c>
    </row>
    <row r="3399" spans="1:10">
      <c r="A3399">
        <v>11004</v>
      </c>
      <c r="B3399">
        <v>4</v>
      </c>
      <c r="C3399">
        <v>5</v>
      </c>
      <c r="D3399">
        <v>1</v>
      </c>
      <c r="E3399">
        <v>1</v>
      </c>
      <c r="F3399">
        <v>11004402</v>
      </c>
      <c r="J3399" s="23">
        <f>INDEX(ENEMY!AM:AM,MATCH(F3399,ENEMY!A:A,0))</f>
        <v>0</v>
      </c>
    </row>
    <row r="3400" spans="1:10">
      <c r="A3400">
        <v>11004</v>
      </c>
      <c r="B3400">
        <v>4</v>
      </c>
      <c r="C3400">
        <v>5</v>
      </c>
      <c r="D3400">
        <v>2</v>
      </c>
      <c r="E3400">
        <v>1</v>
      </c>
      <c r="F3400">
        <v>11004403</v>
      </c>
      <c r="J3400" s="23">
        <f>INDEX(ENEMY!AM:AM,MATCH(F3400,ENEMY!A:A,0))</f>
        <v>0</v>
      </c>
    </row>
    <row r="3401" spans="1:10">
      <c r="A3401">
        <v>20002</v>
      </c>
      <c r="B3401">
        <v>1</v>
      </c>
      <c r="C3401">
        <v>1</v>
      </c>
      <c r="D3401">
        <v>1</v>
      </c>
      <c r="E3401">
        <v>1</v>
      </c>
      <c r="F3401">
        <v>20002003</v>
      </c>
      <c r="J3401" s="23">
        <f>INDEX(ENEMY!AM:AM,MATCH(F3401,ENEMY!A:A,0))</f>
        <v>0</v>
      </c>
    </row>
    <row r="3402" spans="1:10">
      <c r="A3402">
        <v>20002</v>
      </c>
      <c r="B3402">
        <v>1</v>
      </c>
      <c r="C3402">
        <v>1</v>
      </c>
      <c r="D3402">
        <v>1</v>
      </c>
      <c r="E3402">
        <v>2</v>
      </c>
      <c r="F3402">
        <v>20002001</v>
      </c>
      <c r="J3402" s="23">
        <f>INDEX(ENEMY!AM:AM,MATCH(F3402,ENEMY!A:A,0))</f>
        <v>0</v>
      </c>
    </row>
    <row r="3403" spans="1:10">
      <c r="A3403">
        <v>20002</v>
      </c>
      <c r="B3403">
        <v>1</v>
      </c>
      <c r="C3403">
        <v>1</v>
      </c>
      <c r="D3403">
        <v>1</v>
      </c>
      <c r="E3403">
        <v>3</v>
      </c>
      <c r="F3403">
        <v>20002002</v>
      </c>
      <c r="J3403" s="23">
        <f>INDEX(ENEMY!AM:AM,MATCH(F3403,ENEMY!A:A,0))</f>
        <v>0</v>
      </c>
    </row>
    <row r="3404" spans="1:10">
      <c r="A3404">
        <v>20002</v>
      </c>
      <c r="B3404">
        <v>1</v>
      </c>
      <c r="C3404">
        <v>1</v>
      </c>
      <c r="D3404">
        <v>1</v>
      </c>
      <c r="E3404">
        <v>4</v>
      </c>
      <c r="F3404">
        <v>20002001</v>
      </c>
      <c r="J3404" s="23">
        <f>INDEX(ENEMY!AM:AM,MATCH(F3404,ENEMY!A:A,0))</f>
        <v>0</v>
      </c>
    </row>
    <row r="3405" spans="1:10">
      <c r="A3405">
        <v>20002</v>
      </c>
      <c r="B3405">
        <v>1</v>
      </c>
      <c r="C3405">
        <v>1</v>
      </c>
      <c r="D3405">
        <v>2</v>
      </c>
      <c r="E3405">
        <v>1</v>
      </c>
      <c r="F3405">
        <v>20002004</v>
      </c>
      <c r="J3405" s="23">
        <f>INDEX(ENEMY!AM:AM,MATCH(F3405,ENEMY!A:A,0))</f>
        <v>0</v>
      </c>
    </row>
    <row r="3406" spans="1:10">
      <c r="A3406">
        <v>20002</v>
      </c>
      <c r="B3406">
        <v>1</v>
      </c>
      <c r="C3406">
        <v>1</v>
      </c>
      <c r="D3406">
        <v>2</v>
      </c>
      <c r="E3406">
        <v>2</v>
      </c>
      <c r="F3406">
        <v>20002001</v>
      </c>
      <c r="J3406" s="23">
        <f>INDEX(ENEMY!AM:AM,MATCH(F3406,ENEMY!A:A,0))</f>
        <v>0</v>
      </c>
    </row>
    <row r="3407" spans="1:10">
      <c r="A3407">
        <v>20002</v>
      </c>
      <c r="B3407">
        <v>1</v>
      </c>
      <c r="C3407">
        <v>1</v>
      </c>
      <c r="D3407">
        <v>2</v>
      </c>
      <c r="E3407">
        <v>3</v>
      </c>
      <c r="F3407">
        <v>20002002</v>
      </c>
      <c r="J3407" s="23">
        <f>INDEX(ENEMY!AM:AM,MATCH(F3407,ENEMY!A:A,0))</f>
        <v>0</v>
      </c>
    </row>
    <row r="3408" spans="1:10">
      <c r="A3408">
        <v>20002</v>
      </c>
      <c r="B3408">
        <v>1</v>
      </c>
      <c r="C3408">
        <v>1</v>
      </c>
      <c r="D3408">
        <v>2</v>
      </c>
      <c r="E3408">
        <v>4</v>
      </c>
      <c r="F3408">
        <v>20002001</v>
      </c>
      <c r="J3408" s="23">
        <f>INDEX(ENEMY!AM:AM,MATCH(F3408,ENEMY!A:A,0))</f>
        <v>0</v>
      </c>
    </row>
    <row r="3409" spans="1:15">
      <c r="A3409">
        <v>20002</v>
      </c>
      <c r="B3409">
        <v>1</v>
      </c>
      <c r="C3409">
        <v>2</v>
      </c>
      <c r="D3409">
        <v>1</v>
      </c>
      <c r="E3409">
        <v>1</v>
      </c>
      <c r="F3409">
        <v>20002003</v>
      </c>
      <c r="J3409" s="23">
        <f>INDEX(ENEMY!AM:AM,MATCH(F3409,ENEMY!A:A,0))</f>
        <v>0</v>
      </c>
    </row>
    <row r="3410" spans="1:15">
      <c r="A3410">
        <v>20002</v>
      </c>
      <c r="B3410">
        <v>1</v>
      </c>
      <c r="C3410">
        <v>2</v>
      </c>
      <c r="D3410">
        <v>1</v>
      </c>
      <c r="E3410">
        <v>2</v>
      </c>
      <c r="F3410">
        <v>20002002</v>
      </c>
      <c r="J3410" s="23">
        <f>INDEX(ENEMY!AM:AM,MATCH(F3410,ENEMY!A:A,0))</f>
        <v>0</v>
      </c>
    </row>
    <row r="3411" spans="1:15">
      <c r="A3411">
        <v>20002</v>
      </c>
      <c r="B3411">
        <v>1</v>
      </c>
      <c r="C3411">
        <v>2</v>
      </c>
      <c r="D3411">
        <v>1</v>
      </c>
      <c r="E3411">
        <v>3</v>
      </c>
      <c r="F3411">
        <v>20002002</v>
      </c>
      <c r="J3411" s="23">
        <f>INDEX(ENEMY!AM:AM,MATCH(F3411,ENEMY!A:A,0))</f>
        <v>0</v>
      </c>
    </row>
    <row r="3412" spans="1:15">
      <c r="A3412">
        <v>20002</v>
      </c>
      <c r="B3412">
        <v>1</v>
      </c>
      <c r="C3412">
        <v>2</v>
      </c>
      <c r="D3412">
        <v>2</v>
      </c>
      <c r="E3412">
        <v>1</v>
      </c>
      <c r="F3412">
        <v>20002001</v>
      </c>
      <c r="J3412" s="23">
        <f>INDEX(ENEMY!AM:AM,MATCH(F3412,ENEMY!A:A,0))</f>
        <v>0</v>
      </c>
    </row>
    <row r="3413" spans="1:15">
      <c r="A3413">
        <v>20002</v>
      </c>
      <c r="B3413">
        <v>1</v>
      </c>
      <c r="C3413">
        <v>2</v>
      </c>
      <c r="D3413">
        <v>2</v>
      </c>
      <c r="E3413">
        <v>2</v>
      </c>
      <c r="F3413">
        <v>20002004</v>
      </c>
      <c r="J3413" s="23">
        <f>INDEX(ENEMY!AM:AM,MATCH(F3413,ENEMY!A:A,0))</f>
        <v>0</v>
      </c>
    </row>
    <row r="3414" spans="1:15">
      <c r="A3414">
        <v>20002</v>
      </c>
      <c r="B3414">
        <v>1</v>
      </c>
      <c r="C3414">
        <v>2</v>
      </c>
      <c r="D3414">
        <v>2</v>
      </c>
      <c r="E3414">
        <v>3</v>
      </c>
      <c r="F3414">
        <v>20002002</v>
      </c>
      <c r="J3414" s="23">
        <f>INDEX(ENEMY!AM:AM,MATCH(F3414,ENEMY!A:A,0))</f>
        <v>0</v>
      </c>
    </row>
    <row r="3415" spans="1:15">
      <c r="A3415">
        <v>20002</v>
      </c>
      <c r="B3415">
        <v>1</v>
      </c>
      <c r="C3415">
        <v>2</v>
      </c>
      <c r="D3415">
        <v>2</v>
      </c>
      <c r="E3415">
        <v>4</v>
      </c>
      <c r="F3415">
        <v>20002003</v>
      </c>
      <c r="J3415" s="23">
        <f>INDEX(ENEMY!AM:AM,MATCH(F3415,ENEMY!A:A,0))</f>
        <v>0</v>
      </c>
    </row>
    <row r="3416" spans="1:15">
      <c r="A3416">
        <v>20002</v>
      </c>
      <c r="B3416">
        <v>1</v>
      </c>
      <c r="C3416">
        <v>3</v>
      </c>
      <c r="D3416">
        <v>1</v>
      </c>
      <c r="E3416">
        <v>1</v>
      </c>
      <c r="F3416">
        <v>20002004</v>
      </c>
      <c r="J3416" s="23">
        <f>INDEX(ENEMY!AM:AM,MATCH(F3416,ENEMY!A:A,0))</f>
        <v>0</v>
      </c>
    </row>
    <row r="3417" spans="1:15">
      <c r="A3417">
        <v>20002</v>
      </c>
      <c r="B3417">
        <v>1</v>
      </c>
      <c r="C3417">
        <v>3</v>
      </c>
      <c r="D3417">
        <v>1</v>
      </c>
      <c r="E3417">
        <v>2</v>
      </c>
      <c r="F3417">
        <v>20002001</v>
      </c>
      <c r="J3417" s="23">
        <f>INDEX(ENEMY!AM:AM,MATCH(F3417,ENEMY!A:A,0))</f>
        <v>0</v>
      </c>
      <c r="L3417" s="22"/>
      <c r="M3417" s="22"/>
      <c r="N3417" s="22"/>
      <c r="O3417" s="22"/>
    </row>
    <row r="3418" spans="1:15">
      <c r="A3418">
        <v>20002</v>
      </c>
      <c r="B3418">
        <v>1</v>
      </c>
      <c r="C3418">
        <v>3</v>
      </c>
      <c r="D3418">
        <v>1</v>
      </c>
      <c r="E3418">
        <v>3</v>
      </c>
      <c r="F3418">
        <v>20002001</v>
      </c>
      <c r="J3418" s="23">
        <f>INDEX(ENEMY!AM:AM,MATCH(F3418,ENEMY!A:A,0))</f>
        <v>0</v>
      </c>
      <c r="L3418" s="22"/>
      <c r="M3418" s="22"/>
      <c r="N3418" s="22"/>
      <c r="O3418" s="22"/>
    </row>
    <row r="3419" spans="1:15">
      <c r="A3419">
        <v>20002</v>
      </c>
      <c r="B3419">
        <v>1</v>
      </c>
      <c r="C3419">
        <v>3</v>
      </c>
      <c r="D3419">
        <v>2</v>
      </c>
      <c r="E3419">
        <v>1</v>
      </c>
      <c r="F3419">
        <v>20002201</v>
      </c>
      <c r="J3419" s="23">
        <f>INDEX(ENEMY!AM:AM,MATCH(F3419,ENEMY!A:A,0))</f>
        <v>0</v>
      </c>
      <c r="L3419" s="22"/>
      <c r="M3419" s="22"/>
      <c r="N3419" s="22"/>
      <c r="O3419" s="22"/>
    </row>
    <row r="3420" spans="1:15">
      <c r="A3420">
        <v>20002</v>
      </c>
      <c r="B3420">
        <v>1</v>
      </c>
      <c r="C3420">
        <v>3</v>
      </c>
      <c r="D3420">
        <v>2</v>
      </c>
      <c r="E3420">
        <v>2</v>
      </c>
      <c r="F3420">
        <v>20002003</v>
      </c>
      <c r="H3420" s="23" t="s">
        <v>1417</v>
      </c>
      <c r="J3420" s="23">
        <f>INDEX(ENEMY!AM:AM,MATCH(F3420,ENEMY!A:A,0))</f>
        <v>0</v>
      </c>
      <c r="L3420" s="22"/>
      <c r="M3420" s="22"/>
      <c r="N3420" s="22"/>
      <c r="O3420" s="22"/>
    </row>
    <row r="3421" spans="1:15">
      <c r="A3421">
        <v>20002</v>
      </c>
      <c r="B3421">
        <v>1</v>
      </c>
      <c r="C3421">
        <v>3</v>
      </c>
      <c r="D3421">
        <v>2</v>
      </c>
      <c r="E3421">
        <v>3</v>
      </c>
      <c r="F3421">
        <v>20002002</v>
      </c>
      <c r="H3421" s="23" t="s">
        <v>492</v>
      </c>
      <c r="J3421" s="23">
        <f>INDEX(ENEMY!AM:AM,MATCH(F3421,ENEMY!A:A,0))</f>
        <v>0</v>
      </c>
      <c r="L3421" s="22"/>
      <c r="M3421" s="22"/>
      <c r="N3421" s="22"/>
      <c r="O3421" s="22"/>
    </row>
    <row r="3422" spans="1:15">
      <c r="A3422">
        <v>20002</v>
      </c>
      <c r="B3422">
        <v>1</v>
      </c>
      <c r="C3422">
        <v>3</v>
      </c>
      <c r="D3422">
        <v>3</v>
      </c>
      <c r="E3422">
        <v>1</v>
      </c>
      <c r="F3422">
        <v>20002202</v>
      </c>
      <c r="J3422" s="23">
        <f>INDEX(ENEMY!AM:AM,MATCH(F3422,ENEMY!A:A,0))</f>
        <v>0</v>
      </c>
      <c r="L3422" s="22"/>
      <c r="M3422" s="22"/>
      <c r="N3422" s="22"/>
      <c r="O3422" s="22"/>
    </row>
    <row r="3423" spans="1:15">
      <c r="A3423">
        <v>20002</v>
      </c>
      <c r="B3423">
        <v>1</v>
      </c>
      <c r="C3423">
        <v>3</v>
      </c>
      <c r="D3423">
        <v>3</v>
      </c>
      <c r="E3423">
        <v>2</v>
      </c>
      <c r="F3423">
        <v>20002003</v>
      </c>
      <c r="J3423" s="23">
        <f>INDEX(ENEMY!AM:AM,MATCH(F3423,ENEMY!A:A,0))</f>
        <v>0</v>
      </c>
      <c r="L3423" s="22"/>
      <c r="M3423" s="22"/>
      <c r="N3423" s="22"/>
      <c r="O3423" s="22"/>
    </row>
    <row r="3424" spans="1:15">
      <c r="A3424">
        <v>20002</v>
      </c>
      <c r="B3424">
        <v>1</v>
      </c>
      <c r="C3424">
        <v>3</v>
      </c>
      <c r="D3424">
        <v>3</v>
      </c>
      <c r="E3424">
        <v>3</v>
      </c>
      <c r="F3424">
        <v>20002001</v>
      </c>
      <c r="J3424" s="23">
        <f>INDEX(ENEMY!AM:AM,MATCH(F3424,ENEMY!A:A,0))</f>
        <v>0</v>
      </c>
    </row>
    <row r="3425" spans="1:10">
      <c r="A3425">
        <v>20002</v>
      </c>
      <c r="B3425">
        <v>1</v>
      </c>
      <c r="C3425">
        <v>3</v>
      </c>
      <c r="D3425">
        <v>4</v>
      </c>
      <c r="E3425">
        <v>1</v>
      </c>
      <c r="F3425">
        <v>20002203</v>
      </c>
      <c r="J3425" s="23">
        <f>INDEX(ENEMY!AM:AM,MATCH(F3425,ENEMY!A:A,0))</f>
        <v>0</v>
      </c>
    </row>
    <row r="3426" spans="1:10">
      <c r="A3426">
        <v>20002</v>
      </c>
      <c r="B3426">
        <v>1</v>
      </c>
      <c r="C3426">
        <v>3</v>
      </c>
      <c r="D3426">
        <v>4</v>
      </c>
      <c r="E3426">
        <v>2</v>
      </c>
      <c r="F3426">
        <v>20002001</v>
      </c>
      <c r="J3426" s="23">
        <f>INDEX(ENEMY!AM:AM,MATCH(F3426,ENEMY!A:A,0))</f>
        <v>0</v>
      </c>
    </row>
    <row r="3427" spans="1:10">
      <c r="A3427">
        <v>20002</v>
      </c>
      <c r="B3427">
        <v>1</v>
      </c>
      <c r="C3427">
        <v>3</v>
      </c>
      <c r="D3427">
        <v>4</v>
      </c>
      <c r="E3427">
        <v>3</v>
      </c>
      <c r="F3427">
        <v>20002002</v>
      </c>
      <c r="J3427" s="23">
        <f>INDEX(ENEMY!AM:AM,MATCH(F3427,ENEMY!A:A,0))</f>
        <v>0</v>
      </c>
    </row>
    <row r="3428" spans="1:10">
      <c r="A3428">
        <v>20002</v>
      </c>
      <c r="B3428">
        <v>1</v>
      </c>
      <c r="C3428">
        <v>4</v>
      </c>
      <c r="D3428">
        <v>1</v>
      </c>
      <c r="E3428">
        <v>1</v>
      </c>
      <c r="F3428">
        <v>20002101</v>
      </c>
      <c r="J3428" s="23">
        <f>INDEX(ENEMY!AM:AM,MATCH(F3428,ENEMY!A:A,0))</f>
        <v>0</v>
      </c>
    </row>
    <row r="3429" spans="1:10">
      <c r="A3429">
        <v>20002</v>
      </c>
      <c r="B3429">
        <v>2</v>
      </c>
      <c r="C3429">
        <v>1</v>
      </c>
      <c r="D3429">
        <v>1</v>
      </c>
      <c r="E3429">
        <v>1</v>
      </c>
      <c r="F3429">
        <v>20002005</v>
      </c>
      <c r="J3429" s="23">
        <f>INDEX(ENEMY!AM:AM,MATCH(F3429,ENEMY!A:A,0))</f>
        <v>0</v>
      </c>
    </row>
    <row r="3430" spans="1:10">
      <c r="A3430">
        <v>20002</v>
      </c>
      <c r="B3430">
        <v>2</v>
      </c>
      <c r="C3430">
        <v>1</v>
      </c>
      <c r="D3430">
        <v>1</v>
      </c>
      <c r="E3430">
        <v>2</v>
      </c>
      <c r="F3430">
        <v>20002006</v>
      </c>
      <c r="J3430" s="23">
        <f>INDEX(ENEMY!AM:AM,MATCH(F3430,ENEMY!A:A,0))</f>
        <v>0</v>
      </c>
    </row>
    <row r="3431" spans="1:10">
      <c r="A3431">
        <v>20002</v>
      </c>
      <c r="B3431">
        <v>2</v>
      </c>
      <c r="C3431">
        <v>1</v>
      </c>
      <c r="D3431">
        <v>1</v>
      </c>
      <c r="E3431">
        <v>3</v>
      </c>
      <c r="F3431">
        <v>20002005</v>
      </c>
      <c r="J3431" s="23">
        <f>INDEX(ENEMY!AM:AM,MATCH(F3431,ENEMY!A:A,0))</f>
        <v>0</v>
      </c>
    </row>
    <row r="3432" spans="1:10">
      <c r="A3432">
        <v>20002</v>
      </c>
      <c r="B3432">
        <v>2</v>
      </c>
      <c r="C3432">
        <v>1</v>
      </c>
      <c r="D3432">
        <v>1</v>
      </c>
      <c r="E3432">
        <v>4</v>
      </c>
      <c r="F3432">
        <v>20002006</v>
      </c>
      <c r="J3432" s="23">
        <f>INDEX(ENEMY!AM:AM,MATCH(F3432,ENEMY!A:A,0))</f>
        <v>0</v>
      </c>
    </row>
    <row r="3433" spans="1:10">
      <c r="A3433">
        <v>20002</v>
      </c>
      <c r="B3433">
        <v>2</v>
      </c>
      <c r="C3433">
        <v>1</v>
      </c>
      <c r="D3433">
        <v>2</v>
      </c>
      <c r="E3433">
        <v>1</v>
      </c>
      <c r="F3433">
        <v>20002007</v>
      </c>
      <c r="J3433" s="23">
        <f>INDEX(ENEMY!AM:AM,MATCH(F3433,ENEMY!A:A,0))</f>
        <v>0</v>
      </c>
    </row>
    <row r="3434" spans="1:10">
      <c r="A3434">
        <v>20002</v>
      </c>
      <c r="B3434">
        <v>2</v>
      </c>
      <c r="C3434">
        <v>1</v>
      </c>
      <c r="D3434">
        <v>2</v>
      </c>
      <c r="E3434">
        <v>2</v>
      </c>
      <c r="F3434">
        <v>20002005</v>
      </c>
      <c r="J3434" s="23">
        <f>INDEX(ENEMY!AM:AM,MATCH(F3434,ENEMY!A:A,0))</f>
        <v>0</v>
      </c>
    </row>
    <row r="3435" spans="1:10">
      <c r="A3435">
        <v>20002</v>
      </c>
      <c r="B3435">
        <v>2</v>
      </c>
      <c r="C3435">
        <v>1</v>
      </c>
      <c r="D3435">
        <v>2</v>
      </c>
      <c r="E3435">
        <v>3</v>
      </c>
      <c r="F3435">
        <v>20002006</v>
      </c>
      <c r="J3435" s="23">
        <f>INDEX(ENEMY!AM:AM,MATCH(F3435,ENEMY!A:A,0))</f>
        <v>0</v>
      </c>
    </row>
    <row r="3436" spans="1:10">
      <c r="A3436">
        <v>20002</v>
      </c>
      <c r="B3436">
        <v>2</v>
      </c>
      <c r="C3436">
        <v>1</v>
      </c>
      <c r="D3436">
        <v>2</v>
      </c>
      <c r="E3436">
        <v>4</v>
      </c>
      <c r="F3436">
        <v>20002005</v>
      </c>
      <c r="J3436" s="23">
        <f>INDEX(ENEMY!AM:AM,MATCH(F3436,ENEMY!A:A,0))</f>
        <v>0</v>
      </c>
    </row>
    <row r="3437" spans="1:10">
      <c r="A3437">
        <v>20002</v>
      </c>
      <c r="B3437">
        <v>2</v>
      </c>
      <c r="C3437">
        <v>1</v>
      </c>
      <c r="D3437">
        <v>3</v>
      </c>
      <c r="E3437">
        <v>1</v>
      </c>
      <c r="F3437">
        <v>20002204</v>
      </c>
      <c r="J3437" s="23">
        <f>INDEX(ENEMY!AM:AM,MATCH(F3437,ENEMY!A:A,0))</f>
        <v>0</v>
      </c>
    </row>
    <row r="3438" spans="1:10">
      <c r="A3438">
        <v>20002</v>
      </c>
      <c r="B3438">
        <v>2</v>
      </c>
      <c r="C3438">
        <v>1</v>
      </c>
      <c r="D3438">
        <v>3</v>
      </c>
      <c r="E3438">
        <v>2</v>
      </c>
      <c r="F3438">
        <v>20002005</v>
      </c>
      <c r="J3438" s="23">
        <f>INDEX(ENEMY!AM:AM,MATCH(F3438,ENEMY!A:A,0))</f>
        <v>0</v>
      </c>
    </row>
    <row r="3439" spans="1:10">
      <c r="A3439">
        <v>20002</v>
      </c>
      <c r="B3439">
        <v>2</v>
      </c>
      <c r="C3439">
        <v>1</v>
      </c>
      <c r="D3439">
        <v>3</v>
      </c>
      <c r="E3439">
        <v>3</v>
      </c>
      <c r="F3439">
        <v>20002006</v>
      </c>
      <c r="J3439" s="23">
        <f>INDEX(ENEMY!AM:AM,MATCH(F3439,ENEMY!A:A,0))</f>
        <v>0</v>
      </c>
    </row>
    <row r="3440" spans="1:10">
      <c r="A3440">
        <v>20002</v>
      </c>
      <c r="B3440">
        <v>2</v>
      </c>
      <c r="C3440">
        <v>1</v>
      </c>
      <c r="D3440">
        <v>4</v>
      </c>
      <c r="E3440">
        <v>1</v>
      </c>
      <c r="F3440">
        <v>20002007</v>
      </c>
      <c r="J3440" s="23">
        <f>INDEX(ENEMY!AM:AM,MATCH(F3440,ENEMY!A:A,0))</f>
        <v>0</v>
      </c>
    </row>
    <row r="3441" spans="1:16">
      <c r="A3441">
        <v>20002</v>
      </c>
      <c r="B3441">
        <v>2</v>
      </c>
      <c r="C3441">
        <v>1</v>
      </c>
      <c r="D3441">
        <v>4</v>
      </c>
      <c r="E3441">
        <v>2</v>
      </c>
      <c r="F3441">
        <v>20002205</v>
      </c>
      <c r="J3441" s="23">
        <f>INDEX(ENEMY!AM:AM,MATCH(F3441,ENEMY!A:A,0))</f>
        <v>0</v>
      </c>
    </row>
    <row r="3442" spans="1:16">
      <c r="A3442">
        <v>20002</v>
      </c>
      <c r="B3442">
        <v>2</v>
      </c>
      <c r="C3442">
        <v>1</v>
      </c>
      <c r="D3442">
        <v>4</v>
      </c>
      <c r="E3442">
        <v>3</v>
      </c>
      <c r="F3442">
        <v>20002006</v>
      </c>
      <c r="J3442" s="23">
        <f>INDEX(ENEMY!AM:AM,MATCH(F3442,ENEMY!A:A,0))</f>
        <v>0</v>
      </c>
    </row>
    <row r="3443" spans="1:16">
      <c r="A3443">
        <v>20002</v>
      </c>
      <c r="B3443">
        <v>2</v>
      </c>
      <c r="C3443">
        <v>1</v>
      </c>
      <c r="D3443">
        <v>5</v>
      </c>
      <c r="E3443">
        <v>1</v>
      </c>
      <c r="F3443">
        <v>20002007</v>
      </c>
      <c r="J3443" s="23">
        <f>INDEX(ENEMY!AM:AM,MATCH(F3443,ENEMY!A:A,0))</f>
        <v>0</v>
      </c>
    </row>
    <row r="3444" spans="1:16">
      <c r="A3444">
        <v>20002</v>
      </c>
      <c r="B3444">
        <v>2</v>
      </c>
      <c r="C3444">
        <v>1</v>
      </c>
      <c r="D3444">
        <v>5</v>
      </c>
      <c r="E3444">
        <v>2</v>
      </c>
      <c r="F3444">
        <v>20002005</v>
      </c>
      <c r="J3444" s="23">
        <f>INDEX(ENEMY!AM:AM,MATCH(F3444,ENEMY!A:A,0))</f>
        <v>0</v>
      </c>
    </row>
    <row r="3445" spans="1:16">
      <c r="A3445">
        <v>20002</v>
      </c>
      <c r="B3445">
        <v>2</v>
      </c>
      <c r="C3445">
        <v>1</v>
      </c>
      <c r="D3445">
        <v>5</v>
      </c>
      <c r="E3445">
        <v>3</v>
      </c>
      <c r="F3445">
        <v>20002206</v>
      </c>
      <c r="J3445" s="23">
        <f>INDEX(ENEMY!AM:AM,MATCH(F3445,ENEMY!A:A,0))</f>
        <v>0</v>
      </c>
    </row>
    <row r="3446" spans="1:16">
      <c r="A3446">
        <v>20002</v>
      </c>
      <c r="B3446">
        <v>2</v>
      </c>
      <c r="C3446">
        <v>2</v>
      </c>
      <c r="D3446">
        <v>1</v>
      </c>
      <c r="E3446">
        <v>1</v>
      </c>
      <c r="F3446">
        <v>20002007</v>
      </c>
      <c r="J3446" s="23">
        <f>INDEX(ENEMY!AM:AM,MATCH(F3446,ENEMY!A:A,0))</f>
        <v>0</v>
      </c>
    </row>
    <row r="3447" spans="1:16">
      <c r="A3447">
        <v>20002</v>
      </c>
      <c r="B3447">
        <v>2</v>
      </c>
      <c r="C3447">
        <v>2</v>
      </c>
      <c r="D3447">
        <v>1</v>
      </c>
      <c r="E3447">
        <v>2</v>
      </c>
      <c r="F3447">
        <v>20002009</v>
      </c>
      <c r="J3447" s="23">
        <f>INDEX(ENEMY!AM:AM,MATCH(F3447,ENEMY!A:A,0))</f>
        <v>0</v>
      </c>
    </row>
    <row r="3448" spans="1:16">
      <c r="A3448">
        <v>20002</v>
      </c>
      <c r="B3448">
        <v>2</v>
      </c>
      <c r="C3448">
        <v>2</v>
      </c>
      <c r="D3448">
        <v>1</v>
      </c>
      <c r="E3448">
        <v>3</v>
      </c>
      <c r="F3448">
        <v>20002005</v>
      </c>
      <c r="J3448" s="23">
        <f>INDEX(ENEMY!AM:AM,MATCH(F3448,ENEMY!A:A,0))</f>
        <v>0</v>
      </c>
    </row>
    <row r="3449" spans="1:16">
      <c r="A3449">
        <v>20002</v>
      </c>
      <c r="B3449">
        <v>2</v>
      </c>
      <c r="C3449">
        <v>2</v>
      </c>
      <c r="D3449">
        <v>2</v>
      </c>
      <c r="E3449">
        <v>1</v>
      </c>
      <c r="F3449">
        <v>20002008</v>
      </c>
      <c r="J3449" s="23">
        <f>INDEX(ENEMY!AM:AM,MATCH(F3449,ENEMY!A:A,0))</f>
        <v>0</v>
      </c>
    </row>
    <row r="3450" spans="1:16">
      <c r="A3450">
        <v>20002</v>
      </c>
      <c r="B3450">
        <v>2</v>
      </c>
      <c r="C3450">
        <v>2</v>
      </c>
      <c r="D3450">
        <v>2</v>
      </c>
      <c r="E3450">
        <v>2</v>
      </c>
      <c r="F3450">
        <v>20002005</v>
      </c>
      <c r="J3450" s="23">
        <f>INDEX(ENEMY!AM:AM,MATCH(F3450,ENEMY!A:A,0))</f>
        <v>0</v>
      </c>
      <c r="L3450" s="22"/>
      <c r="M3450" s="22"/>
      <c r="N3450" s="22"/>
      <c r="O3450" s="22"/>
      <c r="P3450" s="22"/>
    </row>
    <row r="3451" spans="1:16">
      <c r="A3451">
        <v>20002</v>
      </c>
      <c r="B3451">
        <v>2</v>
      </c>
      <c r="C3451">
        <v>2</v>
      </c>
      <c r="D3451">
        <v>2</v>
      </c>
      <c r="E3451">
        <v>3</v>
      </c>
      <c r="F3451">
        <v>20002006</v>
      </c>
      <c r="J3451" s="23">
        <f>INDEX(ENEMY!AM:AM,MATCH(F3451,ENEMY!A:A,0))</f>
        <v>0</v>
      </c>
      <c r="L3451" s="22"/>
      <c r="M3451" s="22"/>
      <c r="N3451" s="22"/>
      <c r="O3451" s="22"/>
      <c r="P3451" s="22"/>
    </row>
    <row r="3452" spans="1:16">
      <c r="A3452">
        <v>20002</v>
      </c>
      <c r="B3452">
        <v>2</v>
      </c>
      <c r="C3452">
        <v>3</v>
      </c>
      <c r="D3452">
        <v>1</v>
      </c>
      <c r="E3452">
        <v>1</v>
      </c>
      <c r="F3452">
        <v>20002010</v>
      </c>
      <c r="H3452" s="23" t="s">
        <v>1417</v>
      </c>
      <c r="J3452" s="23">
        <f>INDEX(ENEMY!AM:AM,MATCH(F3452,ENEMY!A:A,0))</f>
        <v>0</v>
      </c>
      <c r="L3452" s="22"/>
      <c r="M3452" s="22"/>
      <c r="N3452" s="22"/>
    </row>
    <row r="3453" spans="1:16">
      <c r="A3453">
        <v>20002</v>
      </c>
      <c r="B3453">
        <v>2</v>
      </c>
      <c r="C3453">
        <v>4</v>
      </c>
      <c r="D3453">
        <v>1</v>
      </c>
      <c r="E3453">
        <v>1</v>
      </c>
      <c r="F3453">
        <v>20002102</v>
      </c>
      <c r="H3453" s="23" t="s">
        <v>493</v>
      </c>
      <c r="J3453" s="23">
        <f>INDEX(ENEMY!AM:AM,MATCH(F3453,ENEMY!A:A,0))</f>
        <v>0</v>
      </c>
      <c r="L3453" s="22"/>
      <c r="M3453" s="22"/>
      <c r="N3453" s="22"/>
    </row>
    <row r="3454" spans="1:16">
      <c r="A3454">
        <v>20002</v>
      </c>
      <c r="B3454">
        <v>3</v>
      </c>
      <c r="C3454">
        <v>1</v>
      </c>
      <c r="D3454">
        <v>1</v>
      </c>
      <c r="E3454">
        <v>1</v>
      </c>
      <c r="F3454">
        <v>20002011</v>
      </c>
      <c r="J3454" s="23">
        <f>INDEX(ENEMY!AM:AM,MATCH(F3454,ENEMY!A:A,0))</f>
        <v>0</v>
      </c>
      <c r="L3454" s="22"/>
      <c r="M3454" s="22"/>
      <c r="N3454" s="22"/>
    </row>
    <row r="3455" spans="1:16">
      <c r="A3455">
        <v>20002</v>
      </c>
      <c r="B3455">
        <v>3</v>
      </c>
      <c r="C3455">
        <v>1</v>
      </c>
      <c r="D3455">
        <v>1</v>
      </c>
      <c r="E3455">
        <v>2</v>
      </c>
      <c r="F3455">
        <v>20002012</v>
      </c>
      <c r="J3455" s="23">
        <f>INDEX(ENEMY!AM:AM,MATCH(F3455,ENEMY!A:A,0))</f>
        <v>0</v>
      </c>
      <c r="L3455" s="22"/>
      <c r="M3455" s="22"/>
      <c r="N3455" s="22"/>
    </row>
    <row r="3456" spans="1:16">
      <c r="A3456">
        <v>20002</v>
      </c>
      <c r="B3456">
        <v>3</v>
      </c>
      <c r="C3456">
        <v>1</v>
      </c>
      <c r="D3456">
        <v>1</v>
      </c>
      <c r="E3456">
        <v>3</v>
      </c>
      <c r="F3456">
        <v>20002013</v>
      </c>
      <c r="J3456" s="23">
        <f>INDEX(ENEMY!AM:AM,MATCH(F3456,ENEMY!A:A,0))</f>
        <v>0</v>
      </c>
      <c r="L3456" s="22"/>
      <c r="M3456" s="22"/>
      <c r="N3456" s="22"/>
    </row>
    <row r="3457" spans="1:16">
      <c r="A3457">
        <v>20002</v>
      </c>
      <c r="B3457">
        <v>3</v>
      </c>
      <c r="C3457">
        <v>1</v>
      </c>
      <c r="D3457">
        <v>1</v>
      </c>
      <c r="E3457">
        <v>4</v>
      </c>
      <c r="F3457">
        <v>20002011</v>
      </c>
      <c r="J3457" s="23">
        <f>INDEX(ENEMY!AM:AM,MATCH(F3457,ENEMY!A:A,0))</f>
        <v>0</v>
      </c>
      <c r="L3457" s="22"/>
      <c r="M3457" s="22"/>
      <c r="N3457" s="22"/>
    </row>
    <row r="3458" spans="1:16">
      <c r="A3458">
        <v>20002</v>
      </c>
      <c r="B3458">
        <v>3</v>
      </c>
      <c r="C3458">
        <v>1</v>
      </c>
      <c r="D3458">
        <v>2</v>
      </c>
      <c r="E3458">
        <v>1</v>
      </c>
      <c r="F3458">
        <v>20002011</v>
      </c>
      <c r="J3458" s="23">
        <f>INDEX(ENEMY!AM:AM,MATCH(F3458,ENEMY!A:A,0))</f>
        <v>0</v>
      </c>
      <c r="L3458" s="22"/>
      <c r="M3458" s="22"/>
      <c r="N3458" s="22"/>
    </row>
    <row r="3459" spans="1:16">
      <c r="A3459">
        <v>20002</v>
      </c>
      <c r="B3459">
        <v>3</v>
      </c>
      <c r="C3459">
        <v>1</v>
      </c>
      <c r="D3459">
        <v>2</v>
      </c>
      <c r="E3459">
        <v>2</v>
      </c>
      <c r="F3459">
        <v>20002013</v>
      </c>
      <c r="J3459" s="23">
        <f>INDEX(ENEMY!AM:AM,MATCH(F3459,ENEMY!A:A,0))</f>
        <v>0</v>
      </c>
    </row>
    <row r="3460" spans="1:16">
      <c r="A3460">
        <v>20002</v>
      </c>
      <c r="B3460">
        <v>3</v>
      </c>
      <c r="C3460">
        <v>1</v>
      </c>
      <c r="D3460">
        <v>2</v>
      </c>
      <c r="E3460">
        <v>3</v>
      </c>
      <c r="F3460">
        <v>20002014</v>
      </c>
      <c r="J3460" s="23">
        <f>INDEX(ENEMY!AM:AM,MATCH(F3460,ENEMY!A:A,0))</f>
        <v>0</v>
      </c>
    </row>
    <row r="3461" spans="1:16">
      <c r="A3461">
        <v>20002</v>
      </c>
      <c r="B3461">
        <v>3</v>
      </c>
      <c r="C3461">
        <v>1</v>
      </c>
      <c r="D3461">
        <v>2</v>
      </c>
      <c r="E3461">
        <v>4</v>
      </c>
      <c r="F3461">
        <v>20002013</v>
      </c>
      <c r="J3461" s="23">
        <f>INDEX(ENEMY!AM:AM,MATCH(F3461,ENEMY!A:A,0))</f>
        <v>0</v>
      </c>
      <c r="L3461" s="22"/>
      <c r="M3461" s="22"/>
      <c r="N3461" s="22"/>
      <c r="O3461" s="22"/>
      <c r="P3461" s="22"/>
    </row>
    <row r="3462" spans="1:16">
      <c r="A3462">
        <v>20002</v>
      </c>
      <c r="B3462">
        <v>3</v>
      </c>
      <c r="C3462">
        <v>1</v>
      </c>
      <c r="D3462">
        <v>3</v>
      </c>
      <c r="E3462">
        <v>1</v>
      </c>
      <c r="F3462">
        <v>20002011</v>
      </c>
      <c r="J3462" s="23">
        <f>INDEX(ENEMY!AM:AM,MATCH(F3462,ENEMY!A:A,0))</f>
        <v>0</v>
      </c>
      <c r="L3462" s="22"/>
      <c r="M3462" s="22"/>
      <c r="N3462" s="22"/>
      <c r="O3462" s="22"/>
      <c r="P3462" s="22"/>
    </row>
    <row r="3463" spans="1:16">
      <c r="A3463">
        <v>20002</v>
      </c>
      <c r="B3463">
        <v>3</v>
      </c>
      <c r="C3463">
        <v>1</v>
      </c>
      <c r="D3463">
        <v>3</v>
      </c>
      <c r="E3463">
        <v>2</v>
      </c>
      <c r="F3463">
        <v>20002012</v>
      </c>
      <c r="J3463" s="23">
        <f>INDEX(ENEMY!AM:AM,MATCH(F3463,ENEMY!A:A,0))</f>
        <v>0</v>
      </c>
      <c r="L3463" s="22"/>
      <c r="M3463" s="22"/>
      <c r="N3463" s="22"/>
      <c r="O3463" s="22"/>
      <c r="P3463" s="22"/>
    </row>
    <row r="3464" spans="1:16">
      <c r="A3464">
        <v>20002</v>
      </c>
      <c r="B3464">
        <v>3</v>
      </c>
      <c r="C3464">
        <v>1</v>
      </c>
      <c r="D3464">
        <v>3</v>
      </c>
      <c r="E3464">
        <v>3</v>
      </c>
      <c r="F3464">
        <v>20002011</v>
      </c>
      <c r="J3464" s="23">
        <f>INDEX(ENEMY!AM:AM,MATCH(F3464,ENEMY!A:A,0))</f>
        <v>0</v>
      </c>
      <c r="L3464" s="22"/>
      <c r="M3464" s="22"/>
      <c r="N3464" s="22"/>
      <c r="O3464" s="22"/>
      <c r="P3464" s="22"/>
    </row>
    <row r="3465" spans="1:16">
      <c r="A3465">
        <v>20002</v>
      </c>
      <c r="B3465">
        <v>3</v>
      </c>
      <c r="C3465">
        <v>1</v>
      </c>
      <c r="D3465">
        <v>3</v>
      </c>
      <c r="E3465">
        <v>4</v>
      </c>
      <c r="F3465">
        <v>20002014</v>
      </c>
      <c r="J3465" s="23">
        <f>INDEX(ENEMY!AM:AM,MATCH(F3465,ENEMY!A:A,0))</f>
        <v>0</v>
      </c>
      <c r="L3465" s="22"/>
      <c r="M3465" s="22"/>
      <c r="N3465" s="22"/>
      <c r="O3465" s="22"/>
      <c r="P3465" s="22"/>
    </row>
    <row r="3466" spans="1:16">
      <c r="A3466">
        <v>20002</v>
      </c>
      <c r="B3466">
        <v>3</v>
      </c>
      <c r="C3466">
        <v>1</v>
      </c>
      <c r="D3466">
        <v>4</v>
      </c>
      <c r="E3466">
        <v>1</v>
      </c>
      <c r="F3466">
        <v>20002011</v>
      </c>
      <c r="J3466" s="23">
        <f>INDEX(ENEMY!AM:AM,MATCH(F3466,ENEMY!A:A,0))</f>
        <v>0</v>
      </c>
      <c r="L3466" s="22"/>
      <c r="M3466" s="22"/>
      <c r="N3466" s="22"/>
      <c r="O3466" s="22"/>
      <c r="P3466" s="22"/>
    </row>
    <row r="3467" spans="1:16">
      <c r="A3467">
        <v>20002</v>
      </c>
      <c r="B3467">
        <v>3</v>
      </c>
      <c r="C3467">
        <v>1</v>
      </c>
      <c r="D3467">
        <v>4</v>
      </c>
      <c r="E3467">
        <v>2</v>
      </c>
      <c r="F3467">
        <v>20002017</v>
      </c>
      <c r="J3467" s="23">
        <f>INDEX(ENEMY!AM:AM,MATCH(F3467,ENEMY!A:A,0))</f>
        <v>0</v>
      </c>
      <c r="L3467" s="22"/>
      <c r="M3467" s="22"/>
      <c r="N3467" s="22"/>
      <c r="O3467" s="22"/>
      <c r="P3467" s="22"/>
    </row>
    <row r="3468" spans="1:16">
      <c r="A3468">
        <v>20002</v>
      </c>
      <c r="B3468">
        <v>3</v>
      </c>
      <c r="C3468">
        <v>1</v>
      </c>
      <c r="D3468">
        <v>4</v>
      </c>
      <c r="E3468">
        <v>3</v>
      </c>
      <c r="F3468">
        <v>20002011</v>
      </c>
      <c r="J3468" s="23">
        <f>INDEX(ENEMY!AM:AM,MATCH(F3468,ENEMY!A:A,0))</f>
        <v>0</v>
      </c>
      <c r="L3468" s="22"/>
      <c r="M3468" s="22"/>
      <c r="N3468" s="22"/>
      <c r="O3468" s="22"/>
      <c r="P3468" s="22"/>
    </row>
    <row r="3469" spans="1:16">
      <c r="A3469">
        <v>20002</v>
      </c>
      <c r="B3469">
        <v>3</v>
      </c>
      <c r="C3469">
        <v>1</v>
      </c>
      <c r="D3469">
        <v>4</v>
      </c>
      <c r="E3469">
        <v>4</v>
      </c>
      <c r="F3469">
        <v>20002014</v>
      </c>
      <c r="J3469" s="23">
        <f>INDEX(ENEMY!AM:AM,MATCH(F3469,ENEMY!A:A,0))</f>
        <v>0</v>
      </c>
      <c r="L3469" s="22"/>
      <c r="M3469" s="22"/>
      <c r="N3469" s="22"/>
      <c r="O3469" s="22"/>
      <c r="P3469" s="22"/>
    </row>
    <row r="3470" spans="1:16">
      <c r="A3470">
        <v>20002</v>
      </c>
      <c r="B3470">
        <v>3</v>
      </c>
      <c r="C3470">
        <v>2</v>
      </c>
      <c r="D3470">
        <v>1</v>
      </c>
      <c r="E3470">
        <v>1</v>
      </c>
      <c r="F3470">
        <v>20002013</v>
      </c>
      <c r="J3470" s="23">
        <f>INDEX(ENEMY!AM:AM,MATCH(F3470,ENEMY!A:A,0))</f>
        <v>0</v>
      </c>
      <c r="L3470" s="22"/>
      <c r="M3470" s="22"/>
      <c r="N3470" s="22"/>
      <c r="O3470" s="22"/>
      <c r="P3470" s="22"/>
    </row>
    <row r="3471" spans="1:16">
      <c r="A3471">
        <v>20002</v>
      </c>
      <c r="B3471">
        <v>3</v>
      </c>
      <c r="C3471">
        <v>2</v>
      </c>
      <c r="D3471">
        <v>1</v>
      </c>
      <c r="E3471">
        <v>2</v>
      </c>
      <c r="F3471">
        <v>20002012</v>
      </c>
      <c r="J3471" s="23">
        <f>INDEX(ENEMY!AM:AM,MATCH(F3471,ENEMY!A:A,0))</f>
        <v>0</v>
      </c>
      <c r="L3471" s="22"/>
      <c r="M3471" s="22"/>
      <c r="N3471" s="22"/>
      <c r="O3471" s="22"/>
      <c r="P3471" s="22"/>
    </row>
    <row r="3472" spans="1:16">
      <c r="A3472">
        <v>20002</v>
      </c>
      <c r="B3472">
        <v>3</v>
      </c>
      <c r="C3472">
        <v>2</v>
      </c>
      <c r="D3472">
        <v>1</v>
      </c>
      <c r="E3472">
        <v>3</v>
      </c>
      <c r="F3472">
        <v>20002013</v>
      </c>
      <c r="J3472" s="23">
        <f>INDEX(ENEMY!AM:AM,MATCH(F3472,ENEMY!A:A,0))</f>
        <v>0</v>
      </c>
      <c r="L3472" s="22"/>
      <c r="M3472" s="22"/>
      <c r="N3472" s="22"/>
      <c r="O3472" s="22"/>
      <c r="P3472" s="22"/>
    </row>
    <row r="3473" spans="1:16">
      <c r="A3473">
        <v>20002</v>
      </c>
      <c r="B3473">
        <v>3</v>
      </c>
      <c r="C3473">
        <v>2</v>
      </c>
      <c r="D3473">
        <v>2</v>
      </c>
      <c r="E3473">
        <v>1</v>
      </c>
      <c r="F3473">
        <v>20002013</v>
      </c>
      <c r="J3473" s="23">
        <f>INDEX(ENEMY!AM:AM,MATCH(F3473,ENEMY!A:A,0))</f>
        <v>0</v>
      </c>
      <c r="L3473" s="22"/>
      <c r="M3473" s="22"/>
      <c r="N3473" s="22"/>
      <c r="O3473" s="22"/>
      <c r="P3473" s="22"/>
    </row>
    <row r="3474" spans="1:16">
      <c r="A3474">
        <v>20002</v>
      </c>
      <c r="B3474">
        <v>3</v>
      </c>
      <c r="C3474">
        <v>2</v>
      </c>
      <c r="D3474">
        <v>2</v>
      </c>
      <c r="E3474">
        <v>2</v>
      </c>
      <c r="F3474">
        <v>20002011</v>
      </c>
      <c r="J3474" s="23">
        <f>INDEX(ENEMY!AM:AM,MATCH(F3474,ENEMY!A:A,0))</f>
        <v>0</v>
      </c>
      <c r="L3474" s="22"/>
      <c r="M3474" s="22"/>
      <c r="N3474" s="22"/>
      <c r="O3474" s="22"/>
      <c r="P3474" s="22"/>
    </row>
    <row r="3475" spans="1:16">
      <c r="A3475">
        <v>20002</v>
      </c>
      <c r="B3475">
        <v>3</v>
      </c>
      <c r="C3475">
        <v>2</v>
      </c>
      <c r="D3475">
        <v>2</v>
      </c>
      <c r="E3475">
        <v>3</v>
      </c>
      <c r="F3475">
        <v>20002207</v>
      </c>
      <c r="J3475" s="23">
        <f>INDEX(ENEMY!AM:AM,MATCH(F3475,ENEMY!A:A,0))</f>
        <v>0</v>
      </c>
      <c r="L3475" s="22"/>
      <c r="M3475" s="22"/>
      <c r="N3475" s="22"/>
      <c r="O3475" s="22"/>
      <c r="P3475" s="22"/>
    </row>
    <row r="3476" spans="1:16">
      <c r="A3476">
        <v>20002</v>
      </c>
      <c r="B3476">
        <v>3</v>
      </c>
      <c r="C3476">
        <v>2</v>
      </c>
      <c r="D3476">
        <v>3</v>
      </c>
      <c r="E3476">
        <v>1</v>
      </c>
      <c r="F3476">
        <v>20002013</v>
      </c>
      <c r="J3476" s="23">
        <f>INDEX(ENEMY!AM:AM,MATCH(F3476,ENEMY!A:A,0))</f>
        <v>0</v>
      </c>
      <c r="L3476" s="22"/>
      <c r="M3476" s="22"/>
      <c r="N3476" s="22"/>
    </row>
    <row r="3477" spans="1:16">
      <c r="A3477">
        <v>20002</v>
      </c>
      <c r="B3477">
        <v>3</v>
      </c>
      <c r="C3477">
        <v>2</v>
      </c>
      <c r="D3477">
        <v>3</v>
      </c>
      <c r="E3477">
        <v>2</v>
      </c>
      <c r="F3477">
        <v>20002208</v>
      </c>
      <c r="J3477" s="23">
        <f>INDEX(ENEMY!AM:AM,MATCH(F3477,ENEMY!A:A,0))</f>
        <v>0</v>
      </c>
      <c r="L3477" s="22"/>
      <c r="M3477" s="22"/>
      <c r="N3477" s="22"/>
    </row>
    <row r="3478" spans="1:16">
      <c r="A3478">
        <v>20002</v>
      </c>
      <c r="B3478">
        <v>3</v>
      </c>
      <c r="C3478">
        <v>2</v>
      </c>
      <c r="D3478">
        <v>3</v>
      </c>
      <c r="E3478">
        <v>3</v>
      </c>
      <c r="F3478">
        <v>20002014</v>
      </c>
      <c r="J3478" s="23">
        <f>INDEX(ENEMY!AM:AM,MATCH(F3478,ENEMY!A:A,0))</f>
        <v>0</v>
      </c>
    </row>
    <row r="3479" spans="1:16">
      <c r="A3479">
        <v>20002</v>
      </c>
      <c r="B3479">
        <v>3</v>
      </c>
      <c r="C3479">
        <v>2</v>
      </c>
      <c r="D3479">
        <v>4</v>
      </c>
      <c r="E3479">
        <v>1</v>
      </c>
      <c r="F3479">
        <v>20002209</v>
      </c>
      <c r="J3479" s="23">
        <f>INDEX(ENEMY!AM:AM,MATCH(F3479,ENEMY!A:A,0))</f>
        <v>0</v>
      </c>
    </row>
    <row r="3480" spans="1:16">
      <c r="A3480">
        <v>20002</v>
      </c>
      <c r="B3480">
        <v>3</v>
      </c>
      <c r="C3480">
        <v>2</v>
      </c>
      <c r="D3480">
        <v>4</v>
      </c>
      <c r="E3480">
        <v>2</v>
      </c>
      <c r="F3480">
        <v>20002011</v>
      </c>
      <c r="J3480" s="23">
        <f>INDEX(ENEMY!AM:AM,MATCH(F3480,ENEMY!A:A,0))</f>
        <v>0</v>
      </c>
    </row>
    <row r="3481" spans="1:16">
      <c r="A3481">
        <v>20002</v>
      </c>
      <c r="B3481">
        <v>3</v>
      </c>
      <c r="C3481">
        <v>2</v>
      </c>
      <c r="D3481">
        <v>4</v>
      </c>
      <c r="E3481">
        <v>3</v>
      </c>
      <c r="F3481">
        <v>20002014</v>
      </c>
      <c r="J3481" s="23">
        <f>INDEX(ENEMY!AM:AM,MATCH(F3481,ENEMY!A:A,0))</f>
        <v>0</v>
      </c>
    </row>
    <row r="3482" spans="1:16">
      <c r="A3482">
        <v>20002</v>
      </c>
      <c r="B3482">
        <v>3</v>
      </c>
      <c r="C3482">
        <v>3</v>
      </c>
      <c r="D3482">
        <v>1</v>
      </c>
      <c r="E3482">
        <v>1</v>
      </c>
      <c r="F3482">
        <v>20002015</v>
      </c>
      <c r="J3482" s="23">
        <f>INDEX(ENEMY!AM:AM,MATCH(F3482,ENEMY!A:A,0))</f>
        <v>0</v>
      </c>
    </row>
    <row r="3483" spans="1:16">
      <c r="A3483">
        <v>20002</v>
      </c>
      <c r="B3483">
        <v>3</v>
      </c>
      <c r="C3483">
        <v>3</v>
      </c>
      <c r="D3483">
        <v>1</v>
      </c>
      <c r="E3483">
        <v>2</v>
      </c>
      <c r="F3483">
        <v>20002016</v>
      </c>
      <c r="J3483" s="23">
        <f>INDEX(ENEMY!AM:AM,MATCH(F3483,ENEMY!A:A,0))</f>
        <v>0</v>
      </c>
    </row>
    <row r="3484" spans="1:16">
      <c r="A3484">
        <v>20002</v>
      </c>
      <c r="B3484">
        <v>3</v>
      </c>
      <c r="C3484">
        <v>4</v>
      </c>
      <c r="D3484">
        <v>1</v>
      </c>
      <c r="E3484">
        <v>1</v>
      </c>
      <c r="F3484">
        <v>20002011</v>
      </c>
      <c r="J3484" s="23">
        <f>INDEX(ENEMY!AM:AM,MATCH(F3484,ENEMY!A:A,0))</f>
        <v>0</v>
      </c>
    </row>
    <row r="3485" spans="1:16">
      <c r="A3485">
        <v>20002</v>
      </c>
      <c r="B3485">
        <v>3</v>
      </c>
      <c r="C3485">
        <v>4</v>
      </c>
      <c r="D3485">
        <v>1</v>
      </c>
      <c r="E3485">
        <v>2</v>
      </c>
      <c r="F3485">
        <v>20002012</v>
      </c>
      <c r="J3485" s="23">
        <f>INDEX(ENEMY!AM:AM,MATCH(F3485,ENEMY!A:A,0))</f>
        <v>0</v>
      </c>
    </row>
    <row r="3486" spans="1:16">
      <c r="A3486">
        <v>20002</v>
      </c>
      <c r="B3486">
        <v>3</v>
      </c>
      <c r="C3486">
        <v>4</v>
      </c>
      <c r="D3486">
        <v>1</v>
      </c>
      <c r="E3486">
        <v>3</v>
      </c>
      <c r="F3486">
        <v>20002011</v>
      </c>
      <c r="J3486" s="23">
        <f>INDEX(ENEMY!AM:AM,MATCH(F3486,ENEMY!A:A,0))</f>
        <v>0</v>
      </c>
    </row>
    <row r="3487" spans="1:16">
      <c r="A3487">
        <v>20002</v>
      </c>
      <c r="B3487">
        <v>3</v>
      </c>
      <c r="C3487">
        <v>4</v>
      </c>
      <c r="D3487">
        <v>1</v>
      </c>
      <c r="E3487">
        <v>4</v>
      </c>
      <c r="F3487">
        <v>20002012</v>
      </c>
      <c r="J3487" s="23">
        <f>INDEX(ENEMY!AM:AM,MATCH(F3487,ENEMY!A:A,0))</f>
        <v>0</v>
      </c>
    </row>
    <row r="3488" spans="1:16">
      <c r="A3488">
        <v>20002</v>
      </c>
      <c r="B3488">
        <v>3</v>
      </c>
      <c r="C3488">
        <v>4</v>
      </c>
      <c r="D3488">
        <v>2</v>
      </c>
      <c r="E3488">
        <v>1</v>
      </c>
      <c r="F3488">
        <v>20002011</v>
      </c>
      <c r="J3488" s="23">
        <f>INDEX(ENEMY!AM:AM,MATCH(F3488,ENEMY!A:A,0))</f>
        <v>0</v>
      </c>
    </row>
    <row r="3489" spans="1:16">
      <c r="A3489">
        <v>20002</v>
      </c>
      <c r="B3489">
        <v>3</v>
      </c>
      <c r="C3489">
        <v>4</v>
      </c>
      <c r="D3489">
        <v>2</v>
      </c>
      <c r="E3489">
        <v>2</v>
      </c>
      <c r="F3489">
        <v>20002012</v>
      </c>
      <c r="J3489" s="23">
        <f>INDEX(ENEMY!AM:AM,MATCH(F3489,ENEMY!A:A,0))</f>
        <v>0</v>
      </c>
    </row>
    <row r="3490" spans="1:16">
      <c r="A3490">
        <v>20002</v>
      </c>
      <c r="B3490">
        <v>3</v>
      </c>
      <c r="C3490">
        <v>4</v>
      </c>
      <c r="D3490">
        <v>2</v>
      </c>
      <c r="E3490">
        <v>3</v>
      </c>
      <c r="F3490">
        <v>20002013</v>
      </c>
      <c r="J3490" s="23">
        <f>INDEX(ENEMY!AM:AM,MATCH(F3490,ENEMY!A:A,0))</f>
        <v>0</v>
      </c>
    </row>
    <row r="3491" spans="1:16">
      <c r="A3491">
        <v>20002</v>
      </c>
      <c r="B3491">
        <v>3</v>
      </c>
      <c r="C3491">
        <v>4</v>
      </c>
      <c r="D3491">
        <v>2</v>
      </c>
      <c r="E3491">
        <v>4</v>
      </c>
      <c r="F3491">
        <v>20002012</v>
      </c>
      <c r="J3491" s="23">
        <f>INDEX(ENEMY!AM:AM,MATCH(F3491,ENEMY!A:A,0))</f>
        <v>0</v>
      </c>
    </row>
    <row r="3492" spans="1:16">
      <c r="A3492">
        <v>20002</v>
      </c>
      <c r="B3492">
        <v>3</v>
      </c>
      <c r="C3492">
        <v>5</v>
      </c>
      <c r="D3492">
        <v>1</v>
      </c>
      <c r="E3492">
        <v>1</v>
      </c>
      <c r="F3492">
        <v>20002103</v>
      </c>
      <c r="H3492" s="23" t="s">
        <v>1417</v>
      </c>
      <c r="J3492" s="23">
        <f>INDEX(ENEMY!AM:AM,MATCH(F3492,ENEMY!A:A,0))</f>
        <v>0</v>
      </c>
      <c r="L3492" s="22"/>
      <c r="M3492" s="22"/>
      <c r="N3492" s="22"/>
    </row>
    <row r="3493" spans="1:16">
      <c r="A3493">
        <v>20003</v>
      </c>
      <c r="B3493">
        <v>1</v>
      </c>
      <c r="C3493">
        <v>1</v>
      </c>
      <c r="D3493">
        <v>1</v>
      </c>
      <c r="E3493">
        <v>1</v>
      </c>
      <c r="F3493">
        <v>20003002</v>
      </c>
      <c r="H3493" s="23" t="s">
        <v>1274</v>
      </c>
      <c r="J3493" s="23">
        <f>INDEX(ENEMY!AM:AM,MATCH(F3493,ENEMY!A:A,0))</f>
        <v>0</v>
      </c>
      <c r="L3493" s="22"/>
      <c r="M3493" s="22"/>
      <c r="N3493" s="22"/>
    </row>
    <row r="3494" spans="1:16">
      <c r="A3494">
        <v>20003</v>
      </c>
      <c r="B3494">
        <v>1</v>
      </c>
      <c r="C3494">
        <v>1</v>
      </c>
      <c r="D3494">
        <v>1</v>
      </c>
      <c r="E3494">
        <v>2</v>
      </c>
      <c r="F3494">
        <v>20003001</v>
      </c>
      <c r="J3494" s="23">
        <f>INDEX(ENEMY!AM:AM,MATCH(F3494,ENEMY!A:A,0))</f>
        <v>0</v>
      </c>
      <c r="L3494" s="22"/>
      <c r="M3494" s="22"/>
      <c r="N3494" s="22"/>
    </row>
    <row r="3495" spans="1:16">
      <c r="A3495">
        <v>20003</v>
      </c>
      <c r="B3495">
        <v>1</v>
      </c>
      <c r="C3495">
        <v>1</v>
      </c>
      <c r="D3495">
        <v>1</v>
      </c>
      <c r="E3495">
        <v>3</v>
      </c>
      <c r="F3495">
        <v>20003001</v>
      </c>
      <c r="J3495" s="23">
        <f>INDEX(ENEMY!AM:AM,MATCH(F3495,ENEMY!A:A,0))</f>
        <v>0</v>
      </c>
      <c r="L3495" s="22"/>
      <c r="M3495" s="22"/>
      <c r="N3495" s="22"/>
    </row>
    <row r="3496" spans="1:16">
      <c r="A3496">
        <v>20003</v>
      </c>
      <c r="B3496">
        <v>1</v>
      </c>
      <c r="C3496">
        <v>1</v>
      </c>
      <c r="D3496">
        <v>2</v>
      </c>
      <c r="E3496">
        <v>1</v>
      </c>
      <c r="F3496">
        <v>20003001</v>
      </c>
      <c r="J3496" s="23">
        <f>INDEX(ENEMY!AM:AM,MATCH(F3496,ENEMY!A:A,0))</f>
        <v>0</v>
      </c>
      <c r="L3496" s="22"/>
      <c r="M3496" s="22"/>
      <c r="N3496" s="22"/>
    </row>
    <row r="3497" spans="1:16">
      <c r="A3497">
        <v>20003</v>
      </c>
      <c r="B3497">
        <v>1</v>
      </c>
      <c r="C3497">
        <v>1</v>
      </c>
      <c r="D3497">
        <v>2</v>
      </c>
      <c r="E3497">
        <v>2</v>
      </c>
      <c r="F3497">
        <v>20003002</v>
      </c>
      <c r="J3497" s="23">
        <f>INDEX(ENEMY!AM:AM,MATCH(F3497,ENEMY!A:A,0))</f>
        <v>0</v>
      </c>
      <c r="L3497" s="22"/>
      <c r="M3497" s="22"/>
      <c r="N3497" s="22"/>
    </row>
    <row r="3498" spans="1:16">
      <c r="A3498">
        <v>20003</v>
      </c>
      <c r="B3498">
        <v>1</v>
      </c>
      <c r="C3498">
        <v>1</v>
      </c>
      <c r="D3498">
        <v>2</v>
      </c>
      <c r="E3498">
        <v>3</v>
      </c>
      <c r="F3498">
        <v>20003003</v>
      </c>
      <c r="J3498" s="23">
        <f>INDEX(ENEMY!AM:AM,MATCH(F3498,ENEMY!A:A,0))</f>
        <v>0</v>
      </c>
      <c r="L3498" s="22"/>
      <c r="M3498" s="22"/>
      <c r="N3498" s="22"/>
    </row>
    <row r="3499" spans="1:16">
      <c r="A3499">
        <v>20003</v>
      </c>
      <c r="B3499">
        <v>1</v>
      </c>
      <c r="C3499">
        <v>2</v>
      </c>
      <c r="D3499">
        <v>1</v>
      </c>
      <c r="E3499">
        <v>1</v>
      </c>
      <c r="F3499">
        <v>20003001</v>
      </c>
      <c r="J3499" s="23">
        <f>INDEX(ENEMY!AM:AM,MATCH(F3499,ENEMY!A:A,0))</f>
        <v>0</v>
      </c>
    </row>
    <row r="3500" spans="1:16">
      <c r="A3500">
        <v>20003</v>
      </c>
      <c r="B3500">
        <v>1</v>
      </c>
      <c r="C3500">
        <v>2</v>
      </c>
      <c r="D3500">
        <v>1</v>
      </c>
      <c r="E3500">
        <v>2</v>
      </c>
      <c r="F3500">
        <v>20003003</v>
      </c>
      <c r="J3500" s="23">
        <f>INDEX(ENEMY!AM:AM,MATCH(F3500,ENEMY!A:A,0))</f>
        <v>0</v>
      </c>
    </row>
    <row r="3501" spans="1:16">
      <c r="A3501">
        <v>20003</v>
      </c>
      <c r="B3501">
        <v>1</v>
      </c>
      <c r="C3501">
        <v>2</v>
      </c>
      <c r="D3501">
        <v>1</v>
      </c>
      <c r="E3501">
        <v>3</v>
      </c>
      <c r="F3501">
        <v>20003003</v>
      </c>
      <c r="J3501" s="23">
        <f>INDEX(ENEMY!AM:AM,MATCH(F3501,ENEMY!A:A,0))</f>
        <v>0</v>
      </c>
      <c r="L3501" s="22"/>
      <c r="M3501" s="22"/>
      <c r="N3501" s="22"/>
    </row>
    <row r="3502" spans="1:16">
      <c r="A3502">
        <v>20003</v>
      </c>
      <c r="B3502">
        <v>1</v>
      </c>
      <c r="C3502">
        <v>2</v>
      </c>
      <c r="D3502">
        <v>2</v>
      </c>
      <c r="E3502">
        <v>1</v>
      </c>
      <c r="F3502">
        <v>20003003</v>
      </c>
      <c r="J3502" s="23">
        <f>INDEX(ENEMY!AM:AM,MATCH(F3502,ENEMY!A:A,0))</f>
        <v>0</v>
      </c>
    </row>
    <row r="3503" spans="1:16">
      <c r="A3503">
        <v>20003</v>
      </c>
      <c r="B3503">
        <v>1</v>
      </c>
      <c r="C3503">
        <v>2</v>
      </c>
      <c r="D3503">
        <v>2</v>
      </c>
      <c r="E3503">
        <v>2</v>
      </c>
      <c r="F3503">
        <v>20003201</v>
      </c>
      <c r="J3503" s="23">
        <f>INDEX(ENEMY!AM:AM,MATCH(F3503,ENEMY!A:A,0))</f>
        <v>0</v>
      </c>
    </row>
    <row r="3504" spans="1:16">
      <c r="A3504">
        <v>20003</v>
      </c>
      <c r="B3504">
        <v>1</v>
      </c>
      <c r="C3504">
        <v>2</v>
      </c>
      <c r="D3504">
        <v>2</v>
      </c>
      <c r="E3504">
        <v>3</v>
      </c>
      <c r="F3504">
        <v>20003002</v>
      </c>
      <c r="J3504" s="23">
        <f>INDEX(ENEMY!AM:AM,MATCH(F3504,ENEMY!A:A,0))</f>
        <v>0</v>
      </c>
      <c r="L3504" s="22"/>
      <c r="N3504" s="22"/>
      <c r="O3504" s="22"/>
      <c r="P3504" s="22"/>
    </row>
    <row r="3505" spans="1:16">
      <c r="A3505">
        <v>20003</v>
      </c>
      <c r="B3505">
        <v>1</v>
      </c>
      <c r="C3505">
        <v>2</v>
      </c>
      <c r="D3505">
        <v>3</v>
      </c>
      <c r="E3505">
        <v>1</v>
      </c>
      <c r="F3505">
        <v>20003003</v>
      </c>
      <c r="J3505" s="23">
        <f>INDEX(ENEMY!AM:AM,MATCH(F3505,ENEMY!A:A,0))</f>
        <v>0</v>
      </c>
      <c r="L3505" s="22"/>
      <c r="N3505" s="22"/>
      <c r="O3505" s="22"/>
      <c r="P3505" s="22"/>
    </row>
    <row r="3506" spans="1:16">
      <c r="A3506">
        <v>20003</v>
      </c>
      <c r="B3506">
        <v>1</v>
      </c>
      <c r="C3506">
        <v>2</v>
      </c>
      <c r="D3506">
        <v>3</v>
      </c>
      <c r="E3506">
        <v>2</v>
      </c>
      <c r="F3506">
        <v>20003002</v>
      </c>
      <c r="J3506" s="23">
        <f>INDEX(ENEMY!AM:AM,MATCH(F3506,ENEMY!A:A,0))</f>
        <v>0</v>
      </c>
      <c r="L3506" s="22"/>
      <c r="M3506" s="22"/>
      <c r="N3506" s="22"/>
      <c r="O3506" s="22"/>
      <c r="P3506" s="22"/>
    </row>
    <row r="3507" spans="1:16">
      <c r="A3507">
        <v>20003</v>
      </c>
      <c r="B3507">
        <v>1</v>
      </c>
      <c r="C3507">
        <v>2</v>
      </c>
      <c r="D3507">
        <v>3</v>
      </c>
      <c r="E3507">
        <v>3</v>
      </c>
      <c r="F3507">
        <v>20003202</v>
      </c>
      <c r="J3507" s="23">
        <f>INDEX(ENEMY!AM:AM,MATCH(F3507,ENEMY!A:A,0))</f>
        <v>0</v>
      </c>
      <c r="L3507" s="22"/>
      <c r="M3507" s="22"/>
      <c r="N3507" s="22"/>
      <c r="O3507" s="22"/>
      <c r="P3507" s="22"/>
    </row>
    <row r="3508" spans="1:16">
      <c r="A3508">
        <v>20003</v>
      </c>
      <c r="B3508">
        <v>1</v>
      </c>
      <c r="C3508">
        <v>2</v>
      </c>
      <c r="D3508">
        <v>4</v>
      </c>
      <c r="E3508">
        <v>1</v>
      </c>
      <c r="F3508">
        <v>20003203</v>
      </c>
      <c r="J3508" s="23">
        <f>INDEX(ENEMY!AM:AM,MATCH(F3508,ENEMY!A:A,0))</f>
        <v>0</v>
      </c>
      <c r="L3508" s="22"/>
      <c r="M3508" s="22"/>
      <c r="N3508" s="22"/>
      <c r="O3508" s="22"/>
      <c r="P3508" s="22"/>
    </row>
    <row r="3509" spans="1:16">
      <c r="A3509">
        <v>20003</v>
      </c>
      <c r="B3509">
        <v>1</v>
      </c>
      <c r="C3509">
        <v>2</v>
      </c>
      <c r="D3509">
        <v>4</v>
      </c>
      <c r="E3509">
        <v>2</v>
      </c>
      <c r="F3509">
        <v>20003002</v>
      </c>
      <c r="J3509" s="23">
        <f>INDEX(ENEMY!AM:AM,MATCH(F3509,ENEMY!A:A,0))</f>
        <v>0</v>
      </c>
      <c r="L3509" s="22"/>
      <c r="M3509" s="22"/>
      <c r="N3509" s="22"/>
      <c r="O3509" s="22"/>
      <c r="P3509" s="22"/>
    </row>
    <row r="3510" spans="1:16">
      <c r="A3510">
        <v>20003</v>
      </c>
      <c r="B3510">
        <v>1</v>
      </c>
      <c r="C3510">
        <v>2</v>
      </c>
      <c r="D3510">
        <v>4</v>
      </c>
      <c r="E3510">
        <v>3</v>
      </c>
      <c r="F3510">
        <v>20003003</v>
      </c>
      <c r="J3510" s="23">
        <f>INDEX(ENEMY!AM:AM,MATCH(F3510,ENEMY!A:A,0))</f>
        <v>0</v>
      </c>
      <c r="L3510" s="22"/>
      <c r="M3510" s="22"/>
      <c r="N3510" s="22"/>
      <c r="O3510" s="22"/>
      <c r="P3510" s="22"/>
    </row>
    <row r="3511" spans="1:16">
      <c r="A3511">
        <v>20003</v>
      </c>
      <c r="B3511">
        <v>1</v>
      </c>
      <c r="C3511">
        <v>3</v>
      </c>
      <c r="D3511">
        <v>1</v>
      </c>
      <c r="E3511">
        <v>1</v>
      </c>
      <c r="F3511">
        <v>20003001</v>
      </c>
      <c r="J3511" s="23">
        <f>INDEX(ENEMY!AM:AM,MATCH(F3511,ENEMY!A:A,0))</f>
        <v>0</v>
      </c>
      <c r="L3511" s="22"/>
      <c r="M3511" s="22"/>
      <c r="N3511" s="22"/>
      <c r="O3511" s="22"/>
      <c r="P3511" s="22"/>
    </row>
    <row r="3512" spans="1:16">
      <c r="A3512">
        <v>20003</v>
      </c>
      <c r="B3512">
        <v>1</v>
      </c>
      <c r="C3512">
        <v>3</v>
      </c>
      <c r="D3512">
        <v>1</v>
      </c>
      <c r="E3512">
        <v>2</v>
      </c>
      <c r="F3512">
        <v>20003001</v>
      </c>
      <c r="J3512" s="23">
        <f>INDEX(ENEMY!AM:AM,MATCH(F3512,ENEMY!A:A,0))</f>
        <v>0</v>
      </c>
      <c r="L3512" s="22"/>
      <c r="M3512" s="22"/>
      <c r="N3512" s="22"/>
      <c r="O3512" s="22"/>
      <c r="P3512" s="22"/>
    </row>
    <row r="3513" spans="1:16">
      <c r="A3513">
        <v>20003</v>
      </c>
      <c r="B3513">
        <v>1</v>
      </c>
      <c r="C3513">
        <v>3</v>
      </c>
      <c r="D3513">
        <v>2</v>
      </c>
      <c r="E3513">
        <v>1</v>
      </c>
      <c r="F3513">
        <v>20003001</v>
      </c>
      <c r="J3513" s="23">
        <f>INDEX(ENEMY!AM:AM,MATCH(F3513,ENEMY!A:A,0))</f>
        <v>0</v>
      </c>
      <c r="L3513" s="22"/>
      <c r="M3513" s="22"/>
      <c r="N3513" s="22"/>
      <c r="O3513" s="22"/>
      <c r="P3513" s="22"/>
    </row>
    <row r="3514" spans="1:16">
      <c r="A3514">
        <v>20003</v>
      </c>
      <c r="B3514">
        <v>1</v>
      </c>
      <c r="C3514">
        <v>3</v>
      </c>
      <c r="D3514">
        <v>2</v>
      </c>
      <c r="E3514">
        <v>2</v>
      </c>
      <c r="F3514">
        <v>20003001</v>
      </c>
      <c r="J3514" s="23">
        <f>INDEX(ENEMY!AM:AM,MATCH(F3514,ENEMY!A:A,0))</f>
        <v>0</v>
      </c>
      <c r="L3514" s="22"/>
      <c r="M3514" s="22"/>
      <c r="N3514" s="22"/>
      <c r="O3514" s="22"/>
      <c r="P3514" s="22"/>
    </row>
    <row r="3515" spans="1:16">
      <c r="A3515">
        <v>20003</v>
      </c>
      <c r="B3515">
        <v>1</v>
      </c>
      <c r="C3515">
        <v>3</v>
      </c>
      <c r="D3515">
        <v>2</v>
      </c>
      <c r="E3515">
        <v>3</v>
      </c>
      <c r="F3515">
        <v>20003003</v>
      </c>
      <c r="J3515" s="23">
        <f>INDEX(ENEMY!AM:AM,MATCH(F3515,ENEMY!A:A,0))</f>
        <v>0</v>
      </c>
      <c r="L3515" s="22"/>
      <c r="M3515" s="22"/>
      <c r="N3515" s="22"/>
      <c r="O3515" s="22"/>
      <c r="P3515" s="22"/>
    </row>
    <row r="3516" spans="1:16">
      <c r="A3516">
        <v>20003</v>
      </c>
      <c r="B3516">
        <v>1</v>
      </c>
      <c r="C3516">
        <v>3</v>
      </c>
      <c r="D3516">
        <v>3</v>
      </c>
      <c r="E3516">
        <v>1</v>
      </c>
      <c r="F3516">
        <v>20003003</v>
      </c>
      <c r="J3516" s="23">
        <f>INDEX(ENEMY!AM:AM,MATCH(F3516,ENEMY!A:A,0))</f>
        <v>0</v>
      </c>
      <c r="L3516" s="22"/>
      <c r="M3516" s="22"/>
      <c r="N3516" s="22"/>
      <c r="O3516" s="22"/>
      <c r="P3516" s="22"/>
    </row>
    <row r="3517" spans="1:16">
      <c r="A3517">
        <v>20003</v>
      </c>
      <c r="B3517">
        <v>1</v>
      </c>
      <c r="C3517">
        <v>3</v>
      </c>
      <c r="D3517">
        <v>3</v>
      </c>
      <c r="E3517">
        <v>2</v>
      </c>
      <c r="F3517">
        <v>20003003</v>
      </c>
      <c r="J3517" s="23">
        <f>INDEX(ENEMY!AM:AM,MATCH(F3517,ENEMY!A:A,0))</f>
        <v>0</v>
      </c>
      <c r="L3517" s="22"/>
      <c r="M3517" s="22"/>
      <c r="N3517" s="22"/>
      <c r="O3517" s="22"/>
      <c r="P3517" s="22"/>
    </row>
    <row r="3518" spans="1:16">
      <c r="A3518">
        <v>20003</v>
      </c>
      <c r="B3518">
        <v>1</v>
      </c>
      <c r="C3518">
        <v>4</v>
      </c>
      <c r="D3518">
        <v>1</v>
      </c>
      <c r="E3518">
        <v>1</v>
      </c>
      <c r="F3518">
        <v>20003101</v>
      </c>
      <c r="J3518" s="23">
        <f>INDEX(ENEMY!AM:AM,MATCH(F3518,ENEMY!A:A,0))</f>
        <v>0</v>
      </c>
      <c r="L3518" s="22"/>
      <c r="M3518" s="22"/>
      <c r="N3518" s="22"/>
      <c r="O3518" s="22"/>
      <c r="P3518" s="22"/>
    </row>
    <row r="3519" spans="1:16">
      <c r="A3519">
        <v>20003</v>
      </c>
      <c r="B3519">
        <v>1</v>
      </c>
      <c r="C3519">
        <v>5</v>
      </c>
      <c r="D3519">
        <v>1</v>
      </c>
      <c r="E3519">
        <v>1</v>
      </c>
      <c r="F3519">
        <v>20003102</v>
      </c>
      <c r="J3519" s="23">
        <f>INDEX(ENEMY!AM:AM,MATCH(F3519,ENEMY!A:A,0))</f>
        <v>0</v>
      </c>
      <c r="L3519" s="22"/>
      <c r="M3519" s="22"/>
      <c r="N3519" s="22"/>
    </row>
    <row r="3520" spans="1:16">
      <c r="A3520">
        <v>20003</v>
      </c>
      <c r="B3520">
        <v>2</v>
      </c>
      <c r="C3520">
        <v>1</v>
      </c>
      <c r="D3520">
        <v>1</v>
      </c>
      <c r="E3520">
        <v>1</v>
      </c>
      <c r="F3520">
        <v>20003005</v>
      </c>
      <c r="J3520" s="23">
        <f>INDEX(ENEMY!AM:AM,MATCH(F3520,ENEMY!A:A,0))</f>
        <v>0</v>
      </c>
      <c r="L3520" s="22"/>
      <c r="M3520" s="22"/>
      <c r="N3520" s="22"/>
    </row>
    <row r="3521" spans="1:10">
      <c r="A3521">
        <v>20003</v>
      </c>
      <c r="B3521">
        <v>2</v>
      </c>
      <c r="C3521">
        <v>1</v>
      </c>
      <c r="D3521">
        <v>1</v>
      </c>
      <c r="E3521">
        <v>2</v>
      </c>
      <c r="F3521">
        <v>20003006</v>
      </c>
      <c r="J3521" s="23">
        <f>INDEX(ENEMY!AM:AM,MATCH(F3521,ENEMY!A:A,0))</f>
        <v>0</v>
      </c>
    </row>
    <row r="3522" spans="1:10">
      <c r="A3522">
        <v>20003</v>
      </c>
      <c r="B3522">
        <v>2</v>
      </c>
      <c r="C3522">
        <v>1</v>
      </c>
      <c r="D3522">
        <v>1</v>
      </c>
      <c r="E3522">
        <v>3</v>
      </c>
      <c r="F3522">
        <v>20003007</v>
      </c>
      <c r="J3522" s="23">
        <f>INDEX(ENEMY!AM:AM,MATCH(F3522,ENEMY!A:A,0))</f>
        <v>0</v>
      </c>
    </row>
    <row r="3523" spans="1:10">
      <c r="A3523">
        <v>20003</v>
      </c>
      <c r="B3523">
        <v>2</v>
      </c>
      <c r="C3523">
        <v>1</v>
      </c>
      <c r="D3523">
        <v>2</v>
      </c>
      <c r="E3523">
        <v>1</v>
      </c>
      <c r="F3523">
        <v>20003005</v>
      </c>
      <c r="J3523" s="23">
        <f>INDEX(ENEMY!AM:AM,MATCH(F3523,ENEMY!A:A,0))</f>
        <v>0</v>
      </c>
    </row>
    <row r="3524" spans="1:10">
      <c r="A3524">
        <v>20003</v>
      </c>
      <c r="B3524">
        <v>2</v>
      </c>
      <c r="C3524">
        <v>1</v>
      </c>
      <c r="D3524">
        <v>2</v>
      </c>
      <c r="E3524">
        <v>2</v>
      </c>
      <c r="F3524">
        <v>20003006</v>
      </c>
      <c r="J3524" s="23">
        <f>INDEX(ENEMY!AM:AM,MATCH(F3524,ENEMY!A:A,0))</f>
        <v>0</v>
      </c>
    </row>
    <row r="3525" spans="1:10">
      <c r="A3525">
        <v>20003</v>
      </c>
      <c r="B3525">
        <v>2</v>
      </c>
      <c r="C3525">
        <v>1</v>
      </c>
      <c r="D3525">
        <v>2</v>
      </c>
      <c r="E3525">
        <v>3</v>
      </c>
      <c r="F3525">
        <v>20003007</v>
      </c>
      <c r="J3525" s="23">
        <f>INDEX(ENEMY!AM:AM,MATCH(F3525,ENEMY!A:A,0))</f>
        <v>0</v>
      </c>
    </row>
    <row r="3526" spans="1:10">
      <c r="A3526">
        <v>20003</v>
      </c>
      <c r="B3526">
        <v>2</v>
      </c>
      <c r="C3526">
        <v>1</v>
      </c>
      <c r="D3526">
        <v>2</v>
      </c>
      <c r="E3526">
        <v>4</v>
      </c>
      <c r="F3526">
        <v>20003005</v>
      </c>
      <c r="J3526" s="23">
        <f>INDEX(ENEMY!AM:AM,MATCH(F3526,ENEMY!A:A,0))</f>
        <v>0</v>
      </c>
    </row>
    <row r="3527" spans="1:10">
      <c r="A3527">
        <v>20003</v>
      </c>
      <c r="B3527">
        <v>2</v>
      </c>
      <c r="C3527">
        <v>2</v>
      </c>
      <c r="D3527">
        <v>1</v>
      </c>
      <c r="E3527">
        <v>1</v>
      </c>
      <c r="F3527">
        <v>20003008</v>
      </c>
      <c r="J3527" s="23">
        <f>INDEX(ENEMY!AM:AM,MATCH(F3527,ENEMY!A:A,0))</f>
        <v>0</v>
      </c>
    </row>
    <row r="3528" spans="1:10">
      <c r="A3528">
        <v>20003</v>
      </c>
      <c r="B3528">
        <v>2</v>
      </c>
      <c r="C3528">
        <v>2</v>
      </c>
      <c r="D3528">
        <v>1</v>
      </c>
      <c r="E3528">
        <v>2</v>
      </c>
      <c r="F3528">
        <v>20003204</v>
      </c>
      <c r="J3528" s="23">
        <f>INDEX(ENEMY!AM:AM,MATCH(F3528,ENEMY!A:A,0))</f>
        <v>0</v>
      </c>
    </row>
    <row r="3529" spans="1:10">
      <c r="A3529">
        <v>20003</v>
      </c>
      <c r="B3529">
        <v>2</v>
      </c>
      <c r="C3529">
        <v>2</v>
      </c>
      <c r="D3529">
        <v>1</v>
      </c>
      <c r="E3529">
        <v>3</v>
      </c>
      <c r="F3529">
        <v>20003008</v>
      </c>
      <c r="J3529" s="23">
        <f>INDEX(ENEMY!AM:AM,MATCH(F3529,ENEMY!A:A,0))</f>
        <v>0</v>
      </c>
    </row>
    <row r="3530" spans="1:10">
      <c r="A3530">
        <v>20003</v>
      </c>
      <c r="B3530">
        <v>2</v>
      </c>
      <c r="C3530">
        <v>2</v>
      </c>
      <c r="D3530">
        <v>2</v>
      </c>
      <c r="E3530">
        <v>1</v>
      </c>
      <c r="F3530">
        <v>20003005</v>
      </c>
      <c r="J3530" s="23">
        <f>INDEX(ENEMY!AM:AM,MATCH(F3530,ENEMY!A:A,0))</f>
        <v>0</v>
      </c>
    </row>
    <row r="3531" spans="1:10">
      <c r="A3531">
        <v>20003</v>
      </c>
      <c r="B3531">
        <v>2</v>
      </c>
      <c r="C3531">
        <v>2</v>
      </c>
      <c r="D3531">
        <v>2</v>
      </c>
      <c r="E3531">
        <v>2</v>
      </c>
      <c r="F3531">
        <v>20003006</v>
      </c>
      <c r="J3531" s="23">
        <f>INDEX(ENEMY!AM:AM,MATCH(F3531,ENEMY!A:A,0))</f>
        <v>0</v>
      </c>
    </row>
    <row r="3532" spans="1:10">
      <c r="A3532">
        <v>20003</v>
      </c>
      <c r="B3532">
        <v>2</v>
      </c>
      <c r="C3532">
        <v>2</v>
      </c>
      <c r="D3532">
        <v>2</v>
      </c>
      <c r="E3532">
        <v>3</v>
      </c>
      <c r="F3532">
        <v>20003007</v>
      </c>
      <c r="J3532" s="23">
        <f>INDEX(ENEMY!AM:AM,MATCH(F3532,ENEMY!A:A,0))</f>
        <v>0</v>
      </c>
    </row>
    <row r="3533" spans="1:10">
      <c r="A3533">
        <v>20003</v>
      </c>
      <c r="B3533">
        <v>2</v>
      </c>
      <c r="C3533">
        <v>2</v>
      </c>
      <c r="D3533">
        <v>2</v>
      </c>
      <c r="E3533">
        <v>4</v>
      </c>
      <c r="F3533">
        <v>20003005</v>
      </c>
      <c r="J3533" s="23">
        <f>INDEX(ENEMY!AM:AM,MATCH(F3533,ENEMY!A:A,0))</f>
        <v>0</v>
      </c>
    </row>
    <row r="3534" spans="1:10">
      <c r="A3534">
        <v>20003</v>
      </c>
      <c r="B3534">
        <v>2</v>
      </c>
      <c r="C3534">
        <v>2</v>
      </c>
      <c r="D3534">
        <v>2</v>
      </c>
      <c r="E3534">
        <v>5</v>
      </c>
      <c r="F3534">
        <v>20003006</v>
      </c>
      <c r="J3534" s="23">
        <f>INDEX(ENEMY!AM:AM,MATCH(F3534,ENEMY!A:A,0))</f>
        <v>0</v>
      </c>
    </row>
    <row r="3535" spans="1:10">
      <c r="A3535">
        <v>20003</v>
      </c>
      <c r="B3535">
        <v>2</v>
      </c>
      <c r="C3535">
        <v>2</v>
      </c>
      <c r="D3535">
        <v>3</v>
      </c>
      <c r="E3535">
        <v>1</v>
      </c>
      <c r="F3535">
        <v>20003005</v>
      </c>
      <c r="H3535" s="23" t="s">
        <v>1552</v>
      </c>
      <c r="J3535" s="23">
        <f>INDEX(ENEMY!AM:AM,MATCH(F3535,ENEMY!A:A,0))</f>
        <v>0</v>
      </c>
    </row>
    <row r="3536" spans="1:10">
      <c r="A3536">
        <v>20003</v>
      </c>
      <c r="B3536">
        <v>2</v>
      </c>
      <c r="C3536">
        <v>2</v>
      </c>
      <c r="D3536">
        <v>3</v>
      </c>
      <c r="E3536">
        <v>2</v>
      </c>
      <c r="F3536">
        <v>20003205</v>
      </c>
      <c r="J3536" s="23">
        <f>INDEX(ENEMY!AM:AM,MATCH(F3536,ENEMY!A:A,0))</f>
        <v>0</v>
      </c>
    </row>
    <row r="3537" spans="1:10">
      <c r="A3537">
        <v>20003</v>
      </c>
      <c r="B3537">
        <v>2</v>
      </c>
      <c r="C3537">
        <v>2</v>
      </c>
      <c r="D3537">
        <v>3</v>
      </c>
      <c r="E3537">
        <v>3</v>
      </c>
      <c r="F3537">
        <v>20003008</v>
      </c>
      <c r="J3537" s="23">
        <f>INDEX(ENEMY!AM:AM,MATCH(F3537,ENEMY!A:A,0))</f>
        <v>0</v>
      </c>
    </row>
    <row r="3538" spans="1:10">
      <c r="A3538">
        <v>20003</v>
      </c>
      <c r="B3538">
        <v>2</v>
      </c>
      <c r="C3538">
        <v>2</v>
      </c>
      <c r="D3538">
        <v>4</v>
      </c>
      <c r="E3538">
        <v>1</v>
      </c>
      <c r="F3538">
        <v>20003005</v>
      </c>
      <c r="J3538" s="23">
        <f>INDEX(ENEMY!AM:AM,MATCH(F3538,ENEMY!A:A,0))</f>
        <v>0</v>
      </c>
    </row>
    <row r="3539" spans="1:10">
      <c r="A3539">
        <v>20003</v>
      </c>
      <c r="B3539">
        <v>2</v>
      </c>
      <c r="C3539">
        <v>2</v>
      </c>
      <c r="D3539">
        <v>4</v>
      </c>
      <c r="E3539">
        <v>2</v>
      </c>
      <c r="F3539">
        <v>20003008</v>
      </c>
      <c r="J3539" s="23">
        <f>INDEX(ENEMY!AM:AM,MATCH(F3539,ENEMY!A:A,0))</f>
        <v>0</v>
      </c>
    </row>
    <row r="3540" spans="1:10">
      <c r="A3540">
        <v>20003</v>
      </c>
      <c r="B3540">
        <v>2</v>
      </c>
      <c r="C3540">
        <v>2</v>
      </c>
      <c r="D3540">
        <v>4</v>
      </c>
      <c r="E3540">
        <v>3</v>
      </c>
      <c r="F3540">
        <v>20003206</v>
      </c>
      <c r="J3540" s="23">
        <f>INDEX(ENEMY!AM:AM,MATCH(F3540,ENEMY!A:A,0))</f>
        <v>0</v>
      </c>
    </row>
    <row r="3541" spans="1:10">
      <c r="A3541">
        <v>20003</v>
      </c>
      <c r="B3541">
        <v>2</v>
      </c>
      <c r="C3541">
        <v>3</v>
      </c>
      <c r="D3541">
        <v>1</v>
      </c>
      <c r="E3541">
        <v>1</v>
      </c>
      <c r="F3541">
        <v>20003008</v>
      </c>
      <c r="J3541" s="23">
        <f>INDEX(ENEMY!AM:AM,MATCH(F3541,ENEMY!A:A,0))</f>
        <v>0</v>
      </c>
    </row>
    <row r="3542" spans="1:10">
      <c r="A3542">
        <v>20003</v>
      </c>
      <c r="B3542">
        <v>2</v>
      </c>
      <c r="C3542">
        <v>3</v>
      </c>
      <c r="D3542">
        <v>1</v>
      </c>
      <c r="E3542">
        <v>2</v>
      </c>
      <c r="F3542">
        <v>20003008</v>
      </c>
      <c r="J3542" s="23">
        <f>INDEX(ENEMY!AM:AM,MATCH(F3542,ENEMY!A:A,0))</f>
        <v>0</v>
      </c>
    </row>
    <row r="3543" spans="1:10">
      <c r="A3543">
        <v>20003</v>
      </c>
      <c r="B3543">
        <v>2</v>
      </c>
      <c r="C3543">
        <v>3</v>
      </c>
      <c r="D3543">
        <v>2</v>
      </c>
      <c r="E3543">
        <v>1</v>
      </c>
      <c r="F3543">
        <v>20003006</v>
      </c>
      <c r="J3543" s="23">
        <f>INDEX(ENEMY!AM:AM,MATCH(F3543,ENEMY!A:A,0))</f>
        <v>0</v>
      </c>
    </row>
    <row r="3544" spans="1:10">
      <c r="A3544">
        <v>20003</v>
      </c>
      <c r="B3544">
        <v>2</v>
      </c>
      <c r="C3544">
        <v>3</v>
      </c>
      <c r="D3544">
        <v>2</v>
      </c>
      <c r="E3544">
        <v>2</v>
      </c>
      <c r="F3544">
        <v>20003008</v>
      </c>
      <c r="J3544" s="23">
        <f>INDEX(ENEMY!AM:AM,MATCH(F3544,ENEMY!A:A,0))</f>
        <v>0</v>
      </c>
    </row>
    <row r="3545" spans="1:10">
      <c r="A3545">
        <v>20003</v>
      </c>
      <c r="B3545">
        <v>2</v>
      </c>
      <c r="C3545">
        <v>3</v>
      </c>
      <c r="D3545">
        <v>3</v>
      </c>
      <c r="E3545">
        <v>1</v>
      </c>
      <c r="F3545">
        <v>20003007</v>
      </c>
      <c r="J3545" s="23">
        <f>INDEX(ENEMY!AM:AM,MATCH(F3545,ENEMY!A:A,0))</f>
        <v>0</v>
      </c>
    </row>
    <row r="3546" spans="1:10">
      <c r="A3546">
        <v>20003</v>
      </c>
      <c r="B3546">
        <v>2</v>
      </c>
      <c r="C3546">
        <v>3</v>
      </c>
      <c r="D3546">
        <v>3</v>
      </c>
      <c r="E3546">
        <v>2</v>
      </c>
      <c r="F3546">
        <v>20003008</v>
      </c>
      <c r="J3546" s="23">
        <f>INDEX(ENEMY!AM:AM,MATCH(F3546,ENEMY!A:A,0))</f>
        <v>0</v>
      </c>
    </row>
    <row r="3547" spans="1:10">
      <c r="A3547">
        <v>20003</v>
      </c>
      <c r="B3547">
        <v>2</v>
      </c>
      <c r="C3547">
        <v>4</v>
      </c>
      <c r="D3547">
        <v>1</v>
      </c>
      <c r="E3547">
        <v>1</v>
      </c>
      <c r="F3547">
        <v>20003103</v>
      </c>
      <c r="J3547" s="23">
        <f>INDEX(ENEMY!AM:AM,MATCH(F3547,ENEMY!A:A,0))</f>
        <v>0</v>
      </c>
    </row>
    <row r="3548" spans="1:10">
      <c r="A3548">
        <v>20003</v>
      </c>
      <c r="B3548">
        <v>2</v>
      </c>
      <c r="C3548">
        <v>5</v>
      </c>
      <c r="D3548">
        <v>1</v>
      </c>
      <c r="E3548">
        <v>1</v>
      </c>
      <c r="F3548">
        <v>20003104</v>
      </c>
      <c r="J3548" s="23">
        <f>INDEX(ENEMY!AM:AM,MATCH(F3548,ENEMY!A:A,0))</f>
        <v>0</v>
      </c>
    </row>
    <row r="3549" spans="1:10">
      <c r="A3549">
        <v>20003</v>
      </c>
      <c r="B3549">
        <v>3</v>
      </c>
      <c r="C3549">
        <v>1</v>
      </c>
      <c r="D3549">
        <v>1</v>
      </c>
      <c r="E3549">
        <v>1</v>
      </c>
      <c r="F3549">
        <v>20003009</v>
      </c>
      <c r="J3549" s="23">
        <f>INDEX(ENEMY!AM:AM,MATCH(F3549,ENEMY!A:A,0))</f>
        <v>0</v>
      </c>
    </row>
    <row r="3550" spans="1:10">
      <c r="A3550">
        <v>20003</v>
      </c>
      <c r="B3550">
        <v>3</v>
      </c>
      <c r="C3550">
        <v>1</v>
      </c>
      <c r="D3550">
        <v>1</v>
      </c>
      <c r="E3550">
        <v>2</v>
      </c>
      <c r="F3550">
        <v>20003010</v>
      </c>
      <c r="J3550" s="23">
        <f>INDEX(ENEMY!AM:AM,MATCH(F3550,ENEMY!A:A,0))</f>
        <v>0</v>
      </c>
    </row>
    <row r="3551" spans="1:10">
      <c r="A3551">
        <v>20003</v>
      </c>
      <c r="B3551">
        <v>3</v>
      </c>
      <c r="C3551">
        <v>1</v>
      </c>
      <c r="D3551">
        <v>1</v>
      </c>
      <c r="E3551">
        <v>3</v>
      </c>
      <c r="F3551">
        <v>20003011</v>
      </c>
      <c r="J3551" s="23">
        <f>INDEX(ENEMY!AM:AM,MATCH(F3551,ENEMY!A:A,0))</f>
        <v>0</v>
      </c>
    </row>
    <row r="3552" spans="1:10">
      <c r="A3552">
        <v>20003</v>
      </c>
      <c r="B3552">
        <v>3</v>
      </c>
      <c r="C3552">
        <v>1</v>
      </c>
      <c r="D3552">
        <v>1</v>
      </c>
      <c r="E3552">
        <v>4</v>
      </c>
      <c r="F3552">
        <v>20003009</v>
      </c>
      <c r="J3552" s="23">
        <f>INDEX(ENEMY!AM:AM,MATCH(F3552,ENEMY!A:A,0))</f>
        <v>0</v>
      </c>
    </row>
    <row r="3553" spans="1:10">
      <c r="A3553">
        <v>20003</v>
      </c>
      <c r="B3553">
        <v>3</v>
      </c>
      <c r="C3553">
        <v>1</v>
      </c>
      <c r="D3553">
        <v>1</v>
      </c>
      <c r="E3553">
        <v>5</v>
      </c>
      <c r="F3553">
        <v>20003010</v>
      </c>
      <c r="J3553" s="23">
        <f>INDEX(ENEMY!AM:AM,MATCH(F3553,ENEMY!A:A,0))</f>
        <v>0</v>
      </c>
    </row>
    <row r="3554" spans="1:10">
      <c r="A3554">
        <v>20003</v>
      </c>
      <c r="B3554">
        <v>3</v>
      </c>
      <c r="C3554">
        <v>1</v>
      </c>
      <c r="D3554">
        <v>2</v>
      </c>
      <c r="E3554">
        <v>1</v>
      </c>
      <c r="F3554">
        <v>20003011</v>
      </c>
      <c r="J3554" s="23">
        <f>INDEX(ENEMY!AM:AM,MATCH(F3554,ENEMY!A:A,0))</f>
        <v>0</v>
      </c>
    </row>
    <row r="3555" spans="1:10">
      <c r="A3555">
        <v>20003</v>
      </c>
      <c r="B3555">
        <v>3</v>
      </c>
      <c r="C3555">
        <v>1</v>
      </c>
      <c r="D3555">
        <v>2</v>
      </c>
      <c r="E3555">
        <v>2</v>
      </c>
      <c r="F3555">
        <v>20003012</v>
      </c>
      <c r="J3555" s="23">
        <f>INDEX(ENEMY!AM:AM,MATCH(F3555,ENEMY!A:A,0))</f>
        <v>0</v>
      </c>
    </row>
    <row r="3556" spans="1:10">
      <c r="A3556">
        <v>20003</v>
      </c>
      <c r="B3556">
        <v>3</v>
      </c>
      <c r="C3556">
        <v>1</v>
      </c>
      <c r="D3556">
        <v>2</v>
      </c>
      <c r="E3556">
        <v>3</v>
      </c>
      <c r="F3556">
        <v>20003012</v>
      </c>
      <c r="J3556" s="23">
        <f>INDEX(ENEMY!AM:AM,MATCH(F3556,ENEMY!A:A,0))</f>
        <v>0</v>
      </c>
    </row>
    <row r="3557" spans="1:10">
      <c r="A3557">
        <v>20003</v>
      </c>
      <c r="B3557">
        <v>3</v>
      </c>
      <c r="C3557">
        <v>1</v>
      </c>
      <c r="D3557">
        <v>3</v>
      </c>
      <c r="E3557">
        <v>1</v>
      </c>
      <c r="F3557">
        <v>20003012</v>
      </c>
      <c r="J3557" s="23">
        <f>INDEX(ENEMY!AM:AM,MATCH(F3557,ENEMY!A:A,0))</f>
        <v>0</v>
      </c>
    </row>
    <row r="3558" spans="1:10">
      <c r="A3558">
        <v>20003</v>
      </c>
      <c r="B3558">
        <v>3</v>
      </c>
      <c r="C3558">
        <v>1</v>
      </c>
      <c r="D3558">
        <v>3</v>
      </c>
      <c r="E3558">
        <v>2</v>
      </c>
      <c r="F3558">
        <v>20003012</v>
      </c>
      <c r="J3558" s="23">
        <f>INDEX(ENEMY!AM:AM,MATCH(F3558,ENEMY!A:A,0))</f>
        <v>0</v>
      </c>
    </row>
    <row r="3559" spans="1:10">
      <c r="A3559">
        <v>20003</v>
      </c>
      <c r="B3559">
        <v>3</v>
      </c>
      <c r="C3559">
        <v>1</v>
      </c>
      <c r="D3559">
        <v>3</v>
      </c>
      <c r="E3559">
        <v>3</v>
      </c>
      <c r="F3559">
        <v>20003012</v>
      </c>
      <c r="H3559" s="23" t="s">
        <v>1631</v>
      </c>
      <c r="J3559" s="23">
        <f>INDEX(ENEMY!AM:AM,MATCH(F3559,ENEMY!A:A,0))</f>
        <v>0</v>
      </c>
    </row>
    <row r="3560" spans="1:10">
      <c r="A3560">
        <v>20003</v>
      </c>
      <c r="B3560">
        <v>3</v>
      </c>
      <c r="C3560">
        <v>2</v>
      </c>
      <c r="D3560">
        <v>1</v>
      </c>
      <c r="E3560">
        <v>1</v>
      </c>
      <c r="F3560">
        <v>20003009</v>
      </c>
      <c r="J3560" s="23">
        <f>INDEX(ENEMY!AM:AM,MATCH(F3560,ENEMY!A:A,0))</f>
        <v>0</v>
      </c>
    </row>
    <row r="3561" spans="1:10">
      <c r="A3561">
        <v>20003</v>
      </c>
      <c r="B3561">
        <v>3</v>
      </c>
      <c r="C3561">
        <v>2</v>
      </c>
      <c r="D3561">
        <v>1</v>
      </c>
      <c r="E3561">
        <v>2</v>
      </c>
      <c r="F3561">
        <v>20003012</v>
      </c>
      <c r="J3561" s="23">
        <f>INDEX(ENEMY!AM:AM,MATCH(F3561,ENEMY!A:A,0))</f>
        <v>0</v>
      </c>
    </row>
    <row r="3562" spans="1:10">
      <c r="A3562">
        <v>20003</v>
      </c>
      <c r="B3562">
        <v>3</v>
      </c>
      <c r="C3562">
        <v>2</v>
      </c>
      <c r="D3562">
        <v>1</v>
      </c>
      <c r="E3562">
        <v>3</v>
      </c>
      <c r="F3562">
        <v>20003010</v>
      </c>
      <c r="J3562" s="23">
        <f>INDEX(ENEMY!AM:AM,MATCH(F3562,ENEMY!A:A,0))</f>
        <v>0</v>
      </c>
    </row>
    <row r="3563" spans="1:10">
      <c r="A3563">
        <v>20003</v>
      </c>
      <c r="B3563">
        <v>3</v>
      </c>
      <c r="C3563">
        <v>2</v>
      </c>
      <c r="D3563">
        <v>2</v>
      </c>
      <c r="E3563">
        <v>1</v>
      </c>
      <c r="F3563">
        <v>20003011</v>
      </c>
      <c r="J3563" s="23">
        <f>INDEX(ENEMY!AM:AM,MATCH(F3563,ENEMY!A:A,0))</f>
        <v>0</v>
      </c>
    </row>
    <row r="3564" spans="1:10">
      <c r="A3564">
        <v>20003</v>
      </c>
      <c r="B3564">
        <v>3</v>
      </c>
      <c r="C3564">
        <v>2</v>
      </c>
      <c r="D3564">
        <v>2</v>
      </c>
      <c r="E3564">
        <v>2</v>
      </c>
      <c r="F3564">
        <v>20003207</v>
      </c>
      <c r="J3564" s="23">
        <f>INDEX(ENEMY!AM:AM,MATCH(F3564,ENEMY!A:A,0))</f>
        <v>0</v>
      </c>
    </row>
    <row r="3565" spans="1:10">
      <c r="A3565">
        <v>20003</v>
      </c>
      <c r="B3565">
        <v>3</v>
      </c>
      <c r="C3565">
        <v>2</v>
      </c>
      <c r="D3565">
        <v>2</v>
      </c>
      <c r="E3565">
        <v>3</v>
      </c>
      <c r="F3565">
        <v>20003009</v>
      </c>
      <c r="J3565" s="23">
        <f>INDEX(ENEMY!AM:AM,MATCH(F3565,ENEMY!A:A,0))</f>
        <v>0</v>
      </c>
    </row>
    <row r="3566" spans="1:10">
      <c r="A3566">
        <v>20003</v>
      </c>
      <c r="B3566">
        <v>3</v>
      </c>
      <c r="C3566">
        <v>2</v>
      </c>
      <c r="D3566">
        <v>3</v>
      </c>
      <c r="E3566">
        <v>1</v>
      </c>
      <c r="F3566">
        <v>20003012</v>
      </c>
      <c r="J3566" s="23">
        <f>INDEX(ENEMY!AM:AM,MATCH(F3566,ENEMY!A:A,0))</f>
        <v>0</v>
      </c>
    </row>
    <row r="3567" spans="1:10">
      <c r="A3567">
        <v>20003</v>
      </c>
      <c r="B3567">
        <v>3</v>
      </c>
      <c r="C3567">
        <v>2</v>
      </c>
      <c r="D3567">
        <v>3</v>
      </c>
      <c r="E3567">
        <v>2</v>
      </c>
      <c r="F3567">
        <v>20003208</v>
      </c>
      <c r="J3567" s="23">
        <f>INDEX(ENEMY!AM:AM,MATCH(F3567,ENEMY!A:A,0))</f>
        <v>0</v>
      </c>
    </row>
    <row r="3568" spans="1:10">
      <c r="A3568">
        <v>20003</v>
      </c>
      <c r="B3568">
        <v>3</v>
      </c>
      <c r="C3568">
        <v>2</v>
      </c>
      <c r="D3568">
        <v>3</v>
      </c>
      <c r="E3568">
        <v>3</v>
      </c>
      <c r="F3568">
        <v>20003012</v>
      </c>
      <c r="J3568" s="23">
        <f>INDEX(ENEMY!AM:AM,MATCH(F3568,ENEMY!A:A,0))</f>
        <v>0</v>
      </c>
    </row>
    <row r="3569" spans="1:10">
      <c r="A3569">
        <v>20003</v>
      </c>
      <c r="B3569">
        <v>3</v>
      </c>
      <c r="C3569">
        <v>2</v>
      </c>
      <c r="D3569">
        <v>4</v>
      </c>
      <c r="E3569">
        <v>1</v>
      </c>
      <c r="F3569">
        <v>20003012</v>
      </c>
      <c r="J3569" s="23">
        <f>INDEX(ENEMY!AM:AM,MATCH(F3569,ENEMY!A:A,0))</f>
        <v>0</v>
      </c>
    </row>
    <row r="3570" spans="1:10">
      <c r="A3570">
        <v>20003</v>
      </c>
      <c r="B3570">
        <v>3</v>
      </c>
      <c r="C3570">
        <v>2</v>
      </c>
      <c r="D3570">
        <v>4</v>
      </c>
      <c r="E3570">
        <v>2</v>
      </c>
      <c r="F3570">
        <v>20003209</v>
      </c>
      <c r="J3570" s="23">
        <f>INDEX(ENEMY!AM:AM,MATCH(F3570,ENEMY!A:A,0))</f>
        <v>0</v>
      </c>
    </row>
    <row r="3571" spans="1:10">
      <c r="A3571">
        <v>20003</v>
      </c>
      <c r="B3571">
        <v>3</v>
      </c>
      <c r="C3571">
        <v>2</v>
      </c>
      <c r="D3571">
        <v>4</v>
      </c>
      <c r="E3571">
        <v>3</v>
      </c>
      <c r="F3571">
        <v>20003012</v>
      </c>
      <c r="J3571" s="23">
        <f>INDEX(ENEMY!AM:AM,MATCH(F3571,ENEMY!A:A,0))</f>
        <v>0</v>
      </c>
    </row>
    <row r="3572" spans="1:10">
      <c r="A3572">
        <v>20003</v>
      </c>
      <c r="B3572">
        <v>3</v>
      </c>
      <c r="C3572">
        <v>3</v>
      </c>
      <c r="D3572">
        <v>1</v>
      </c>
      <c r="E3572">
        <v>1</v>
      </c>
      <c r="F3572">
        <v>20003105</v>
      </c>
      <c r="J3572" s="23">
        <f>INDEX(ENEMY!AM:AM,MATCH(F3572,ENEMY!A:A,0))</f>
        <v>0</v>
      </c>
    </row>
    <row r="3573" spans="1:10">
      <c r="A3573">
        <v>20003</v>
      </c>
      <c r="B3573">
        <v>3</v>
      </c>
      <c r="C3573">
        <v>4</v>
      </c>
      <c r="D3573">
        <v>1</v>
      </c>
      <c r="E3573">
        <v>1</v>
      </c>
      <c r="F3573">
        <v>20003106</v>
      </c>
      <c r="J3573" s="23">
        <f>INDEX(ENEMY!AM:AM,MATCH(F3573,ENEMY!A:A,0))</f>
        <v>0</v>
      </c>
    </row>
    <row r="3574" spans="1:10">
      <c r="A3574">
        <v>20003</v>
      </c>
      <c r="B3574">
        <v>3</v>
      </c>
      <c r="C3574">
        <v>5</v>
      </c>
      <c r="D3574">
        <v>1</v>
      </c>
      <c r="E3574">
        <v>1</v>
      </c>
      <c r="F3574">
        <v>20003107</v>
      </c>
      <c r="J3574" s="23">
        <f>INDEX(ENEMY!AM:AM,MATCH(F3574,ENEMY!A:A,0))</f>
        <v>0</v>
      </c>
    </row>
    <row r="3575" spans="1:10">
      <c r="A3575">
        <v>20004</v>
      </c>
      <c r="B3575">
        <v>1</v>
      </c>
      <c r="C3575">
        <v>1</v>
      </c>
      <c r="D3575">
        <v>1</v>
      </c>
      <c r="E3575">
        <v>1</v>
      </c>
      <c r="F3575">
        <v>20004001</v>
      </c>
      <c r="J3575" s="23">
        <f>INDEX(ENEMY!AM:AM,MATCH(F3575,ENEMY!A:A,0))</f>
        <v>0</v>
      </c>
    </row>
    <row r="3576" spans="1:10">
      <c r="A3576">
        <v>20004</v>
      </c>
      <c r="B3576">
        <v>1</v>
      </c>
      <c r="C3576">
        <v>1</v>
      </c>
      <c r="D3576">
        <v>1</v>
      </c>
      <c r="E3576">
        <v>2</v>
      </c>
      <c r="F3576">
        <v>20004001</v>
      </c>
      <c r="J3576" s="23">
        <f>INDEX(ENEMY!AM:AM,MATCH(F3576,ENEMY!A:A,0))</f>
        <v>0</v>
      </c>
    </row>
    <row r="3577" spans="1:10">
      <c r="A3577">
        <v>20004</v>
      </c>
      <c r="B3577">
        <v>1</v>
      </c>
      <c r="C3577">
        <v>1</v>
      </c>
      <c r="D3577">
        <v>1</v>
      </c>
      <c r="E3577">
        <v>3</v>
      </c>
      <c r="F3577">
        <v>20004001</v>
      </c>
      <c r="J3577" s="23">
        <f>INDEX(ENEMY!AM:AM,MATCH(F3577,ENEMY!A:A,0))</f>
        <v>0</v>
      </c>
    </row>
    <row r="3578" spans="1:10">
      <c r="A3578">
        <v>20004</v>
      </c>
      <c r="B3578">
        <v>1</v>
      </c>
      <c r="C3578">
        <v>1</v>
      </c>
      <c r="D3578">
        <v>2</v>
      </c>
      <c r="E3578">
        <v>1</v>
      </c>
      <c r="F3578">
        <v>20004001</v>
      </c>
      <c r="J3578" s="23">
        <f>INDEX(ENEMY!AM:AM,MATCH(F3578,ENEMY!A:A,0))</f>
        <v>0</v>
      </c>
    </row>
    <row r="3579" spans="1:10">
      <c r="A3579">
        <v>20004</v>
      </c>
      <c r="B3579">
        <v>1</v>
      </c>
      <c r="C3579">
        <v>1</v>
      </c>
      <c r="D3579">
        <v>2</v>
      </c>
      <c r="E3579">
        <v>2</v>
      </c>
      <c r="F3579">
        <v>20004003</v>
      </c>
      <c r="J3579" s="23">
        <f>INDEX(ENEMY!AM:AM,MATCH(F3579,ENEMY!A:A,0))</f>
        <v>0</v>
      </c>
    </row>
    <row r="3580" spans="1:10">
      <c r="A3580">
        <v>20004</v>
      </c>
      <c r="B3580">
        <v>1</v>
      </c>
      <c r="C3580">
        <v>2</v>
      </c>
      <c r="D3580">
        <v>1</v>
      </c>
      <c r="E3580">
        <v>1</v>
      </c>
      <c r="F3580">
        <v>20004004</v>
      </c>
      <c r="J3580" s="23">
        <f>INDEX(ENEMY!AM:AM,MATCH(F3580,ENEMY!A:A,0))</f>
        <v>0</v>
      </c>
    </row>
    <row r="3581" spans="1:10">
      <c r="A3581">
        <v>20004</v>
      </c>
      <c r="B3581">
        <v>1</v>
      </c>
      <c r="C3581">
        <v>2</v>
      </c>
      <c r="D3581">
        <v>1</v>
      </c>
      <c r="E3581">
        <v>2</v>
      </c>
      <c r="F3581">
        <v>20004001</v>
      </c>
      <c r="J3581" s="23">
        <f>INDEX(ENEMY!AM:AM,MATCH(F3581,ENEMY!A:A,0))</f>
        <v>0</v>
      </c>
    </row>
    <row r="3582" spans="1:10">
      <c r="A3582">
        <v>20004</v>
      </c>
      <c r="B3582">
        <v>1</v>
      </c>
      <c r="C3582">
        <v>2</v>
      </c>
      <c r="D3582">
        <v>1</v>
      </c>
      <c r="E3582">
        <v>3</v>
      </c>
      <c r="F3582">
        <v>20004001</v>
      </c>
      <c r="J3582" s="23">
        <f>INDEX(ENEMY!AM:AM,MATCH(F3582,ENEMY!A:A,0))</f>
        <v>0</v>
      </c>
    </row>
    <row r="3583" spans="1:10">
      <c r="A3583">
        <v>20004</v>
      </c>
      <c r="B3583">
        <v>1</v>
      </c>
      <c r="C3583">
        <v>2</v>
      </c>
      <c r="D3583">
        <v>2</v>
      </c>
      <c r="E3583">
        <v>1</v>
      </c>
      <c r="F3583">
        <v>20004201</v>
      </c>
    </row>
    <row r="3584" spans="1:10">
      <c r="A3584">
        <v>20004</v>
      </c>
      <c r="B3584">
        <v>1</v>
      </c>
      <c r="C3584">
        <v>2</v>
      </c>
      <c r="D3584">
        <v>2</v>
      </c>
      <c r="E3584">
        <v>2</v>
      </c>
      <c r="F3584">
        <v>20004001</v>
      </c>
    </row>
    <row r="3585" spans="1:6">
      <c r="A3585">
        <v>20004</v>
      </c>
      <c r="B3585">
        <v>1</v>
      </c>
      <c r="C3585">
        <v>2</v>
      </c>
      <c r="D3585">
        <v>3</v>
      </c>
      <c r="E3585">
        <v>1</v>
      </c>
      <c r="F3585">
        <v>20004002</v>
      </c>
    </row>
    <row r="3586" spans="1:6">
      <c r="A3586">
        <v>20004</v>
      </c>
      <c r="B3586">
        <v>1</v>
      </c>
      <c r="C3586">
        <v>2</v>
      </c>
      <c r="D3586">
        <v>3</v>
      </c>
      <c r="E3586">
        <v>2</v>
      </c>
      <c r="F3586">
        <v>20004202</v>
      </c>
    </row>
    <row r="3587" spans="1:6">
      <c r="A3587">
        <v>20004</v>
      </c>
      <c r="B3587">
        <v>1</v>
      </c>
      <c r="C3587">
        <v>2</v>
      </c>
      <c r="D3587">
        <v>4</v>
      </c>
      <c r="E3587">
        <v>1</v>
      </c>
      <c r="F3587">
        <v>20004203</v>
      </c>
    </row>
    <row r="3588" spans="1:6">
      <c r="A3588">
        <v>20004</v>
      </c>
      <c r="B3588">
        <v>1</v>
      </c>
      <c r="C3588">
        <v>2</v>
      </c>
      <c r="D3588">
        <v>4</v>
      </c>
      <c r="E3588">
        <v>2</v>
      </c>
      <c r="F3588">
        <v>20004003</v>
      </c>
    </row>
    <row r="3589" spans="1:6">
      <c r="A3589">
        <v>20004</v>
      </c>
      <c r="B3589">
        <v>1</v>
      </c>
      <c r="C3589">
        <v>3</v>
      </c>
      <c r="D3589">
        <v>1</v>
      </c>
      <c r="E3589">
        <v>1</v>
      </c>
      <c r="F3589">
        <v>20004101</v>
      </c>
    </row>
    <row r="3590" spans="1:6">
      <c r="A3590">
        <v>20004</v>
      </c>
      <c r="B3590">
        <v>1</v>
      </c>
      <c r="C3590">
        <v>4</v>
      </c>
      <c r="D3590">
        <v>1</v>
      </c>
      <c r="E3590">
        <v>1</v>
      </c>
      <c r="F3590">
        <v>20004102</v>
      </c>
    </row>
    <row r="3591" spans="1:6">
      <c r="A3591">
        <v>20004</v>
      </c>
      <c r="B3591">
        <v>2</v>
      </c>
      <c r="C3591">
        <v>1</v>
      </c>
      <c r="D3591">
        <v>1</v>
      </c>
      <c r="E3591">
        <v>1</v>
      </c>
      <c r="F3591">
        <v>20004007</v>
      </c>
    </row>
    <row r="3592" spans="1:6">
      <c r="A3592">
        <v>20004</v>
      </c>
      <c r="B3592">
        <v>2</v>
      </c>
      <c r="C3592">
        <v>1</v>
      </c>
      <c r="D3592">
        <v>1</v>
      </c>
      <c r="E3592">
        <v>2</v>
      </c>
      <c r="F3592">
        <v>20004005</v>
      </c>
    </row>
    <row r="3593" spans="1:6">
      <c r="A3593">
        <v>20004</v>
      </c>
      <c r="B3593">
        <v>2</v>
      </c>
      <c r="C3593">
        <v>1</v>
      </c>
      <c r="D3593">
        <v>1</v>
      </c>
      <c r="E3593">
        <v>3</v>
      </c>
      <c r="F3593">
        <v>20004005</v>
      </c>
    </row>
    <row r="3594" spans="1:6">
      <c r="A3594">
        <v>20004</v>
      </c>
      <c r="B3594">
        <v>2</v>
      </c>
      <c r="C3594">
        <v>1</v>
      </c>
      <c r="D3594">
        <v>2</v>
      </c>
      <c r="E3594">
        <v>1</v>
      </c>
      <c r="F3594">
        <v>20004007</v>
      </c>
    </row>
    <row r="3595" spans="1:6">
      <c r="A3595">
        <v>20004</v>
      </c>
      <c r="B3595">
        <v>2</v>
      </c>
      <c r="C3595">
        <v>1</v>
      </c>
      <c r="D3595">
        <v>2</v>
      </c>
      <c r="E3595">
        <v>2</v>
      </c>
      <c r="F3595">
        <v>20004007</v>
      </c>
    </row>
    <row r="3596" spans="1:6">
      <c r="A3596">
        <v>20004</v>
      </c>
      <c r="B3596">
        <v>2</v>
      </c>
      <c r="C3596">
        <v>1</v>
      </c>
      <c r="D3596">
        <v>2</v>
      </c>
      <c r="E3596">
        <v>3</v>
      </c>
      <c r="F3596">
        <v>20004007</v>
      </c>
    </row>
    <row r="3597" spans="1:6">
      <c r="A3597">
        <v>20004</v>
      </c>
      <c r="B3597">
        <v>2</v>
      </c>
      <c r="C3597">
        <v>2</v>
      </c>
      <c r="D3597">
        <v>1</v>
      </c>
      <c r="E3597">
        <v>1</v>
      </c>
      <c r="F3597">
        <v>20004005</v>
      </c>
    </row>
    <row r="3598" spans="1:6">
      <c r="A3598">
        <v>20004</v>
      </c>
      <c r="B3598">
        <v>2</v>
      </c>
      <c r="C3598">
        <v>2</v>
      </c>
      <c r="D3598">
        <v>1</v>
      </c>
      <c r="E3598">
        <v>2</v>
      </c>
      <c r="F3598">
        <v>20004008</v>
      </c>
    </row>
    <row r="3599" spans="1:6">
      <c r="A3599">
        <v>20004</v>
      </c>
      <c r="B3599">
        <v>2</v>
      </c>
      <c r="C3599">
        <v>2</v>
      </c>
      <c r="D3599">
        <v>1</v>
      </c>
      <c r="E3599">
        <v>3</v>
      </c>
      <c r="F3599">
        <v>20004008</v>
      </c>
    </row>
    <row r="3600" spans="1:6">
      <c r="A3600">
        <v>20004</v>
      </c>
      <c r="B3600">
        <v>2</v>
      </c>
      <c r="C3600">
        <v>2</v>
      </c>
      <c r="D3600">
        <v>2</v>
      </c>
      <c r="E3600">
        <v>1</v>
      </c>
      <c r="F3600">
        <v>20004006</v>
      </c>
    </row>
    <row r="3601" spans="1:6">
      <c r="A3601">
        <v>20004</v>
      </c>
      <c r="B3601">
        <v>2</v>
      </c>
      <c r="C3601">
        <v>2</v>
      </c>
      <c r="D3601">
        <v>2</v>
      </c>
      <c r="E3601">
        <v>2</v>
      </c>
      <c r="F3601">
        <v>20004204</v>
      </c>
    </row>
    <row r="3602" spans="1:6">
      <c r="A3602">
        <v>20004</v>
      </c>
      <c r="B3602">
        <v>2</v>
      </c>
      <c r="C3602">
        <v>2</v>
      </c>
      <c r="D3602">
        <v>3</v>
      </c>
      <c r="E3602">
        <v>1</v>
      </c>
      <c r="F3602">
        <v>20004006</v>
      </c>
    </row>
    <row r="3603" spans="1:6">
      <c r="A3603">
        <v>20004</v>
      </c>
      <c r="B3603">
        <v>2</v>
      </c>
      <c r="C3603">
        <v>2</v>
      </c>
      <c r="D3603">
        <v>3</v>
      </c>
      <c r="E3603">
        <v>2</v>
      </c>
      <c r="F3603">
        <v>20004205</v>
      </c>
    </row>
    <row r="3604" spans="1:6">
      <c r="A3604">
        <v>20004</v>
      </c>
      <c r="B3604">
        <v>2</v>
      </c>
      <c r="C3604">
        <v>2</v>
      </c>
      <c r="D3604">
        <v>3</v>
      </c>
      <c r="E3604">
        <v>3</v>
      </c>
      <c r="F3604">
        <v>20004005</v>
      </c>
    </row>
    <row r="3605" spans="1:6">
      <c r="A3605">
        <v>20004</v>
      </c>
      <c r="B3605">
        <v>2</v>
      </c>
      <c r="C3605">
        <v>2</v>
      </c>
      <c r="D3605">
        <v>4</v>
      </c>
      <c r="E3605">
        <v>1</v>
      </c>
      <c r="F3605">
        <v>20004206</v>
      </c>
    </row>
    <row r="3606" spans="1:6">
      <c r="A3606">
        <v>20004</v>
      </c>
      <c r="B3606">
        <v>2</v>
      </c>
      <c r="C3606">
        <v>2</v>
      </c>
      <c r="D3606">
        <v>4</v>
      </c>
      <c r="E3606">
        <v>2</v>
      </c>
      <c r="F3606">
        <v>20004008</v>
      </c>
    </row>
    <row r="3607" spans="1:6">
      <c r="A3607">
        <v>20004</v>
      </c>
      <c r="B3607">
        <v>2</v>
      </c>
      <c r="C3607">
        <v>2</v>
      </c>
      <c r="D3607">
        <v>4</v>
      </c>
      <c r="E3607">
        <v>3</v>
      </c>
      <c r="F3607">
        <v>20004005</v>
      </c>
    </row>
    <row r="3608" spans="1:6">
      <c r="A3608">
        <v>20004</v>
      </c>
      <c r="B3608">
        <v>2</v>
      </c>
      <c r="C3608">
        <v>3</v>
      </c>
      <c r="D3608">
        <v>1</v>
      </c>
      <c r="E3608">
        <v>1</v>
      </c>
      <c r="F3608">
        <v>20004103</v>
      </c>
    </row>
    <row r="3609" spans="1:6">
      <c r="A3609">
        <v>20004</v>
      </c>
      <c r="B3609">
        <v>2</v>
      </c>
      <c r="C3609">
        <v>4</v>
      </c>
      <c r="D3609">
        <v>1</v>
      </c>
      <c r="E3609">
        <v>1</v>
      </c>
      <c r="F3609">
        <v>20004104</v>
      </c>
    </row>
    <row r="3610" spans="1:6">
      <c r="A3610">
        <v>20004</v>
      </c>
      <c r="B3610">
        <v>3</v>
      </c>
      <c r="C3610">
        <v>1</v>
      </c>
      <c r="D3610">
        <v>1</v>
      </c>
      <c r="E3610">
        <v>1</v>
      </c>
      <c r="F3610">
        <v>20004011</v>
      </c>
    </row>
    <row r="3611" spans="1:6">
      <c r="A3611">
        <v>20004</v>
      </c>
      <c r="B3611">
        <v>3</v>
      </c>
      <c r="C3611">
        <v>1</v>
      </c>
      <c r="D3611">
        <v>1</v>
      </c>
      <c r="E3611">
        <v>2</v>
      </c>
      <c r="F3611">
        <v>20004009</v>
      </c>
    </row>
    <row r="3612" spans="1:6">
      <c r="A3612">
        <v>20004</v>
      </c>
      <c r="B3612">
        <v>3</v>
      </c>
      <c r="C3612">
        <v>1</v>
      </c>
      <c r="D3612">
        <v>1</v>
      </c>
      <c r="E3612">
        <v>3</v>
      </c>
      <c r="F3612">
        <v>20004009</v>
      </c>
    </row>
    <row r="3613" spans="1:6">
      <c r="A3613">
        <v>20004</v>
      </c>
      <c r="B3613">
        <v>3</v>
      </c>
      <c r="C3613">
        <v>1</v>
      </c>
      <c r="D3613">
        <v>2</v>
      </c>
      <c r="E3613">
        <v>1</v>
      </c>
      <c r="F3613">
        <v>20004011</v>
      </c>
    </row>
    <row r="3614" spans="1:6">
      <c r="A3614">
        <v>20004</v>
      </c>
      <c r="B3614">
        <v>3</v>
      </c>
      <c r="C3614">
        <v>1</v>
      </c>
      <c r="D3614">
        <v>2</v>
      </c>
      <c r="E3614">
        <v>2</v>
      </c>
      <c r="F3614">
        <v>20004011</v>
      </c>
    </row>
    <row r="3615" spans="1:6">
      <c r="A3615">
        <v>20004</v>
      </c>
      <c r="B3615">
        <v>3</v>
      </c>
      <c r="C3615">
        <v>1</v>
      </c>
      <c r="D3615">
        <v>2</v>
      </c>
      <c r="E3615">
        <v>3</v>
      </c>
      <c r="F3615">
        <v>20004011</v>
      </c>
    </row>
    <row r="3616" spans="1:6">
      <c r="A3616">
        <v>20004</v>
      </c>
      <c r="B3616">
        <v>3</v>
      </c>
      <c r="C3616">
        <v>1</v>
      </c>
      <c r="D3616">
        <v>3</v>
      </c>
      <c r="E3616">
        <v>1</v>
      </c>
      <c r="F3616">
        <v>20004009</v>
      </c>
    </row>
    <row r="3617" spans="1:6">
      <c r="A3617">
        <v>20004</v>
      </c>
      <c r="B3617">
        <v>3</v>
      </c>
      <c r="C3617">
        <v>1</v>
      </c>
      <c r="D3617">
        <v>3</v>
      </c>
      <c r="E3617">
        <v>2</v>
      </c>
      <c r="F3617">
        <v>20004009</v>
      </c>
    </row>
    <row r="3618" spans="1:6">
      <c r="A3618">
        <v>20004</v>
      </c>
      <c r="B3618">
        <v>3</v>
      </c>
      <c r="C3618">
        <v>1</v>
      </c>
      <c r="D3618">
        <v>3</v>
      </c>
      <c r="E3618">
        <v>3</v>
      </c>
      <c r="F3618">
        <v>20004009</v>
      </c>
    </row>
    <row r="3619" spans="1:6">
      <c r="A3619">
        <v>20004</v>
      </c>
      <c r="B3619">
        <v>3</v>
      </c>
      <c r="C3619">
        <v>1</v>
      </c>
      <c r="D3619">
        <v>3</v>
      </c>
      <c r="E3619">
        <v>4</v>
      </c>
      <c r="F3619">
        <v>20004009</v>
      </c>
    </row>
    <row r="3620" spans="1:6">
      <c r="A3620">
        <v>20004</v>
      </c>
      <c r="B3620">
        <v>3</v>
      </c>
      <c r="C3620">
        <v>2</v>
      </c>
      <c r="D3620">
        <v>1</v>
      </c>
      <c r="E3620">
        <v>1</v>
      </c>
      <c r="F3620">
        <v>20004009</v>
      </c>
    </row>
    <row r="3621" spans="1:6">
      <c r="A3621">
        <v>20004</v>
      </c>
      <c r="B3621">
        <v>3</v>
      </c>
      <c r="C3621">
        <v>2</v>
      </c>
      <c r="D3621">
        <v>1</v>
      </c>
      <c r="E3621">
        <v>2</v>
      </c>
      <c r="F3621">
        <v>20004012</v>
      </c>
    </row>
    <row r="3622" spans="1:6">
      <c r="A3622">
        <v>20004</v>
      </c>
      <c r="B3622">
        <v>3</v>
      </c>
      <c r="C3622">
        <v>2</v>
      </c>
      <c r="D3622">
        <v>1</v>
      </c>
      <c r="E3622">
        <v>3</v>
      </c>
      <c r="F3622">
        <v>20004012</v>
      </c>
    </row>
    <row r="3623" spans="1:6">
      <c r="A3623">
        <v>20004</v>
      </c>
      <c r="B3623">
        <v>3</v>
      </c>
      <c r="C3623">
        <v>2</v>
      </c>
      <c r="D3623">
        <v>2</v>
      </c>
      <c r="E3623">
        <v>1</v>
      </c>
      <c r="F3623">
        <v>20004010</v>
      </c>
    </row>
    <row r="3624" spans="1:6">
      <c r="A3624">
        <v>20004</v>
      </c>
      <c r="B3624">
        <v>3</v>
      </c>
      <c r="C3624">
        <v>2</v>
      </c>
      <c r="D3624">
        <v>2</v>
      </c>
      <c r="E3624">
        <v>2</v>
      </c>
      <c r="F3624">
        <v>20004207</v>
      </c>
    </row>
    <row r="3625" spans="1:6">
      <c r="A3625">
        <v>20004</v>
      </c>
      <c r="B3625">
        <v>3</v>
      </c>
      <c r="C3625">
        <v>2</v>
      </c>
      <c r="D3625">
        <v>3</v>
      </c>
      <c r="E3625">
        <v>1</v>
      </c>
      <c r="F3625">
        <v>20004208</v>
      </c>
    </row>
    <row r="3626" spans="1:6">
      <c r="A3626">
        <v>20004</v>
      </c>
      <c r="B3626">
        <v>3</v>
      </c>
      <c r="C3626">
        <v>2</v>
      </c>
      <c r="D3626">
        <v>3</v>
      </c>
      <c r="E3626">
        <v>2</v>
      </c>
      <c r="F3626">
        <v>20004012</v>
      </c>
    </row>
    <row r="3627" spans="1:6">
      <c r="A3627">
        <v>20004</v>
      </c>
      <c r="B3627">
        <v>3</v>
      </c>
      <c r="C3627">
        <v>2</v>
      </c>
      <c r="D3627">
        <v>3</v>
      </c>
      <c r="E3627">
        <v>3</v>
      </c>
      <c r="F3627">
        <v>20004009</v>
      </c>
    </row>
    <row r="3628" spans="1:6">
      <c r="A3628">
        <v>20004</v>
      </c>
      <c r="B3628">
        <v>3</v>
      </c>
      <c r="C3628">
        <v>2</v>
      </c>
      <c r="D3628">
        <v>4</v>
      </c>
      <c r="E3628">
        <v>1</v>
      </c>
      <c r="F3628">
        <v>20004010</v>
      </c>
    </row>
    <row r="3629" spans="1:6">
      <c r="A3629">
        <v>20004</v>
      </c>
      <c r="B3629">
        <v>3</v>
      </c>
      <c r="C3629">
        <v>2</v>
      </c>
      <c r="D3629">
        <v>4</v>
      </c>
      <c r="E3629">
        <v>2</v>
      </c>
      <c r="F3629">
        <v>20004010</v>
      </c>
    </row>
    <row r="3630" spans="1:6">
      <c r="A3630">
        <v>20004</v>
      </c>
      <c r="B3630">
        <v>3</v>
      </c>
      <c r="C3630">
        <v>2</v>
      </c>
      <c r="D3630">
        <v>4</v>
      </c>
      <c r="E3630">
        <v>3</v>
      </c>
      <c r="F3630">
        <v>20004209</v>
      </c>
    </row>
    <row r="3631" spans="1:6">
      <c r="A3631">
        <v>20004</v>
      </c>
      <c r="B3631">
        <v>3</v>
      </c>
      <c r="C3631">
        <v>3</v>
      </c>
      <c r="D3631">
        <v>1</v>
      </c>
      <c r="E3631">
        <v>1</v>
      </c>
      <c r="F3631">
        <v>20004009</v>
      </c>
    </row>
    <row r="3632" spans="1:6">
      <c r="A3632">
        <v>20004</v>
      </c>
      <c r="B3632">
        <v>3</v>
      </c>
      <c r="C3632">
        <v>3</v>
      </c>
      <c r="D3632">
        <v>1</v>
      </c>
      <c r="E3632">
        <v>2</v>
      </c>
      <c r="F3632">
        <v>20004010</v>
      </c>
    </row>
    <row r="3633" spans="1:6">
      <c r="A3633">
        <v>20004</v>
      </c>
      <c r="B3633">
        <v>3</v>
      </c>
      <c r="C3633">
        <v>3</v>
      </c>
      <c r="D3633">
        <v>1</v>
      </c>
      <c r="E3633">
        <v>3</v>
      </c>
      <c r="F3633">
        <v>20004009</v>
      </c>
    </row>
    <row r="3634" spans="1:6">
      <c r="A3634">
        <v>20004</v>
      </c>
      <c r="B3634">
        <v>3</v>
      </c>
      <c r="C3634">
        <v>3</v>
      </c>
      <c r="D3634">
        <v>2</v>
      </c>
      <c r="E3634">
        <v>1</v>
      </c>
      <c r="F3634">
        <v>20004011</v>
      </c>
    </row>
    <row r="3635" spans="1:6">
      <c r="A3635">
        <v>20004</v>
      </c>
      <c r="B3635">
        <v>3</v>
      </c>
      <c r="C3635">
        <v>3</v>
      </c>
      <c r="D3635">
        <v>2</v>
      </c>
      <c r="E3635">
        <v>2</v>
      </c>
      <c r="F3635">
        <v>20004012</v>
      </c>
    </row>
    <row r="3636" spans="1:6">
      <c r="A3636">
        <v>20004</v>
      </c>
      <c r="B3636">
        <v>3</v>
      </c>
      <c r="C3636">
        <v>3</v>
      </c>
      <c r="D3636">
        <v>2</v>
      </c>
      <c r="E3636">
        <v>3</v>
      </c>
      <c r="F3636">
        <v>20004009</v>
      </c>
    </row>
    <row r="3637" spans="1:6">
      <c r="A3637">
        <v>20004</v>
      </c>
      <c r="B3637">
        <v>3</v>
      </c>
      <c r="C3637">
        <v>4</v>
      </c>
      <c r="D3637">
        <v>1</v>
      </c>
      <c r="E3637">
        <v>1</v>
      </c>
      <c r="F3637">
        <v>20004105</v>
      </c>
    </row>
    <row r="3638" spans="1:6">
      <c r="A3638">
        <v>20004</v>
      </c>
      <c r="B3638">
        <v>3</v>
      </c>
      <c r="C3638">
        <v>4</v>
      </c>
      <c r="D3638">
        <v>1</v>
      </c>
      <c r="E3638">
        <v>2</v>
      </c>
      <c r="F3638">
        <v>20004106</v>
      </c>
    </row>
    <row r="3639" spans="1:6">
      <c r="A3639">
        <v>20004</v>
      </c>
      <c r="B3639">
        <v>3</v>
      </c>
      <c r="C3639">
        <v>5</v>
      </c>
      <c r="D3639">
        <v>1</v>
      </c>
      <c r="E3639">
        <v>1</v>
      </c>
      <c r="F3639">
        <v>20004107</v>
      </c>
    </row>
    <row r="3640" spans="1:6">
      <c r="A3640">
        <v>20005</v>
      </c>
      <c r="B3640">
        <v>1</v>
      </c>
      <c r="C3640">
        <v>1</v>
      </c>
      <c r="D3640">
        <v>1</v>
      </c>
      <c r="E3640">
        <v>1</v>
      </c>
      <c r="F3640">
        <v>20005002</v>
      </c>
    </row>
    <row r="3641" spans="1:6">
      <c r="A3641">
        <v>20005</v>
      </c>
      <c r="B3641">
        <v>1</v>
      </c>
      <c r="C3641">
        <v>1</v>
      </c>
      <c r="D3641">
        <v>1</v>
      </c>
      <c r="E3641">
        <v>2</v>
      </c>
      <c r="F3641">
        <v>20005001</v>
      </c>
    </row>
    <row r="3642" spans="1:6">
      <c r="A3642">
        <v>20005</v>
      </c>
      <c r="B3642">
        <v>1</v>
      </c>
      <c r="C3642">
        <v>1</v>
      </c>
      <c r="D3642">
        <v>1</v>
      </c>
      <c r="E3642">
        <v>3</v>
      </c>
      <c r="F3642">
        <v>20005001</v>
      </c>
    </row>
    <row r="3643" spans="1:6">
      <c r="A3643">
        <v>20005</v>
      </c>
      <c r="B3643">
        <v>1</v>
      </c>
      <c r="C3643">
        <v>1</v>
      </c>
      <c r="D3643">
        <v>2</v>
      </c>
      <c r="E3643">
        <v>1</v>
      </c>
      <c r="F3643">
        <v>20005001</v>
      </c>
    </row>
    <row r="3644" spans="1:6">
      <c r="A3644">
        <v>20005</v>
      </c>
      <c r="B3644">
        <v>1</v>
      </c>
      <c r="C3644">
        <v>1</v>
      </c>
      <c r="D3644">
        <v>2</v>
      </c>
      <c r="E3644">
        <v>2</v>
      </c>
      <c r="F3644">
        <v>20005002</v>
      </c>
    </row>
    <row r="3645" spans="1:6">
      <c r="A3645">
        <v>20005</v>
      </c>
      <c r="B3645">
        <v>1</v>
      </c>
      <c r="C3645">
        <v>1</v>
      </c>
      <c r="D3645">
        <v>2</v>
      </c>
      <c r="E3645">
        <v>3</v>
      </c>
      <c r="F3645">
        <v>20005003</v>
      </c>
    </row>
    <row r="3646" spans="1:6">
      <c r="A3646">
        <v>20005</v>
      </c>
      <c r="B3646">
        <v>1</v>
      </c>
      <c r="C3646">
        <v>1</v>
      </c>
      <c r="D3646">
        <v>3</v>
      </c>
      <c r="E3646">
        <v>1</v>
      </c>
      <c r="F3646">
        <v>20005016</v>
      </c>
    </row>
    <row r="3647" spans="1:6">
      <c r="A3647">
        <v>20005</v>
      </c>
      <c r="B3647">
        <v>1</v>
      </c>
      <c r="C3647">
        <v>1</v>
      </c>
      <c r="D3647">
        <v>3</v>
      </c>
      <c r="E3647">
        <v>2</v>
      </c>
      <c r="F3647">
        <v>20005003</v>
      </c>
    </row>
    <row r="3648" spans="1:6">
      <c r="A3648">
        <v>20005</v>
      </c>
      <c r="B3648">
        <v>1</v>
      </c>
      <c r="C3648">
        <v>1</v>
      </c>
      <c r="D3648">
        <v>3</v>
      </c>
      <c r="E3648">
        <v>3</v>
      </c>
      <c r="F3648">
        <v>20005018</v>
      </c>
    </row>
    <row r="3649" spans="1:6">
      <c r="A3649">
        <v>20005</v>
      </c>
      <c r="B3649">
        <v>1</v>
      </c>
      <c r="C3649">
        <v>2</v>
      </c>
      <c r="D3649">
        <v>1</v>
      </c>
      <c r="E3649">
        <v>1</v>
      </c>
      <c r="F3649">
        <v>20005001</v>
      </c>
    </row>
    <row r="3650" spans="1:6">
      <c r="A3650">
        <v>20005</v>
      </c>
      <c r="B3650">
        <v>1</v>
      </c>
      <c r="C3650">
        <v>2</v>
      </c>
      <c r="D3650">
        <v>1</v>
      </c>
      <c r="E3650">
        <v>2</v>
      </c>
      <c r="F3650">
        <v>20005003</v>
      </c>
    </row>
    <row r="3651" spans="1:6">
      <c r="A3651">
        <v>20005</v>
      </c>
      <c r="B3651">
        <v>1</v>
      </c>
      <c r="C3651">
        <v>2</v>
      </c>
      <c r="D3651">
        <v>1</v>
      </c>
      <c r="E3651">
        <v>3</v>
      </c>
      <c r="F3651">
        <v>20005003</v>
      </c>
    </row>
    <row r="3652" spans="1:6">
      <c r="A3652">
        <v>20005</v>
      </c>
      <c r="B3652">
        <v>1</v>
      </c>
      <c r="C3652">
        <v>2</v>
      </c>
      <c r="D3652">
        <v>2</v>
      </c>
      <c r="E3652">
        <v>1</v>
      </c>
      <c r="F3652">
        <v>20005003</v>
      </c>
    </row>
    <row r="3653" spans="1:6">
      <c r="A3653">
        <v>20005</v>
      </c>
      <c r="B3653">
        <v>1</v>
      </c>
      <c r="C3653">
        <v>2</v>
      </c>
      <c r="D3653">
        <v>2</v>
      </c>
      <c r="E3653">
        <v>2</v>
      </c>
      <c r="F3653">
        <v>20005201</v>
      </c>
    </row>
    <row r="3654" spans="1:6">
      <c r="A3654">
        <v>20005</v>
      </c>
      <c r="B3654">
        <v>1</v>
      </c>
      <c r="C3654">
        <v>2</v>
      </c>
      <c r="D3654">
        <v>2</v>
      </c>
      <c r="E3654">
        <v>3</v>
      </c>
      <c r="F3654">
        <v>20005002</v>
      </c>
    </row>
    <row r="3655" spans="1:6">
      <c r="A3655">
        <v>20005</v>
      </c>
      <c r="B3655">
        <v>1</v>
      </c>
      <c r="C3655">
        <v>2</v>
      </c>
      <c r="D3655">
        <v>3</v>
      </c>
      <c r="E3655">
        <v>1</v>
      </c>
      <c r="F3655">
        <v>20005003</v>
      </c>
    </row>
    <row r="3656" spans="1:6">
      <c r="A3656">
        <v>20005</v>
      </c>
      <c r="B3656">
        <v>1</v>
      </c>
      <c r="C3656">
        <v>2</v>
      </c>
      <c r="D3656">
        <v>3</v>
      </c>
      <c r="E3656">
        <v>2</v>
      </c>
      <c r="F3656">
        <v>20005002</v>
      </c>
    </row>
    <row r="3657" spans="1:6">
      <c r="A3657">
        <v>20005</v>
      </c>
      <c r="B3657">
        <v>1</v>
      </c>
      <c r="C3657">
        <v>2</v>
      </c>
      <c r="D3657">
        <v>3</v>
      </c>
      <c r="E3657">
        <v>3</v>
      </c>
      <c r="F3657">
        <v>20005202</v>
      </c>
    </row>
    <row r="3658" spans="1:6">
      <c r="A3658">
        <v>20005</v>
      </c>
      <c r="B3658">
        <v>1</v>
      </c>
      <c r="C3658">
        <v>2</v>
      </c>
      <c r="D3658">
        <v>4</v>
      </c>
      <c r="E3658">
        <v>1</v>
      </c>
      <c r="F3658">
        <v>20005203</v>
      </c>
    </row>
    <row r="3659" spans="1:6">
      <c r="A3659">
        <v>20005</v>
      </c>
      <c r="B3659">
        <v>1</v>
      </c>
      <c r="C3659">
        <v>2</v>
      </c>
      <c r="D3659">
        <v>4</v>
      </c>
      <c r="E3659">
        <v>2</v>
      </c>
      <c r="F3659">
        <v>20005002</v>
      </c>
    </row>
    <row r="3660" spans="1:6">
      <c r="A3660">
        <v>20005</v>
      </c>
      <c r="B3660">
        <v>1</v>
      </c>
      <c r="C3660">
        <v>2</v>
      </c>
      <c r="D3660">
        <v>4</v>
      </c>
      <c r="E3660">
        <v>3</v>
      </c>
      <c r="F3660">
        <v>20005003</v>
      </c>
    </row>
    <row r="3661" spans="1:6">
      <c r="A3661">
        <v>20005</v>
      </c>
      <c r="B3661">
        <v>1</v>
      </c>
      <c r="C3661">
        <v>3</v>
      </c>
      <c r="D3661">
        <v>1</v>
      </c>
      <c r="E3661">
        <v>1</v>
      </c>
      <c r="F3661">
        <v>20005001</v>
      </c>
    </row>
    <row r="3662" spans="1:6">
      <c r="A3662">
        <v>20005</v>
      </c>
      <c r="B3662">
        <v>1</v>
      </c>
      <c r="C3662">
        <v>3</v>
      </c>
      <c r="D3662">
        <v>1</v>
      </c>
      <c r="E3662">
        <v>2</v>
      </c>
      <c r="F3662">
        <v>20005001</v>
      </c>
    </row>
    <row r="3663" spans="1:6">
      <c r="A3663">
        <v>20005</v>
      </c>
      <c r="B3663">
        <v>1</v>
      </c>
      <c r="C3663">
        <v>3</v>
      </c>
      <c r="D3663">
        <v>2</v>
      </c>
      <c r="E3663">
        <v>1</v>
      </c>
      <c r="F3663">
        <v>20005001</v>
      </c>
    </row>
    <row r="3664" spans="1:6">
      <c r="A3664">
        <v>20005</v>
      </c>
      <c r="B3664">
        <v>1</v>
      </c>
      <c r="C3664">
        <v>3</v>
      </c>
      <c r="D3664">
        <v>2</v>
      </c>
      <c r="E3664">
        <v>2</v>
      </c>
      <c r="F3664">
        <v>20005001</v>
      </c>
    </row>
    <row r="3665" spans="1:6">
      <c r="A3665">
        <v>20005</v>
      </c>
      <c r="B3665">
        <v>1</v>
      </c>
      <c r="C3665">
        <v>3</v>
      </c>
      <c r="D3665">
        <v>2</v>
      </c>
      <c r="E3665">
        <v>3</v>
      </c>
      <c r="F3665">
        <v>20005003</v>
      </c>
    </row>
    <row r="3666" spans="1:6">
      <c r="A3666">
        <v>20005</v>
      </c>
      <c r="B3666">
        <v>1</v>
      </c>
      <c r="C3666">
        <v>3</v>
      </c>
      <c r="D3666">
        <v>3</v>
      </c>
      <c r="E3666">
        <v>1</v>
      </c>
      <c r="F3666">
        <v>20005017</v>
      </c>
    </row>
    <row r="3667" spans="1:6">
      <c r="A3667">
        <v>20005</v>
      </c>
      <c r="B3667">
        <v>1</v>
      </c>
      <c r="C3667">
        <v>3</v>
      </c>
      <c r="D3667">
        <v>3</v>
      </c>
      <c r="E3667">
        <v>2</v>
      </c>
      <c r="F3667">
        <v>20005003</v>
      </c>
    </row>
    <row r="3668" spans="1:6">
      <c r="A3668">
        <v>20005</v>
      </c>
      <c r="B3668">
        <v>1</v>
      </c>
      <c r="C3668">
        <v>3</v>
      </c>
      <c r="D3668">
        <v>3</v>
      </c>
      <c r="E3668">
        <v>3</v>
      </c>
      <c r="F3668">
        <v>20005018</v>
      </c>
    </row>
    <row r="3669" spans="1:6">
      <c r="A3669">
        <v>20005</v>
      </c>
      <c r="B3669">
        <v>1</v>
      </c>
      <c r="C3669">
        <v>4</v>
      </c>
      <c r="D3669">
        <v>1</v>
      </c>
      <c r="E3669">
        <v>1</v>
      </c>
      <c r="F3669">
        <v>20005101</v>
      </c>
    </row>
    <row r="3670" spans="1:6">
      <c r="A3670">
        <v>20005</v>
      </c>
      <c r="B3670">
        <v>1</v>
      </c>
      <c r="C3670">
        <v>5</v>
      </c>
      <c r="D3670">
        <v>1</v>
      </c>
      <c r="E3670">
        <v>1</v>
      </c>
      <c r="F3670">
        <v>20005102</v>
      </c>
    </row>
    <row r="3671" spans="1:6">
      <c r="A3671">
        <v>20005</v>
      </c>
      <c r="B3671">
        <v>2</v>
      </c>
      <c r="C3671">
        <v>1</v>
      </c>
      <c r="D3671">
        <v>1</v>
      </c>
      <c r="E3671">
        <v>1</v>
      </c>
      <c r="F3671">
        <v>20005005</v>
      </c>
    </row>
    <row r="3672" spans="1:6">
      <c r="A3672">
        <v>20005</v>
      </c>
      <c r="B3672">
        <v>2</v>
      </c>
      <c r="C3672">
        <v>1</v>
      </c>
      <c r="D3672">
        <v>1</v>
      </c>
      <c r="E3672">
        <v>2</v>
      </c>
      <c r="F3672">
        <v>20005006</v>
      </c>
    </row>
    <row r="3673" spans="1:6">
      <c r="A3673">
        <v>20005</v>
      </c>
      <c r="B3673">
        <v>2</v>
      </c>
      <c r="C3673">
        <v>1</v>
      </c>
      <c r="D3673">
        <v>1</v>
      </c>
      <c r="E3673">
        <v>3</v>
      </c>
      <c r="F3673">
        <v>20005007</v>
      </c>
    </row>
    <row r="3674" spans="1:6">
      <c r="A3674">
        <v>20005</v>
      </c>
      <c r="B3674">
        <v>2</v>
      </c>
      <c r="C3674">
        <v>1</v>
      </c>
      <c r="D3674">
        <v>2</v>
      </c>
      <c r="E3674">
        <v>1</v>
      </c>
      <c r="F3674">
        <v>20005005</v>
      </c>
    </row>
    <row r="3675" spans="1:6">
      <c r="A3675">
        <v>20005</v>
      </c>
      <c r="B3675">
        <v>2</v>
      </c>
      <c r="C3675">
        <v>1</v>
      </c>
      <c r="D3675">
        <v>2</v>
      </c>
      <c r="E3675">
        <v>2</v>
      </c>
      <c r="F3675">
        <v>20005006</v>
      </c>
    </row>
    <row r="3676" spans="1:6">
      <c r="A3676">
        <v>20005</v>
      </c>
      <c r="B3676">
        <v>2</v>
      </c>
      <c r="C3676">
        <v>1</v>
      </c>
      <c r="D3676">
        <v>2</v>
      </c>
      <c r="E3676">
        <v>3</v>
      </c>
      <c r="F3676">
        <v>20005007</v>
      </c>
    </row>
    <row r="3677" spans="1:6">
      <c r="A3677">
        <v>20005</v>
      </c>
      <c r="B3677">
        <v>2</v>
      </c>
      <c r="C3677">
        <v>1</v>
      </c>
      <c r="D3677">
        <v>2</v>
      </c>
      <c r="E3677">
        <v>4</v>
      </c>
      <c r="F3677">
        <v>20005005</v>
      </c>
    </row>
    <row r="3678" spans="1:6">
      <c r="A3678">
        <v>20005</v>
      </c>
      <c r="B3678">
        <v>2</v>
      </c>
      <c r="C3678">
        <v>1</v>
      </c>
      <c r="D3678">
        <v>3</v>
      </c>
      <c r="E3678">
        <v>1</v>
      </c>
      <c r="F3678">
        <v>20005016</v>
      </c>
    </row>
    <row r="3679" spans="1:6">
      <c r="A3679">
        <v>20005</v>
      </c>
      <c r="B3679">
        <v>2</v>
      </c>
      <c r="C3679">
        <v>1</v>
      </c>
      <c r="D3679">
        <v>3</v>
      </c>
      <c r="E3679">
        <v>2</v>
      </c>
      <c r="F3679">
        <v>20005008</v>
      </c>
    </row>
    <row r="3680" spans="1:6">
      <c r="A3680">
        <v>20005</v>
      </c>
      <c r="B3680">
        <v>2</v>
      </c>
      <c r="C3680">
        <v>1</v>
      </c>
      <c r="D3680">
        <v>3</v>
      </c>
      <c r="E3680">
        <v>3</v>
      </c>
      <c r="F3680">
        <v>20005018</v>
      </c>
    </row>
    <row r="3681" spans="1:6">
      <c r="A3681">
        <v>20005</v>
      </c>
      <c r="B3681">
        <v>2</v>
      </c>
      <c r="C3681">
        <v>2</v>
      </c>
      <c r="D3681">
        <v>1</v>
      </c>
      <c r="E3681">
        <v>1</v>
      </c>
      <c r="F3681">
        <v>20005008</v>
      </c>
    </row>
    <row r="3682" spans="1:6">
      <c r="A3682">
        <v>20005</v>
      </c>
      <c r="B3682">
        <v>2</v>
      </c>
      <c r="C3682">
        <v>2</v>
      </c>
      <c r="D3682">
        <v>1</v>
      </c>
      <c r="E3682">
        <v>2</v>
      </c>
      <c r="F3682">
        <v>20005204</v>
      </c>
    </row>
    <row r="3683" spans="1:6">
      <c r="A3683">
        <v>20005</v>
      </c>
      <c r="B3683">
        <v>2</v>
      </c>
      <c r="C3683">
        <v>2</v>
      </c>
      <c r="D3683">
        <v>1</v>
      </c>
      <c r="E3683">
        <v>3</v>
      </c>
      <c r="F3683">
        <v>20005008</v>
      </c>
    </row>
    <row r="3684" spans="1:6">
      <c r="A3684">
        <v>20005</v>
      </c>
      <c r="B3684">
        <v>2</v>
      </c>
      <c r="C3684">
        <v>2</v>
      </c>
      <c r="D3684">
        <v>2</v>
      </c>
      <c r="E3684">
        <v>1</v>
      </c>
      <c r="F3684">
        <v>20005005</v>
      </c>
    </row>
    <row r="3685" spans="1:6">
      <c r="A3685">
        <v>20005</v>
      </c>
      <c r="B3685">
        <v>2</v>
      </c>
      <c r="C3685">
        <v>2</v>
      </c>
      <c r="D3685">
        <v>2</v>
      </c>
      <c r="E3685">
        <v>2</v>
      </c>
      <c r="F3685">
        <v>20005006</v>
      </c>
    </row>
    <row r="3686" spans="1:6">
      <c r="A3686">
        <v>20005</v>
      </c>
      <c r="B3686">
        <v>2</v>
      </c>
      <c r="C3686">
        <v>2</v>
      </c>
      <c r="D3686">
        <v>2</v>
      </c>
      <c r="E3686">
        <v>3</v>
      </c>
      <c r="F3686">
        <v>20005007</v>
      </c>
    </row>
    <row r="3687" spans="1:6">
      <c r="A3687">
        <v>20005</v>
      </c>
      <c r="B3687">
        <v>2</v>
      </c>
      <c r="C3687">
        <v>2</v>
      </c>
      <c r="D3687">
        <v>2</v>
      </c>
      <c r="E3687">
        <v>4</v>
      </c>
      <c r="F3687">
        <v>20005005</v>
      </c>
    </row>
    <row r="3688" spans="1:6">
      <c r="A3688">
        <v>20005</v>
      </c>
      <c r="B3688">
        <v>2</v>
      </c>
      <c r="C3688">
        <v>2</v>
      </c>
      <c r="D3688">
        <v>2</v>
      </c>
      <c r="E3688">
        <v>5</v>
      </c>
      <c r="F3688">
        <v>20005006</v>
      </c>
    </row>
    <row r="3689" spans="1:6">
      <c r="A3689">
        <v>20005</v>
      </c>
      <c r="B3689">
        <v>2</v>
      </c>
      <c r="C3689">
        <v>2</v>
      </c>
      <c r="D3689">
        <v>3</v>
      </c>
      <c r="E3689">
        <v>1</v>
      </c>
      <c r="F3689">
        <v>20005005</v>
      </c>
    </row>
    <row r="3690" spans="1:6">
      <c r="A3690">
        <v>20005</v>
      </c>
      <c r="B3690">
        <v>2</v>
      </c>
      <c r="C3690">
        <v>2</v>
      </c>
      <c r="D3690">
        <v>3</v>
      </c>
      <c r="E3690">
        <v>2</v>
      </c>
      <c r="F3690">
        <v>20005205</v>
      </c>
    </row>
    <row r="3691" spans="1:6">
      <c r="A3691">
        <v>20005</v>
      </c>
      <c r="B3691">
        <v>2</v>
      </c>
      <c r="C3691">
        <v>2</v>
      </c>
      <c r="D3691">
        <v>3</v>
      </c>
      <c r="E3691">
        <v>3</v>
      </c>
      <c r="F3691">
        <v>20005008</v>
      </c>
    </row>
    <row r="3692" spans="1:6">
      <c r="A3692">
        <v>20005</v>
      </c>
      <c r="B3692">
        <v>2</v>
      </c>
      <c r="C3692">
        <v>2</v>
      </c>
      <c r="D3692">
        <v>4</v>
      </c>
      <c r="E3692">
        <v>1</v>
      </c>
      <c r="F3692">
        <v>20005005</v>
      </c>
    </row>
    <row r="3693" spans="1:6">
      <c r="A3693">
        <v>20005</v>
      </c>
      <c r="B3693">
        <v>2</v>
      </c>
      <c r="C3693">
        <v>2</v>
      </c>
      <c r="D3693">
        <v>4</v>
      </c>
      <c r="E3693">
        <v>2</v>
      </c>
      <c r="F3693">
        <v>20005008</v>
      </c>
    </row>
    <row r="3694" spans="1:6">
      <c r="A3694">
        <v>20005</v>
      </c>
      <c r="B3694">
        <v>2</v>
      </c>
      <c r="C3694">
        <v>2</v>
      </c>
      <c r="D3694">
        <v>4</v>
      </c>
      <c r="E3694">
        <v>3</v>
      </c>
      <c r="F3694">
        <v>20005206</v>
      </c>
    </row>
    <row r="3695" spans="1:6">
      <c r="A3695">
        <v>20005</v>
      </c>
      <c r="B3695">
        <v>2</v>
      </c>
      <c r="C3695">
        <v>3</v>
      </c>
      <c r="D3695">
        <v>1</v>
      </c>
      <c r="E3695">
        <v>1</v>
      </c>
      <c r="F3695">
        <v>20005008</v>
      </c>
    </row>
    <row r="3696" spans="1:6">
      <c r="A3696">
        <v>20005</v>
      </c>
      <c r="B3696">
        <v>2</v>
      </c>
      <c r="C3696">
        <v>3</v>
      </c>
      <c r="D3696">
        <v>1</v>
      </c>
      <c r="E3696">
        <v>2</v>
      </c>
      <c r="F3696">
        <v>20005008</v>
      </c>
    </row>
    <row r="3697" spans="1:6">
      <c r="A3697">
        <v>20005</v>
      </c>
      <c r="B3697">
        <v>2</v>
      </c>
      <c r="C3697">
        <v>3</v>
      </c>
      <c r="D3697">
        <v>2</v>
      </c>
      <c r="E3697">
        <v>1</v>
      </c>
      <c r="F3697">
        <v>20005006</v>
      </c>
    </row>
    <row r="3698" spans="1:6">
      <c r="A3698">
        <v>20005</v>
      </c>
      <c r="B3698">
        <v>2</v>
      </c>
      <c r="C3698">
        <v>3</v>
      </c>
      <c r="D3698">
        <v>2</v>
      </c>
      <c r="E3698">
        <v>2</v>
      </c>
      <c r="F3698">
        <v>20005008</v>
      </c>
    </row>
    <row r="3699" spans="1:6">
      <c r="A3699">
        <v>20005</v>
      </c>
      <c r="B3699">
        <v>2</v>
      </c>
      <c r="C3699">
        <v>3</v>
      </c>
      <c r="D3699">
        <v>3</v>
      </c>
      <c r="E3699">
        <v>1</v>
      </c>
      <c r="F3699">
        <v>20005017</v>
      </c>
    </row>
    <row r="3700" spans="1:6">
      <c r="A3700">
        <v>20005</v>
      </c>
      <c r="B3700">
        <v>2</v>
      </c>
      <c r="C3700">
        <v>3</v>
      </c>
      <c r="D3700">
        <v>3</v>
      </c>
      <c r="E3700">
        <v>2</v>
      </c>
      <c r="F3700">
        <v>20005008</v>
      </c>
    </row>
    <row r="3701" spans="1:6">
      <c r="A3701">
        <v>20005</v>
      </c>
      <c r="B3701">
        <v>2</v>
      </c>
      <c r="C3701">
        <v>3</v>
      </c>
      <c r="D3701">
        <v>3</v>
      </c>
      <c r="E3701">
        <v>3</v>
      </c>
      <c r="F3701">
        <v>20005018</v>
      </c>
    </row>
    <row r="3702" spans="1:6">
      <c r="A3702">
        <v>20005</v>
      </c>
      <c r="B3702">
        <v>2</v>
      </c>
      <c r="C3702">
        <v>4</v>
      </c>
      <c r="D3702">
        <v>1</v>
      </c>
      <c r="E3702">
        <v>1</v>
      </c>
      <c r="F3702">
        <v>20005103</v>
      </c>
    </row>
    <row r="3703" spans="1:6">
      <c r="A3703">
        <v>20005</v>
      </c>
      <c r="B3703">
        <v>2</v>
      </c>
      <c r="C3703">
        <v>5</v>
      </c>
      <c r="D3703">
        <v>1</v>
      </c>
      <c r="E3703">
        <v>1</v>
      </c>
      <c r="F3703">
        <v>20005104</v>
      </c>
    </row>
    <row r="3704" spans="1:6">
      <c r="A3704">
        <v>20005</v>
      </c>
      <c r="B3704">
        <v>3</v>
      </c>
      <c r="C3704">
        <v>1</v>
      </c>
      <c r="D3704">
        <v>1</v>
      </c>
      <c r="E3704">
        <v>1</v>
      </c>
      <c r="F3704">
        <v>20005009</v>
      </c>
    </row>
    <row r="3705" spans="1:6">
      <c r="A3705">
        <v>20005</v>
      </c>
      <c r="B3705">
        <v>3</v>
      </c>
      <c r="C3705">
        <v>1</v>
      </c>
      <c r="D3705">
        <v>1</v>
      </c>
      <c r="E3705">
        <v>2</v>
      </c>
      <c r="F3705">
        <v>20005010</v>
      </c>
    </row>
    <row r="3706" spans="1:6">
      <c r="A3706">
        <v>20005</v>
      </c>
      <c r="B3706">
        <v>3</v>
      </c>
      <c r="C3706">
        <v>1</v>
      </c>
      <c r="D3706">
        <v>1</v>
      </c>
      <c r="E3706">
        <v>3</v>
      </c>
      <c r="F3706">
        <v>20005011</v>
      </c>
    </row>
    <row r="3707" spans="1:6">
      <c r="A3707">
        <v>20005</v>
      </c>
      <c r="B3707">
        <v>3</v>
      </c>
      <c r="C3707">
        <v>1</v>
      </c>
      <c r="D3707">
        <v>1</v>
      </c>
      <c r="E3707">
        <v>4</v>
      </c>
      <c r="F3707">
        <v>20005009</v>
      </c>
    </row>
    <row r="3708" spans="1:6">
      <c r="A3708">
        <v>20005</v>
      </c>
      <c r="B3708">
        <v>3</v>
      </c>
      <c r="C3708">
        <v>1</v>
      </c>
      <c r="D3708">
        <v>1</v>
      </c>
      <c r="E3708">
        <v>5</v>
      </c>
      <c r="F3708">
        <v>20005010</v>
      </c>
    </row>
    <row r="3709" spans="1:6">
      <c r="A3709">
        <v>20005</v>
      </c>
      <c r="B3709">
        <v>3</v>
      </c>
      <c r="C3709">
        <v>1</v>
      </c>
      <c r="D3709">
        <v>2</v>
      </c>
      <c r="E3709">
        <v>1</v>
      </c>
      <c r="F3709">
        <v>20005011</v>
      </c>
    </row>
    <row r="3710" spans="1:6">
      <c r="A3710">
        <v>20005</v>
      </c>
      <c r="B3710">
        <v>3</v>
      </c>
      <c r="C3710">
        <v>1</v>
      </c>
      <c r="D3710">
        <v>2</v>
      </c>
      <c r="E3710">
        <v>2</v>
      </c>
      <c r="F3710">
        <v>20005012</v>
      </c>
    </row>
    <row r="3711" spans="1:6">
      <c r="A3711">
        <v>20005</v>
      </c>
      <c r="B3711">
        <v>3</v>
      </c>
      <c r="C3711">
        <v>1</v>
      </c>
      <c r="D3711">
        <v>2</v>
      </c>
      <c r="E3711">
        <v>3</v>
      </c>
      <c r="F3711">
        <v>20005012</v>
      </c>
    </row>
    <row r="3712" spans="1:6">
      <c r="A3712">
        <v>20005</v>
      </c>
      <c r="B3712">
        <v>3</v>
      </c>
      <c r="C3712">
        <v>1</v>
      </c>
      <c r="D3712">
        <v>3</v>
      </c>
      <c r="E3712">
        <v>1</v>
      </c>
      <c r="F3712">
        <v>20005012</v>
      </c>
    </row>
    <row r="3713" spans="1:6">
      <c r="A3713">
        <v>20005</v>
      </c>
      <c r="B3713">
        <v>3</v>
      </c>
      <c r="C3713">
        <v>1</v>
      </c>
      <c r="D3713">
        <v>3</v>
      </c>
      <c r="E3713">
        <v>2</v>
      </c>
      <c r="F3713">
        <v>20005012</v>
      </c>
    </row>
    <row r="3714" spans="1:6">
      <c r="A3714">
        <v>20005</v>
      </c>
      <c r="B3714">
        <v>3</v>
      </c>
      <c r="C3714">
        <v>1</v>
      </c>
      <c r="D3714">
        <v>3</v>
      </c>
      <c r="E3714">
        <v>3</v>
      </c>
      <c r="F3714">
        <v>20005012</v>
      </c>
    </row>
    <row r="3715" spans="1:6">
      <c r="A3715">
        <v>20005</v>
      </c>
      <c r="B3715">
        <v>3</v>
      </c>
      <c r="C3715">
        <v>1</v>
      </c>
      <c r="D3715">
        <v>4</v>
      </c>
      <c r="E3715">
        <v>1</v>
      </c>
      <c r="F3715">
        <v>20005013</v>
      </c>
    </row>
    <row r="3716" spans="1:6">
      <c r="A3716">
        <v>20005</v>
      </c>
      <c r="B3716">
        <v>3</v>
      </c>
      <c r="C3716">
        <v>1</v>
      </c>
      <c r="D3716">
        <v>4</v>
      </c>
      <c r="E3716">
        <v>2</v>
      </c>
      <c r="F3716">
        <v>20005012</v>
      </c>
    </row>
    <row r="3717" spans="1:6">
      <c r="A3717">
        <v>20005</v>
      </c>
      <c r="B3717">
        <v>3</v>
      </c>
      <c r="C3717">
        <v>1</v>
      </c>
      <c r="D3717">
        <v>4</v>
      </c>
      <c r="E3717">
        <v>3</v>
      </c>
      <c r="F3717">
        <v>20005015</v>
      </c>
    </row>
    <row r="3718" spans="1:6">
      <c r="A3718">
        <v>20005</v>
      </c>
      <c r="B3718">
        <v>3</v>
      </c>
      <c r="C3718">
        <v>2</v>
      </c>
      <c r="D3718">
        <v>1</v>
      </c>
      <c r="E3718">
        <v>1</v>
      </c>
      <c r="F3718">
        <v>20005009</v>
      </c>
    </row>
    <row r="3719" spans="1:6">
      <c r="A3719">
        <v>20005</v>
      </c>
      <c r="B3719">
        <v>3</v>
      </c>
      <c r="C3719">
        <v>2</v>
      </c>
      <c r="D3719">
        <v>1</v>
      </c>
      <c r="E3719">
        <v>2</v>
      </c>
      <c r="F3719">
        <v>20005012</v>
      </c>
    </row>
    <row r="3720" spans="1:6">
      <c r="A3720">
        <v>20005</v>
      </c>
      <c r="B3720">
        <v>3</v>
      </c>
      <c r="C3720">
        <v>2</v>
      </c>
      <c r="D3720">
        <v>1</v>
      </c>
      <c r="E3720">
        <v>3</v>
      </c>
      <c r="F3720">
        <v>20005010</v>
      </c>
    </row>
    <row r="3721" spans="1:6">
      <c r="A3721">
        <v>20005</v>
      </c>
      <c r="B3721">
        <v>3</v>
      </c>
      <c r="C3721">
        <v>2</v>
      </c>
      <c r="D3721">
        <v>2</v>
      </c>
      <c r="E3721">
        <v>1</v>
      </c>
      <c r="F3721">
        <v>20005011</v>
      </c>
    </row>
    <row r="3722" spans="1:6">
      <c r="A3722">
        <v>20005</v>
      </c>
      <c r="B3722">
        <v>3</v>
      </c>
      <c r="C3722">
        <v>2</v>
      </c>
      <c r="D3722">
        <v>2</v>
      </c>
      <c r="E3722">
        <v>2</v>
      </c>
      <c r="F3722">
        <v>20005207</v>
      </c>
    </row>
    <row r="3723" spans="1:6">
      <c r="A3723">
        <v>20005</v>
      </c>
      <c r="B3723">
        <v>3</v>
      </c>
      <c r="C3723">
        <v>2</v>
      </c>
      <c r="D3723">
        <v>2</v>
      </c>
      <c r="E3723">
        <v>3</v>
      </c>
      <c r="F3723">
        <v>20005009</v>
      </c>
    </row>
    <row r="3724" spans="1:6">
      <c r="A3724">
        <v>20005</v>
      </c>
      <c r="B3724">
        <v>3</v>
      </c>
      <c r="C3724">
        <v>2</v>
      </c>
      <c r="D3724">
        <v>3</v>
      </c>
      <c r="E3724">
        <v>1</v>
      </c>
      <c r="F3724">
        <v>20005012</v>
      </c>
    </row>
    <row r="3725" spans="1:6">
      <c r="A3725">
        <v>20005</v>
      </c>
      <c r="B3725">
        <v>3</v>
      </c>
      <c r="C3725">
        <v>2</v>
      </c>
      <c r="D3725">
        <v>3</v>
      </c>
      <c r="E3725">
        <v>2</v>
      </c>
      <c r="F3725">
        <v>20005208</v>
      </c>
    </row>
    <row r="3726" spans="1:6">
      <c r="A3726">
        <v>20005</v>
      </c>
      <c r="B3726">
        <v>3</v>
      </c>
      <c r="C3726">
        <v>2</v>
      </c>
      <c r="D3726">
        <v>3</v>
      </c>
      <c r="E3726">
        <v>3</v>
      </c>
      <c r="F3726">
        <v>20005012</v>
      </c>
    </row>
    <row r="3727" spans="1:6">
      <c r="A3727">
        <v>20005</v>
      </c>
      <c r="B3727">
        <v>3</v>
      </c>
      <c r="C3727">
        <v>2</v>
      </c>
      <c r="D3727">
        <v>4</v>
      </c>
      <c r="E3727">
        <v>1</v>
      </c>
      <c r="F3727">
        <v>20005012</v>
      </c>
    </row>
    <row r="3728" spans="1:6">
      <c r="A3728">
        <v>20005</v>
      </c>
      <c r="B3728">
        <v>3</v>
      </c>
      <c r="C3728">
        <v>2</v>
      </c>
      <c r="D3728">
        <v>4</v>
      </c>
      <c r="E3728">
        <v>2</v>
      </c>
      <c r="F3728">
        <v>20005209</v>
      </c>
    </row>
    <row r="3729" spans="1:6">
      <c r="A3729">
        <v>20005</v>
      </c>
      <c r="B3729">
        <v>3</v>
      </c>
      <c r="C3729">
        <v>2</v>
      </c>
      <c r="D3729">
        <v>4</v>
      </c>
      <c r="E3729">
        <v>3</v>
      </c>
      <c r="F3729">
        <v>20005012</v>
      </c>
    </row>
    <row r="3730" spans="1:6">
      <c r="A3730">
        <v>20005</v>
      </c>
      <c r="B3730">
        <v>3</v>
      </c>
      <c r="C3730">
        <v>3</v>
      </c>
      <c r="D3730">
        <v>1</v>
      </c>
      <c r="E3730">
        <v>1</v>
      </c>
      <c r="F3730">
        <v>20005105</v>
      </c>
    </row>
    <row r="3731" spans="1:6">
      <c r="A3731">
        <v>20005</v>
      </c>
      <c r="B3731">
        <v>3</v>
      </c>
      <c r="C3731">
        <v>3</v>
      </c>
      <c r="D3731">
        <v>2</v>
      </c>
      <c r="E3731">
        <v>1</v>
      </c>
      <c r="F3731">
        <v>20005014</v>
      </c>
    </row>
    <row r="3732" spans="1:6">
      <c r="A3732">
        <v>20005</v>
      </c>
      <c r="B3732">
        <v>3</v>
      </c>
      <c r="C3732">
        <v>3</v>
      </c>
      <c r="D3732">
        <v>2</v>
      </c>
      <c r="E3732">
        <v>2</v>
      </c>
      <c r="F3732">
        <v>20005012</v>
      </c>
    </row>
    <row r="3733" spans="1:6">
      <c r="A3733">
        <v>20005</v>
      </c>
      <c r="B3733">
        <v>3</v>
      </c>
      <c r="C3733">
        <v>3</v>
      </c>
      <c r="D3733">
        <v>2</v>
      </c>
      <c r="E3733">
        <v>3</v>
      </c>
      <c r="F3733">
        <v>20005015</v>
      </c>
    </row>
    <row r="3734" spans="1:6">
      <c r="A3734">
        <v>20005</v>
      </c>
      <c r="B3734">
        <v>3</v>
      </c>
      <c r="C3734">
        <v>4</v>
      </c>
      <c r="D3734">
        <v>1</v>
      </c>
      <c r="E3734">
        <v>1</v>
      </c>
      <c r="F3734">
        <v>20005106</v>
      </c>
    </row>
    <row r="3735" spans="1:6">
      <c r="A3735">
        <v>20005</v>
      </c>
      <c r="B3735">
        <v>3</v>
      </c>
      <c r="C3735">
        <v>5</v>
      </c>
      <c r="D3735">
        <v>1</v>
      </c>
      <c r="E3735">
        <v>1</v>
      </c>
      <c r="F3735">
        <v>20005107</v>
      </c>
    </row>
    <row r="3736" spans="1:6">
      <c r="A3736">
        <v>20006</v>
      </c>
      <c r="B3736">
        <v>1</v>
      </c>
      <c r="C3736">
        <v>1</v>
      </c>
      <c r="D3736">
        <v>1</v>
      </c>
      <c r="E3736">
        <v>1</v>
      </c>
      <c r="F3736">
        <v>20006002</v>
      </c>
    </row>
    <row r="3737" spans="1:6">
      <c r="A3737">
        <v>20006</v>
      </c>
      <c r="B3737">
        <v>1</v>
      </c>
      <c r="C3737">
        <v>1</v>
      </c>
      <c r="D3737">
        <v>1</v>
      </c>
      <c r="E3737">
        <v>2</v>
      </c>
      <c r="F3737">
        <v>20006001</v>
      </c>
    </row>
    <row r="3738" spans="1:6">
      <c r="A3738">
        <v>20006</v>
      </c>
      <c r="B3738">
        <v>1</v>
      </c>
      <c r="C3738">
        <v>1</v>
      </c>
      <c r="D3738">
        <v>1</v>
      </c>
      <c r="E3738">
        <v>3</v>
      </c>
      <c r="F3738">
        <v>20006001</v>
      </c>
    </row>
    <row r="3739" spans="1:6">
      <c r="A3739">
        <v>20006</v>
      </c>
      <c r="B3739">
        <v>1</v>
      </c>
      <c r="C3739">
        <v>1</v>
      </c>
      <c r="D3739">
        <v>2</v>
      </c>
      <c r="E3739">
        <v>1</v>
      </c>
      <c r="F3739">
        <v>20006001</v>
      </c>
    </row>
    <row r="3740" spans="1:6">
      <c r="A3740">
        <v>20006</v>
      </c>
      <c r="B3740">
        <v>1</v>
      </c>
      <c r="C3740">
        <v>1</v>
      </c>
      <c r="D3740">
        <v>2</v>
      </c>
      <c r="E3740">
        <v>2</v>
      </c>
      <c r="F3740">
        <v>20006002</v>
      </c>
    </row>
    <row r="3741" spans="1:6">
      <c r="A3741">
        <v>20006</v>
      </c>
      <c r="B3741">
        <v>1</v>
      </c>
      <c r="C3741">
        <v>1</v>
      </c>
      <c r="D3741">
        <v>2</v>
      </c>
      <c r="E3741">
        <v>3</v>
      </c>
      <c r="F3741">
        <v>20006003</v>
      </c>
    </row>
    <row r="3742" spans="1:6">
      <c r="A3742">
        <v>20006</v>
      </c>
      <c r="B3742">
        <v>1</v>
      </c>
      <c r="C3742">
        <v>1</v>
      </c>
      <c r="D3742">
        <v>3</v>
      </c>
      <c r="E3742">
        <v>1</v>
      </c>
      <c r="F3742">
        <v>20006016</v>
      </c>
    </row>
    <row r="3743" spans="1:6">
      <c r="A3743">
        <v>20006</v>
      </c>
      <c r="B3743">
        <v>1</v>
      </c>
      <c r="C3743">
        <v>1</v>
      </c>
      <c r="D3743">
        <v>3</v>
      </c>
      <c r="E3743">
        <v>2</v>
      </c>
      <c r="F3743">
        <v>20006003</v>
      </c>
    </row>
    <row r="3744" spans="1:6">
      <c r="A3744">
        <v>20006</v>
      </c>
      <c r="B3744">
        <v>1</v>
      </c>
      <c r="C3744">
        <v>1</v>
      </c>
      <c r="D3744">
        <v>3</v>
      </c>
      <c r="E3744">
        <v>3</v>
      </c>
      <c r="F3744">
        <v>20006018</v>
      </c>
    </row>
    <row r="3745" spans="1:6">
      <c r="A3745">
        <v>20006</v>
      </c>
      <c r="B3745">
        <v>1</v>
      </c>
      <c r="C3745">
        <v>2</v>
      </c>
      <c r="D3745">
        <v>1</v>
      </c>
      <c r="E3745">
        <v>1</v>
      </c>
      <c r="F3745">
        <v>20006001</v>
      </c>
    </row>
    <row r="3746" spans="1:6">
      <c r="A3746">
        <v>20006</v>
      </c>
      <c r="B3746">
        <v>1</v>
      </c>
      <c r="C3746">
        <v>2</v>
      </c>
      <c r="D3746">
        <v>1</v>
      </c>
      <c r="E3746">
        <v>2</v>
      </c>
      <c r="F3746">
        <v>20006003</v>
      </c>
    </row>
    <row r="3747" spans="1:6">
      <c r="A3747">
        <v>20006</v>
      </c>
      <c r="B3747">
        <v>1</v>
      </c>
      <c r="C3747">
        <v>2</v>
      </c>
      <c r="D3747">
        <v>1</v>
      </c>
      <c r="E3747">
        <v>3</v>
      </c>
      <c r="F3747">
        <v>20006003</v>
      </c>
    </row>
    <row r="3748" spans="1:6">
      <c r="A3748">
        <v>20006</v>
      </c>
      <c r="B3748">
        <v>1</v>
      </c>
      <c r="C3748">
        <v>2</v>
      </c>
      <c r="D3748">
        <v>2</v>
      </c>
      <c r="E3748">
        <v>1</v>
      </c>
      <c r="F3748">
        <v>20006003</v>
      </c>
    </row>
    <row r="3749" spans="1:6">
      <c r="A3749">
        <v>20006</v>
      </c>
      <c r="B3749">
        <v>1</v>
      </c>
      <c r="C3749">
        <v>2</v>
      </c>
      <c r="D3749">
        <v>2</v>
      </c>
      <c r="E3749">
        <v>2</v>
      </c>
      <c r="F3749">
        <v>20006201</v>
      </c>
    </row>
    <row r="3750" spans="1:6">
      <c r="A3750">
        <v>20006</v>
      </c>
      <c r="B3750">
        <v>1</v>
      </c>
      <c r="C3750">
        <v>2</v>
      </c>
      <c r="D3750">
        <v>2</v>
      </c>
      <c r="E3750">
        <v>3</v>
      </c>
      <c r="F3750">
        <v>20006002</v>
      </c>
    </row>
    <row r="3751" spans="1:6">
      <c r="A3751">
        <v>20006</v>
      </c>
      <c r="B3751">
        <v>1</v>
      </c>
      <c r="C3751">
        <v>2</v>
      </c>
      <c r="D3751">
        <v>3</v>
      </c>
      <c r="E3751">
        <v>1</v>
      </c>
      <c r="F3751">
        <v>20006003</v>
      </c>
    </row>
    <row r="3752" spans="1:6">
      <c r="A3752">
        <v>20006</v>
      </c>
      <c r="B3752">
        <v>1</v>
      </c>
      <c r="C3752">
        <v>2</v>
      </c>
      <c r="D3752">
        <v>3</v>
      </c>
      <c r="E3752">
        <v>2</v>
      </c>
      <c r="F3752">
        <v>20006002</v>
      </c>
    </row>
    <row r="3753" spans="1:6">
      <c r="A3753">
        <v>20006</v>
      </c>
      <c r="B3753">
        <v>1</v>
      </c>
      <c r="C3753">
        <v>2</v>
      </c>
      <c r="D3753">
        <v>3</v>
      </c>
      <c r="E3753">
        <v>3</v>
      </c>
      <c r="F3753">
        <v>20006202</v>
      </c>
    </row>
    <row r="3754" spans="1:6">
      <c r="A3754">
        <v>20006</v>
      </c>
      <c r="B3754">
        <v>1</v>
      </c>
      <c r="C3754">
        <v>2</v>
      </c>
      <c r="D3754">
        <v>4</v>
      </c>
      <c r="E3754">
        <v>1</v>
      </c>
      <c r="F3754">
        <v>20006203</v>
      </c>
    </row>
    <row r="3755" spans="1:6">
      <c r="A3755">
        <v>20006</v>
      </c>
      <c r="B3755">
        <v>1</v>
      </c>
      <c r="C3755">
        <v>2</v>
      </c>
      <c r="D3755">
        <v>4</v>
      </c>
      <c r="E3755">
        <v>2</v>
      </c>
      <c r="F3755">
        <v>20006002</v>
      </c>
    </row>
    <row r="3756" spans="1:6">
      <c r="A3756">
        <v>20006</v>
      </c>
      <c r="B3756">
        <v>1</v>
      </c>
      <c r="C3756">
        <v>2</v>
      </c>
      <c r="D3756">
        <v>4</v>
      </c>
      <c r="E3756">
        <v>3</v>
      </c>
      <c r="F3756">
        <v>20006003</v>
      </c>
    </row>
    <row r="3757" spans="1:6">
      <c r="A3757">
        <v>20006</v>
      </c>
      <c r="B3757">
        <v>1</v>
      </c>
      <c r="C3757">
        <v>3</v>
      </c>
      <c r="D3757">
        <v>1</v>
      </c>
      <c r="E3757">
        <v>1</v>
      </c>
      <c r="F3757">
        <v>20006001</v>
      </c>
    </row>
    <row r="3758" spans="1:6">
      <c r="A3758">
        <v>20006</v>
      </c>
      <c r="B3758">
        <v>1</v>
      </c>
      <c r="C3758">
        <v>3</v>
      </c>
      <c r="D3758">
        <v>1</v>
      </c>
      <c r="E3758">
        <v>2</v>
      </c>
      <c r="F3758">
        <v>20006001</v>
      </c>
    </row>
    <row r="3759" spans="1:6">
      <c r="A3759">
        <v>20006</v>
      </c>
      <c r="B3759">
        <v>1</v>
      </c>
      <c r="C3759">
        <v>3</v>
      </c>
      <c r="D3759">
        <v>2</v>
      </c>
      <c r="E3759">
        <v>1</v>
      </c>
      <c r="F3759">
        <v>20006001</v>
      </c>
    </row>
    <row r="3760" spans="1:6">
      <c r="A3760">
        <v>20006</v>
      </c>
      <c r="B3760">
        <v>1</v>
      </c>
      <c r="C3760">
        <v>3</v>
      </c>
      <c r="D3760">
        <v>2</v>
      </c>
      <c r="E3760">
        <v>2</v>
      </c>
      <c r="F3760">
        <v>20006001</v>
      </c>
    </row>
    <row r="3761" spans="1:6">
      <c r="A3761">
        <v>20006</v>
      </c>
      <c r="B3761">
        <v>1</v>
      </c>
      <c r="C3761">
        <v>3</v>
      </c>
      <c r="D3761">
        <v>2</v>
      </c>
      <c r="E3761">
        <v>3</v>
      </c>
      <c r="F3761">
        <v>20006003</v>
      </c>
    </row>
    <row r="3762" spans="1:6">
      <c r="A3762">
        <v>20006</v>
      </c>
      <c r="B3762">
        <v>1</v>
      </c>
      <c r="C3762">
        <v>3</v>
      </c>
      <c r="D3762">
        <v>3</v>
      </c>
      <c r="E3762">
        <v>1</v>
      </c>
      <c r="F3762">
        <v>20006017</v>
      </c>
    </row>
    <row r="3763" spans="1:6">
      <c r="A3763">
        <v>20006</v>
      </c>
      <c r="B3763">
        <v>1</v>
      </c>
      <c r="C3763">
        <v>3</v>
      </c>
      <c r="D3763">
        <v>3</v>
      </c>
      <c r="E3763">
        <v>2</v>
      </c>
      <c r="F3763">
        <v>20006003</v>
      </c>
    </row>
    <row r="3764" spans="1:6">
      <c r="A3764">
        <v>20006</v>
      </c>
      <c r="B3764">
        <v>1</v>
      </c>
      <c r="C3764">
        <v>3</v>
      </c>
      <c r="D3764">
        <v>3</v>
      </c>
      <c r="E3764">
        <v>3</v>
      </c>
      <c r="F3764">
        <v>20006018</v>
      </c>
    </row>
    <row r="3765" spans="1:6">
      <c r="A3765">
        <v>20006</v>
      </c>
      <c r="B3765">
        <v>1</v>
      </c>
      <c r="C3765">
        <v>4</v>
      </c>
      <c r="D3765">
        <v>1</v>
      </c>
      <c r="E3765">
        <v>1</v>
      </c>
      <c r="F3765">
        <v>20006101</v>
      </c>
    </row>
    <row r="3766" spans="1:6">
      <c r="A3766">
        <v>20006</v>
      </c>
      <c r="B3766">
        <v>1</v>
      </c>
      <c r="C3766">
        <v>5</v>
      </c>
      <c r="D3766">
        <v>1</v>
      </c>
      <c r="E3766">
        <v>1</v>
      </c>
      <c r="F3766">
        <v>20006102</v>
      </c>
    </row>
    <row r="3767" spans="1:6">
      <c r="A3767">
        <v>20006</v>
      </c>
      <c r="B3767">
        <v>2</v>
      </c>
      <c r="C3767">
        <v>1</v>
      </c>
      <c r="D3767">
        <v>1</v>
      </c>
      <c r="E3767">
        <v>1</v>
      </c>
      <c r="F3767">
        <v>20006005</v>
      </c>
    </row>
    <row r="3768" spans="1:6">
      <c r="A3768">
        <v>20006</v>
      </c>
      <c r="B3768">
        <v>2</v>
      </c>
      <c r="C3768">
        <v>1</v>
      </c>
      <c r="D3768">
        <v>1</v>
      </c>
      <c r="E3768">
        <v>2</v>
      </c>
      <c r="F3768">
        <v>20006006</v>
      </c>
    </row>
    <row r="3769" spans="1:6">
      <c r="A3769">
        <v>20006</v>
      </c>
      <c r="B3769">
        <v>2</v>
      </c>
      <c r="C3769">
        <v>1</v>
      </c>
      <c r="D3769">
        <v>1</v>
      </c>
      <c r="E3769">
        <v>3</v>
      </c>
      <c r="F3769">
        <v>20006007</v>
      </c>
    </row>
    <row r="3770" spans="1:6">
      <c r="A3770">
        <v>20006</v>
      </c>
      <c r="B3770">
        <v>2</v>
      </c>
      <c r="C3770">
        <v>1</v>
      </c>
      <c r="D3770">
        <v>2</v>
      </c>
      <c r="E3770">
        <v>1</v>
      </c>
      <c r="F3770">
        <v>20006005</v>
      </c>
    </row>
    <row r="3771" spans="1:6">
      <c r="A3771">
        <v>20006</v>
      </c>
      <c r="B3771">
        <v>2</v>
      </c>
      <c r="C3771">
        <v>1</v>
      </c>
      <c r="D3771">
        <v>2</v>
      </c>
      <c r="E3771">
        <v>2</v>
      </c>
      <c r="F3771">
        <v>20006006</v>
      </c>
    </row>
    <row r="3772" spans="1:6">
      <c r="A3772">
        <v>20006</v>
      </c>
      <c r="B3772">
        <v>2</v>
      </c>
      <c r="C3772">
        <v>1</v>
      </c>
      <c r="D3772">
        <v>2</v>
      </c>
      <c r="E3772">
        <v>3</v>
      </c>
      <c r="F3772">
        <v>20006007</v>
      </c>
    </row>
    <row r="3773" spans="1:6">
      <c r="A3773">
        <v>20006</v>
      </c>
      <c r="B3773">
        <v>2</v>
      </c>
      <c r="C3773">
        <v>1</v>
      </c>
      <c r="D3773">
        <v>2</v>
      </c>
      <c r="E3773">
        <v>4</v>
      </c>
      <c r="F3773">
        <v>20006005</v>
      </c>
    </row>
    <row r="3774" spans="1:6">
      <c r="A3774">
        <v>20006</v>
      </c>
      <c r="B3774">
        <v>2</v>
      </c>
      <c r="C3774">
        <v>1</v>
      </c>
      <c r="D3774">
        <v>3</v>
      </c>
      <c r="E3774">
        <v>1</v>
      </c>
      <c r="F3774">
        <v>20006016</v>
      </c>
    </row>
    <row r="3775" spans="1:6">
      <c r="A3775">
        <v>20006</v>
      </c>
      <c r="B3775">
        <v>2</v>
      </c>
      <c r="C3775">
        <v>1</v>
      </c>
      <c r="D3775">
        <v>3</v>
      </c>
      <c r="E3775">
        <v>2</v>
      </c>
      <c r="F3775">
        <v>20006008</v>
      </c>
    </row>
    <row r="3776" spans="1:6">
      <c r="A3776">
        <v>20006</v>
      </c>
      <c r="B3776">
        <v>2</v>
      </c>
      <c r="C3776">
        <v>1</v>
      </c>
      <c r="D3776">
        <v>3</v>
      </c>
      <c r="E3776">
        <v>3</v>
      </c>
      <c r="F3776">
        <v>20006018</v>
      </c>
    </row>
    <row r="3777" spans="1:6">
      <c r="A3777">
        <v>20006</v>
      </c>
      <c r="B3777">
        <v>2</v>
      </c>
      <c r="C3777">
        <v>2</v>
      </c>
      <c r="D3777">
        <v>1</v>
      </c>
      <c r="E3777">
        <v>1</v>
      </c>
      <c r="F3777">
        <v>20006008</v>
      </c>
    </row>
    <row r="3778" spans="1:6">
      <c r="A3778">
        <v>20006</v>
      </c>
      <c r="B3778">
        <v>2</v>
      </c>
      <c r="C3778">
        <v>2</v>
      </c>
      <c r="D3778">
        <v>1</v>
      </c>
      <c r="E3778">
        <v>2</v>
      </c>
      <c r="F3778">
        <v>20006204</v>
      </c>
    </row>
    <row r="3779" spans="1:6">
      <c r="A3779">
        <v>20006</v>
      </c>
      <c r="B3779">
        <v>2</v>
      </c>
      <c r="C3779">
        <v>2</v>
      </c>
      <c r="D3779">
        <v>1</v>
      </c>
      <c r="E3779">
        <v>3</v>
      </c>
      <c r="F3779">
        <v>20006008</v>
      </c>
    </row>
    <row r="3780" spans="1:6">
      <c r="A3780">
        <v>20006</v>
      </c>
      <c r="B3780">
        <v>2</v>
      </c>
      <c r="C3780">
        <v>2</v>
      </c>
      <c r="D3780">
        <v>2</v>
      </c>
      <c r="E3780">
        <v>1</v>
      </c>
      <c r="F3780">
        <v>20006005</v>
      </c>
    </row>
    <row r="3781" spans="1:6">
      <c r="A3781">
        <v>20006</v>
      </c>
      <c r="B3781">
        <v>2</v>
      </c>
      <c r="C3781">
        <v>2</v>
      </c>
      <c r="D3781">
        <v>2</v>
      </c>
      <c r="E3781">
        <v>2</v>
      </c>
      <c r="F3781">
        <v>20006006</v>
      </c>
    </row>
    <row r="3782" spans="1:6">
      <c r="A3782">
        <v>20006</v>
      </c>
      <c r="B3782">
        <v>2</v>
      </c>
      <c r="C3782">
        <v>2</v>
      </c>
      <c r="D3782">
        <v>2</v>
      </c>
      <c r="E3782">
        <v>3</v>
      </c>
      <c r="F3782">
        <v>20006007</v>
      </c>
    </row>
    <row r="3783" spans="1:6">
      <c r="A3783">
        <v>20006</v>
      </c>
      <c r="B3783">
        <v>2</v>
      </c>
      <c r="C3783">
        <v>2</v>
      </c>
      <c r="D3783">
        <v>2</v>
      </c>
      <c r="E3783">
        <v>4</v>
      </c>
      <c r="F3783">
        <v>20006005</v>
      </c>
    </row>
    <row r="3784" spans="1:6">
      <c r="A3784">
        <v>20006</v>
      </c>
      <c r="B3784">
        <v>2</v>
      </c>
      <c r="C3784">
        <v>2</v>
      </c>
      <c r="D3784">
        <v>2</v>
      </c>
      <c r="E3784">
        <v>5</v>
      </c>
      <c r="F3784">
        <v>20006006</v>
      </c>
    </row>
    <row r="3785" spans="1:6">
      <c r="A3785">
        <v>20006</v>
      </c>
      <c r="B3785">
        <v>2</v>
      </c>
      <c r="C3785">
        <v>2</v>
      </c>
      <c r="D3785">
        <v>3</v>
      </c>
      <c r="E3785">
        <v>1</v>
      </c>
      <c r="F3785">
        <v>20006005</v>
      </c>
    </row>
    <row r="3786" spans="1:6">
      <c r="A3786">
        <v>20006</v>
      </c>
      <c r="B3786">
        <v>2</v>
      </c>
      <c r="C3786">
        <v>2</v>
      </c>
      <c r="D3786">
        <v>3</v>
      </c>
      <c r="E3786">
        <v>2</v>
      </c>
      <c r="F3786">
        <v>20006205</v>
      </c>
    </row>
    <row r="3787" spans="1:6">
      <c r="A3787">
        <v>20006</v>
      </c>
      <c r="B3787">
        <v>2</v>
      </c>
      <c r="C3787">
        <v>2</v>
      </c>
      <c r="D3787">
        <v>3</v>
      </c>
      <c r="E3787">
        <v>3</v>
      </c>
      <c r="F3787">
        <v>20006008</v>
      </c>
    </row>
    <row r="3788" spans="1:6">
      <c r="A3788">
        <v>20006</v>
      </c>
      <c r="B3788">
        <v>2</v>
      </c>
      <c r="C3788">
        <v>2</v>
      </c>
      <c r="D3788">
        <v>4</v>
      </c>
      <c r="E3788">
        <v>1</v>
      </c>
      <c r="F3788">
        <v>20006005</v>
      </c>
    </row>
    <row r="3789" spans="1:6">
      <c r="A3789">
        <v>20006</v>
      </c>
      <c r="B3789">
        <v>2</v>
      </c>
      <c r="C3789">
        <v>2</v>
      </c>
      <c r="D3789">
        <v>4</v>
      </c>
      <c r="E3789">
        <v>2</v>
      </c>
      <c r="F3789">
        <v>20006008</v>
      </c>
    </row>
    <row r="3790" spans="1:6">
      <c r="A3790">
        <v>20006</v>
      </c>
      <c r="B3790">
        <v>2</v>
      </c>
      <c r="C3790">
        <v>2</v>
      </c>
      <c r="D3790">
        <v>4</v>
      </c>
      <c r="E3790">
        <v>3</v>
      </c>
      <c r="F3790">
        <v>20006206</v>
      </c>
    </row>
    <row r="3791" spans="1:6">
      <c r="A3791">
        <v>20006</v>
      </c>
      <c r="B3791">
        <v>2</v>
      </c>
      <c r="C3791">
        <v>3</v>
      </c>
      <c r="D3791">
        <v>1</v>
      </c>
      <c r="E3791">
        <v>1</v>
      </c>
      <c r="F3791">
        <v>20006008</v>
      </c>
    </row>
    <row r="3792" spans="1:6">
      <c r="A3792">
        <v>20006</v>
      </c>
      <c r="B3792">
        <v>2</v>
      </c>
      <c r="C3792">
        <v>3</v>
      </c>
      <c r="D3792">
        <v>1</v>
      </c>
      <c r="E3792">
        <v>2</v>
      </c>
      <c r="F3792">
        <v>20006008</v>
      </c>
    </row>
    <row r="3793" spans="1:6">
      <c r="A3793">
        <v>20006</v>
      </c>
      <c r="B3793">
        <v>2</v>
      </c>
      <c r="C3793">
        <v>3</v>
      </c>
      <c r="D3793">
        <v>2</v>
      </c>
      <c r="E3793">
        <v>1</v>
      </c>
      <c r="F3793">
        <v>20006006</v>
      </c>
    </row>
    <row r="3794" spans="1:6">
      <c r="A3794">
        <v>20006</v>
      </c>
      <c r="B3794">
        <v>2</v>
      </c>
      <c r="C3794">
        <v>3</v>
      </c>
      <c r="D3794">
        <v>2</v>
      </c>
      <c r="E3794">
        <v>2</v>
      </c>
      <c r="F3794">
        <v>20006008</v>
      </c>
    </row>
    <row r="3795" spans="1:6">
      <c r="A3795">
        <v>20006</v>
      </c>
      <c r="B3795">
        <v>2</v>
      </c>
      <c r="C3795">
        <v>3</v>
      </c>
      <c r="D3795">
        <v>3</v>
      </c>
      <c r="E3795">
        <v>1</v>
      </c>
      <c r="F3795">
        <v>20006017</v>
      </c>
    </row>
    <row r="3796" spans="1:6">
      <c r="A3796">
        <v>20006</v>
      </c>
      <c r="B3796">
        <v>2</v>
      </c>
      <c r="C3796">
        <v>3</v>
      </c>
      <c r="D3796">
        <v>3</v>
      </c>
      <c r="E3796">
        <v>2</v>
      </c>
      <c r="F3796">
        <v>20006008</v>
      </c>
    </row>
    <row r="3797" spans="1:6">
      <c r="A3797">
        <v>20006</v>
      </c>
      <c r="B3797">
        <v>2</v>
      </c>
      <c r="C3797">
        <v>3</v>
      </c>
      <c r="D3797">
        <v>3</v>
      </c>
      <c r="E3797">
        <v>3</v>
      </c>
      <c r="F3797">
        <v>20006018</v>
      </c>
    </row>
    <row r="3798" spans="1:6">
      <c r="A3798">
        <v>20006</v>
      </c>
      <c r="B3798">
        <v>2</v>
      </c>
      <c r="C3798">
        <v>4</v>
      </c>
      <c r="D3798">
        <v>1</v>
      </c>
      <c r="E3798">
        <v>1</v>
      </c>
      <c r="F3798">
        <v>20006103</v>
      </c>
    </row>
    <row r="3799" spans="1:6">
      <c r="A3799">
        <v>20006</v>
      </c>
      <c r="B3799">
        <v>2</v>
      </c>
      <c r="C3799">
        <v>5</v>
      </c>
      <c r="D3799">
        <v>1</v>
      </c>
      <c r="E3799">
        <v>1</v>
      </c>
      <c r="F3799">
        <v>20006104</v>
      </c>
    </row>
    <row r="3800" spans="1:6">
      <c r="A3800">
        <v>20006</v>
      </c>
      <c r="B3800">
        <v>3</v>
      </c>
      <c r="C3800">
        <v>1</v>
      </c>
      <c r="D3800">
        <v>1</v>
      </c>
      <c r="E3800">
        <v>1</v>
      </c>
      <c r="F3800">
        <v>20006009</v>
      </c>
    </row>
    <row r="3801" spans="1:6">
      <c r="A3801">
        <v>20006</v>
      </c>
      <c r="B3801">
        <v>3</v>
      </c>
      <c r="C3801">
        <v>1</v>
      </c>
      <c r="D3801">
        <v>1</v>
      </c>
      <c r="E3801">
        <v>2</v>
      </c>
      <c r="F3801">
        <v>20006010</v>
      </c>
    </row>
    <row r="3802" spans="1:6">
      <c r="A3802">
        <v>20006</v>
      </c>
      <c r="B3802">
        <v>3</v>
      </c>
      <c r="C3802">
        <v>1</v>
      </c>
      <c r="D3802">
        <v>1</v>
      </c>
      <c r="E3802">
        <v>3</v>
      </c>
      <c r="F3802">
        <v>20006011</v>
      </c>
    </row>
    <row r="3803" spans="1:6">
      <c r="A3803">
        <v>20006</v>
      </c>
      <c r="B3803">
        <v>3</v>
      </c>
      <c r="C3803">
        <v>1</v>
      </c>
      <c r="D3803">
        <v>1</v>
      </c>
      <c r="E3803">
        <v>4</v>
      </c>
      <c r="F3803">
        <v>20006009</v>
      </c>
    </row>
    <row r="3804" spans="1:6">
      <c r="A3804">
        <v>20006</v>
      </c>
      <c r="B3804">
        <v>3</v>
      </c>
      <c r="C3804">
        <v>1</v>
      </c>
      <c r="D3804">
        <v>1</v>
      </c>
      <c r="E3804">
        <v>5</v>
      </c>
      <c r="F3804">
        <v>20006010</v>
      </c>
    </row>
    <row r="3805" spans="1:6">
      <c r="A3805">
        <v>20006</v>
      </c>
      <c r="B3805">
        <v>3</v>
      </c>
      <c r="C3805">
        <v>1</v>
      </c>
      <c r="D3805">
        <v>2</v>
      </c>
      <c r="E3805">
        <v>1</v>
      </c>
      <c r="F3805">
        <v>20006011</v>
      </c>
    </row>
    <row r="3806" spans="1:6">
      <c r="A3806">
        <v>20006</v>
      </c>
      <c r="B3806">
        <v>3</v>
      </c>
      <c r="C3806">
        <v>1</v>
      </c>
      <c r="D3806">
        <v>2</v>
      </c>
      <c r="E3806">
        <v>2</v>
      </c>
      <c r="F3806">
        <v>20006012</v>
      </c>
    </row>
    <row r="3807" spans="1:6">
      <c r="A3807">
        <v>20006</v>
      </c>
      <c r="B3807">
        <v>3</v>
      </c>
      <c r="C3807">
        <v>1</v>
      </c>
      <c r="D3807">
        <v>2</v>
      </c>
      <c r="E3807">
        <v>3</v>
      </c>
      <c r="F3807">
        <v>20006012</v>
      </c>
    </row>
    <row r="3808" spans="1:6">
      <c r="A3808">
        <v>20006</v>
      </c>
      <c r="B3808">
        <v>3</v>
      </c>
      <c r="C3808">
        <v>1</v>
      </c>
      <c r="D3808">
        <v>3</v>
      </c>
      <c r="E3808">
        <v>1</v>
      </c>
      <c r="F3808">
        <v>20006012</v>
      </c>
    </row>
    <row r="3809" spans="1:6">
      <c r="A3809">
        <v>20006</v>
      </c>
      <c r="B3809">
        <v>3</v>
      </c>
      <c r="C3809">
        <v>1</v>
      </c>
      <c r="D3809">
        <v>3</v>
      </c>
      <c r="E3809">
        <v>2</v>
      </c>
      <c r="F3809">
        <v>20006012</v>
      </c>
    </row>
    <row r="3810" spans="1:6">
      <c r="A3810">
        <v>20006</v>
      </c>
      <c r="B3810">
        <v>3</v>
      </c>
      <c r="C3810">
        <v>1</v>
      </c>
      <c r="D3810">
        <v>3</v>
      </c>
      <c r="E3810">
        <v>3</v>
      </c>
      <c r="F3810">
        <v>20006012</v>
      </c>
    </row>
    <row r="3811" spans="1:6">
      <c r="A3811">
        <v>20006</v>
      </c>
      <c r="B3811">
        <v>3</v>
      </c>
      <c r="C3811">
        <v>1</v>
      </c>
      <c r="D3811">
        <v>4</v>
      </c>
      <c r="E3811">
        <v>1</v>
      </c>
      <c r="F3811">
        <v>20006013</v>
      </c>
    </row>
    <row r="3812" spans="1:6">
      <c r="A3812">
        <v>20006</v>
      </c>
      <c r="B3812">
        <v>3</v>
      </c>
      <c r="C3812">
        <v>1</v>
      </c>
      <c r="D3812">
        <v>4</v>
      </c>
      <c r="E3812">
        <v>2</v>
      </c>
      <c r="F3812">
        <v>20006012</v>
      </c>
    </row>
    <row r="3813" spans="1:6">
      <c r="A3813">
        <v>20006</v>
      </c>
      <c r="B3813">
        <v>3</v>
      </c>
      <c r="C3813">
        <v>1</v>
      </c>
      <c r="D3813">
        <v>4</v>
      </c>
      <c r="E3813">
        <v>3</v>
      </c>
      <c r="F3813">
        <v>20006015</v>
      </c>
    </row>
    <row r="3814" spans="1:6">
      <c r="A3814">
        <v>20006</v>
      </c>
      <c r="B3814">
        <v>3</v>
      </c>
      <c r="C3814">
        <v>2</v>
      </c>
      <c r="D3814">
        <v>1</v>
      </c>
      <c r="E3814">
        <v>1</v>
      </c>
      <c r="F3814">
        <v>20006009</v>
      </c>
    </row>
    <row r="3815" spans="1:6">
      <c r="A3815">
        <v>20006</v>
      </c>
      <c r="B3815">
        <v>3</v>
      </c>
      <c r="C3815">
        <v>2</v>
      </c>
      <c r="D3815">
        <v>1</v>
      </c>
      <c r="E3815">
        <v>2</v>
      </c>
      <c r="F3815">
        <v>20006012</v>
      </c>
    </row>
    <row r="3816" spans="1:6">
      <c r="A3816">
        <v>20006</v>
      </c>
      <c r="B3816">
        <v>3</v>
      </c>
      <c r="C3816">
        <v>2</v>
      </c>
      <c r="D3816">
        <v>1</v>
      </c>
      <c r="E3816">
        <v>3</v>
      </c>
      <c r="F3816">
        <v>20006010</v>
      </c>
    </row>
    <row r="3817" spans="1:6">
      <c r="A3817">
        <v>20006</v>
      </c>
      <c r="B3817">
        <v>3</v>
      </c>
      <c r="C3817">
        <v>2</v>
      </c>
      <c r="D3817">
        <v>2</v>
      </c>
      <c r="E3817">
        <v>1</v>
      </c>
      <c r="F3817">
        <v>20006011</v>
      </c>
    </row>
    <row r="3818" spans="1:6">
      <c r="A3818">
        <v>20006</v>
      </c>
      <c r="B3818">
        <v>3</v>
      </c>
      <c r="C3818">
        <v>2</v>
      </c>
      <c r="D3818">
        <v>2</v>
      </c>
      <c r="E3818">
        <v>2</v>
      </c>
      <c r="F3818">
        <v>20006207</v>
      </c>
    </row>
    <row r="3819" spans="1:6">
      <c r="A3819">
        <v>20006</v>
      </c>
      <c r="B3819">
        <v>3</v>
      </c>
      <c r="C3819">
        <v>2</v>
      </c>
      <c r="D3819">
        <v>2</v>
      </c>
      <c r="E3819">
        <v>3</v>
      </c>
      <c r="F3819">
        <v>20006009</v>
      </c>
    </row>
    <row r="3820" spans="1:6">
      <c r="A3820">
        <v>20006</v>
      </c>
      <c r="B3820">
        <v>3</v>
      </c>
      <c r="C3820">
        <v>2</v>
      </c>
      <c r="D3820">
        <v>3</v>
      </c>
      <c r="E3820">
        <v>1</v>
      </c>
      <c r="F3820">
        <v>20006012</v>
      </c>
    </row>
    <row r="3821" spans="1:6">
      <c r="A3821">
        <v>20006</v>
      </c>
      <c r="B3821">
        <v>3</v>
      </c>
      <c r="C3821">
        <v>2</v>
      </c>
      <c r="D3821">
        <v>3</v>
      </c>
      <c r="E3821">
        <v>2</v>
      </c>
      <c r="F3821">
        <v>20006208</v>
      </c>
    </row>
    <row r="3822" spans="1:6">
      <c r="A3822">
        <v>20006</v>
      </c>
      <c r="B3822">
        <v>3</v>
      </c>
      <c r="C3822">
        <v>2</v>
      </c>
      <c r="D3822">
        <v>3</v>
      </c>
      <c r="E3822">
        <v>3</v>
      </c>
      <c r="F3822">
        <v>20006012</v>
      </c>
    </row>
    <row r="3823" spans="1:6">
      <c r="A3823">
        <v>20006</v>
      </c>
      <c r="B3823">
        <v>3</v>
      </c>
      <c r="C3823">
        <v>2</v>
      </c>
      <c r="D3823">
        <v>4</v>
      </c>
      <c r="E3823">
        <v>1</v>
      </c>
      <c r="F3823">
        <v>20006012</v>
      </c>
    </row>
    <row r="3824" spans="1:6">
      <c r="A3824">
        <v>20006</v>
      </c>
      <c r="B3824">
        <v>3</v>
      </c>
      <c r="C3824">
        <v>2</v>
      </c>
      <c r="D3824">
        <v>4</v>
      </c>
      <c r="E3824">
        <v>2</v>
      </c>
      <c r="F3824">
        <v>20006209</v>
      </c>
    </row>
    <row r="3825" spans="1:6">
      <c r="A3825">
        <v>20006</v>
      </c>
      <c r="B3825">
        <v>3</v>
      </c>
      <c r="C3825">
        <v>2</v>
      </c>
      <c r="D3825">
        <v>4</v>
      </c>
      <c r="E3825">
        <v>3</v>
      </c>
      <c r="F3825">
        <v>20006012</v>
      </c>
    </row>
    <row r="3826" spans="1:6">
      <c r="A3826">
        <v>20006</v>
      </c>
      <c r="B3826">
        <v>3</v>
      </c>
      <c r="C3826">
        <v>3</v>
      </c>
      <c r="D3826">
        <v>1</v>
      </c>
      <c r="E3826">
        <v>1</v>
      </c>
      <c r="F3826">
        <v>20006105</v>
      </c>
    </row>
    <row r="3827" spans="1:6">
      <c r="A3827">
        <v>20006</v>
      </c>
      <c r="B3827">
        <v>3</v>
      </c>
      <c r="C3827">
        <v>3</v>
      </c>
      <c r="D3827">
        <v>2</v>
      </c>
      <c r="E3827">
        <v>1</v>
      </c>
      <c r="F3827">
        <v>20006014</v>
      </c>
    </row>
    <row r="3828" spans="1:6">
      <c r="A3828">
        <v>20006</v>
      </c>
      <c r="B3828">
        <v>3</v>
      </c>
      <c r="C3828">
        <v>3</v>
      </c>
      <c r="D3828">
        <v>2</v>
      </c>
      <c r="E3828">
        <v>2</v>
      </c>
      <c r="F3828">
        <v>20006012</v>
      </c>
    </row>
    <row r="3829" spans="1:6">
      <c r="A3829">
        <v>20006</v>
      </c>
      <c r="B3829">
        <v>3</v>
      </c>
      <c r="C3829">
        <v>3</v>
      </c>
      <c r="D3829">
        <v>2</v>
      </c>
      <c r="E3829">
        <v>3</v>
      </c>
      <c r="F3829">
        <v>20006015</v>
      </c>
    </row>
    <row r="3830" spans="1:6">
      <c r="A3830">
        <v>20006</v>
      </c>
      <c r="B3830">
        <v>3</v>
      </c>
      <c r="C3830">
        <v>4</v>
      </c>
      <c r="D3830">
        <v>1</v>
      </c>
      <c r="E3830">
        <v>1</v>
      </c>
      <c r="F3830">
        <v>20006106</v>
      </c>
    </row>
    <row r="3831" spans="1:6">
      <c r="A3831">
        <v>20006</v>
      </c>
      <c r="B3831">
        <v>3</v>
      </c>
      <c r="C3831">
        <v>5</v>
      </c>
      <c r="D3831">
        <v>1</v>
      </c>
      <c r="E3831">
        <v>1</v>
      </c>
      <c r="F3831">
        <v>20006107</v>
      </c>
    </row>
    <row r="3832" spans="1:6">
      <c r="A3832">
        <v>20007</v>
      </c>
      <c r="B3832">
        <v>1</v>
      </c>
      <c r="C3832">
        <v>1</v>
      </c>
      <c r="D3832">
        <v>1</v>
      </c>
      <c r="E3832">
        <v>1</v>
      </c>
      <c r="F3832">
        <v>20007009</v>
      </c>
    </row>
    <row r="3833" spans="1:6">
      <c r="A3833">
        <v>20007</v>
      </c>
      <c r="B3833">
        <v>1</v>
      </c>
      <c r="C3833">
        <v>1</v>
      </c>
      <c r="D3833">
        <v>1</v>
      </c>
      <c r="E3833">
        <v>2</v>
      </c>
      <c r="F3833">
        <v>20007019</v>
      </c>
    </row>
    <row r="3834" spans="1:6">
      <c r="A3834">
        <v>20007</v>
      </c>
      <c r="B3834">
        <v>1</v>
      </c>
      <c r="C3834">
        <v>1</v>
      </c>
      <c r="D3834">
        <v>1</v>
      </c>
      <c r="E3834">
        <v>3</v>
      </c>
      <c r="F3834">
        <v>20007012</v>
      </c>
    </row>
    <row r="3835" spans="1:6">
      <c r="A3835">
        <v>20007</v>
      </c>
      <c r="B3835">
        <v>1</v>
      </c>
      <c r="C3835">
        <v>1</v>
      </c>
      <c r="D3835">
        <v>1</v>
      </c>
      <c r="E3835">
        <v>4</v>
      </c>
      <c r="F3835">
        <v>20007020</v>
      </c>
    </row>
    <row r="3836" spans="1:6">
      <c r="A3836">
        <v>20007</v>
      </c>
      <c r="B3836">
        <v>1</v>
      </c>
      <c r="C3836">
        <v>1</v>
      </c>
      <c r="D3836">
        <v>1</v>
      </c>
      <c r="E3836">
        <v>5</v>
      </c>
      <c r="F3836">
        <v>20007010</v>
      </c>
    </row>
    <row r="3837" spans="1:6">
      <c r="A3837">
        <v>20007</v>
      </c>
      <c r="B3837">
        <v>1</v>
      </c>
      <c r="C3837">
        <v>1</v>
      </c>
      <c r="D3837">
        <v>2</v>
      </c>
      <c r="E3837">
        <v>1</v>
      </c>
      <c r="F3837">
        <v>20007021</v>
      </c>
    </row>
    <row r="3838" spans="1:6">
      <c r="A3838">
        <v>20007</v>
      </c>
      <c r="B3838">
        <v>1</v>
      </c>
      <c r="C3838">
        <v>1</v>
      </c>
      <c r="D3838">
        <v>2</v>
      </c>
      <c r="E3838">
        <v>2</v>
      </c>
      <c r="F3838">
        <v>20007009</v>
      </c>
    </row>
    <row r="3839" spans="1:6">
      <c r="A3839">
        <v>20007</v>
      </c>
      <c r="B3839">
        <v>1</v>
      </c>
      <c r="C3839">
        <v>1</v>
      </c>
      <c r="D3839">
        <v>2</v>
      </c>
      <c r="E3839">
        <v>3</v>
      </c>
      <c r="F3839">
        <v>20007012</v>
      </c>
    </row>
    <row r="3840" spans="1:6">
      <c r="A3840">
        <v>20007</v>
      </c>
      <c r="B3840">
        <v>1</v>
      </c>
      <c r="C3840">
        <v>1</v>
      </c>
      <c r="D3840">
        <v>3</v>
      </c>
      <c r="E3840">
        <v>1</v>
      </c>
      <c r="F3840">
        <v>20007012</v>
      </c>
    </row>
    <row r="3841" spans="1:6">
      <c r="A3841">
        <v>20007</v>
      </c>
      <c r="B3841">
        <v>1</v>
      </c>
      <c r="C3841">
        <v>1</v>
      </c>
      <c r="D3841">
        <v>3</v>
      </c>
      <c r="E3841">
        <v>2</v>
      </c>
      <c r="F3841">
        <v>20007012</v>
      </c>
    </row>
    <row r="3842" spans="1:6">
      <c r="A3842">
        <v>20007</v>
      </c>
      <c r="B3842">
        <v>1</v>
      </c>
      <c r="C3842">
        <v>1</v>
      </c>
      <c r="D3842">
        <v>3</v>
      </c>
      <c r="E3842">
        <v>3</v>
      </c>
      <c r="F3842">
        <v>20007012</v>
      </c>
    </row>
    <row r="3843" spans="1:6">
      <c r="A3843">
        <v>20007</v>
      </c>
      <c r="B3843">
        <v>1</v>
      </c>
      <c r="C3843">
        <v>1</v>
      </c>
      <c r="D3843">
        <v>4</v>
      </c>
      <c r="E3843">
        <v>1</v>
      </c>
      <c r="F3843">
        <v>20007908</v>
      </c>
    </row>
    <row r="3844" spans="1:6">
      <c r="A3844">
        <v>20007</v>
      </c>
      <c r="B3844">
        <v>1</v>
      </c>
      <c r="C3844">
        <v>1</v>
      </c>
      <c r="D3844">
        <v>4</v>
      </c>
      <c r="E3844">
        <v>2</v>
      </c>
      <c r="F3844">
        <v>20007009</v>
      </c>
    </row>
    <row r="3845" spans="1:6">
      <c r="A3845">
        <v>20007</v>
      </c>
      <c r="B3845">
        <v>1</v>
      </c>
      <c r="C3845">
        <v>1</v>
      </c>
      <c r="D3845">
        <v>4</v>
      </c>
      <c r="E3845">
        <v>3</v>
      </c>
      <c r="F3845">
        <v>20007907</v>
      </c>
    </row>
    <row r="3846" spans="1:6">
      <c r="A3846">
        <v>20007</v>
      </c>
      <c r="B3846">
        <v>1</v>
      </c>
      <c r="C3846">
        <v>2</v>
      </c>
      <c r="D3846">
        <v>1</v>
      </c>
      <c r="E3846">
        <v>1</v>
      </c>
      <c r="F3846">
        <v>20007010</v>
      </c>
    </row>
    <row r="3847" spans="1:6">
      <c r="A3847">
        <v>20007</v>
      </c>
      <c r="B3847">
        <v>1</v>
      </c>
      <c r="C3847">
        <v>2</v>
      </c>
      <c r="D3847">
        <v>1</v>
      </c>
      <c r="E3847">
        <v>2</v>
      </c>
      <c r="F3847">
        <v>20007011</v>
      </c>
    </row>
    <row r="3848" spans="1:6">
      <c r="A3848">
        <v>20007</v>
      </c>
      <c r="B3848">
        <v>1</v>
      </c>
      <c r="C3848">
        <v>2</v>
      </c>
      <c r="D3848">
        <v>1</v>
      </c>
      <c r="E3848">
        <v>3</v>
      </c>
      <c r="F3848">
        <v>20007009</v>
      </c>
    </row>
    <row r="3849" spans="1:6">
      <c r="A3849">
        <v>20007</v>
      </c>
      <c r="B3849">
        <v>1</v>
      </c>
      <c r="C3849">
        <v>2</v>
      </c>
      <c r="D3849">
        <v>2</v>
      </c>
      <c r="E3849">
        <v>1</v>
      </c>
      <c r="F3849">
        <v>20007012</v>
      </c>
    </row>
    <row r="3850" spans="1:6">
      <c r="A3850">
        <v>20007</v>
      </c>
      <c r="B3850">
        <v>1</v>
      </c>
      <c r="C3850">
        <v>2</v>
      </c>
      <c r="D3850">
        <v>2</v>
      </c>
      <c r="E3850">
        <v>2</v>
      </c>
      <c r="F3850">
        <v>20007011</v>
      </c>
    </row>
    <row r="3851" spans="1:6">
      <c r="A3851">
        <v>20007</v>
      </c>
      <c r="B3851">
        <v>1</v>
      </c>
      <c r="C3851">
        <v>2</v>
      </c>
      <c r="D3851">
        <v>2</v>
      </c>
      <c r="E3851">
        <v>3</v>
      </c>
      <c r="F3851">
        <v>20007207</v>
      </c>
    </row>
    <row r="3852" spans="1:6">
      <c r="A3852">
        <v>20007</v>
      </c>
      <c r="B3852">
        <v>1</v>
      </c>
      <c r="C3852">
        <v>2</v>
      </c>
      <c r="D3852">
        <v>3</v>
      </c>
      <c r="E3852">
        <v>1</v>
      </c>
      <c r="F3852">
        <v>20007012</v>
      </c>
    </row>
    <row r="3853" spans="1:6">
      <c r="A3853">
        <v>20007</v>
      </c>
      <c r="B3853">
        <v>1</v>
      </c>
      <c r="C3853">
        <v>2</v>
      </c>
      <c r="D3853">
        <v>3</v>
      </c>
      <c r="E3853">
        <v>2</v>
      </c>
      <c r="F3853">
        <v>20007011</v>
      </c>
    </row>
    <row r="3854" spans="1:6">
      <c r="A3854">
        <v>20007</v>
      </c>
      <c r="B3854">
        <v>1</v>
      </c>
      <c r="C3854">
        <v>2</v>
      </c>
      <c r="D3854">
        <v>3</v>
      </c>
      <c r="E3854">
        <v>3</v>
      </c>
      <c r="F3854">
        <v>20007208</v>
      </c>
    </row>
    <row r="3855" spans="1:6">
      <c r="A3855">
        <v>20007</v>
      </c>
      <c r="B3855">
        <v>1</v>
      </c>
      <c r="C3855">
        <v>3</v>
      </c>
      <c r="D3855">
        <v>1</v>
      </c>
      <c r="E3855">
        <v>1</v>
      </c>
      <c r="F3855">
        <v>20007021</v>
      </c>
    </row>
    <row r="3856" spans="1:6">
      <c r="A3856">
        <v>20007</v>
      </c>
      <c r="B3856">
        <v>1</v>
      </c>
      <c r="C3856">
        <v>3</v>
      </c>
      <c r="D3856">
        <v>1</v>
      </c>
      <c r="E3856">
        <v>2</v>
      </c>
      <c r="F3856">
        <v>20007908</v>
      </c>
    </row>
    <row r="3857" spans="1:6">
      <c r="A3857">
        <v>20007</v>
      </c>
      <c r="B3857">
        <v>1</v>
      </c>
      <c r="C3857">
        <v>3</v>
      </c>
      <c r="D3857">
        <v>1</v>
      </c>
      <c r="E3857">
        <v>3</v>
      </c>
      <c r="F3857">
        <v>20007010</v>
      </c>
    </row>
    <row r="3858" spans="1:6">
      <c r="A3858">
        <v>20007</v>
      </c>
      <c r="B3858">
        <v>1</v>
      </c>
      <c r="C3858">
        <v>3</v>
      </c>
      <c r="D3858">
        <v>2</v>
      </c>
      <c r="E3858">
        <v>1</v>
      </c>
      <c r="F3858">
        <v>20007907</v>
      </c>
    </row>
    <row r="3859" spans="1:6">
      <c r="A3859">
        <v>20007</v>
      </c>
      <c r="B3859">
        <v>1</v>
      </c>
      <c r="C3859">
        <v>3</v>
      </c>
      <c r="D3859">
        <v>2</v>
      </c>
      <c r="E3859">
        <v>2</v>
      </c>
      <c r="F3859">
        <v>20007012</v>
      </c>
    </row>
    <row r="3860" spans="1:6">
      <c r="A3860">
        <v>20007</v>
      </c>
      <c r="B3860">
        <v>1</v>
      </c>
      <c r="C3860">
        <v>3</v>
      </c>
      <c r="D3860">
        <v>2</v>
      </c>
      <c r="E3860">
        <v>3</v>
      </c>
      <c r="F3860">
        <v>20007908</v>
      </c>
    </row>
    <row r="3861" spans="1:6">
      <c r="A3861">
        <v>20007</v>
      </c>
      <c r="B3861">
        <v>1</v>
      </c>
      <c r="C3861">
        <v>4</v>
      </c>
      <c r="D3861">
        <v>1</v>
      </c>
      <c r="E3861">
        <v>1</v>
      </c>
      <c r="F3861">
        <v>20007110</v>
      </c>
    </row>
    <row r="3862" spans="1:6">
      <c r="A3862">
        <v>20007</v>
      </c>
      <c r="B3862">
        <v>1</v>
      </c>
      <c r="C3862">
        <v>5</v>
      </c>
      <c r="D3862">
        <v>1</v>
      </c>
      <c r="E3862">
        <v>1</v>
      </c>
      <c r="F3862">
        <v>20007112</v>
      </c>
    </row>
    <row r="3863" spans="1:6">
      <c r="A3863">
        <v>20007</v>
      </c>
      <c r="B3863">
        <v>1</v>
      </c>
      <c r="C3863">
        <v>5</v>
      </c>
      <c r="D3863">
        <v>1</v>
      </c>
      <c r="E3863">
        <v>2</v>
      </c>
      <c r="F3863">
        <v>20007111</v>
      </c>
    </row>
    <row r="3864" spans="1:6">
      <c r="A3864">
        <v>20007</v>
      </c>
      <c r="B3864">
        <v>2</v>
      </c>
      <c r="C3864">
        <v>1</v>
      </c>
      <c r="D3864">
        <v>1</v>
      </c>
      <c r="E3864">
        <v>1</v>
      </c>
      <c r="F3864">
        <v>20007001</v>
      </c>
    </row>
    <row r="3865" spans="1:6">
      <c r="A3865">
        <v>20007</v>
      </c>
      <c r="B3865">
        <v>2</v>
      </c>
      <c r="C3865">
        <v>1</v>
      </c>
      <c r="D3865">
        <v>1</v>
      </c>
      <c r="E3865">
        <v>2</v>
      </c>
      <c r="F3865">
        <v>20007016</v>
      </c>
    </row>
    <row r="3866" spans="1:6">
      <c r="A3866">
        <v>20007</v>
      </c>
      <c r="B3866">
        <v>2</v>
      </c>
      <c r="C3866">
        <v>1</v>
      </c>
      <c r="D3866">
        <v>1</v>
      </c>
      <c r="E3866">
        <v>3</v>
      </c>
      <c r="F3866">
        <v>20007004</v>
      </c>
    </row>
    <row r="3867" spans="1:6">
      <c r="A3867">
        <v>20007</v>
      </c>
      <c r="B3867">
        <v>2</v>
      </c>
      <c r="C3867">
        <v>1</v>
      </c>
      <c r="D3867">
        <v>1</v>
      </c>
      <c r="E3867">
        <v>4</v>
      </c>
      <c r="F3867">
        <v>20007017</v>
      </c>
    </row>
    <row r="3868" spans="1:6">
      <c r="A3868">
        <v>20007</v>
      </c>
      <c r="B3868">
        <v>2</v>
      </c>
      <c r="C3868">
        <v>1</v>
      </c>
      <c r="D3868">
        <v>1</v>
      </c>
      <c r="E3868">
        <v>5</v>
      </c>
      <c r="F3868">
        <v>20007002</v>
      </c>
    </row>
    <row r="3869" spans="1:6">
      <c r="A3869">
        <v>20007</v>
      </c>
      <c r="B3869">
        <v>2</v>
      </c>
      <c r="C3869">
        <v>1</v>
      </c>
      <c r="D3869">
        <v>2</v>
      </c>
      <c r="E3869">
        <v>1</v>
      </c>
      <c r="F3869">
        <v>20007018</v>
      </c>
    </row>
    <row r="3870" spans="1:6">
      <c r="A3870">
        <v>20007</v>
      </c>
      <c r="B3870">
        <v>2</v>
      </c>
      <c r="C3870">
        <v>1</v>
      </c>
      <c r="D3870">
        <v>2</v>
      </c>
      <c r="E3870">
        <v>2</v>
      </c>
      <c r="F3870">
        <v>20007004</v>
      </c>
    </row>
    <row r="3871" spans="1:6">
      <c r="A3871">
        <v>20007</v>
      </c>
      <c r="B3871">
        <v>2</v>
      </c>
      <c r="C3871">
        <v>1</v>
      </c>
      <c r="D3871">
        <v>2</v>
      </c>
      <c r="E3871">
        <v>3</v>
      </c>
      <c r="F3871">
        <v>20007018</v>
      </c>
    </row>
    <row r="3872" spans="1:6">
      <c r="A3872">
        <v>20007</v>
      </c>
      <c r="B3872">
        <v>2</v>
      </c>
      <c r="C3872">
        <v>1</v>
      </c>
      <c r="D3872">
        <v>3</v>
      </c>
      <c r="E3872">
        <v>1</v>
      </c>
      <c r="F3872">
        <v>20007002</v>
      </c>
    </row>
    <row r="3873" spans="1:6">
      <c r="A3873">
        <v>20007</v>
      </c>
      <c r="B3873">
        <v>2</v>
      </c>
      <c r="C3873">
        <v>1</v>
      </c>
      <c r="D3873">
        <v>3</v>
      </c>
      <c r="E3873">
        <v>2</v>
      </c>
      <c r="F3873">
        <v>20007002</v>
      </c>
    </row>
    <row r="3874" spans="1:6">
      <c r="A3874">
        <v>20007</v>
      </c>
      <c r="B3874">
        <v>2</v>
      </c>
      <c r="C3874">
        <v>1</v>
      </c>
      <c r="D3874">
        <v>3</v>
      </c>
      <c r="E3874">
        <v>3</v>
      </c>
      <c r="F3874">
        <v>20007004</v>
      </c>
    </row>
    <row r="3875" spans="1:6">
      <c r="A3875">
        <v>20007</v>
      </c>
      <c r="B3875">
        <v>2</v>
      </c>
      <c r="C3875">
        <v>1</v>
      </c>
      <c r="D3875">
        <v>4</v>
      </c>
      <c r="E3875">
        <v>1</v>
      </c>
      <c r="F3875">
        <v>20007902</v>
      </c>
    </row>
    <row r="3876" spans="1:6">
      <c r="A3876">
        <v>20007</v>
      </c>
      <c r="B3876">
        <v>2</v>
      </c>
      <c r="C3876">
        <v>1</v>
      </c>
      <c r="D3876">
        <v>4</v>
      </c>
      <c r="E3876">
        <v>2</v>
      </c>
      <c r="F3876">
        <v>20007004</v>
      </c>
    </row>
    <row r="3877" spans="1:6">
      <c r="A3877">
        <v>20007</v>
      </c>
      <c r="B3877">
        <v>2</v>
      </c>
      <c r="C3877">
        <v>1</v>
      </c>
      <c r="D3877">
        <v>4</v>
      </c>
      <c r="E3877">
        <v>3</v>
      </c>
      <c r="F3877">
        <v>20007901</v>
      </c>
    </row>
    <row r="3878" spans="1:6">
      <c r="A3878">
        <v>20007</v>
      </c>
      <c r="B3878">
        <v>2</v>
      </c>
      <c r="C3878">
        <v>2</v>
      </c>
      <c r="D3878">
        <v>1</v>
      </c>
      <c r="E3878">
        <v>1</v>
      </c>
      <c r="F3878">
        <v>20007001</v>
      </c>
    </row>
    <row r="3879" spans="1:6">
      <c r="A3879">
        <v>20007</v>
      </c>
      <c r="B3879">
        <v>2</v>
      </c>
      <c r="C3879">
        <v>2</v>
      </c>
      <c r="D3879">
        <v>1</v>
      </c>
      <c r="E3879">
        <v>2</v>
      </c>
      <c r="F3879">
        <v>20007003</v>
      </c>
    </row>
    <row r="3880" spans="1:6">
      <c r="A3880">
        <v>20007</v>
      </c>
      <c r="B3880">
        <v>2</v>
      </c>
      <c r="C3880">
        <v>2</v>
      </c>
      <c r="D3880">
        <v>1</v>
      </c>
      <c r="E3880">
        <v>3</v>
      </c>
      <c r="F3880">
        <v>20007002</v>
      </c>
    </row>
    <row r="3881" spans="1:6">
      <c r="A3881">
        <v>20007</v>
      </c>
      <c r="B3881">
        <v>2</v>
      </c>
      <c r="C3881">
        <v>2</v>
      </c>
      <c r="D3881">
        <v>2</v>
      </c>
      <c r="E3881">
        <v>1</v>
      </c>
      <c r="F3881">
        <v>20007001</v>
      </c>
    </row>
    <row r="3882" spans="1:6">
      <c r="A3882">
        <v>20007</v>
      </c>
      <c r="B3882">
        <v>2</v>
      </c>
      <c r="C3882">
        <v>2</v>
      </c>
      <c r="D3882">
        <v>2</v>
      </c>
      <c r="E3882">
        <v>2</v>
      </c>
      <c r="F3882">
        <v>20007003</v>
      </c>
    </row>
    <row r="3883" spans="1:6">
      <c r="A3883">
        <v>20007</v>
      </c>
      <c r="B3883">
        <v>2</v>
      </c>
      <c r="C3883">
        <v>2</v>
      </c>
      <c r="D3883">
        <v>2</v>
      </c>
      <c r="E3883">
        <v>3</v>
      </c>
      <c r="F3883">
        <v>20007201</v>
      </c>
    </row>
    <row r="3884" spans="1:6">
      <c r="A3884">
        <v>20007</v>
      </c>
      <c r="B3884">
        <v>2</v>
      </c>
      <c r="C3884">
        <v>2</v>
      </c>
      <c r="D3884">
        <v>3</v>
      </c>
      <c r="E3884">
        <v>1</v>
      </c>
      <c r="F3884">
        <v>20007004</v>
      </c>
    </row>
    <row r="3885" spans="1:6">
      <c r="A3885">
        <v>20007</v>
      </c>
      <c r="B3885">
        <v>2</v>
      </c>
      <c r="C3885">
        <v>2</v>
      </c>
      <c r="D3885">
        <v>3</v>
      </c>
      <c r="E3885">
        <v>2</v>
      </c>
      <c r="F3885">
        <v>20007003</v>
      </c>
    </row>
    <row r="3886" spans="1:6">
      <c r="A3886">
        <v>20007</v>
      </c>
      <c r="B3886">
        <v>2</v>
      </c>
      <c r="C3886">
        <v>2</v>
      </c>
      <c r="D3886">
        <v>3</v>
      </c>
      <c r="E3886">
        <v>3</v>
      </c>
      <c r="F3886">
        <v>20007202</v>
      </c>
    </row>
    <row r="3887" spans="1:6">
      <c r="A3887">
        <v>20007</v>
      </c>
      <c r="B3887">
        <v>2</v>
      </c>
      <c r="C3887">
        <v>2</v>
      </c>
      <c r="D3887">
        <v>4</v>
      </c>
      <c r="E3887">
        <v>1</v>
      </c>
      <c r="F3887">
        <v>20007004</v>
      </c>
    </row>
    <row r="3888" spans="1:6">
      <c r="A3888">
        <v>20007</v>
      </c>
      <c r="B3888">
        <v>2</v>
      </c>
      <c r="C3888">
        <v>2</v>
      </c>
      <c r="D3888">
        <v>4</v>
      </c>
      <c r="E3888">
        <v>2</v>
      </c>
      <c r="F3888">
        <v>20007203</v>
      </c>
    </row>
    <row r="3889" spans="1:6">
      <c r="A3889">
        <v>20007</v>
      </c>
      <c r="B3889">
        <v>2</v>
      </c>
      <c r="C3889">
        <v>2</v>
      </c>
      <c r="D3889">
        <v>4</v>
      </c>
      <c r="E3889">
        <v>3</v>
      </c>
      <c r="F3889">
        <v>20007003</v>
      </c>
    </row>
    <row r="3890" spans="1:6">
      <c r="A3890">
        <v>20007</v>
      </c>
      <c r="B3890">
        <v>2</v>
      </c>
      <c r="C3890">
        <v>3</v>
      </c>
      <c r="D3890">
        <v>1</v>
      </c>
      <c r="E3890">
        <v>1</v>
      </c>
      <c r="F3890">
        <v>20007004</v>
      </c>
    </row>
    <row r="3891" spans="1:6">
      <c r="A3891">
        <v>20007</v>
      </c>
      <c r="B3891">
        <v>2</v>
      </c>
      <c r="C3891">
        <v>3</v>
      </c>
      <c r="D3891">
        <v>1</v>
      </c>
      <c r="E3891">
        <v>2</v>
      </c>
      <c r="F3891">
        <v>20007905</v>
      </c>
    </row>
    <row r="3892" spans="1:6">
      <c r="A3892">
        <v>20007</v>
      </c>
      <c r="B3892">
        <v>2</v>
      </c>
      <c r="C3892">
        <v>3</v>
      </c>
      <c r="D3892">
        <v>1</v>
      </c>
      <c r="E3892">
        <v>3</v>
      </c>
      <c r="F3892">
        <v>20007018</v>
      </c>
    </row>
    <row r="3893" spans="1:6">
      <c r="A3893">
        <v>20007</v>
      </c>
      <c r="B3893">
        <v>2</v>
      </c>
      <c r="C3893">
        <v>3</v>
      </c>
      <c r="D3893">
        <v>2</v>
      </c>
      <c r="E3893">
        <v>1</v>
      </c>
      <c r="F3893">
        <v>20007901</v>
      </c>
    </row>
    <row r="3894" spans="1:6">
      <c r="A3894">
        <v>20007</v>
      </c>
      <c r="B3894">
        <v>2</v>
      </c>
      <c r="C3894">
        <v>3</v>
      </c>
      <c r="D3894">
        <v>2</v>
      </c>
      <c r="E3894">
        <v>2</v>
      </c>
      <c r="F3894">
        <v>20007004</v>
      </c>
    </row>
    <row r="3895" spans="1:6">
      <c r="A3895">
        <v>20007</v>
      </c>
      <c r="B3895">
        <v>2</v>
      </c>
      <c r="C3895">
        <v>3</v>
      </c>
      <c r="D3895">
        <v>2</v>
      </c>
      <c r="E3895">
        <v>3</v>
      </c>
      <c r="F3895">
        <v>20007902</v>
      </c>
    </row>
    <row r="3896" spans="1:6">
      <c r="A3896">
        <v>20007</v>
      </c>
      <c r="B3896">
        <v>2</v>
      </c>
      <c r="C3896">
        <v>4</v>
      </c>
      <c r="D3896">
        <v>1</v>
      </c>
      <c r="E3896">
        <v>1</v>
      </c>
      <c r="F3896">
        <v>20007101</v>
      </c>
    </row>
    <row r="3897" spans="1:6">
      <c r="A3897">
        <v>20007</v>
      </c>
      <c r="B3897">
        <v>2</v>
      </c>
      <c r="C3897">
        <v>4</v>
      </c>
      <c r="D3897">
        <v>1</v>
      </c>
      <c r="E3897">
        <v>2</v>
      </c>
      <c r="F3897">
        <v>20007106</v>
      </c>
    </row>
    <row r="3898" spans="1:6">
      <c r="A3898">
        <v>20007</v>
      </c>
      <c r="B3898">
        <v>2</v>
      </c>
      <c r="C3898">
        <v>5</v>
      </c>
      <c r="D3898">
        <v>1</v>
      </c>
      <c r="E3898">
        <v>1</v>
      </c>
      <c r="F3898">
        <v>20007102</v>
      </c>
    </row>
    <row r="3899" spans="1:6">
      <c r="A3899">
        <v>20007</v>
      </c>
      <c r="B3899">
        <v>2</v>
      </c>
      <c r="C3899">
        <v>5</v>
      </c>
      <c r="D3899">
        <v>1</v>
      </c>
      <c r="E3899">
        <v>2</v>
      </c>
      <c r="F3899">
        <v>20007107</v>
      </c>
    </row>
    <row r="3900" spans="1:6">
      <c r="A3900">
        <v>20007</v>
      </c>
      <c r="B3900">
        <v>3</v>
      </c>
      <c r="C3900">
        <v>1</v>
      </c>
      <c r="D3900">
        <v>1</v>
      </c>
      <c r="E3900">
        <v>1</v>
      </c>
      <c r="F3900">
        <v>20007204</v>
      </c>
    </row>
    <row r="3901" spans="1:6">
      <c r="A3901">
        <v>20007</v>
      </c>
      <c r="B3901">
        <v>3</v>
      </c>
      <c r="C3901">
        <v>1</v>
      </c>
      <c r="D3901">
        <v>1</v>
      </c>
      <c r="E3901">
        <v>2</v>
      </c>
      <c r="F3901">
        <v>20007013</v>
      </c>
    </row>
    <row r="3902" spans="1:6">
      <c r="A3902">
        <v>20007</v>
      </c>
      <c r="B3902">
        <v>3</v>
      </c>
      <c r="C3902">
        <v>1</v>
      </c>
      <c r="D3902">
        <v>1</v>
      </c>
      <c r="E3902">
        <v>3</v>
      </c>
      <c r="F3902">
        <v>20007005</v>
      </c>
    </row>
    <row r="3903" spans="1:6">
      <c r="A3903">
        <v>20007</v>
      </c>
      <c r="B3903">
        <v>3</v>
      </c>
      <c r="C3903">
        <v>1</v>
      </c>
      <c r="D3903">
        <v>1</v>
      </c>
      <c r="E3903">
        <v>4</v>
      </c>
      <c r="F3903">
        <v>20007014</v>
      </c>
    </row>
    <row r="3904" spans="1:6">
      <c r="A3904">
        <v>20007</v>
      </c>
      <c r="B3904">
        <v>3</v>
      </c>
      <c r="C3904">
        <v>1</v>
      </c>
      <c r="D3904">
        <v>1</v>
      </c>
      <c r="E3904">
        <v>5</v>
      </c>
      <c r="F3904">
        <v>20007006</v>
      </c>
    </row>
    <row r="3905" spans="1:6">
      <c r="A3905">
        <v>20007</v>
      </c>
      <c r="B3905">
        <v>3</v>
      </c>
      <c r="C3905">
        <v>1</v>
      </c>
      <c r="D3905">
        <v>2</v>
      </c>
      <c r="E3905">
        <v>1</v>
      </c>
      <c r="F3905">
        <v>20007005</v>
      </c>
    </row>
    <row r="3906" spans="1:6">
      <c r="A3906">
        <v>20007</v>
      </c>
      <c r="B3906">
        <v>3</v>
      </c>
      <c r="C3906">
        <v>1</v>
      </c>
      <c r="D3906">
        <v>2</v>
      </c>
      <c r="E3906">
        <v>2</v>
      </c>
      <c r="F3906">
        <v>20007008</v>
      </c>
    </row>
    <row r="3907" spans="1:6">
      <c r="A3907">
        <v>20007</v>
      </c>
      <c r="B3907">
        <v>3</v>
      </c>
      <c r="C3907">
        <v>1</v>
      </c>
      <c r="D3907">
        <v>2</v>
      </c>
      <c r="E3907">
        <v>3</v>
      </c>
      <c r="F3907">
        <v>20007015</v>
      </c>
    </row>
    <row r="3908" spans="1:6">
      <c r="A3908">
        <v>20007</v>
      </c>
      <c r="B3908">
        <v>3</v>
      </c>
      <c r="C3908">
        <v>1</v>
      </c>
      <c r="D3908">
        <v>3</v>
      </c>
      <c r="E3908">
        <v>1</v>
      </c>
      <c r="F3908">
        <v>20007008</v>
      </c>
    </row>
    <row r="3909" spans="1:6">
      <c r="A3909">
        <v>20007</v>
      </c>
      <c r="B3909">
        <v>3</v>
      </c>
      <c r="C3909">
        <v>1</v>
      </c>
      <c r="D3909">
        <v>3</v>
      </c>
      <c r="E3909">
        <v>2</v>
      </c>
      <c r="F3909">
        <v>20007006</v>
      </c>
    </row>
    <row r="3910" spans="1:6">
      <c r="A3910">
        <v>20007</v>
      </c>
      <c r="B3910">
        <v>3</v>
      </c>
      <c r="C3910">
        <v>1</v>
      </c>
      <c r="D3910">
        <v>3</v>
      </c>
      <c r="E3910">
        <v>3</v>
      </c>
      <c r="F3910">
        <v>20007005</v>
      </c>
    </row>
    <row r="3911" spans="1:6">
      <c r="A3911">
        <v>20007</v>
      </c>
      <c r="B3911">
        <v>3</v>
      </c>
      <c r="C3911">
        <v>1</v>
      </c>
      <c r="D3911">
        <v>4</v>
      </c>
      <c r="E3911">
        <v>1</v>
      </c>
      <c r="F3911">
        <v>20007904</v>
      </c>
    </row>
    <row r="3912" spans="1:6">
      <c r="A3912">
        <v>20007</v>
      </c>
      <c r="B3912">
        <v>3</v>
      </c>
      <c r="C3912">
        <v>1</v>
      </c>
      <c r="D3912">
        <v>4</v>
      </c>
      <c r="E3912">
        <v>2</v>
      </c>
      <c r="F3912">
        <v>20007008</v>
      </c>
    </row>
    <row r="3913" spans="1:6">
      <c r="A3913">
        <v>20007</v>
      </c>
      <c r="B3913">
        <v>3</v>
      </c>
      <c r="C3913">
        <v>1</v>
      </c>
      <c r="D3913">
        <v>4</v>
      </c>
      <c r="E3913">
        <v>3</v>
      </c>
      <c r="F3913">
        <v>20007903</v>
      </c>
    </row>
    <row r="3914" spans="1:6">
      <c r="A3914">
        <v>20007</v>
      </c>
      <c r="B3914">
        <v>3</v>
      </c>
      <c r="C3914">
        <v>2</v>
      </c>
      <c r="D3914">
        <v>1</v>
      </c>
      <c r="E3914">
        <v>1</v>
      </c>
      <c r="F3914">
        <v>20007205</v>
      </c>
    </row>
    <row r="3915" spans="1:6">
      <c r="A3915">
        <v>20007</v>
      </c>
      <c r="B3915">
        <v>3</v>
      </c>
      <c r="C3915">
        <v>2</v>
      </c>
      <c r="D3915">
        <v>1</v>
      </c>
      <c r="E3915">
        <v>2</v>
      </c>
      <c r="F3915">
        <v>20007007</v>
      </c>
    </row>
    <row r="3916" spans="1:6">
      <c r="A3916">
        <v>20007</v>
      </c>
      <c r="B3916">
        <v>3</v>
      </c>
      <c r="C3916">
        <v>2</v>
      </c>
      <c r="D3916">
        <v>1</v>
      </c>
      <c r="E3916">
        <v>3</v>
      </c>
      <c r="F3916">
        <v>20007008</v>
      </c>
    </row>
    <row r="3917" spans="1:6">
      <c r="A3917">
        <v>20007</v>
      </c>
      <c r="B3917">
        <v>3</v>
      </c>
      <c r="C3917">
        <v>2</v>
      </c>
      <c r="D3917">
        <v>2</v>
      </c>
      <c r="E3917">
        <v>1</v>
      </c>
      <c r="F3917">
        <v>20007204</v>
      </c>
    </row>
    <row r="3918" spans="1:6">
      <c r="A3918">
        <v>20007</v>
      </c>
      <c r="B3918">
        <v>3</v>
      </c>
      <c r="C3918">
        <v>2</v>
      </c>
      <c r="D3918">
        <v>2</v>
      </c>
      <c r="E3918">
        <v>2</v>
      </c>
      <c r="F3918">
        <v>20007007</v>
      </c>
    </row>
    <row r="3919" spans="1:6">
      <c r="A3919">
        <v>20007</v>
      </c>
      <c r="B3919">
        <v>3</v>
      </c>
      <c r="C3919">
        <v>2</v>
      </c>
      <c r="D3919">
        <v>2</v>
      </c>
      <c r="E3919">
        <v>3</v>
      </c>
      <c r="F3919">
        <v>20007205</v>
      </c>
    </row>
    <row r="3920" spans="1:6">
      <c r="A3920">
        <v>20007</v>
      </c>
      <c r="B3920">
        <v>3</v>
      </c>
      <c r="C3920">
        <v>2</v>
      </c>
      <c r="D3920">
        <v>3</v>
      </c>
      <c r="E3920">
        <v>1</v>
      </c>
      <c r="F3920">
        <v>20007205</v>
      </c>
    </row>
    <row r="3921" spans="1:6">
      <c r="A3921">
        <v>20007</v>
      </c>
      <c r="B3921">
        <v>3</v>
      </c>
      <c r="C3921">
        <v>2</v>
      </c>
      <c r="D3921">
        <v>3</v>
      </c>
      <c r="E3921">
        <v>2</v>
      </c>
      <c r="F3921">
        <v>20007007</v>
      </c>
    </row>
    <row r="3922" spans="1:6">
      <c r="A3922">
        <v>20007</v>
      </c>
      <c r="B3922">
        <v>3</v>
      </c>
      <c r="C3922">
        <v>2</v>
      </c>
      <c r="D3922">
        <v>3</v>
      </c>
      <c r="E3922">
        <v>3</v>
      </c>
      <c r="F3922">
        <v>20007008</v>
      </c>
    </row>
    <row r="3923" spans="1:6">
      <c r="A3923">
        <v>20007</v>
      </c>
      <c r="B3923">
        <v>3</v>
      </c>
      <c r="C3923">
        <v>2</v>
      </c>
      <c r="D3923">
        <v>4</v>
      </c>
      <c r="E3923">
        <v>1</v>
      </c>
      <c r="F3923">
        <v>20007206</v>
      </c>
    </row>
    <row r="3924" spans="1:6">
      <c r="A3924">
        <v>20007</v>
      </c>
      <c r="B3924">
        <v>3</v>
      </c>
      <c r="C3924">
        <v>2</v>
      </c>
      <c r="D3924">
        <v>4</v>
      </c>
      <c r="E3924">
        <v>2</v>
      </c>
      <c r="F3924">
        <v>20007007</v>
      </c>
    </row>
    <row r="3925" spans="1:6">
      <c r="A3925">
        <v>20007</v>
      </c>
      <c r="B3925">
        <v>3</v>
      </c>
      <c r="C3925">
        <v>2</v>
      </c>
      <c r="D3925">
        <v>4</v>
      </c>
      <c r="E3925">
        <v>3</v>
      </c>
      <c r="F3925">
        <v>20007008</v>
      </c>
    </row>
    <row r="3926" spans="1:6">
      <c r="A3926">
        <v>20007</v>
      </c>
      <c r="B3926">
        <v>3</v>
      </c>
      <c r="C3926">
        <v>3</v>
      </c>
      <c r="D3926">
        <v>1</v>
      </c>
      <c r="E3926">
        <v>1</v>
      </c>
      <c r="F3926">
        <v>20007008</v>
      </c>
    </row>
    <row r="3927" spans="1:6">
      <c r="A3927">
        <v>20007</v>
      </c>
      <c r="B3927">
        <v>3</v>
      </c>
      <c r="C3927">
        <v>3</v>
      </c>
      <c r="D3927">
        <v>1</v>
      </c>
      <c r="E3927">
        <v>2</v>
      </c>
      <c r="F3927">
        <v>20007906</v>
      </c>
    </row>
    <row r="3928" spans="1:6">
      <c r="A3928">
        <v>20007</v>
      </c>
      <c r="B3928">
        <v>3</v>
      </c>
      <c r="C3928">
        <v>3</v>
      </c>
      <c r="D3928">
        <v>1</v>
      </c>
      <c r="E3928">
        <v>3</v>
      </c>
      <c r="F3928">
        <v>20007015</v>
      </c>
    </row>
    <row r="3929" spans="1:6">
      <c r="A3929">
        <v>20007</v>
      </c>
      <c r="B3929">
        <v>3</v>
      </c>
      <c r="C3929">
        <v>3</v>
      </c>
      <c r="D3929">
        <v>2</v>
      </c>
      <c r="E3929">
        <v>1</v>
      </c>
      <c r="F3929">
        <v>20007903</v>
      </c>
    </row>
    <row r="3930" spans="1:6">
      <c r="A3930">
        <v>20007</v>
      </c>
      <c r="B3930">
        <v>3</v>
      </c>
      <c r="C3930">
        <v>3</v>
      </c>
      <c r="D3930">
        <v>2</v>
      </c>
      <c r="E3930">
        <v>2</v>
      </c>
      <c r="F3930">
        <v>20007008</v>
      </c>
    </row>
    <row r="3931" spans="1:6">
      <c r="A3931">
        <v>20007</v>
      </c>
      <c r="B3931">
        <v>3</v>
      </c>
      <c r="C3931">
        <v>3</v>
      </c>
      <c r="D3931">
        <v>2</v>
      </c>
      <c r="E3931">
        <v>3</v>
      </c>
      <c r="F3931">
        <v>20007903</v>
      </c>
    </row>
    <row r="3932" spans="1:6">
      <c r="A3932">
        <v>20007</v>
      </c>
      <c r="B3932">
        <v>3</v>
      </c>
      <c r="C3932">
        <v>4</v>
      </c>
      <c r="D3932">
        <v>1</v>
      </c>
      <c r="E3932">
        <v>1</v>
      </c>
      <c r="F3932">
        <v>20007103</v>
      </c>
    </row>
    <row r="3933" spans="1:6">
      <c r="A3933">
        <v>20007</v>
      </c>
      <c r="B3933">
        <v>3</v>
      </c>
      <c r="C3933">
        <v>4</v>
      </c>
      <c r="D3933">
        <v>1</v>
      </c>
      <c r="E3933">
        <v>2</v>
      </c>
      <c r="F3933">
        <v>20007104</v>
      </c>
    </row>
    <row r="3934" spans="1:6">
      <c r="A3934">
        <v>20007</v>
      </c>
      <c r="B3934">
        <v>3</v>
      </c>
      <c r="C3934">
        <v>5</v>
      </c>
      <c r="D3934">
        <v>1</v>
      </c>
      <c r="E3934">
        <v>1</v>
      </c>
      <c r="F3934">
        <v>20007105</v>
      </c>
    </row>
    <row r="3935" spans="1:6">
      <c r="A3935">
        <v>20007</v>
      </c>
      <c r="B3935">
        <v>3</v>
      </c>
      <c r="C3935">
        <v>5</v>
      </c>
      <c r="D3935">
        <v>1</v>
      </c>
      <c r="E3935">
        <v>2</v>
      </c>
      <c r="F3935">
        <v>20007108</v>
      </c>
    </row>
    <row r="3936" spans="1:6">
      <c r="A3936">
        <v>20007</v>
      </c>
      <c r="B3936">
        <v>3</v>
      </c>
      <c r="C3936">
        <v>5</v>
      </c>
      <c r="D3936">
        <v>1</v>
      </c>
      <c r="E3936">
        <v>3</v>
      </c>
      <c r="F3936">
        <v>20007109</v>
      </c>
    </row>
    <row r="3937" spans="1:6">
      <c r="A3937">
        <v>20008</v>
      </c>
      <c r="B3937">
        <v>1</v>
      </c>
      <c r="C3937">
        <v>1</v>
      </c>
      <c r="D3937">
        <v>1</v>
      </c>
      <c r="E3937">
        <v>1</v>
      </c>
      <c r="F3937">
        <v>20008003</v>
      </c>
    </row>
    <row r="3938" spans="1:6">
      <c r="A3938">
        <v>20008</v>
      </c>
      <c r="B3938">
        <v>1</v>
      </c>
      <c r="C3938">
        <v>1</v>
      </c>
      <c r="D3938">
        <v>1</v>
      </c>
      <c r="E3938">
        <v>2</v>
      </c>
      <c r="F3938">
        <v>20008001</v>
      </c>
    </row>
    <row r="3939" spans="1:6">
      <c r="A3939">
        <v>20008</v>
      </c>
      <c r="B3939">
        <v>1</v>
      </c>
      <c r="C3939">
        <v>1</v>
      </c>
      <c r="D3939">
        <v>1</v>
      </c>
      <c r="E3939">
        <v>3</v>
      </c>
      <c r="F3939">
        <v>20008002</v>
      </c>
    </row>
    <row r="3940" spans="1:6">
      <c r="A3940">
        <v>20008</v>
      </c>
      <c r="B3940">
        <v>1</v>
      </c>
      <c r="C3940">
        <v>1</v>
      </c>
      <c r="D3940">
        <v>1</v>
      </c>
      <c r="E3940">
        <v>4</v>
      </c>
      <c r="F3940">
        <v>20008001</v>
      </c>
    </row>
    <row r="3941" spans="1:6">
      <c r="A3941">
        <v>20008</v>
      </c>
      <c r="B3941">
        <v>1</v>
      </c>
      <c r="C3941">
        <v>1</v>
      </c>
      <c r="D3941">
        <v>2</v>
      </c>
      <c r="E3941">
        <v>1</v>
      </c>
      <c r="F3941">
        <v>20008004</v>
      </c>
    </row>
    <row r="3942" spans="1:6">
      <c r="A3942">
        <v>20008</v>
      </c>
      <c r="B3942">
        <v>1</v>
      </c>
      <c r="C3942">
        <v>1</v>
      </c>
      <c r="D3942">
        <v>2</v>
      </c>
      <c r="E3942">
        <v>2</v>
      </c>
      <c r="F3942">
        <v>20008001</v>
      </c>
    </row>
    <row r="3943" spans="1:6">
      <c r="A3943">
        <v>20008</v>
      </c>
      <c r="B3943">
        <v>1</v>
      </c>
      <c r="C3943">
        <v>1</v>
      </c>
      <c r="D3943">
        <v>2</v>
      </c>
      <c r="E3943">
        <v>3</v>
      </c>
      <c r="F3943">
        <v>20008002</v>
      </c>
    </row>
    <row r="3944" spans="1:6">
      <c r="A3944">
        <v>20008</v>
      </c>
      <c r="B3944">
        <v>1</v>
      </c>
      <c r="C3944">
        <v>1</v>
      </c>
      <c r="D3944">
        <v>2</v>
      </c>
      <c r="E3944">
        <v>4</v>
      </c>
      <c r="F3944">
        <v>20008001</v>
      </c>
    </row>
    <row r="3945" spans="1:6">
      <c r="A3945">
        <v>20008</v>
      </c>
      <c r="B3945">
        <v>1</v>
      </c>
      <c r="C3945">
        <v>2</v>
      </c>
      <c r="D3945">
        <v>1</v>
      </c>
      <c r="E3945">
        <v>1</v>
      </c>
      <c r="F3945">
        <v>20008003</v>
      </c>
    </row>
    <row r="3946" spans="1:6">
      <c r="A3946">
        <v>20008</v>
      </c>
      <c r="B3946">
        <v>1</v>
      </c>
      <c r="C3946">
        <v>2</v>
      </c>
      <c r="D3946">
        <v>1</v>
      </c>
      <c r="E3946">
        <v>2</v>
      </c>
      <c r="F3946">
        <v>20008002</v>
      </c>
    </row>
    <row r="3947" spans="1:6">
      <c r="A3947">
        <v>20008</v>
      </c>
      <c r="B3947">
        <v>1</v>
      </c>
      <c r="C3947">
        <v>2</v>
      </c>
      <c r="D3947">
        <v>1</v>
      </c>
      <c r="E3947">
        <v>3</v>
      </c>
      <c r="F3947">
        <v>20008002</v>
      </c>
    </row>
    <row r="3948" spans="1:6">
      <c r="A3948">
        <v>20008</v>
      </c>
      <c r="B3948">
        <v>1</v>
      </c>
      <c r="C3948">
        <v>2</v>
      </c>
      <c r="D3948">
        <v>2</v>
      </c>
      <c r="E3948">
        <v>1</v>
      </c>
      <c r="F3948">
        <v>20008001</v>
      </c>
    </row>
    <row r="3949" spans="1:6">
      <c r="A3949">
        <v>20008</v>
      </c>
      <c r="B3949">
        <v>1</v>
      </c>
      <c r="C3949">
        <v>2</v>
      </c>
      <c r="D3949">
        <v>2</v>
      </c>
      <c r="E3949">
        <v>2</v>
      </c>
      <c r="F3949">
        <v>20008004</v>
      </c>
    </row>
    <row r="3950" spans="1:6">
      <c r="A3950">
        <v>20008</v>
      </c>
      <c r="B3950">
        <v>1</v>
      </c>
      <c r="C3950">
        <v>2</v>
      </c>
      <c r="D3950">
        <v>2</v>
      </c>
      <c r="E3950">
        <v>3</v>
      </c>
      <c r="F3950">
        <v>20008002</v>
      </c>
    </row>
    <row r="3951" spans="1:6">
      <c r="A3951">
        <v>20008</v>
      </c>
      <c r="B3951">
        <v>1</v>
      </c>
      <c r="C3951">
        <v>2</v>
      </c>
      <c r="D3951">
        <v>2</v>
      </c>
      <c r="E3951">
        <v>4</v>
      </c>
      <c r="F3951">
        <v>20008003</v>
      </c>
    </row>
    <row r="3952" spans="1:6">
      <c r="A3952">
        <v>20008</v>
      </c>
      <c r="B3952">
        <v>1</v>
      </c>
      <c r="C3952">
        <v>3</v>
      </c>
      <c r="D3952">
        <v>1</v>
      </c>
      <c r="E3952">
        <v>1</v>
      </c>
      <c r="F3952">
        <v>20008004</v>
      </c>
    </row>
    <row r="3953" spans="1:6">
      <c r="A3953">
        <v>20008</v>
      </c>
      <c r="B3953">
        <v>1</v>
      </c>
      <c r="C3953">
        <v>3</v>
      </c>
      <c r="D3953">
        <v>1</v>
      </c>
      <c r="E3953">
        <v>2</v>
      </c>
      <c r="F3953">
        <v>20008001</v>
      </c>
    </row>
    <row r="3954" spans="1:6">
      <c r="A3954">
        <v>20008</v>
      </c>
      <c r="B3954">
        <v>1</v>
      </c>
      <c r="C3954">
        <v>3</v>
      </c>
      <c r="D3954">
        <v>1</v>
      </c>
      <c r="E3954">
        <v>3</v>
      </c>
      <c r="F3954">
        <v>20008001</v>
      </c>
    </row>
    <row r="3955" spans="1:6">
      <c r="A3955">
        <v>20008</v>
      </c>
      <c r="B3955">
        <v>1</v>
      </c>
      <c r="C3955">
        <v>3</v>
      </c>
      <c r="D3955">
        <v>2</v>
      </c>
      <c r="E3955">
        <v>1</v>
      </c>
      <c r="F3955">
        <v>20008201</v>
      </c>
    </row>
    <row r="3956" spans="1:6">
      <c r="A3956">
        <v>20008</v>
      </c>
      <c r="B3956">
        <v>1</v>
      </c>
      <c r="C3956">
        <v>3</v>
      </c>
      <c r="D3956">
        <v>2</v>
      </c>
      <c r="E3956">
        <v>2</v>
      </c>
      <c r="F3956">
        <v>20008003</v>
      </c>
    </row>
    <row r="3957" spans="1:6">
      <c r="A3957">
        <v>20008</v>
      </c>
      <c r="B3957">
        <v>1</v>
      </c>
      <c r="C3957">
        <v>3</v>
      </c>
      <c r="D3957">
        <v>2</v>
      </c>
      <c r="E3957">
        <v>3</v>
      </c>
      <c r="F3957">
        <v>20008002</v>
      </c>
    </row>
    <row r="3958" spans="1:6">
      <c r="A3958">
        <v>20008</v>
      </c>
      <c r="B3958">
        <v>1</v>
      </c>
      <c r="C3958">
        <v>3</v>
      </c>
      <c r="D3958">
        <v>3</v>
      </c>
      <c r="E3958">
        <v>1</v>
      </c>
      <c r="F3958">
        <v>20008202</v>
      </c>
    </row>
    <row r="3959" spans="1:6">
      <c r="A3959">
        <v>20008</v>
      </c>
      <c r="B3959">
        <v>1</v>
      </c>
      <c r="C3959">
        <v>3</v>
      </c>
      <c r="D3959">
        <v>3</v>
      </c>
      <c r="E3959">
        <v>2</v>
      </c>
      <c r="F3959">
        <v>20008003</v>
      </c>
    </row>
    <row r="3960" spans="1:6">
      <c r="A3960">
        <v>20008</v>
      </c>
      <c r="B3960">
        <v>1</v>
      </c>
      <c r="C3960">
        <v>3</v>
      </c>
      <c r="D3960">
        <v>3</v>
      </c>
      <c r="E3960">
        <v>3</v>
      </c>
      <c r="F3960">
        <v>20008001</v>
      </c>
    </row>
    <row r="3961" spans="1:6">
      <c r="A3961">
        <v>20008</v>
      </c>
      <c r="B3961">
        <v>1</v>
      </c>
      <c r="C3961">
        <v>3</v>
      </c>
      <c r="D3961">
        <v>4</v>
      </c>
      <c r="E3961">
        <v>1</v>
      </c>
      <c r="F3961">
        <v>20008203</v>
      </c>
    </row>
    <row r="3962" spans="1:6">
      <c r="A3962">
        <v>20008</v>
      </c>
      <c r="B3962">
        <v>1</v>
      </c>
      <c r="C3962">
        <v>3</v>
      </c>
      <c r="D3962">
        <v>4</v>
      </c>
      <c r="E3962">
        <v>2</v>
      </c>
      <c r="F3962">
        <v>20008001</v>
      </c>
    </row>
    <row r="3963" spans="1:6">
      <c r="A3963">
        <v>20008</v>
      </c>
      <c r="B3963">
        <v>1</v>
      </c>
      <c r="C3963">
        <v>3</v>
      </c>
      <c r="D3963">
        <v>4</v>
      </c>
      <c r="E3963">
        <v>3</v>
      </c>
      <c r="F3963">
        <v>20008002</v>
      </c>
    </row>
    <row r="3964" spans="1:6">
      <c r="A3964">
        <v>20008</v>
      </c>
      <c r="B3964">
        <v>1</v>
      </c>
      <c r="C3964">
        <v>4</v>
      </c>
      <c r="D3964">
        <v>1</v>
      </c>
      <c r="E3964">
        <v>1</v>
      </c>
      <c r="F3964">
        <v>20008101</v>
      </c>
    </row>
    <row r="3965" spans="1:6">
      <c r="A3965">
        <v>20008</v>
      </c>
      <c r="B3965">
        <v>2</v>
      </c>
      <c r="C3965">
        <v>1</v>
      </c>
      <c r="D3965">
        <v>1</v>
      </c>
      <c r="E3965">
        <v>1</v>
      </c>
      <c r="F3965">
        <v>20008005</v>
      </c>
    </row>
    <row r="3966" spans="1:6">
      <c r="A3966">
        <v>20008</v>
      </c>
      <c r="B3966">
        <v>2</v>
      </c>
      <c r="C3966">
        <v>1</v>
      </c>
      <c r="D3966">
        <v>1</v>
      </c>
      <c r="E3966">
        <v>2</v>
      </c>
      <c r="F3966">
        <v>20008006</v>
      </c>
    </row>
    <row r="3967" spans="1:6">
      <c r="A3967">
        <v>20008</v>
      </c>
      <c r="B3967">
        <v>2</v>
      </c>
      <c r="C3967">
        <v>1</v>
      </c>
      <c r="D3967">
        <v>1</v>
      </c>
      <c r="E3967">
        <v>3</v>
      </c>
      <c r="F3967">
        <v>20008005</v>
      </c>
    </row>
    <row r="3968" spans="1:6">
      <c r="A3968">
        <v>20008</v>
      </c>
      <c r="B3968">
        <v>2</v>
      </c>
      <c r="C3968">
        <v>1</v>
      </c>
      <c r="D3968">
        <v>1</v>
      </c>
      <c r="E3968">
        <v>4</v>
      </c>
      <c r="F3968">
        <v>20008006</v>
      </c>
    </row>
    <row r="3969" spans="1:6">
      <c r="A3969">
        <v>20008</v>
      </c>
      <c r="B3969">
        <v>2</v>
      </c>
      <c r="C3969">
        <v>1</v>
      </c>
      <c r="D3969">
        <v>2</v>
      </c>
      <c r="E3969">
        <v>1</v>
      </c>
      <c r="F3969">
        <v>20008007</v>
      </c>
    </row>
    <row r="3970" spans="1:6">
      <c r="A3970">
        <v>20008</v>
      </c>
      <c r="B3970">
        <v>2</v>
      </c>
      <c r="C3970">
        <v>1</v>
      </c>
      <c r="D3970">
        <v>2</v>
      </c>
      <c r="E3970">
        <v>2</v>
      </c>
      <c r="F3970">
        <v>20008005</v>
      </c>
    </row>
    <row r="3971" spans="1:6">
      <c r="A3971">
        <v>20008</v>
      </c>
      <c r="B3971">
        <v>2</v>
      </c>
      <c r="C3971">
        <v>1</v>
      </c>
      <c r="D3971">
        <v>2</v>
      </c>
      <c r="E3971">
        <v>3</v>
      </c>
      <c r="F3971">
        <v>20008006</v>
      </c>
    </row>
    <row r="3972" spans="1:6">
      <c r="A3972">
        <v>20008</v>
      </c>
      <c r="B3972">
        <v>2</v>
      </c>
      <c r="C3972">
        <v>1</v>
      </c>
      <c r="D3972">
        <v>2</v>
      </c>
      <c r="E3972">
        <v>4</v>
      </c>
      <c r="F3972">
        <v>20008005</v>
      </c>
    </row>
    <row r="3973" spans="1:6">
      <c r="A3973">
        <v>20008</v>
      </c>
      <c r="B3973">
        <v>2</v>
      </c>
      <c r="C3973">
        <v>1</v>
      </c>
      <c r="D3973">
        <v>3</v>
      </c>
      <c r="E3973">
        <v>1</v>
      </c>
      <c r="F3973">
        <v>20008204</v>
      </c>
    </row>
    <row r="3974" spans="1:6">
      <c r="A3974">
        <v>20008</v>
      </c>
      <c r="B3974">
        <v>2</v>
      </c>
      <c r="C3974">
        <v>1</v>
      </c>
      <c r="D3974">
        <v>3</v>
      </c>
      <c r="E3974">
        <v>2</v>
      </c>
      <c r="F3974">
        <v>20008005</v>
      </c>
    </row>
    <row r="3975" spans="1:6">
      <c r="A3975">
        <v>20008</v>
      </c>
      <c r="B3975">
        <v>2</v>
      </c>
      <c r="C3975">
        <v>1</v>
      </c>
      <c r="D3975">
        <v>3</v>
      </c>
      <c r="E3975">
        <v>3</v>
      </c>
      <c r="F3975">
        <v>20008006</v>
      </c>
    </row>
    <row r="3976" spans="1:6">
      <c r="A3976">
        <v>20008</v>
      </c>
      <c r="B3976">
        <v>2</v>
      </c>
      <c r="C3976">
        <v>1</v>
      </c>
      <c r="D3976">
        <v>4</v>
      </c>
      <c r="E3976">
        <v>1</v>
      </c>
      <c r="F3976">
        <v>20008007</v>
      </c>
    </row>
    <row r="3977" spans="1:6">
      <c r="A3977">
        <v>20008</v>
      </c>
      <c r="B3977">
        <v>2</v>
      </c>
      <c r="C3977">
        <v>1</v>
      </c>
      <c r="D3977">
        <v>4</v>
      </c>
      <c r="E3977">
        <v>2</v>
      </c>
      <c r="F3977">
        <v>20008205</v>
      </c>
    </row>
    <row r="3978" spans="1:6">
      <c r="A3978">
        <v>20008</v>
      </c>
      <c r="B3978">
        <v>2</v>
      </c>
      <c r="C3978">
        <v>1</v>
      </c>
      <c r="D3978">
        <v>4</v>
      </c>
      <c r="E3978">
        <v>3</v>
      </c>
      <c r="F3978">
        <v>20008006</v>
      </c>
    </row>
    <row r="3979" spans="1:6">
      <c r="A3979">
        <v>20008</v>
      </c>
      <c r="B3979">
        <v>2</v>
      </c>
      <c r="C3979">
        <v>1</v>
      </c>
      <c r="D3979">
        <v>5</v>
      </c>
      <c r="E3979">
        <v>1</v>
      </c>
      <c r="F3979">
        <v>20008007</v>
      </c>
    </row>
    <row r="3980" spans="1:6">
      <c r="A3980">
        <v>20008</v>
      </c>
      <c r="B3980">
        <v>2</v>
      </c>
      <c r="C3980">
        <v>1</v>
      </c>
      <c r="D3980">
        <v>5</v>
      </c>
      <c r="E3980">
        <v>2</v>
      </c>
      <c r="F3980">
        <v>20008005</v>
      </c>
    </row>
    <row r="3981" spans="1:6">
      <c r="A3981">
        <v>20008</v>
      </c>
      <c r="B3981">
        <v>2</v>
      </c>
      <c r="C3981">
        <v>1</v>
      </c>
      <c r="D3981">
        <v>5</v>
      </c>
      <c r="E3981">
        <v>3</v>
      </c>
      <c r="F3981">
        <v>20008206</v>
      </c>
    </row>
    <row r="3982" spans="1:6">
      <c r="A3982">
        <v>20008</v>
      </c>
      <c r="B3982">
        <v>2</v>
      </c>
      <c r="C3982">
        <v>2</v>
      </c>
      <c r="D3982">
        <v>1</v>
      </c>
      <c r="E3982">
        <v>1</v>
      </c>
      <c r="F3982">
        <v>20008007</v>
      </c>
    </row>
    <row r="3983" spans="1:6">
      <c r="A3983">
        <v>20008</v>
      </c>
      <c r="B3983">
        <v>2</v>
      </c>
      <c r="C3983">
        <v>2</v>
      </c>
      <c r="D3983">
        <v>1</v>
      </c>
      <c r="E3983">
        <v>2</v>
      </c>
      <c r="F3983">
        <v>20008009</v>
      </c>
    </row>
    <row r="3984" spans="1:6">
      <c r="A3984">
        <v>20008</v>
      </c>
      <c r="B3984">
        <v>2</v>
      </c>
      <c r="C3984">
        <v>2</v>
      </c>
      <c r="D3984">
        <v>1</v>
      </c>
      <c r="E3984">
        <v>3</v>
      </c>
      <c r="F3984">
        <v>20008005</v>
      </c>
    </row>
    <row r="3985" spans="1:6">
      <c r="A3985">
        <v>20008</v>
      </c>
      <c r="B3985">
        <v>2</v>
      </c>
      <c r="C3985">
        <v>2</v>
      </c>
      <c r="D3985">
        <v>2</v>
      </c>
      <c r="E3985">
        <v>1</v>
      </c>
      <c r="F3985">
        <v>20008008</v>
      </c>
    </row>
    <row r="3986" spans="1:6">
      <c r="A3986">
        <v>20008</v>
      </c>
      <c r="B3986">
        <v>2</v>
      </c>
      <c r="C3986">
        <v>2</v>
      </c>
      <c r="D3986">
        <v>2</v>
      </c>
      <c r="E3986">
        <v>2</v>
      </c>
      <c r="F3986">
        <v>20008005</v>
      </c>
    </row>
    <row r="3987" spans="1:6">
      <c r="A3987">
        <v>20008</v>
      </c>
      <c r="B3987">
        <v>2</v>
      </c>
      <c r="C3987">
        <v>2</v>
      </c>
      <c r="D3987">
        <v>2</v>
      </c>
      <c r="E3987">
        <v>3</v>
      </c>
      <c r="F3987">
        <v>20008006</v>
      </c>
    </row>
    <row r="3988" spans="1:6">
      <c r="A3988">
        <v>20008</v>
      </c>
      <c r="B3988">
        <v>2</v>
      </c>
      <c r="C3988">
        <v>3</v>
      </c>
      <c r="D3988">
        <v>1</v>
      </c>
      <c r="E3988">
        <v>1</v>
      </c>
      <c r="F3988">
        <v>20008010</v>
      </c>
    </row>
    <row r="3989" spans="1:6">
      <c r="A3989">
        <v>20008</v>
      </c>
      <c r="B3989">
        <v>2</v>
      </c>
      <c r="C3989">
        <v>4</v>
      </c>
      <c r="D3989">
        <v>1</v>
      </c>
      <c r="E3989">
        <v>1</v>
      </c>
      <c r="F3989">
        <v>20008102</v>
      </c>
    </row>
    <row r="3990" spans="1:6">
      <c r="A3990">
        <v>20008</v>
      </c>
      <c r="B3990">
        <v>3</v>
      </c>
      <c r="C3990">
        <v>1</v>
      </c>
      <c r="D3990">
        <v>1</v>
      </c>
      <c r="E3990">
        <v>1</v>
      </c>
      <c r="F3990">
        <v>20008011</v>
      </c>
    </row>
    <row r="3991" spans="1:6">
      <c r="A3991">
        <v>20008</v>
      </c>
      <c r="B3991">
        <v>3</v>
      </c>
      <c r="C3991">
        <v>1</v>
      </c>
      <c r="D3991">
        <v>1</v>
      </c>
      <c r="E3991">
        <v>2</v>
      </c>
      <c r="F3991">
        <v>20008012</v>
      </c>
    </row>
    <row r="3992" spans="1:6">
      <c r="A3992">
        <v>20008</v>
      </c>
      <c r="B3992">
        <v>3</v>
      </c>
      <c r="C3992">
        <v>1</v>
      </c>
      <c r="D3992">
        <v>1</v>
      </c>
      <c r="E3992">
        <v>3</v>
      </c>
      <c r="F3992">
        <v>20008013</v>
      </c>
    </row>
    <row r="3993" spans="1:6">
      <c r="A3993">
        <v>20008</v>
      </c>
      <c r="B3993">
        <v>3</v>
      </c>
      <c r="C3993">
        <v>1</v>
      </c>
      <c r="D3993">
        <v>1</v>
      </c>
      <c r="E3993">
        <v>4</v>
      </c>
      <c r="F3993">
        <v>20008011</v>
      </c>
    </row>
    <row r="3994" spans="1:6">
      <c r="A3994">
        <v>20008</v>
      </c>
      <c r="B3994">
        <v>3</v>
      </c>
      <c r="C3994">
        <v>1</v>
      </c>
      <c r="D3994">
        <v>2</v>
      </c>
      <c r="E3994">
        <v>1</v>
      </c>
      <c r="F3994">
        <v>20008011</v>
      </c>
    </row>
    <row r="3995" spans="1:6">
      <c r="A3995">
        <v>20008</v>
      </c>
      <c r="B3995">
        <v>3</v>
      </c>
      <c r="C3995">
        <v>1</v>
      </c>
      <c r="D3995">
        <v>2</v>
      </c>
      <c r="E3995">
        <v>2</v>
      </c>
      <c r="F3995">
        <v>20008013</v>
      </c>
    </row>
    <row r="3996" spans="1:6">
      <c r="A3996">
        <v>20008</v>
      </c>
      <c r="B3996">
        <v>3</v>
      </c>
      <c r="C3996">
        <v>1</v>
      </c>
      <c r="D3996">
        <v>2</v>
      </c>
      <c r="E3996">
        <v>3</v>
      </c>
      <c r="F3996">
        <v>20008014</v>
      </c>
    </row>
    <row r="3997" spans="1:6">
      <c r="A3997">
        <v>20008</v>
      </c>
      <c r="B3997">
        <v>3</v>
      </c>
      <c r="C3997">
        <v>1</v>
      </c>
      <c r="D3997">
        <v>2</v>
      </c>
      <c r="E3997">
        <v>4</v>
      </c>
      <c r="F3997">
        <v>20008013</v>
      </c>
    </row>
    <row r="3998" spans="1:6">
      <c r="A3998">
        <v>20008</v>
      </c>
      <c r="B3998">
        <v>3</v>
      </c>
      <c r="C3998">
        <v>1</v>
      </c>
      <c r="D3998">
        <v>3</v>
      </c>
      <c r="E3998">
        <v>1</v>
      </c>
      <c r="F3998">
        <v>20008011</v>
      </c>
    </row>
    <row r="3999" spans="1:6">
      <c r="A3999">
        <v>20008</v>
      </c>
      <c r="B3999">
        <v>3</v>
      </c>
      <c r="C3999">
        <v>1</v>
      </c>
      <c r="D3999">
        <v>3</v>
      </c>
      <c r="E3999">
        <v>2</v>
      </c>
      <c r="F3999">
        <v>20008012</v>
      </c>
    </row>
    <row r="4000" spans="1:6">
      <c r="A4000">
        <v>20008</v>
      </c>
      <c r="B4000">
        <v>3</v>
      </c>
      <c r="C4000">
        <v>1</v>
      </c>
      <c r="D4000">
        <v>3</v>
      </c>
      <c r="E4000">
        <v>3</v>
      </c>
      <c r="F4000">
        <v>20008011</v>
      </c>
    </row>
    <row r="4001" spans="1:6">
      <c r="A4001">
        <v>20008</v>
      </c>
      <c r="B4001">
        <v>3</v>
      </c>
      <c r="C4001">
        <v>1</v>
      </c>
      <c r="D4001">
        <v>3</v>
      </c>
      <c r="E4001">
        <v>4</v>
      </c>
      <c r="F4001">
        <v>20008014</v>
      </c>
    </row>
    <row r="4002" spans="1:6">
      <c r="A4002">
        <v>20008</v>
      </c>
      <c r="B4002">
        <v>3</v>
      </c>
      <c r="C4002">
        <v>1</v>
      </c>
      <c r="D4002">
        <v>4</v>
      </c>
      <c r="E4002">
        <v>1</v>
      </c>
      <c r="F4002">
        <v>20008011</v>
      </c>
    </row>
    <row r="4003" spans="1:6">
      <c r="A4003">
        <v>20008</v>
      </c>
      <c r="B4003">
        <v>3</v>
      </c>
      <c r="C4003">
        <v>1</v>
      </c>
      <c r="D4003">
        <v>4</v>
      </c>
      <c r="E4003">
        <v>2</v>
      </c>
      <c r="F4003">
        <v>20008017</v>
      </c>
    </row>
    <row r="4004" spans="1:6">
      <c r="A4004">
        <v>20008</v>
      </c>
      <c r="B4004">
        <v>3</v>
      </c>
      <c r="C4004">
        <v>1</v>
      </c>
      <c r="D4004">
        <v>4</v>
      </c>
      <c r="E4004">
        <v>3</v>
      </c>
      <c r="F4004">
        <v>20008011</v>
      </c>
    </row>
    <row r="4005" spans="1:6">
      <c r="A4005">
        <v>20008</v>
      </c>
      <c r="B4005">
        <v>3</v>
      </c>
      <c r="C4005">
        <v>1</v>
      </c>
      <c r="D4005">
        <v>4</v>
      </c>
      <c r="E4005">
        <v>4</v>
      </c>
      <c r="F4005">
        <v>20008014</v>
      </c>
    </row>
    <row r="4006" spans="1:6">
      <c r="A4006">
        <v>20008</v>
      </c>
      <c r="B4006">
        <v>3</v>
      </c>
      <c r="C4006">
        <v>2</v>
      </c>
      <c r="D4006">
        <v>1</v>
      </c>
      <c r="E4006">
        <v>1</v>
      </c>
      <c r="F4006">
        <v>20008013</v>
      </c>
    </row>
    <row r="4007" spans="1:6">
      <c r="A4007">
        <v>20008</v>
      </c>
      <c r="B4007">
        <v>3</v>
      </c>
      <c r="C4007">
        <v>2</v>
      </c>
      <c r="D4007">
        <v>1</v>
      </c>
      <c r="E4007">
        <v>2</v>
      </c>
      <c r="F4007">
        <v>20008012</v>
      </c>
    </row>
    <row r="4008" spans="1:6">
      <c r="A4008">
        <v>20008</v>
      </c>
      <c r="B4008">
        <v>3</v>
      </c>
      <c r="C4008">
        <v>2</v>
      </c>
      <c r="D4008">
        <v>1</v>
      </c>
      <c r="E4008">
        <v>3</v>
      </c>
      <c r="F4008">
        <v>20008013</v>
      </c>
    </row>
    <row r="4009" spans="1:6">
      <c r="A4009">
        <v>20008</v>
      </c>
      <c r="B4009">
        <v>3</v>
      </c>
      <c r="C4009">
        <v>2</v>
      </c>
      <c r="D4009">
        <v>2</v>
      </c>
      <c r="E4009">
        <v>1</v>
      </c>
      <c r="F4009">
        <v>20008013</v>
      </c>
    </row>
    <row r="4010" spans="1:6">
      <c r="A4010">
        <v>20008</v>
      </c>
      <c r="B4010">
        <v>3</v>
      </c>
      <c r="C4010">
        <v>2</v>
      </c>
      <c r="D4010">
        <v>2</v>
      </c>
      <c r="E4010">
        <v>2</v>
      </c>
      <c r="F4010">
        <v>20008011</v>
      </c>
    </row>
    <row r="4011" spans="1:6">
      <c r="A4011">
        <v>20008</v>
      </c>
      <c r="B4011">
        <v>3</v>
      </c>
      <c r="C4011">
        <v>2</v>
      </c>
      <c r="D4011">
        <v>2</v>
      </c>
      <c r="E4011">
        <v>3</v>
      </c>
      <c r="F4011">
        <v>20008207</v>
      </c>
    </row>
    <row r="4012" spans="1:6">
      <c r="A4012">
        <v>20008</v>
      </c>
      <c r="B4012">
        <v>3</v>
      </c>
      <c r="C4012">
        <v>2</v>
      </c>
      <c r="D4012">
        <v>3</v>
      </c>
      <c r="E4012">
        <v>1</v>
      </c>
      <c r="F4012">
        <v>20008013</v>
      </c>
    </row>
    <row r="4013" spans="1:6">
      <c r="A4013">
        <v>20008</v>
      </c>
      <c r="B4013">
        <v>3</v>
      </c>
      <c r="C4013">
        <v>2</v>
      </c>
      <c r="D4013">
        <v>3</v>
      </c>
      <c r="E4013">
        <v>2</v>
      </c>
      <c r="F4013">
        <v>20008208</v>
      </c>
    </row>
    <row r="4014" spans="1:6">
      <c r="A4014">
        <v>20008</v>
      </c>
      <c r="B4014">
        <v>3</v>
      </c>
      <c r="C4014">
        <v>2</v>
      </c>
      <c r="D4014">
        <v>3</v>
      </c>
      <c r="E4014">
        <v>3</v>
      </c>
      <c r="F4014">
        <v>20008014</v>
      </c>
    </row>
    <row r="4015" spans="1:6">
      <c r="A4015">
        <v>20008</v>
      </c>
      <c r="B4015">
        <v>3</v>
      </c>
      <c r="C4015">
        <v>2</v>
      </c>
      <c r="D4015">
        <v>4</v>
      </c>
      <c r="E4015">
        <v>1</v>
      </c>
      <c r="F4015">
        <v>20008209</v>
      </c>
    </row>
    <row r="4016" spans="1:6">
      <c r="A4016">
        <v>20008</v>
      </c>
      <c r="B4016">
        <v>3</v>
      </c>
      <c r="C4016">
        <v>2</v>
      </c>
      <c r="D4016">
        <v>4</v>
      </c>
      <c r="E4016">
        <v>2</v>
      </c>
      <c r="F4016">
        <v>20008011</v>
      </c>
    </row>
    <row r="4017" spans="1:6">
      <c r="A4017">
        <v>20008</v>
      </c>
      <c r="B4017">
        <v>3</v>
      </c>
      <c r="C4017">
        <v>2</v>
      </c>
      <c r="D4017">
        <v>4</v>
      </c>
      <c r="E4017">
        <v>3</v>
      </c>
      <c r="F4017">
        <v>20008014</v>
      </c>
    </row>
    <row r="4018" spans="1:6">
      <c r="A4018">
        <v>20008</v>
      </c>
      <c r="B4018">
        <v>3</v>
      </c>
      <c r="C4018">
        <v>3</v>
      </c>
      <c r="D4018">
        <v>1</v>
      </c>
      <c r="E4018">
        <v>1</v>
      </c>
      <c r="F4018">
        <v>20008015</v>
      </c>
    </row>
    <row r="4019" spans="1:6">
      <c r="A4019">
        <v>20008</v>
      </c>
      <c r="B4019">
        <v>3</v>
      </c>
      <c r="C4019">
        <v>3</v>
      </c>
      <c r="D4019">
        <v>1</v>
      </c>
      <c r="E4019">
        <v>2</v>
      </c>
      <c r="F4019">
        <v>20008016</v>
      </c>
    </row>
    <row r="4020" spans="1:6">
      <c r="A4020">
        <v>20008</v>
      </c>
      <c r="B4020">
        <v>3</v>
      </c>
      <c r="C4020">
        <v>4</v>
      </c>
      <c r="D4020">
        <v>1</v>
      </c>
      <c r="E4020">
        <v>1</v>
      </c>
      <c r="F4020">
        <v>20008011</v>
      </c>
    </row>
    <row r="4021" spans="1:6">
      <c r="A4021">
        <v>20008</v>
      </c>
      <c r="B4021">
        <v>3</v>
      </c>
      <c r="C4021">
        <v>4</v>
      </c>
      <c r="D4021">
        <v>1</v>
      </c>
      <c r="E4021">
        <v>2</v>
      </c>
      <c r="F4021">
        <v>20008012</v>
      </c>
    </row>
    <row r="4022" spans="1:6">
      <c r="A4022">
        <v>20008</v>
      </c>
      <c r="B4022">
        <v>3</v>
      </c>
      <c r="C4022">
        <v>4</v>
      </c>
      <c r="D4022">
        <v>1</v>
      </c>
      <c r="E4022">
        <v>3</v>
      </c>
      <c r="F4022">
        <v>20008011</v>
      </c>
    </row>
    <row r="4023" spans="1:6">
      <c r="A4023">
        <v>20008</v>
      </c>
      <c r="B4023">
        <v>3</v>
      </c>
      <c r="C4023">
        <v>4</v>
      </c>
      <c r="D4023">
        <v>1</v>
      </c>
      <c r="E4023">
        <v>4</v>
      </c>
      <c r="F4023">
        <v>20008012</v>
      </c>
    </row>
    <row r="4024" spans="1:6">
      <c r="A4024">
        <v>20008</v>
      </c>
      <c r="B4024">
        <v>3</v>
      </c>
      <c r="C4024">
        <v>4</v>
      </c>
      <c r="D4024">
        <v>2</v>
      </c>
      <c r="E4024">
        <v>1</v>
      </c>
      <c r="F4024">
        <v>20008011</v>
      </c>
    </row>
    <row r="4025" spans="1:6">
      <c r="A4025">
        <v>20008</v>
      </c>
      <c r="B4025">
        <v>3</v>
      </c>
      <c r="C4025">
        <v>4</v>
      </c>
      <c r="D4025">
        <v>2</v>
      </c>
      <c r="E4025">
        <v>2</v>
      </c>
      <c r="F4025">
        <v>20008012</v>
      </c>
    </row>
    <row r="4026" spans="1:6">
      <c r="A4026">
        <v>20008</v>
      </c>
      <c r="B4026">
        <v>3</v>
      </c>
      <c r="C4026">
        <v>4</v>
      </c>
      <c r="D4026">
        <v>2</v>
      </c>
      <c r="E4026">
        <v>3</v>
      </c>
      <c r="F4026">
        <v>20008013</v>
      </c>
    </row>
    <row r="4027" spans="1:6">
      <c r="A4027">
        <v>20008</v>
      </c>
      <c r="B4027">
        <v>3</v>
      </c>
      <c r="C4027">
        <v>4</v>
      </c>
      <c r="D4027">
        <v>2</v>
      </c>
      <c r="E4027">
        <v>4</v>
      </c>
      <c r="F4027">
        <v>20008012</v>
      </c>
    </row>
    <row r="4028" spans="1:6">
      <c r="A4028">
        <v>20008</v>
      </c>
      <c r="B4028">
        <v>3</v>
      </c>
      <c r="C4028">
        <v>5</v>
      </c>
      <c r="D4028">
        <v>1</v>
      </c>
      <c r="E4028">
        <v>1</v>
      </c>
      <c r="F4028">
        <v>20008103</v>
      </c>
    </row>
    <row r="4029" spans="1:6">
      <c r="A4029">
        <v>20009</v>
      </c>
      <c r="B4029">
        <v>1</v>
      </c>
      <c r="C4029">
        <v>1</v>
      </c>
      <c r="D4029">
        <v>1</v>
      </c>
      <c r="E4029">
        <v>1</v>
      </c>
      <c r="F4029">
        <v>20009903</v>
      </c>
    </row>
    <row r="4030" spans="1:6">
      <c r="A4030">
        <v>20009</v>
      </c>
      <c r="B4030">
        <v>1</v>
      </c>
      <c r="C4030">
        <v>1</v>
      </c>
      <c r="D4030">
        <v>1</v>
      </c>
      <c r="E4030">
        <v>2</v>
      </c>
      <c r="F4030">
        <v>20009503</v>
      </c>
    </row>
    <row r="4031" spans="1:6">
      <c r="A4031">
        <v>20009</v>
      </c>
      <c r="B4031">
        <v>1</v>
      </c>
      <c r="C4031">
        <v>1</v>
      </c>
      <c r="D4031">
        <v>1</v>
      </c>
      <c r="E4031">
        <v>3</v>
      </c>
      <c r="F4031">
        <v>20009504</v>
      </c>
    </row>
    <row r="4032" spans="1:6">
      <c r="A4032">
        <v>20009</v>
      </c>
      <c r="B4032">
        <v>1</v>
      </c>
      <c r="C4032">
        <v>1</v>
      </c>
      <c r="D4032">
        <v>1</v>
      </c>
      <c r="E4032">
        <v>4</v>
      </c>
      <c r="F4032">
        <v>20009001</v>
      </c>
    </row>
    <row r="4033" spans="1:6">
      <c r="A4033">
        <v>20009</v>
      </c>
      <c r="B4033">
        <v>1</v>
      </c>
      <c r="C4033">
        <v>1</v>
      </c>
      <c r="D4033">
        <v>2</v>
      </c>
      <c r="E4033">
        <v>1</v>
      </c>
      <c r="F4033">
        <v>20009004</v>
      </c>
    </row>
    <row r="4034" spans="1:6">
      <c r="A4034">
        <v>20009</v>
      </c>
      <c r="B4034">
        <v>1</v>
      </c>
      <c r="C4034">
        <v>1</v>
      </c>
      <c r="D4034">
        <v>2</v>
      </c>
      <c r="E4034">
        <v>2</v>
      </c>
      <c r="F4034">
        <v>20009503</v>
      </c>
    </row>
    <row r="4035" spans="1:6">
      <c r="A4035">
        <v>20009</v>
      </c>
      <c r="B4035">
        <v>1</v>
      </c>
      <c r="C4035">
        <v>1</v>
      </c>
      <c r="D4035">
        <v>2</v>
      </c>
      <c r="E4035">
        <v>3</v>
      </c>
      <c r="F4035">
        <v>20009903</v>
      </c>
    </row>
    <row r="4036" spans="1:6">
      <c r="A4036">
        <v>20009</v>
      </c>
      <c r="B4036">
        <v>1</v>
      </c>
      <c r="C4036">
        <v>1</v>
      </c>
      <c r="D4036">
        <v>3</v>
      </c>
      <c r="E4036">
        <v>1</v>
      </c>
      <c r="F4036">
        <v>20009504</v>
      </c>
    </row>
    <row r="4037" spans="1:6">
      <c r="A4037">
        <v>20009</v>
      </c>
      <c r="B4037">
        <v>1</v>
      </c>
      <c r="C4037">
        <v>1</v>
      </c>
      <c r="D4037">
        <v>3</v>
      </c>
      <c r="E4037">
        <v>2</v>
      </c>
      <c r="F4037">
        <v>20009003</v>
      </c>
    </row>
    <row r="4038" spans="1:6">
      <c r="A4038">
        <v>20009</v>
      </c>
      <c r="B4038">
        <v>1</v>
      </c>
      <c r="C4038">
        <v>1</v>
      </c>
      <c r="D4038">
        <v>3</v>
      </c>
      <c r="E4038">
        <v>3</v>
      </c>
      <c r="F4038">
        <v>20009001</v>
      </c>
    </row>
    <row r="4039" spans="1:6">
      <c r="A4039">
        <v>20009</v>
      </c>
      <c r="B4039">
        <v>1</v>
      </c>
      <c r="C4039">
        <v>2</v>
      </c>
      <c r="D4039">
        <v>1</v>
      </c>
      <c r="E4039">
        <v>1</v>
      </c>
      <c r="F4039">
        <v>20009001</v>
      </c>
    </row>
    <row r="4040" spans="1:6">
      <c r="A4040">
        <v>20009</v>
      </c>
      <c r="B4040">
        <v>1</v>
      </c>
      <c r="C4040">
        <v>2</v>
      </c>
      <c r="D4040">
        <v>1</v>
      </c>
      <c r="E4040">
        <v>2</v>
      </c>
      <c r="F4040">
        <v>20009003</v>
      </c>
    </row>
    <row r="4041" spans="1:6">
      <c r="A4041">
        <v>20009</v>
      </c>
      <c r="B4041">
        <v>1</v>
      </c>
      <c r="C4041">
        <v>2</v>
      </c>
      <c r="D4041">
        <v>1</v>
      </c>
      <c r="E4041">
        <v>3</v>
      </c>
      <c r="F4041">
        <v>20009901</v>
      </c>
    </row>
    <row r="4042" spans="1:6">
      <c r="A4042">
        <v>20009</v>
      </c>
      <c r="B4042">
        <v>1</v>
      </c>
      <c r="C4042">
        <v>2</v>
      </c>
      <c r="D4042">
        <v>2</v>
      </c>
      <c r="E4042">
        <v>1</v>
      </c>
      <c r="F4042">
        <v>20009003</v>
      </c>
    </row>
    <row r="4043" spans="1:6">
      <c r="A4043">
        <v>20009</v>
      </c>
      <c r="B4043">
        <v>1</v>
      </c>
      <c r="C4043">
        <v>2</v>
      </c>
      <c r="D4043">
        <v>2</v>
      </c>
      <c r="E4043">
        <v>2</v>
      </c>
      <c r="F4043">
        <v>20009201</v>
      </c>
    </row>
    <row r="4044" spans="1:6">
      <c r="A4044">
        <v>20009</v>
      </c>
      <c r="B4044">
        <v>1</v>
      </c>
      <c r="C4044">
        <v>2</v>
      </c>
      <c r="D4044">
        <v>2</v>
      </c>
      <c r="E4044">
        <v>3</v>
      </c>
      <c r="F4044">
        <v>20009504</v>
      </c>
    </row>
    <row r="4045" spans="1:6">
      <c r="A4045">
        <v>20009</v>
      </c>
      <c r="B4045">
        <v>1</v>
      </c>
      <c r="C4045">
        <v>2</v>
      </c>
      <c r="D4045">
        <v>3</v>
      </c>
      <c r="E4045">
        <v>1</v>
      </c>
      <c r="F4045">
        <v>20009003</v>
      </c>
    </row>
    <row r="4046" spans="1:6">
      <c r="A4046">
        <v>20009</v>
      </c>
      <c r="B4046">
        <v>1</v>
      </c>
      <c r="C4046">
        <v>2</v>
      </c>
      <c r="D4046">
        <v>3</v>
      </c>
      <c r="E4046">
        <v>2</v>
      </c>
      <c r="F4046">
        <v>20009902</v>
      </c>
    </row>
    <row r="4047" spans="1:6">
      <c r="A4047">
        <v>20009</v>
      </c>
      <c r="B4047">
        <v>1</v>
      </c>
      <c r="C4047">
        <v>2</v>
      </c>
      <c r="D4047">
        <v>3</v>
      </c>
      <c r="E4047">
        <v>3</v>
      </c>
      <c r="F4047">
        <v>20009202</v>
      </c>
    </row>
    <row r="4048" spans="1:6">
      <c r="A4048">
        <v>20009</v>
      </c>
      <c r="B4048">
        <v>1</v>
      </c>
      <c r="C4048">
        <v>2</v>
      </c>
      <c r="D4048">
        <v>4</v>
      </c>
      <c r="E4048">
        <v>1</v>
      </c>
      <c r="F4048">
        <v>20009004</v>
      </c>
    </row>
    <row r="4049" spans="1:6">
      <c r="A4049">
        <v>20009</v>
      </c>
      <c r="B4049">
        <v>1</v>
      </c>
      <c r="C4049">
        <v>2</v>
      </c>
      <c r="D4049">
        <v>4</v>
      </c>
      <c r="E4049">
        <v>2</v>
      </c>
      <c r="F4049">
        <v>20009203</v>
      </c>
    </row>
    <row r="4050" spans="1:6">
      <c r="A4050">
        <v>20009</v>
      </c>
      <c r="B4050">
        <v>1</v>
      </c>
      <c r="C4050">
        <v>2</v>
      </c>
      <c r="D4050">
        <v>4</v>
      </c>
      <c r="E4050">
        <v>3</v>
      </c>
      <c r="F4050">
        <v>20009003</v>
      </c>
    </row>
    <row r="4051" spans="1:6">
      <c r="A4051">
        <v>20009</v>
      </c>
      <c r="B4051">
        <v>1</v>
      </c>
      <c r="C4051">
        <v>3</v>
      </c>
      <c r="D4051">
        <v>1</v>
      </c>
      <c r="E4051">
        <v>1</v>
      </c>
      <c r="F4051">
        <v>20009004</v>
      </c>
    </row>
    <row r="4052" spans="1:6">
      <c r="A4052">
        <v>20009</v>
      </c>
      <c r="B4052">
        <v>1</v>
      </c>
      <c r="C4052">
        <v>3</v>
      </c>
      <c r="D4052">
        <v>1</v>
      </c>
      <c r="E4052">
        <v>2</v>
      </c>
      <c r="F4052">
        <v>20009504</v>
      </c>
    </row>
    <row r="4053" spans="1:6">
      <c r="A4053">
        <v>20009</v>
      </c>
      <c r="B4053">
        <v>1</v>
      </c>
      <c r="C4053">
        <v>3</v>
      </c>
      <c r="D4053">
        <v>2</v>
      </c>
      <c r="E4053">
        <v>1</v>
      </c>
      <c r="F4053">
        <v>20009002</v>
      </c>
    </row>
    <row r="4054" spans="1:6">
      <c r="A4054">
        <v>20009</v>
      </c>
      <c r="B4054">
        <v>1</v>
      </c>
      <c r="C4054">
        <v>3</v>
      </c>
      <c r="D4054">
        <v>2</v>
      </c>
      <c r="E4054">
        <v>2</v>
      </c>
      <c r="F4054">
        <v>20009002</v>
      </c>
    </row>
    <row r="4055" spans="1:6">
      <c r="A4055">
        <v>20009</v>
      </c>
      <c r="B4055">
        <v>1</v>
      </c>
      <c r="C4055">
        <v>3</v>
      </c>
      <c r="D4055">
        <v>2</v>
      </c>
      <c r="E4055">
        <v>3</v>
      </c>
      <c r="F4055">
        <v>20009503</v>
      </c>
    </row>
    <row r="4056" spans="1:6">
      <c r="A4056">
        <v>20009</v>
      </c>
      <c r="B4056">
        <v>1</v>
      </c>
      <c r="C4056">
        <v>4</v>
      </c>
      <c r="D4056">
        <v>1</v>
      </c>
      <c r="E4056">
        <v>1</v>
      </c>
      <c r="F4056">
        <v>20009101</v>
      </c>
    </row>
    <row r="4057" spans="1:6">
      <c r="A4057">
        <v>20009</v>
      </c>
      <c r="B4057">
        <v>1</v>
      </c>
      <c r="C4057">
        <v>5</v>
      </c>
      <c r="D4057">
        <v>1</v>
      </c>
      <c r="E4057">
        <v>1</v>
      </c>
      <c r="F4057">
        <v>20009102</v>
      </c>
    </row>
    <row r="4058" spans="1:6">
      <c r="A4058">
        <v>20009</v>
      </c>
      <c r="B4058">
        <v>2</v>
      </c>
      <c r="C4058">
        <v>1</v>
      </c>
      <c r="D4058">
        <v>1</v>
      </c>
      <c r="E4058">
        <v>1</v>
      </c>
      <c r="F4058">
        <v>20009903</v>
      </c>
    </row>
    <row r="4059" spans="1:6">
      <c r="A4059">
        <v>20009</v>
      </c>
      <c r="B4059">
        <v>2</v>
      </c>
      <c r="C4059">
        <v>1</v>
      </c>
      <c r="D4059">
        <v>1</v>
      </c>
      <c r="E4059">
        <v>2</v>
      </c>
      <c r="F4059">
        <v>20009507</v>
      </c>
    </row>
    <row r="4060" spans="1:6">
      <c r="A4060">
        <v>20009</v>
      </c>
      <c r="B4060">
        <v>2</v>
      </c>
      <c r="C4060">
        <v>1</v>
      </c>
      <c r="D4060">
        <v>1</v>
      </c>
      <c r="E4060">
        <v>3</v>
      </c>
      <c r="F4060">
        <v>20009508</v>
      </c>
    </row>
    <row r="4061" spans="1:6">
      <c r="A4061">
        <v>20009</v>
      </c>
      <c r="B4061">
        <v>2</v>
      </c>
      <c r="C4061">
        <v>1</v>
      </c>
      <c r="D4061">
        <v>2</v>
      </c>
      <c r="E4061">
        <v>1</v>
      </c>
      <c r="F4061">
        <v>20009008</v>
      </c>
    </row>
    <row r="4062" spans="1:6">
      <c r="A4062">
        <v>20009</v>
      </c>
      <c r="B4062">
        <v>2</v>
      </c>
      <c r="C4062">
        <v>1</v>
      </c>
      <c r="D4062">
        <v>2</v>
      </c>
      <c r="E4062">
        <v>2</v>
      </c>
      <c r="F4062">
        <v>20009506</v>
      </c>
    </row>
    <row r="4063" spans="1:6">
      <c r="A4063">
        <v>20009</v>
      </c>
      <c r="B4063">
        <v>2</v>
      </c>
      <c r="C4063">
        <v>1</v>
      </c>
      <c r="D4063">
        <v>2</v>
      </c>
      <c r="E4063">
        <v>3</v>
      </c>
      <c r="F4063">
        <v>20009903</v>
      </c>
    </row>
    <row r="4064" spans="1:6">
      <c r="A4064">
        <v>20009</v>
      </c>
      <c r="B4064">
        <v>2</v>
      </c>
      <c r="C4064">
        <v>1</v>
      </c>
      <c r="D4064">
        <v>3</v>
      </c>
      <c r="E4064">
        <v>1</v>
      </c>
      <c r="F4064">
        <v>20009508</v>
      </c>
    </row>
    <row r="4065" spans="1:6">
      <c r="A4065">
        <v>20009</v>
      </c>
      <c r="B4065">
        <v>2</v>
      </c>
      <c r="C4065">
        <v>1</v>
      </c>
      <c r="D4065">
        <v>3</v>
      </c>
      <c r="E4065">
        <v>2</v>
      </c>
      <c r="F4065">
        <v>20009007</v>
      </c>
    </row>
    <row r="4066" spans="1:6">
      <c r="A4066">
        <v>20009</v>
      </c>
      <c r="B4066">
        <v>2</v>
      </c>
      <c r="C4066">
        <v>1</v>
      </c>
      <c r="D4066">
        <v>3</v>
      </c>
      <c r="E4066">
        <v>3</v>
      </c>
      <c r="F4066">
        <v>20009006</v>
      </c>
    </row>
    <row r="4067" spans="1:6">
      <c r="A4067">
        <v>20009</v>
      </c>
      <c r="B4067">
        <v>2</v>
      </c>
      <c r="C4067">
        <v>2</v>
      </c>
      <c r="D4067">
        <v>1</v>
      </c>
      <c r="E4067">
        <v>1</v>
      </c>
      <c r="F4067">
        <v>20009505</v>
      </c>
    </row>
    <row r="4068" spans="1:6">
      <c r="A4068">
        <v>20009</v>
      </c>
      <c r="B4068">
        <v>2</v>
      </c>
      <c r="C4068">
        <v>2</v>
      </c>
      <c r="D4068">
        <v>1</v>
      </c>
      <c r="E4068">
        <v>2</v>
      </c>
      <c r="F4068">
        <v>20009006</v>
      </c>
    </row>
    <row r="4069" spans="1:6">
      <c r="A4069">
        <v>20009</v>
      </c>
      <c r="B4069">
        <v>2</v>
      </c>
      <c r="C4069">
        <v>2</v>
      </c>
      <c r="D4069">
        <v>1</v>
      </c>
      <c r="E4069">
        <v>3</v>
      </c>
      <c r="F4069">
        <v>20009901</v>
      </c>
    </row>
    <row r="4070" spans="1:6">
      <c r="A4070">
        <v>20009</v>
      </c>
      <c r="B4070">
        <v>2</v>
      </c>
      <c r="C4070">
        <v>2</v>
      </c>
      <c r="D4070">
        <v>1</v>
      </c>
      <c r="E4070">
        <v>4</v>
      </c>
      <c r="F4070">
        <v>20009007</v>
      </c>
    </row>
    <row r="4071" spans="1:6">
      <c r="A4071">
        <v>20009</v>
      </c>
      <c r="B4071">
        <v>2</v>
      </c>
      <c r="C4071">
        <v>2</v>
      </c>
      <c r="D4071">
        <v>2</v>
      </c>
      <c r="E4071">
        <v>1</v>
      </c>
      <c r="F4071">
        <v>20009005</v>
      </c>
    </row>
    <row r="4072" spans="1:6">
      <c r="A4072">
        <v>20009</v>
      </c>
      <c r="B4072">
        <v>2</v>
      </c>
      <c r="C4072">
        <v>2</v>
      </c>
      <c r="D4072">
        <v>2</v>
      </c>
      <c r="E4072">
        <v>2</v>
      </c>
      <c r="F4072">
        <v>20009204</v>
      </c>
    </row>
    <row r="4073" spans="1:6">
      <c r="A4073">
        <v>20009</v>
      </c>
      <c r="B4073">
        <v>2</v>
      </c>
      <c r="C4073">
        <v>2</v>
      </c>
      <c r="D4073">
        <v>2</v>
      </c>
      <c r="E4073">
        <v>3</v>
      </c>
      <c r="F4073">
        <v>20009508</v>
      </c>
    </row>
    <row r="4074" spans="1:6">
      <c r="A4074">
        <v>20009</v>
      </c>
      <c r="B4074">
        <v>2</v>
      </c>
      <c r="C4074">
        <v>2</v>
      </c>
      <c r="D4074">
        <v>2</v>
      </c>
      <c r="E4074">
        <v>4</v>
      </c>
      <c r="F4074">
        <v>20009007</v>
      </c>
    </row>
    <row r="4075" spans="1:6">
      <c r="A4075">
        <v>20009</v>
      </c>
      <c r="B4075">
        <v>2</v>
      </c>
      <c r="C4075">
        <v>2</v>
      </c>
      <c r="D4075">
        <v>3</v>
      </c>
      <c r="E4075">
        <v>1</v>
      </c>
      <c r="F4075">
        <v>20009006</v>
      </c>
    </row>
    <row r="4076" spans="1:6">
      <c r="A4076">
        <v>20009</v>
      </c>
      <c r="B4076">
        <v>2</v>
      </c>
      <c r="C4076">
        <v>2</v>
      </c>
      <c r="D4076">
        <v>3</v>
      </c>
      <c r="E4076">
        <v>2</v>
      </c>
      <c r="F4076">
        <v>20009902</v>
      </c>
    </row>
    <row r="4077" spans="1:6">
      <c r="A4077">
        <v>20009</v>
      </c>
      <c r="B4077">
        <v>2</v>
      </c>
      <c r="C4077">
        <v>2</v>
      </c>
      <c r="D4077">
        <v>3</v>
      </c>
      <c r="E4077">
        <v>3</v>
      </c>
      <c r="F4077">
        <v>20009205</v>
      </c>
    </row>
    <row r="4078" spans="1:6">
      <c r="A4078">
        <v>20009</v>
      </c>
      <c r="B4078">
        <v>2</v>
      </c>
      <c r="C4078">
        <v>2</v>
      </c>
      <c r="D4078">
        <v>3</v>
      </c>
      <c r="E4078">
        <v>4</v>
      </c>
      <c r="F4078">
        <v>20009007</v>
      </c>
    </row>
    <row r="4079" spans="1:6">
      <c r="A4079">
        <v>20009</v>
      </c>
      <c r="B4079">
        <v>2</v>
      </c>
      <c r="C4079">
        <v>2</v>
      </c>
      <c r="D4079">
        <v>4</v>
      </c>
      <c r="E4079">
        <v>1</v>
      </c>
      <c r="F4079">
        <v>20009008</v>
      </c>
    </row>
    <row r="4080" spans="1:6">
      <c r="A4080">
        <v>20009</v>
      </c>
      <c r="B4080">
        <v>2</v>
      </c>
      <c r="C4080">
        <v>2</v>
      </c>
      <c r="D4080">
        <v>4</v>
      </c>
      <c r="E4080">
        <v>2</v>
      </c>
      <c r="F4080">
        <v>20009206</v>
      </c>
    </row>
    <row r="4081" spans="1:6">
      <c r="A4081">
        <v>20009</v>
      </c>
      <c r="B4081">
        <v>2</v>
      </c>
      <c r="C4081">
        <v>2</v>
      </c>
      <c r="D4081">
        <v>4</v>
      </c>
      <c r="E4081">
        <v>3</v>
      </c>
      <c r="F4081">
        <v>20009508</v>
      </c>
    </row>
    <row r="4082" spans="1:6">
      <c r="A4082">
        <v>20009</v>
      </c>
      <c r="B4082">
        <v>2</v>
      </c>
      <c r="C4082">
        <v>2</v>
      </c>
      <c r="D4082">
        <v>4</v>
      </c>
      <c r="E4082">
        <v>4</v>
      </c>
      <c r="F4082">
        <v>20009007</v>
      </c>
    </row>
    <row r="4083" spans="1:6">
      <c r="A4083">
        <v>20009</v>
      </c>
      <c r="B4083">
        <v>2</v>
      </c>
      <c r="C4083">
        <v>3</v>
      </c>
      <c r="D4083">
        <v>1</v>
      </c>
      <c r="E4083">
        <v>1</v>
      </c>
      <c r="F4083">
        <v>20009103</v>
      </c>
    </row>
    <row r="4084" spans="1:6">
      <c r="A4084">
        <v>20009</v>
      </c>
      <c r="B4084">
        <v>2</v>
      </c>
      <c r="C4084">
        <v>3</v>
      </c>
      <c r="D4084">
        <v>1</v>
      </c>
      <c r="E4084">
        <v>2</v>
      </c>
      <c r="F4084">
        <v>20009110</v>
      </c>
    </row>
    <row r="4085" spans="1:6">
      <c r="A4085">
        <v>20009</v>
      </c>
      <c r="B4085">
        <v>2</v>
      </c>
      <c r="C4085">
        <v>4</v>
      </c>
      <c r="D4085">
        <v>1</v>
      </c>
      <c r="E4085">
        <v>1</v>
      </c>
      <c r="F4085">
        <v>20009008</v>
      </c>
    </row>
    <row r="4086" spans="1:6">
      <c r="A4086">
        <v>20009</v>
      </c>
      <c r="B4086">
        <v>2</v>
      </c>
      <c r="C4086">
        <v>4</v>
      </c>
      <c r="D4086">
        <v>1</v>
      </c>
      <c r="E4086">
        <v>2</v>
      </c>
      <c r="F4086">
        <v>20009007</v>
      </c>
    </row>
    <row r="4087" spans="1:6">
      <c r="A4087">
        <v>20009</v>
      </c>
      <c r="B4087">
        <v>2</v>
      </c>
      <c r="C4087">
        <v>4</v>
      </c>
      <c r="D4087">
        <v>1</v>
      </c>
      <c r="E4087">
        <v>3</v>
      </c>
      <c r="F4087">
        <v>20009507</v>
      </c>
    </row>
    <row r="4088" spans="1:6">
      <c r="A4088">
        <v>20009</v>
      </c>
      <c r="B4088">
        <v>2</v>
      </c>
      <c r="C4088">
        <v>4</v>
      </c>
      <c r="D4088">
        <v>2</v>
      </c>
      <c r="E4088">
        <v>1</v>
      </c>
      <c r="F4088">
        <v>20009006</v>
      </c>
    </row>
    <row r="4089" spans="1:6">
      <c r="A4089">
        <v>20009</v>
      </c>
      <c r="B4089">
        <v>2</v>
      </c>
      <c r="C4089">
        <v>4</v>
      </c>
      <c r="D4089">
        <v>2</v>
      </c>
      <c r="E4089">
        <v>2</v>
      </c>
      <c r="F4089">
        <v>20009007</v>
      </c>
    </row>
    <row r="4090" spans="1:6">
      <c r="A4090">
        <v>20009</v>
      </c>
      <c r="B4090">
        <v>2</v>
      </c>
      <c r="C4090">
        <v>4</v>
      </c>
      <c r="D4090">
        <v>2</v>
      </c>
      <c r="E4090">
        <v>3</v>
      </c>
      <c r="F4090">
        <v>20009507</v>
      </c>
    </row>
    <row r="4091" spans="1:6">
      <c r="A4091">
        <v>20009</v>
      </c>
      <c r="B4091">
        <v>2</v>
      </c>
      <c r="C4091">
        <v>5</v>
      </c>
      <c r="D4091">
        <v>1</v>
      </c>
      <c r="E4091">
        <v>1</v>
      </c>
      <c r="F4091">
        <v>20009104</v>
      </c>
    </row>
    <row r="4092" spans="1:6">
      <c r="A4092">
        <v>20009</v>
      </c>
      <c r="B4092">
        <v>2</v>
      </c>
      <c r="C4092">
        <v>5</v>
      </c>
      <c r="D4092">
        <v>1</v>
      </c>
      <c r="E4092">
        <v>2</v>
      </c>
      <c r="F4092">
        <v>20009105</v>
      </c>
    </row>
    <row r="4093" spans="1:6">
      <c r="A4093">
        <v>20009</v>
      </c>
      <c r="B4093">
        <v>3</v>
      </c>
      <c r="C4093">
        <v>1</v>
      </c>
      <c r="D4093">
        <v>1</v>
      </c>
      <c r="E4093">
        <v>1</v>
      </c>
      <c r="F4093">
        <v>20009905</v>
      </c>
    </row>
    <row r="4094" spans="1:6">
      <c r="A4094">
        <v>20009</v>
      </c>
      <c r="B4094">
        <v>3</v>
      </c>
      <c r="C4094">
        <v>1</v>
      </c>
      <c r="D4094">
        <v>1</v>
      </c>
      <c r="E4094">
        <v>2</v>
      </c>
      <c r="F4094">
        <v>20009511</v>
      </c>
    </row>
    <row r="4095" spans="1:6">
      <c r="A4095">
        <v>20009</v>
      </c>
      <c r="B4095">
        <v>3</v>
      </c>
      <c r="C4095">
        <v>1</v>
      </c>
      <c r="D4095">
        <v>1</v>
      </c>
      <c r="E4095">
        <v>3</v>
      </c>
      <c r="F4095">
        <v>20009512</v>
      </c>
    </row>
    <row r="4096" spans="1:6">
      <c r="A4096">
        <v>20009</v>
      </c>
      <c r="B4096">
        <v>3</v>
      </c>
      <c r="C4096">
        <v>1</v>
      </c>
      <c r="D4096">
        <v>2</v>
      </c>
      <c r="E4096">
        <v>1</v>
      </c>
      <c r="F4096">
        <v>20009012</v>
      </c>
    </row>
    <row r="4097" spans="1:6">
      <c r="A4097">
        <v>20009</v>
      </c>
      <c r="B4097">
        <v>3</v>
      </c>
      <c r="C4097">
        <v>1</v>
      </c>
      <c r="D4097">
        <v>2</v>
      </c>
      <c r="E4097">
        <v>2</v>
      </c>
      <c r="F4097">
        <v>20009510</v>
      </c>
    </row>
    <row r="4098" spans="1:6">
      <c r="A4098">
        <v>20009</v>
      </c>
      <c r="B4098">
        <v>3</v>
      </c>
      <c r="C4098">
        <v>1</v>
      </c>
      <c r="D4098">
        <v>2</v>
      </c>
      <c r="E4098">
        <v>3</v>
      </c>
      <c r="F4098">
        <v>20009905</v>
      </c>
    </row>
    <row r="4099" spans="1:6">
      <c r="A4099">
        <v>20009</v>
      </c>
      <c r="B4099">
        <v>3</v>
      </c>
      <c r="C4099">
        <v>1</v>
      </c>
      <c r="D4099">
        <v>3</v>
      </c>
      <c r="E4099">
        <v>1</v>
      </c>
      <c r="F4099">
        <v>20009512</v>
      </c>
    </row>
    <row r="4100" spans="1:6">
      <c r="A4100">
        <v>20009</v>
      </c>
      <c r="B4100">
        <v>3</v>
      </c>
      <c r="C4100">
        <v>1</v>
      </c>
      <c r="D4100">
        <v>3</v>
      </c>
      <c r="E4100">
        <v>2</v>
      </c>
      <c r="F4100">
        <v>20009011</v>
      </c>
    </row>
    <row r="4101" spans="1:6">
      <c r="A4101">
        <v>20009</v>
      </c>
      <c r="B4101">
        <v>3</v>
      </c>
      <c r="C4101">
        <v>1</v>
      </c>
      <c r="D4101">
        <v>3</v>
      </c>
      <c r="E4101">
        <v>3</v>
      </c>
      <c r="F4101">
        <v>20009010</v>
      </c>
    </row>
    <row r="4102" spans="1:6">
      <c r="A4102">
        <v>20009</v>
      </c>
      <c r="B4102">
        <v>3</v>
      </c>
      <c r="C4102">
        <v>2</v>
      </c>
      <c r="D4102">
        <v>1</v>
      </c>
      <c r="E4102">
        <v>1</v>
      </c>
      <c r="F4102">
        <v>20009009</v>
      </c>
    </row>
    <row r="4103" spans="1:6">
      <c r="A4103">
        <v>20009</v>
      </c>
      <c r="B4103">
        <v>3</v>
      </c>
      <c r="C4103">
        <v>2</v>
      </c>
      <c r="D4103">
        <v>1</v>
      </c>
      <c r="E4103">
        <v>2</v>
      </c>
      <c r="F4103">
        <v>20009509</v>
      </c>
    </row>
    <row r="4104" spans="1:6">
      <c r="A4104">
        <v>20009</v>
      </c>
      <c r="B4104">
        <v>3</v>
      </c>
      <c r="C4104">
        <v>2</v>
      </c>
      <c r="D4104">
        <v>1</v>
      </c>
      <c r="E4104">
        <v>3</v>
      </c>
      <c r="F4104">
        <v>20009904</v>
      </c>
    </row>
    <row r="4105" spans="1:6">
      <c r="A4105">
        <v>20009</v>
      </c>
      <c r="B4105">
        <v>3</v>
      </c>
      <c r="C4105">
        <v>2</v>
      </c>
      <c r="D4105">
        <v>1</v>
      </c>
      <c r="E4105">
        <v>4</v>
      </c>
      <c r="F4105">
        <v>20009011</v>
      </c>
    </row>
    <row r="4106" spans="1:6">
      <c r="A4106">
        <v>20009</v>
      </c>
      <c r="B4106">
        <v>3</v>
      </c>
      <c r="C4106">
        <v>2</v>
      </c>
      <c r="D4106">
        <v>2</v>
      </c>
      <c r="E4106">
        <v>1</v>
      </c>
      <c r="F4106">
        <v>20009207</v>
      </c>
    </row>
    <row r="4107" spans="1:6">
      <c r="A4107">
        <v>20009</v>
      </c>
      <c r="B4107">
        <v>3</v>
      </c>
      <c r="C4107">
        <v>2</v>
      </c>
      <c r="D4107">
        <v>2</v>
      </c>
      <c r="E4107">
        <v>2</v>
      </c>
      <c r="F4107">
        <v>20009009</v>
      </c>
    </row>
    <row r="4108" spans="1:6">
      <c r="A4108">
        <v>20009</v>
      </c>
      <c r="B4108">
        <v>3</v>
      </c>
      <c r="C4108">
        <v>2</v>
      </c>
      <c r="D4108">
        <v>2</v>
      </c>
      <c r="E4108">
        <v>3</v>
      </c>
      <c r="F4108">
        <v>20009512</v>
      </c>
    </row>
    <row r="4109" spans="1:6">
      <c r="A4109">
        <v>20009</v>
      </c>
      <c r="B4109">
        <v>3</v>
      </c>
      <c r="C4109">
        <v>2</v>
      </c>
      <c r="D4109">
        <v>2</v>
      </c>
      <c r="E4109">
        <v>4</v>
      </c>
      <c r="F4109">
        <v>20009011</v>
      </c>
    </row>
    <row r="4110" spans="1:6">
      <c r="A4110">
        <v>20009</v>
      </c>
      <c r="B4110">
        <v>3</v>
      </c>
      <c r="C4110">
        <v>2</v>
      </c>
      <c r="D4110">
        <v>3</v>
      </c>
      <c r="E4110">
        <v>1</v>
      </c>
      <c r="F4110">
        <v>20009208</v>
      </c>
    </row>
    <row r="4111" spans="1:6">
      <c r="A4111">
        <v>20009</v>
      </c>
      <c r="B4111">
        <v>3</v>
      </c>
      <c r="C4111">
        <v>2</v>
      </c>
      <c r="D4111">
        <v>3</v>
      </c>
      <c r="E4111">
        <v>2</v>
      </c>
      <c r="F4111">
        <v>20009906</v>
      </c>
    </row>
    <row r="4112" spans="1:6">
      <c r="A4112">
        <v>20009</v>
      </c>
      <c r="B4112">
        <v>3</v>
      </c>
      <c r="C4112">
        <v>2</v>
      </c>
      <c r="D4112">
        <v>3</v>
      </c>
      <c r="E4112">
        <v>3</v>
      </c>
      <c r="F4112">
        <v>20009010</v>
      </c>
    </row>
    <row r="4113" spans="1:6">
      <c r="A4113">
        <v>20009</v>
      </c>
      <c r="B4113">
        <v>3</v>
      </c>
      <c r="C4113">
        <v>2</v>
      </c>
      <c r="D4113">
        <v>3</v>
      </c>
      <c r="E4113">
        <v>4</v>
      </c>
      <c r="F4113">
        <v>20009011</v>
      </c>
    </row>
    <row r="4114" spans="1:6">
      <c r="A4114">
        <v>20009</v>
      </c>
      <c r="B4114">
        <v>3</v>
      </c>
      <c r="C4114">
        <v>2</v>
      </c>
      <c r="D4114">
        <v>4</v>
      </c>
      <c r="E4114">
        <v>1</v>
      </c>
      <c r="F4114">
        <v>20009209</v>
      </c>
    </row>
    <row r="4115" spans="1:6">
      <c r="A4115">
        <v>20009</v>
      </c>
      <c r="B4115">
        <v>3</v>
      </c>
      <c r="C4115">
        <v>2</v>
      </c>
      <c r="D4115">
        <v>4</v>
      </c>
      <c r="E4115">
        <v>2</v>
      </c>
      <c r="F4115">
        <v>20009012</v>
      </c>
    </row>
    <row r="4116" spans="1:6">
      <c r="A4116">
        <v>20009</v>
      </c>
      <c r="B4116">
        <v>3</v>
      </c>
      <c r="C4116">
        <v>2</v>
      </c>
      <c r="D4116">
        <v>4</v>
      </c>
      <c r="E4116">
        <v>3</v>
      </c>
      <c r="F4116">
        <v>20009512</v>
      </c>
    </row>
    <row r="4117" spans="1:6">
      <c r="A4117">
        <v>20009</v>
      </c>
      <c r="B4117">
        <v>3</v>
      </c>
      <c r="C4117">
        <v>2</v>
      </c>
      <c r="D4117">
        <v>4</v>
      </c>
      <c r="E4117">
        <v>4</v>
      </c>
      <c r="F4117">
        <v>20009011</v>
      </c>
    </row>
    <row r="4118" spans="1:6">
      <c r="A4118">
        <v>20009</v>
      </c>
      <c r="B4118">
        <v>3</v>
      </c>
      <c r="C4118">
        <v>3</v>
      </c>
      <c r="D4118">
        <v>1</v>
      </c>
      <c r="E4118">
        <v>1</v>
      </c>
      <c r="F4118">
        <v>20009106</v>
      </c>
    </row>
    <row r="4119" spans="1:6">
      <c r="A4119">
        <v>20009</v>
      </c>
      <c r="B4119">
        <v>3</v>
      </c>
      <c r="C4119">
        <v>3</v>
      </c>
      <c r="D4119">
        <v>1</v>
      </c>
      <c r="E4119">
        <v>2</v>
      </c>
      <c r="F4119">
        <v>20009111</v>
      </c>
    </row>
    <row r="4120" spans="1:6">
      <c r="A4120">
        <v>20009</v>
      </c>
      <c r="B4120">
        <v>3</v>
      </c>
      <c r="C4120">
        <v>3</v>
      </c>
      <c r="D4120">
        <v>1</v>
      </c>
      <c r="E4120">
        <v>3</v>
      </c>
      <c r="F4120">
        <v>20009112</v>
      </c>
    </row>
    <row r="4121" spans="1:6">
      <c r="A4121">
        <v>20009</v>
      </c>
      <c r="B4121">
        <v>3</v>
      </c>
      <c r="C4121">
        <v>4</v>
      </c>
      <c r="D4121">
        <v>1</v>
      </c>
      <c r="E4121">
        <v>1</v>
      </c>
      <c r="F4121">
        <v>20009012</v>
      </c>
    </row>
    <row r="4122" spans="1:6">
      <c r="A4122">
        <v>20009</v>
      </c>
      <c r="B4122">
        <v>3</v>
      </c>
      <c r="C4122">
        <v>4</v>
      </c>
      <c r="D4122">
        <v>1</v>
      </c>
      <c r="E4122">
        <v>2</v>
      </c>
      <c r="F4122">
        <v>20009011</v>
      </c>
    </row>
    <row r="4123" spans="1:6">
      <c r="A4123">
        <v>20009</v>
      </c>
      <c r="B4123">
        <v>3</v>
      </c>
      <c r="C4123">
        <v>4</v>
      </c>
      <c r="D4123">
        <v>1</v>
      </c>
      <c r="E4123">
        <v>3</v>
      </c>
      <c r="F4123">
        <v>20009511</v>
      </c>
    </row>
    <row r="4124" spans="1:6">
      <c r="A4124">
        <v>20009</v>
      </c>
      <c r="B4124">
        <v>3</v>
      </c>
      <c r="C4124">
        <v>4</v>
      </c>
      <c r="D4124">
        <v>1</v>
      </c>
      <c r="E4124">
        <v>4</v>
      </c>
      <c r="F4124">
        <v>20009509</v>
      </c>
    </row>
    <row r="4125" spans="1:6">
      <c r="A4125">
        <v>20009</v>
      </c>
      <c r="B4125">
        <v>3</v>
      </c>
      <c r="C4125">
        <v>4</v>
      </c>
      <c r="D4125">
        <v>2</v>
      </c>
      <c r="E4125">
        <v>1</v>
      </c>
      <c r="F4125">
        <v>20009010</v>
      </c>
    </row>
    <row r="4126" spans="1:6">
      <c r="A4126">
        <v>20009</v>
      </c>
      <c r="B4126">
        <v>3</v>
      </c>
      <c r="C4126">
        <v>4</v>
      </c>
      <c r="D4126">
        <v>2</v>
      </c>
      <c r="E4126">
        <v>2</v>
      </c>
      <c r="F4126">
        <v>20009011</v>
      </c>
    </row>
    <row r="4127" spans="1:6">
      <c r="A4127">
        <v>20009</v>
      </c>
      <c r="B4127">
        <v>3</v>
      </c>
      <c r="C4127">
        <v>4</v>
      </c>
      <c r="D4127">
        <v>2</v>
      </c>
      <c r="E4127">
        <v>3</v>
      </c>
      <c r="F4127">
        <v>20009511</v>
      </c>
    </row>
    <row r="4128" spans="1:6">
      <c r="A4128">
        <v>20009</v>
      </c>
      <c r="B4128">
        <v>3</v>
      </c>
      <c r="C4128">
        <v>4</v>
      </c>
      <c r="D4128">
        <v>2</v>
      </c>
      <c r="E4128">
        <v>4</v>
      </c>
      <c r="F4128">
        <v>20009509</v>
      </c>
    </row>
    <row r="4129" spans="1:6">
      <c r="A4129">
        <v>20009</v>
      </c>
      <c r="B4129">
        <v>3</v>
      </c>
      <c r="C4129">
        <v>5</v>
      </c>
      <c r="D4129">
        <v>1</v>
      </c>
      <c r="E4129">
        <v>1</v>
      </c>
      <c r="F4129">
        <v>20009109</v>
      </c>
    </row>
    <row r="4130" spans="1:6">
      <c r="A4130">
        <v>20009</v>
      </c>
      <c r="B4130">
        <v>3</v>
      </c>
      <c r="C4130">
        <v>5</v>
      </c>
      <c r="D4130">
        <v>1</v>
      </c>
      <c r="E4130">
        <v>2</v>
      </c>
      <c r="F4130">
        <v>20009107</v>
      </c>
    </row>
    <row r="4131" spans="1:6">
      <c r="A4131">
        <v>20009</v>
      </c>
      <c r="B4131">
        <v>3</v>
      </c>
      <c r="C4131">
        <v>5</v>
      </c>
      <c r="D4131">
        <v>1</v>
      </c>
      <c r="E4131">
        <v>3</v>
      </c>
      <c r="F4131">
        <v>20009108</v>
      </c>
    </row>
    <row r="4132" spans="1:6">
      <c r="A4132">
        <v>20010</v>
      </c>
      <c r="B4132">
        <v>1</v>
      </c>
      <c r="C4132">
        <v>1</v>
      </c>
      <c r="D4132">
        <v>1</v>
      </c>
      <c r="E4132">
        <v>1</v>
      </c>
      <c r="F4132">
        <v>20010002</v>
      </c>
    </row>
    <row r="4133" spans="1:6">
      <c r="A4133">
        <v>20010</v>
      </c>
      <c r="B4133">
        <v>1</v>
      </c>
      <c r="C4133">
        <v>1</v>
      </c>
      <c r="D4133">
        <v>1</v>
      </c>
      <c r="E4133">
        <v>2</v>
      </c>
      <c r="F4133">
        <v>20010001</v>
      </c>
    </row>
    <row r="4134" spans="1:6">
      <c r="A4134">
        <v>20010</v>
      </c>
      <c r="B4134">
        <v>1</v>
      </c>
      <c r="C4134">
        <v>1</v>
      </c>
      <c r="D4134">
        <v>1</v>
      </c>
      <c r="E4134">
        <v>3</v>
      </c>
      <c r="F4134">
        <v>20010501</v>
      </c>
    </row>
    <row r="4135" spans="1:6">
      <c r="A4135">
        <v>20010</v>
      </c>
      <c r="B4135">
        <v>1</v>
      </c>
      <c r="C4135">
        <v>1</v>
      </c>
      <c r="D4135">
        <v>2</v>
      </c>
      <c r="E4135">
        <v>1</v>
      </c>
      <c r="F4135">
        <v>20010001</v>
      </c>
    </row>
    <row r="4136" spans="1:6">
      <c r="A4136">
        <v>20010</v>
      </c>
      <c r="B4136">
        <v>1</v>
      </c>
      <c r="C4136">
        <v>1</v>
      </c>
      <c r="D4136">
        <v>2</v>
      </c>
      <c r="E4136">
        <v>2</v>
      </c>
      <c r="F4136">
        <v>20010002</v>
      </c>
    </row>
    <row r="4137" spans="1:6">
      <c r="A4137">
        <v>20010</v>
      </c>
      <c r="B4137">
        <v>1</v>
      </c>
      <c r="C4137">
        <v>1</v>
      </c>
      <c r="D4137">
        <v>2</v>
      </c>
      <c r="E4137">
        <v>3</v>
      </c>
      <c r="F4137">
        <v>20010503</v>
      </c>
    </row>
    <row r="4138" spans="1:6">
      <c r="A4138">
        <v>20010</v>
      </c>
      <c r="B4138">
        <v>1</v>
      </c>
      <c r="C4138">
        <v>1</v>
      </c>
      <c r="D4138">
        <v>3</v>
      </c>
      <c r="E4138">
        <v>1</v>
      </c>
      <c r="F4138">
        <v>20010502</v>
      </c>
    </row>
    <row r="4139" spans="1:6">
      <c r="A4139">
        <v>20010</v>
      </c>
      <c r="B4139">
        <v>1</v>
      </c>
      <c r="C4139">
        <v>1</v>
      </c>
      <c r="D4139">
        <v>3</v>
      </c>
      <c r="E4139">
        <v>2</v>
      </c>
      <c r="F4139">
        <v>20010003</v>
      </c>
    </row>
    <row r="4140" spans="1:6">
      <c r="A4140">
        <v>20010</v>
      </c>
      <c r="B4140">
        <v>1</v>
      </c>
      <c r="C4140">
        <v>1</v>
      </c>
      <c r="D4140">
        <v>3</v>
      </c>
      <c r="E4140">
        <v>3</v>
      </c>
      <c r="F4140">
        <v>20010001</v>
      </c>
    </row>
    <row r="4141" spans="1:6">
      <c r="A4141">
        <v>20010</v>
      </c>
      <c r="B4141">
        <v>1</v>
      </c>
      <c r="C4141">
        <v>2</v>
      </c>
      <c r="D4141">
        <v>1</v>
      </c>
      <c r="E4141">
        <v>1</v>
      </c>
      <c r="F4141">
        <v>20010001</v>
      </c>
    </row>
    <row r="4142" spans="1:6">
      <c r="A4142">
        <v>20010</v>
      </c>
      <c r="B4142">
        <v>1</v>
      </c>
      <c r="C4142">
        <v>2</v>
      </c>
      <c r="D4142">
        <v>1</v>
      </c>
      <c r="E4142">
        <v>2</v>
      </c>
      <c r="F4142">
        <v>20010003</v>
      </c>
    </row>
    <row r="4143" spans="1:6">
      <c r="A4143">
        <v>20010</v>
      </c>
      <c r="B4143">
        <v>1</v>
      </c>
      <c r="C4143">
        <v>2</v>
      </c>
      <c r="D4143">
        <v>1</v>
      </c>
      <c r="E4143">
        <v>3</v>
      </c>
      <c r="F4143">
        <v>20010003</v>
      </c>
    </row>
    <row r="4144" spans="1:6">
      <c r="A4144">
        <v>20010</v>
      </c>
      <c r="B4144">
        <v>1</v>
      </c>
      <c r="C4144">
        <v>2</v>
      </c>
      <c r="D4144">
        <v>2</v>
      </c>
      <c r="E4144">
        <v>1</v>
      </c>
      <c r="F4144">
        <v>20010003</v>
      </c>
    </row>
    <row r="4145" spans="1:6">
      <c r="A4145">
        <v>20010</v>
      </c>
      <c r="B4145">
        <v>1</v>
      </c>
      <c r="C4145">
        <v>2</v>
      </c>
      <c r="D4145">
        <v>2</v>
      </c>
      <c r="E4145">
        <v>2</v>
      </c>
      <c r="F4145">
        <v>20010201</v>
      </c>
    </row>
    <row r="4146" spans="1:6">
      <c r="A4146">
        <v>20010</v>
      </c>
      <c r="B4146">
        <v>1</v>
      </c>
      <c r="C4146">
        <v>2</v>
      </c>
      <c r="D4146">
        <v>2</v>
      </c>
      <c r="E4146">
        <v>3</v>
      </c>
      <c r="F4146">
        <v>20010002</v>
      </c>
    </row>
    <row r="4147" spans="1:6">
      <c r="A4147">
        <v>20010</v>
      </c>
      <c r="B4147">
        <v>1</v>
      </c>
      <c r="C4147">
        <v>2</v>
      </c>
      <c r="D4147">
        <v>3</v>
      </c>
      <c r="E4147">
        <v>1</v>
      </c>
      <c r="F4147">
        <v>20010003</v>
      </c>
    </row>
    <row r="4148" spans="1:6">
      <c r="A4148">
        <v>20010</v>
      </c>
      <c r="B4148">
        <v>1</v>
      </c>
      <c r="C4148">
        <v>2</v>
      </c>
      <c r="D4148">
        <v>3</v>
      </c>
      <c r="E4148">
        <v>2</v>
      </c>
      <c r="F4148">
        <v>20010002</v>
      </c>
    </row>
    <row r="4149" spans="1:6">
      <c r="A4149">
        <v>20010</v>
      </c>
      <c r="B4149">
        <v>1</v>
      </c>
      <c r="C4149">
        <v>2</v>
      </c>
      <c r="D4149">
        <v>3</v>
      </c>
      <c r="E4149">
        <v>3</v>
      </c>
      <c r="F4149">
        <v>20010202</v>
      </c>
    </row>
    <row r="4150" spans="1:6">
      <c r="A4150">
        <v>20010</v>
      </c>
      <c r="B4150">
        <v>1</v>
      </c>
      <c r="C4150">
        <v>2</v>
      </c>
      <c r="D4150">
        <v>4</v>
      </c>
      <c r="E4150">
        <v>1</v>
      </c>
      <c r="F4150">
        <v>20010203</v>
      </c>
    </row>
    <row r="4151" spans="1:6">
      <c r="A4151">
        <v>20010</v>
      </c>
      <c r="B4151">
        <v>1</v>
      </c>
      <c r="C4151">
        <v>2</v>
      </c>
      <c r="D4151">
        <v>4</v>
      </c>
      <c r="E4151">
        <v>2</v>
      </c>
      <c r="F4151">
        <v>20010002</v>
      </c>
    </row>
    <row r="4152" spans="1:6">
      <c r="A4152">
        <v>20010</v>
      </c>
      <c r="B4152">
        <v>1</v>
      </c>
      <c r="C4152">
        <v>2</v>
      </c>
      <c r="D4152">
        <v>4</v>
      </c>
      <c r="E4152">
        <v>3</v>
      </c>
      <c r="F4152">
        <v>20010003</v>
      </c>
    </row>
    <row r="4153" spans="1:6">
      <c r="A4153">
        <v>20010</v>
      </c>
      <c r="B4153">
        <v>1</v>
      </c>
      <c r="C4153">
        <v>3</v>
      </c>
      <c r="D4153">
        <v>1</v>
      </c>
      <c r="E4153">
        <v>1</v>
      </c>
      <c r="F4153">
        <v>20010001</v>
      </c>
    </row>
    <row r="4154" spans="1:6">
      <c r="A4154">
        <v>20010</v>
      </c>
      <c r="B4154">
        <v>1</v>
      </c>
      <c r="C4154">
        <v>3</v>
      </c>
      <c r="D4154">
        <v>1</v>
      </c>
      <c r="E4154">
        <v>2</v>
      </c>
      <c r="F4154">
        <v>20010001</v>
      </c>
    </row>
    <row r="4155" spans="1:6">
      <c r="A4155">
        <v>20010</v>
      </c>
      <c r="B4155">
        <v>1</v>
      </c>
      <c r="C4155">
        <v>3</v>
      </c>
      <c r="D4155">
        <v>2</v>
      </c>
      <c r="E4155">
        <v>1</v>
      </c>
      <c r="F4155">
        <v>20010001</v>
      </c>
    </row>
    <row r="4156" spans="1:6">
      <c r="A4156">
        <v>20010</v>
      </c>
      <c r="B4156">
        <v>1</v>
      </c>
      <c r="C4156">
        <v>3</v>
      </c>
      <c r="D4156">
        <v>2</v>
      </c>
      <c r="E4156">
        <v>2</v>
      </c>
      <c r="F4156">
        <v>20010001</v>
      </c>
    </row>
    <row r="4157" spans="1:6">
      <c r="A4157">
        <v>20010</v>
      </c>
      <c r="B4157">
        <v>1</v>
      </c>
      <c r="C4157">
        <v>3</v>
      </c>
      <c r="D4157">
        <v>2</v>
      </c>
      <c r="E4157">
        <v>3</v>
      </c>
      <c r="F4157">
        <v>20010003</v>
      </c>
    </row>
    <row r="4158" spans="1:6">
      <c r="A4158">
        <v>20010</v>
      </c>
      <c r="B4158">
        <v>1</v>
      </c>
      <c r="C4158">
        <v>3</v>
      </c>
      <c r="D4158">
        <v>3</v>
      </c>
      <c r="E4158">
        <v>1</v>
      </c>
      <c r="F4158">
        <v>20010001</v>
      </c>
    </row>
    <row r="4159" spans="1:6">
      <c r="A4159">
        <v>20010</v>
      </c>
      <c r="B4159">
        <v>1</v>
      </c>
      <c r="C4159">
        <v>3</v>
      </c>
      <c r="D4159">
        <v>3</v>
      </c>
      <c r="E4159">
        <v>2</v>
      </c>
      <c r="F4159">
        <v>20010003</v>
      </c>
    </row>
    <row r="4160" spans="1:6">
      <c r="A4160">
        <v>20010</v>
      </c>
      <c r="B4160">
        <v>1</v>
      </c>
      <c r="C4160">
        <v>3</v>
      </c>
      <c r="D4160">
        <v>3</v>
      </c>
      <c r="E4160">
        <v>3</v>
      </c>
      <c r="F4160">
        <v>20010001</v>
      </c>
    </row>
    <row r="4161" spans="1:6">
      <c r="A4161">
        <v>20010</v>
      </c>
      <c r="B4161">
        <v>1</v>
      </c>
      <c r="C4161">
        <v>4</v>
      </c>
      <c r="D4161">
        <v>1</v>
      </c>
      <c r="E4161">
        <v>1</v>
      </c>
      <c r="F4161">
        <v>20010101</v>
      </c>
    </row>
    <row r="4162" spans="1:6">
      <c r="A4162">
        <v>20010</v>
      </c>
      <c r="B4162">
        <v>1</v>
      </c>
      <c r="C4162">
        <v>5</v>
      </c>
      <c r="D4162">
        <v>1</v>
      </c>
      <c r="E4162">
        <v>1</v>
      </c>
      <c r="F4162">
        <v>20010102</v>
      </c>
    </row>
    <row r="4163" spans="1:6">
      <c r="A4163">
        <v>20010</v>
      </c>
      <c r="B4163">
        <v>2</v>
      </c>
      <c r="C4163">
        <v>1</v>
      </c>
      <c r="D4163">
        <v>1</v>
      </c>
      <c r="E4163">
        <v>1</v>
      </c>
      <c r="F4163">
        <v>20010005</v>
      </c>
    </row>
    <row r="4164" spans="1:6">
      <c r="A4164">
        <v>20010</v>
      </c>
      <c r="B4164">
        <v>2</v>
      </c>
      <c r="C4164">
        <v>1</v>
      </c>
      <c r="D4164">
        <v>1</v>
      </c>
      <c r="E4164">
        <v>2</v>
      </c>
      <c r="F4164">
        <v>20010506</v>
      </c>
    </row>
    <row r="4165" spans="1:6">
      <c r="A4165">
        <v>20010</v>
      </c>
      <c r="B4165">
        <v>2</v>
      </c>
      <c r="C4165">
        <v>1</v>
      </c>
      <c r="D4165">
        <v>1</v>
      </c>
      <c r="E4165">
        <v>3</v>
      </c>
      <c r="F4165">
        <v>20010007</v>
      </c>
    </row>
    <row r="4166" spans="1:6">
      <c r="A4166">
        <v>20010</v>
      </c>
      <c r="B4166">
        <v>2</v>
      </c>
      <c r="C4166">
        <v>1</v>
      </c>
      <c r="D4166">
        <v>2</v>
      </c>
      <c r="E4166">
        <v>1</v>
      </c>
      <c r="F4166">
        <v>20010505</v>
      </c>
    </row>
    <row r="4167" spans="1:6">
      <c r="A4167">
        <v>20010</v>
      </c>
      <c r="B4167">
        <v>2</v>
      </c>
      <c r="C4167">
        <v>1</v>
      </c>
      <c r="D4167">
        <v>2</v>
      </c>
      <c r="E4167">
        <v>2</v>
      </c>
      <c r="F4167">
        <v>20010006</v>
      </c>
    </row>
    <row r="4168" spans="1:6">
      <c r="A4168">
        <v>20010</v>
      </c>
      <c r="B4168">
        <v>2</v>
      </c>
      <c r="C4168">
        <v>1</v>
      </c>
      <c r="D4168">
        <v>2</v>
      </c>
      <c r="E4168">
        <v>3</v>
      </c>
      <c r="F4168">
        <v>20010007</v>
      </c>
    </row>
    <row r="4169" spans="1:6">
      <c r="A4169">
        <v>20010</v>
      </c>
      <c r="B4169">
        <v>2</v>
      </c>
      <c r="C4169">
        <v>1</v>
      </c>
      <c r="D4169">
        <v>2</v>
      </c>
      <c r="E4169">
        <v>4</v>
      </c>
      <c r="F4169">
        <v>20010005</v>
      </c>
    </row>
    <row r="4170" spans="1:6">
      <c r="A4170">
        <v>20010</v>
      </c>
      <c r="B4170">
        <v>2</v>
      </c>
      <c r="C4170">
        <v>1</v>
      </c>
      <c r="D4170">
        <v>3</v>
      </c>
      <c r="E4170">
        <v>1</v>
      </c>
      <c r="F4170">
        <v>20010504</v>
      </c>
    </row>
    <row r="4171" spans="1:6">
      <c r="A4171">
        <v>20010</v>
      </c>
      <c r="B4171">
        <v>2</v>
      </c>
      <c r="C4171">
        <v>1</v>
      </c>
      <c r="D4171">
        <v>3</v>
      </c>
      <c r="E4171">
        <v>2</v>
      </c>
      <c r="F4171">
        <v>20010008</v>
      </c>
    </row>
    <row r="4172" spans="1:6">
      <c r="A4172">
        <v>20010</v>
      </c>
      <c r="B4172">
        <v>2</v>
      </c>
      <c r="C4172">
        <v>1</v>
      </c>
      <c r="D4172">
        <v>3</v>
      </c>
      <c r="E4172">
        <v>3</v>
      </c>
      <c r="F4172">
        <v>20010004</v>
      </c>
    </row>
    <row r="4173" spans="1:6">
      <c r="A4173">
        <v>20010</v>
      </c>
      <c r="B4173">
        <v>2</v>
      </c>
      <c r="C4173">
        <v>2</v>
      </c>
      <c r="D4173">
        <v>1</v>
      </c>
      <c r="E4173">
        <v>1</v>
      </c>
      <c r="F4173">
        <v>20010008</v>
      </c>
    </row>
    <row r="4174" spans="1:6">
      <c r="A4174">
        <v>20010</v>
      </c>
      <c r="B4174">
        <v>2</v>
      </c>
      <c r="C4174">
        <v>2</v>
      </c>
      <c r="D4174">
        <v>1</v>
      </c>
      <c r="E4174">
        <v>2</v>
      </c>
      <c r="F4174">
        <v>20010204</v>
      </c>
    </row>
    <row r="4175" spans="1:6">
      <c r="A4175">
        <v>20010</v>
      </c>
      <c r="B4175">
        <v>2</v>
      </c>
      <c r="C4175">
        <v>2</v>
      </c>
      <c r="D4175">
        <v>1</v>
      </c>
      <c r="E4175">
        <v>3</v>
      </c>
      <c r="F4175">
        <v>20010008</v>
      </c>
    </row>
    <row r="4176" spans="1:6">
      <c r="A4176">
        <v>20010</v>
      </c>
      <c r="B4176">
        <v>2</v>
      </c>
      <c r="C4176">
        <v>2</v>
      </c>
      <c r="D4176">
        <v>2</v>
      </c>
      <c r="E4176">
        <v>1</v>
      </c>
      <c r="F4176">
        <v>20010505</v>
      </c>
    </row>
    <row r="4177" spans="1:6">
      <c r="A4177">
        <v>20010</v>
      </c>
      <c r="B4177">
        <v>2</v>
      </c>
      <c r="C4177">
        <v>2</v>
      </c>
      <c r="D4177">
        <v>2</v>
      </c>
      <c r="E4177">
        <v>2</v>
      </c>
      <c r="F4177">
        <v>20010006</v>
      </c>
    </row>
    <row r="4178" spans="1:6">
      <c r="A4178">
        <v>20010</v>
      </c>
      <c r="B4178">
        <v>2</v>
      </c>
      <c r="C4178">
        <v>2</v>
      </c>
      <c r="D4178">
        <v>2</v>
      </c>
      <c r="E4178">
        <v>3</v>
      </c>
      <c r="F4178">
        <v>20010507</v>
      </c>
    </row>
    <row r="4179" spans="1:6">
      <c r="A4179">
        <v>20010</v>
      </c>
      <c r="B4179">
        <v>2</v>
      </c>
      <c r="C4179">
        <v>2</v>
      </c>
      <c r="D4179">
        <v>2</v>
      </c>
      <c r="E4179">
        <v>4</v>
      </c>
      <c r="F4179">
        <v>20010005</v>
      </c>
    </row>
    <row r="4180" spans="1:6">
      <c r="A4180">
        <v>20010</v>
      </c>
      <c r="B4180">
        <v>2</v>
      </c>
      <c r="C4180">
        <v>2</v>
      </c>
      <c r="D4180">
        <v>2</v>
      </c>
      <c r="E4180">
        <v>5</v>
      </c>
      <c r="F4180">
        <v>20010006</v>
      </c>
    </row>
    <row r="4181" spans="1:6">
      <c r="A4181">
        <v>20010</v>
      </c>
      <c r="B4181">
        <v>2</v>
      </c>
      <c r="C4181">
        <v>2</v>
      </c>
      <c r="D4181">
        <v>3</v>
      </c>
      <c r="E4181">
        <v>1</v>
      </c>
      <c r="F4181">
        <v>20010005</v>
      </c>
    </row>
    <row r="4182" spans="1:6">
      <c r="A4182">
        <v>20010</v>
      </c>
      <c r="B4182">
        <v>2</v>
      </c>
      <c r="C4182">
        <v>2</v>
      </c>
      <c r="D4182">
        <v>3</v>
      </c>
      <c r="E4182">
        <v>2</v>
      </c>
      <c r="F4182">
        <v>20010205</v>
      </c>
    </row>
    <row r="4183" spans="1:6">
      <c r="A4183">
        <v>20010</v>
      </c>
      <c r="B4183">
        <v>2</v>
      </c>
      <c r="C4183">
        <v>2</v>
      </c>
      <c r="D4183">
        <v>3</v>
      </c>
      <c r="E4183">
        <v>3</v>
      </c>
      <c r="F4183">
        <v>20010008</v>
      </c>
    </row>
    <row r="4184" spans="1:6">
      <c r="A4184">
        <v>20010</v>
      </c>
      <c r="B4184">
        <v>2</v>
      </c>
      <c r="C4184">
        <v>2</v>
      </c>
      <c r="D4184">
        <v>4</v>
      </c>
      <c r="E4184">
        <v>1</v>
      </c>
      <c r="F4184">
        <v>20010005</v>
      </c>
    </row>
    <row r="4185" spans="1:6">
      <c r="A4185">
        <v>20010</v>
      </c>
      <c r="B4185">
        <v>2</v>
      </c>
      <c r="C4185">
        <v>2</v>
      </c>
      <c r="D4185">
        <v>4</v>
      </c>
      <c r="E4185">
        <v>2</v>
      </c>
      <c r="F4185">
        <v>20010008</v>
      </c>
    </row>
    <row r="4186" spans="1:6">
      <c r="A4186">
        <v>20010</v>
      </c>
      <c r="B4186">
        <v>2</v>
      </c>
      <c r="C4186">
        <v>2</v>
      </c>
      <c r="D4186">
        <v>4</v>
      </c>
      <c r="E4186">
        <v>3</v>
      </c>
      <c r="F4186">
        <v>20010206</v>
      </c>
    </row>
    <row r="4187" spans="1:6">
      <c r="A4187">
        <v>20010</v>
      </c>
      <c r="B4187">
        <v>2</v>
      </c>
      <c r="C4187">
        <v>3</v>
      </c>
      <c r="D4187">
        <v>1</v>
      </c>
      <c r="E4187">
        <v>1</v>
      </c>
      <c r="F4187">
        <v>20010901</v>
      </c>
    </row>
    <row r="4188" spans="1:6">
      <c r="A4188">
        <v>20010</v>
      </c>
      <c r="B4188">
        <v>2</v>
      </c>
      <c r="C4188">
        <v>3</v>
      </c>
      <c r="D4188">
        <v>1</v>
      </c>
      <c r="E4188">
        <v>2</v>
      </c>
      <c r="F4188">
        <v>20010008</v>
      </c>
    </row>
    <row r="4189" spans="1:6">
      <c r="A4189">
        <v>20010</v>
      </c>
      <c r="B4189">
        <v>2</v>
      </c>
      <c r="C4189">
        <v>3</v>
      </c>
      <c r="D4189">
        <v>1</v>
      </c>
      <c r="E4189">
        <v>3</v>
      </c>
      <c r="F4189">
        <v>20010008</v>
      </c>
    </row>
    <row r="4190" spans="1:6">
      <c r="A4190">
        <v>20010</v>
      </c>
      <c r="B4190">
        <v>2</v>
      </c>
      <c r="C4190">
        <v>3</v>
      </c>
      <c r="D4190">
        <v>2</v>
      </c>
      <c r="E4190">
        <v>1</v>
      </c>
      <c r="F4190">
        <v>20010902</v>
      </c>
    </row>
    <row r="4191" spans="1:6">
      <c r="A4191">
        <v>20010</v>
      </c>
      <c r="B4191">
        <v>2</v>
      </c>
      <c r="C4191">
        <v>3</v>
      </c>
      <c r="D4191">
        <v>2</v>
      </c>
      <c r="E4191">
        <v>2</v>
      </c>
      <c r="F4191">
        <v>20010008</v>
      </c>
    </row>
    <row r="4192" spans="1:6">
      <c r="A4192">
        <v>20010</v>
      </c>
      <c r="B4192">
        <v>2</v>
      </c>
      <c r="C4192">
        <v>3</v>
      </c>
      <c r="D4192">
        <v>2</v>
      </c>
      <c r="E4192">
        <v>3</v>
      </c>
      <c r="F4192">
        <v>20010008</v>
      </c>
    </row>
    <row r="4193" spans="1:6">
      <c r="A4193">
        <v>20010</v>
      </c>
      <c r="B4193">
        <v>2</v>
      </c>
      <c r="C4193">
        <v>3</v>
      </c>
      <c r="D4193">
        <v>3</v>
      </c>
      <c r="E4193">
        <v>1</v>
      </c>
      <c r="F4193">
        <v>20010903</v>
      </c>
    </row>
    <row r="4194" spans="1:6">
      <c r="A4194">
        <v>20010</v>
      </c>
      <c r="B4194">
        <v>2</v>
      </c>
      <c r="C4194">
        <v>3</v>
      </c>
      <c r="D4194">
        <v>3</v>
      </c>
      <c r="E4194">
        <v>2</v>
      </c>
      <c r="F4194">
        <v>20010008</v>
      </c>
    </row>
    <row r="4195" spans="1:6">
      <c r="A4195">
        <v>20010</v>
      </c>
      <c r="B4195">
        <v>2</v>
      </c>
      <c r="C4195">
        <v>3</v>
      </c>
      <c r="D4195">
        <v>3</v>
      </c>
      <c r="E4195">
        <v>3</v>
      </c>
      <c r="F4195">
        <v>20010004</v>
      </c>
    </row>
    <row r="4196" spans="1:6">
      <c r="A4196">
        <v>20010</v>
      </c>
      <c r="B4196">
        <v>2</v>
      </c>
      <c r="C4196">
        <v>4</v>
      </c>
      <c r="D4196">
        <v>1</v>
      </c>
      <c r="E4196">
        <v>1</v>
      </c>
      <c r="F4196">
        <v>20010103</v>
      </c>
    </row>
    <row r="4197" spans="1:6">
      <c r="A4197">
        <v>20010</v>
      </c>
      <c r="B4197">
        <v>2</v>
      </c>
      <c r="C4197">
        <v>5</v>
      </c>
      <c r="D4197">
        <v>1</v>
      </c>
      <c r="E4197">
        <v>1</v>
      </c>
      <c r="F4197">
        <v>20010105</v>
      </c>
    </row>
    <row r="4198" spans="1:6">
      <c r="A4198">
        <v>20010</v>
      </c>
      <c r="B4198">
        <v>2</v>
      </c>
      <c r="C4198">
        <v>5</v>
      </c>
      <c r="D4198">
        <v>1</v>
      </c>
      <c r="E4198">
        <v>2</v>
      </c>
      <c r="F4198">
        <v>20010104</v>
      </c>
    </row>
    <row r="4199" spans="1:6">
      <c r="A4199">
        <v>20010</v>
      </c>
      <c r="B4199">
        <v>3</v>
      </c>
      <c r="C4199">
        <v>1</v>
      </c>
      <c r="D4199">
        <v>1</v>
      </c>
      <c r="E4199">
        <v>1</v>
      </c>
      <c r="F4199">
        <v>20010009</v>
      </c>
    </row>
    <row r="4200" spans="1:6">
      <c r="A4200">
        <v>20010</v>
      </c>
      <c r="B4200">
        <v>3</v>
      </c>
      <c r="C4200">
        <v>1</v>
      </c>
      <c r="D4200">
        <v>1</v>
      </c>
      <c r="E4200">
        <v>2</v>
      </c>
      <c r="F4200">
        <v>20010510</v>
      </c>
    </row>
    <row r="4201" spans="1:6">
      <c r="A4201">
        <v>20010</v>
      </c>
      <c r="B4201">
        <v>3</v>
      </c>
      <c r="C4201">
        <v>1</v>
      </c>
      <c r="D4201">
        <v>1</v>
      </c>
      <c r="E4201">
        <v>3</v>
      </c>
      <c r="F4201">
        <v>20010511</v>
      </c>
    </row>
    <row r="4202" spans="1:6">
      <c r="A4202">
        <v>20010</v>
      </c>
      <c r="B4202">
        <v>3</v>
      </c>
      <c r="C4202">
        <v>1</v>
      </c>
      <c r="D4202">
        <v>1</v>
      </c>
      <c r="E4202">
        <v>4</v>
      </c>
      <c r="F4202">
        <v>20010009</v>
      </c>
    </row>
    <row r="4203" spans="1:6">
      <c r="A4203">
        <v>20010</v>
      </c>
      <c r="B4203">
        <v>3</v>
      </c>
      <c r="C4203">
        <v>1</v>
      </c>
      <c r="D4203">
        <v>1</v>
      </c>
      <c r="E4203">
        <v>5</v>
      </c>
      <c r="F4203">
        <v>20010010</v>
      </c>
    </row>
    <row r="4204" spans="1:6">
      <c r="A4204">
        <v>20010</v>
      </c>
      <c r="B4204">
        <v>3</v>
      </c>
      <c r="C4204">
        <v>1</v>
      </c>
      <c r="D4204">
        <v>2</v>
      </c>
      <c r="E4204">
        <v>1</v>
      </c>
      <c r="F4204">
        <v>20010011</v>
      </c>
    </row>
    <row r="4205" spans="1:6">
      <c r="A4205">
        <v>20010</v>
      </c>
      <c r="B4205">
        <v>3</v>
      </c>
      <c r="C4205">
        <v>1</v>
      </c>
      <c r="D4205">
        <v>2</v>
      </c>
      <c r="E4205">
        <v>2</v>
      </c>
      <c r="F4205">
        <v>20010508</v>
      </c>
    </row>
    <row r="4206" spans="1:6">
      <c r="A4206">
        <v>20010</v>
      </c>
      <c r="B4206">
        <v>3</v>
      </c>
      <c r="C4206">
        <v>1</v>
      </c>
      <c r="D4206">
        <v>2</v>
      </c>
      <c r="E4206">
        <v>3</v>
      </c>
      <c r="F4206">
        <v>20010904</v>
      </c>
    </row>
    <row r="4207" spans="1:6">
      <c r="A4207">
        <v>20010</v>
      </c>
      <c r="B4207">
        <v>3</v>
      </c>
      <c r="C4207">
        <v>1</v>
      </c>
      <c r="D4207">
        <v>3</v>
      </c>
      <c r="E4207">
        <v>1</v>
      </c>
      <c r="F4207">
        <v>20010008</v>
      </c>
    </row>
    <row r="4208" spans="1:6">
      <c r="A4208">
        <v>20010</v>
      </c>
      <c r="B4208">
        <v>3</v>
      </c>
      <c r="C4208">
        <v>1</v>
      </c>
      <c r="D4208">
        <v>3</v>
      </c>
      <c r="E4208">
        <v>2</v>
      </c>
      <c r="F4208">
        <v>20010508</v>
      </c>
    </row>
    <row r="4209" spans="1:6">
      <c r="A4209">
        <v>20010</v>
      </c>
      <c r="B4209">
        <v>3</v>
      </c>
      <c r="C4209">
        <v>1</v>
      </c>
      <c r="D4209">
        <v>3</v>
      </c>
      <c r="E4209">
        <v>3</v>
      </c>
      <c r="F4209">
        <v>20010906</v>
      </c>
    </row>
    <row r="4210" spans="1:6">
      <c r="A4210">
        <v>20010</v>
      </c>
      <c r="B4210">
        <v>3</v>
      </c>
      <c r="C4210">
        <v>1</v>
      </c>
      <c r="D4210">
        <v>4</v>
      </c>
      <c r="E4210">
        <v>1</v>
      </c>
      <c r="F4210">
        <v>20010905</v>
      </c>
    </row>
    <row r="4211" spans="1:6">
      <c r="A4211">
        <v>20010</v>
      </c>
      <c r="B4211">
        <v>3</v>
      </c>
      <c r="C4211">
        <v>1</v>
      </c>
      <c r="D4211">
        <v>4</v>
      </c>
      <c r="E4211">
        <v>2</v>
      </c>
      <c r="F4211">
        <v>20010508</v>
      </c>
    </row>
    <row r="4212" spans="1:6">
      <c r="A4212">
        <v>20010</v>
      </c>
      <c r="B4212">
        <v>3</v>
      </c>
      <c r="C4212">
        <v>1</v>
      </c>
      <c r="D4212">
        <v>4</v>
      </c>
      <c r="E4212">
        <v>3</v>
      </c>
      <c r="F4212">
        <v>20010508</v>
      </c>
    </row>
    <row r="4213" spans="1:6">
      <c r="A4213">
        <v>20010</v>
      </c>
      <c r="B4213">
        <v>3</v>
      </c>
      <c r="C4213">
        <v>2</v>
      </c>
      <c r="D4213">
        <v>1</v>
      </c>
      <c r="E4213">
        <v>1</v>
      </c>
      <c r="F4213">
        <v>20010009</v>
      </c>
    </row>
    <row r="4214" spans="1:6">
      <c r="A4214">
        <v>20010</v>
      </c>
      <c r="B4214">
        <v>3</v>
      </c>
      <c r="C4214">
        <v>2</v>
      </c>
      <c r="D4214">
        <v>1</v>
      </c>
      <c r="E4214">
        <v>2</v>
      </c>
      <c r="F4214">
        <v>20010008</v>
      </c>
    </row>
    <row r="4215" spans="1:6">
      <c r="A4215">
        <v>20010</v>
      </c>
      <c r="B4215">
        <v>3</v>
      </c>
      <c r="C4215">
        <v>2</v>
      </c>
      <c r="D4215">
        <v>1</v>
      </c>
      <c r="E4215">
        <v>3</v>
      </c>
      <c r="F4215">
        <v>20010010</v>
      </c>
    </row>
    <row r="4216" spans="1:6">
      <c r="A4216">
        <v>20010</v>
      </c>
      <c r="B4216">
        <v>3</v>
      </c>
      <c r="C4216">
        <v>2</v>
      </c>
      <c r="D4216">
        <v>2</v>
      </c>
      <c r="E4216">
        <v>1</v>
      </c>
      <c r="F4216">
        <v>20010011</v>
      </c>
    </row>
    <row r="4217" spans="1:6">
      <c r="A4217">
        <v>20010</v>
      </c>
      <c r="B4217">
        <v>3</v>
      </c>
      <c r="C4217">
        <v>2</v>
      </c>
      <c r="D4217">
        <v>2</v>
      </c>
      <c r="E4217">
        <v>2</v>
      </c>
      <c r="F4217">
        <v>20010207</v>
      </c>
    </row>
    <row r="4218" spans="1:6">
      <c r="A4218">
        <v>20010</v>
      </c>
      <c r="B4218">
        <v>3</v>
      </c>
      <c r="C4218">
        <v>2</v>
      </c>
      <c r="D4218">
        <v>2</v>
      </c>
      <c r="E4218">
        <v>3</v>
      </c>
      <c r="F4218">
        <v>20010009</v>
      </c>
    </row>
    <row r="4219" spans="1:6">
      <c r="A4219">
        <v>20010</v>
      </c>
      <c r="B4219">
        <v>3</v>
      </c>
      <c r="C4219">
        <v>2</v>
      </c>
      <c r="D4219">
        <v>3</v>
      </c>
      <c r="E4219">
        <v>1</v>
      </c>
      <c r="F4219">
        <v>20010008</v>
      </c>
    </row>
    <row r="4220" spans="1:6">
      <c r="A4220">
        <v>20010</v>
      </c>
      <c r="B4220">
        <v>3</v>
      </c>
      <c r="C4220">
        <v>2</v>
      </c>
      <c r="D4220">
        <v>3</v>
      </c>
      <c r="E4220">
        <v>2</v>
      </c>
      <c r="F4220">
        <v>20010208</v>
      </c>
    </row>
    <row r="4221" spans="1:6">
      <c r="A4221">
        <v>20010</v>
      </c>
      <c r="B4221">
        <v>3</v>
      </c>
      <c r="C4221">
        <v>2</v>
      </c>
      <c r="D4221">
        <v>3</v>
      </c>
      <c r="E4221">
        <v>3</v>
      </c>
      <c r="F4221">
        <v>20010008</v>
      </c>
    </row>
    <row r="4222" spans="1:6">
      <c r="A4222">
        <v>20010</v>
      </c>
      <c r="B4222">
        <v>3</v>
      </c>
      <c r="C4222">
        <v>2</v>
      </c>
      <c r="D4222">
        <v>4</v>
      </c>
      <c r="E4222">
        <v>1</v>
      </c>
      <c r="F4222">
        <v>20010008</v>
      </c>
    </row>
    <row r="4223" spans="1:6">
      <c r="A4223">
        <v>20010</v>
      </c>
      <c r="B4223">
        <v>3</v>
      </c>
      <c r="C4223">
        <v>2</v>
      </c>
      <c r="D4223">
        <v>4</v>
      </c>
      <c r="E4223">
        <v>2</v>
      </c>
      <c r="F4223">
        <v>20010209</v>
      </c>
    </row>
    <row r="4224" spans="1:6">
      <c r="A4224">
        <v>20010</v>
      </c>
      <c r="B4224">
        <v>3</v>
      </c>
      <c r="C4224">
        <v>2</v>
      </c>
      <c r="D4224">
        <v>4</v>
      </c>
      <c r="E4224">
        <v>3</v>
      </c>
      <c r="F4224">
        <v>20010008</v>
      </c>
    </row>
    <row r="4225" spans="1:6">
      <c r="A4225">
        <v>20010</v>
      </c>
      <c r="B4225">
        <v>3</v>
      </c>
      <c r="C4225">
        <v>3</v>
      </c>
      <c r="D4225">
        <v>1</v>
      </c>
      <c r="E4225">
        <v>1</v>
      </c>
      <c r="F4225">
        <v>20010109</v>
      </c>
    </row>
    <row r="4226" spans="1:6">
      <c r="A4226">
        <v>20010</v>
      </c>
      <c r="B4226">
        <v>3</v>
      </c>
      <c r="C4226">
        <v>3</v>
      </c>
      <c r="D4226">
        <v>1</v>
      </c>
      <c r="E4226">
        <v>2</v>
      </c>
      <c r="F4226">
        <v>20010109</v>
      </c>
    </row>
    <row r="4227" spans="1:6">
      <c r="A4227">
        <v>20010</v>
      </c>
      <c r="B4227">
        <v>3</v>
      </c>
      <c r="C4227">
        <v>3</v>
      </c>
      <c r="D4227">
        <v>1</v>
      </c>
      <c r="E4227">
        <v>3</v>
      </c>
      <c r="F4227">
        <v>20010906</v>
      </c>
    </row>
    <row r="4228" spans="1:6">
      <c r="A4228">
        <v>20010</v>
      </c>
      <c r="B4228">
        <v>3</v>
      </c>
      <c r="C4228">
        <v>3</v>
      </c>
      <c r="D4228">
        <v>1</v>
      </c>
      <c r="E4228">
        <v>4</v>
      </c>
      <c r="F4228">
        <v>20010906</v>
      </c>
    </row>
    <row r="4229" spans="1:6">
      <c r="A4229">
        <v>20010</v>
      </c>
      <c r="B4229">
        <v>3</v>
      </c>
      <c r="C4229">
        <v>3</v>
      </c>
      <c r="D4229">
        <v>2</v>
      </c>
      <c r="E4229">
        <v>1</v>
      </c>
      <c r="F4229">
        <v>20010109</v>
      </c>
    </row>
    <row r="4230" spans="1:6">
      <c r="A4230">
        <v>20010</v>
      </c>
      <c r="B4230">
        <v>3</v>
      </c>
      <c r="C4230">
        <v>3</v>
      </c>
      <c r="D4230">
        <v>2</v>
      </c>
      <c r="E4230">
        <v>2</v>
      </c>
      <c r="F4230">
        <v>20010109</v>
      </c>
    </row>
    <row r="4231" spans="1:6">
      <c r="A4231">
        <v>20010</v>
      </c>
      <c r="B4231">
        <v>3</v>
      </c>
      <c r="C4231">
        <v>3</v>
      </c>
      <c r="D4231">
        <v>2</v>
      </c>
      <c r="E4231">
        <v>3</v>
      </c>
      <c r="F4231">
        <v>20010906</v>
      </c>
    </row>
    <row r="4232" spans="1:6">
      <c r="A4232">
        <v>20010</v>
      </c>
      <c r="B4232">
        <v>3</v>
      </c>
      <c r="C4232">
        <v>3</v>
      </c>
      <c r="D4232">
        <v>2</v>
      </c>
      <c r="E4232">
        <v>4</v>
      </c>
      <c r="F4232">
        <v>20010905</v>
      </c>
    </row>
    <row r="4233" spans="1:6">
      <c r="A4233">
        <v>20010</v>
      </c>
      <c r="B4233">
        <v>3</v>
      </c>
      <c r="C4233">
        <v>4</v>
      </c>
      <c r="D4233">
        <v>1</v>
      </c>
      <c r="E4233">
        <v>1</v>
      </c>
      <c r="F4233">
        <v>20010106</v>
      </c>
    </row>
    <row r="4234" spans="1:6">
      <c r="A4234">
        <v>20010</v>
      </c>
      <c r="B4234">
        <v>3</v>
      </c>
      <c r="C4234">
        <v>4</v>
      </c>
      <c r="D4234">
        <v>1</v>
      </c>
      <c r="E4234">
        <v>2</v>
      </c>
      <c r="F4234">
        <v>20010107</v>
      </c>
    </row>
    <row r="4235" spans="1:6">
      <c r="A4235">
        <v>20010</v>
      </c>
      <c r="B4235">
        <v>3</v>
      </c>
      <c r="C4235">
        <v>4</v>
      </c>
      <c r="D4235">
        <v>1</v>
      </c>
      <c r="E4235">
        <v>3</v>
      </c>
      <c r="F4235">
        <v>20010107</v>
      </c>
    </row>
    <row r="4236" spans="1:6">
      <c r="A4236">
        <v>20010</v>
      </c>
      <c r="B4236">
        <v>3</v>
      </c>
      <c r="C4236">
        <v>5</v>
      </c>
      <c r="D4236">
        <v>1</v>
      </c>
      <c r="E4236">
        <v>1</v>
      </c>
      <c r="F4236">
        <v>20010112</v>
      </c>
    </row>
    <row r="4237" spans="1:6">
      <c r="A4237">
        <v>20010</v>
      </c>
      <c r="B4237">
        <v>3</v>
      </c>
      <c r="C4237">
        <v>5</v>
      </c>
      <c r="D4237">
        <v>1</v>
      </c>
      <c r="E4237">
        <v>2</v>
      </c>
      <c r="F4237">
        <v>20010110</v>
      </c>
    </row>
    <row r="4238" spans="1:6">
      <c r="A4238">
        <v>20010</v>
      </c>
      <c r="B4238">
        <v>3</v>
      </c>
      <c r="C4238">
        <v>5</v>
      </c>
      <c r="D4238">
        <v>1</v>
      </c>
      <c r="E4238">
        <v>3</v>
      </c>
      <c r="F4238">
        <v>20010111</v>
      </c>
    </row>
    <row r="4239" spans="1:6">
      <c r="A4239">
        <v>20011</v>
      </c>
      <c r="B4239">
        <v>1</v>
      </c>
      <c r="C4239">
        <v>1</v>
      </c>
      <c r="D4239">
        <v>1</v>
      </c>
      <c r="E4239">
        <v>1</v>
      </c>
      <c r="F4239">
        <v>20011003</v>
      </c>
    </row>
    <row r="4240" spans="1:6">
      <c r="A4240">
        <v>20011</v>
      </c>
      <c r="B4240">
        <v>1</v>
      </c>
      <c r="C4240">
        <v>1</v>
      </c>
      <c r="D4240">
        <v>1</v>
      </c>
      <c r="E4240">
        <v>2</v>
      </c>
      <c r="F4240">
        <v>20011001</v>
      </c>
    </row>
    <row r="4241" spans="1:6">
      <c r="A4241">
        <v>20011</v>
      </c>
      <c r="B4241">
        <v>1</v>
      </c>
      <c r="C4241">
        <v>1</v>
      </c>
      <c r="D4241">
        <v>1</v>
      </c>
      <c r="E4241">
        <v>3</v>
      </c>
      <c r="F4241">
        <v>20011001</v>
      </c>
    </row>
    <row r="4242" spans="1:6">
      <c r="A4242">
        <v>20011</v>
      </c>
      <c r="B4242">
        <v>1</v>
      </c>
      <c r="C4242">
        <v>1</v>
      </c>
      <c r="D4242">
        <v>2</v>
      </c>
      <c r="E4242">
        <v>1</v>
      </c>
      <c r="F4242">
        <v>20011001</v>
      </c>
    </row>
    <row r="4243" spans="1:6">
      <c r="A4243">
        <v>20011</v>
      </c>
      <c r="B4243">
        <v>1</v>
      </c>
      <c r="C4243">
        <v>1</v>
      </c>
      <c r="D4243">
        <v>2</v>
      </c>
      <c r="E4243">
        <v>2</v>
      </c>
      <c r="F4243">
        <v>20011002</v>
      </c>
    </row>
    <row r="4244" spans="1:6">
      <c r="A4244">
        <v>20011</v>
      </c>
      <c r="B4244">
        <v>1</v>
      </c>
      <c r="C4244">
        <v>1</v>
      </c>
      <c r="D4244">
        <v>2</v>
      </c>
      <c r="E4244">
        <v>3</v>
      </c>
      <c r="F4244">
        <v>20011003</v>
      </c>
    </row>
    <row r="4245" spans="1:6">
      <c r="A4245">
        <v>20011</v>
      </c>
      <c r="B4245">
        <v>1</v>
      </c>
      <c r="C4245">
        <v>1</v>
      </c>
      <c r="D4245">
        <v>3</v>
      </c>
      <c r="E4245">
        <v>1</v>
      </c>
      <c r="F4245">
        <v>20011001</v>
      </c>
    </row>
    <row r="4246" spans="1:6">
      <c r="A4246">
        <v>20011</v>
      </c>
      <c r="B4246">
        <v>1</v>
      </c>
      <c r="C4246">
        <v>1</v>
      </c>
      <c r="D4246">
        <v>3</v>
      </c>
      <c r="E4246">
        <v>2</v>
      </c>
      <c r="F4246">
        <v>20011003</v>
      </c>
    </row>
    <row r="4247" spans="1:6">
      <c r="A4247">
        <v>20011</v>
      </c>
      <c r="B4247">
        <v>1</v>
      </c>
      <c r="C4247">
        <v>1</v>
      </c>
      <c r="D4247">
        <v>3</v>
      </c>
      <c r="E4247">
        <v>3</v>
      </c>
      <c r="F4247">
        <v>20011002</v>
      </c>
    </row>
    <row r="4248" spans="1:6">
      <c r="A4248">
        <v>20011</v>
      </c>
      <c r="B4248">
        <v>1</v>
      </c>
      <c r="C4248">
        <v>2</v>
      </c>
      <c r="D4248">
        <v>1</v>
      </c>
      <c r="E4248">
        <v>1</v>
      </c>
      <c r="F4248">
        <v>20011001</v>
      </c>
    </row>
    <row r="4249" spans="1:6">
      <c r="A4249">
        <v>20011</v>
      </c>
      <c r="B4249">
        <v>1</v>
      </c>
      <c r="C4249">
        <v>2</v>
      </c>
      <c r="D4249">
        <v>1</v>
      </c>
      <c r="E4249">
        <v>2</v>
      </c>
      <c r="F4249">
        <v>20011003</v>
      </c>
    </row>
    <row r="4250" spans="1:6">
      <c r="A4250">
        <v>20011</v>
      </c>
      <c r="B4250">
        <v>1</v>
      </c>
      <c r="C4250">
        <v>2</v>
      </c>
      <c r="D4250">
        <v>1</v>
      </c>
      <c r="E4250">
        <v>3</v>
      </c>
      <c r="F4250">
        <v>20011003</v>
      </c>
    </row>
    <row r="4251" spans="1:6">
      <c r="A4251">
        <v>20011</v>
      </c>
      <c r="B4251">
        <v>1</v>
      </c>
      <c r="C4251">
        <v>2</v>
      </c>
      <c r="D4251">
        <v>2</v>
      </c>
      <c r="E4251">
        <v>1</v>
      </c>
      <c r="F4251">
        <v>20011003</v>
      </c>
    </row>
    <row r="4252" spans="1:6">
      <c r="A4252">
        <v>20011</v>
      </c>
      <c r="B4252">
        <v>1</v>
      </c>
      <c r="C4252">
        <v>2</v>
      </c>
      <c r="D4252">
        <v>2</v>
      </c>
      <c r="E4252">
        <v>2</v>
      </c>
      <c r="F4252">
        <v>20011201</v>
      </c>
    </row>
    <row r="4253" spans="1:6">
      <c r="A4253">
        <v>20011</v>
      </c>
      <c r="B4253">
        <v>1</v>
      </c>
      <c r="C4253">
        <v>2</v>
      </c>
      <c r="D4253">
        <v>2</v>
      </c>
      <c r="E4253">
        <v>3</v>
      </c>
      <c r="F4253">
        <v>20011002</v>
      </c>
    </row>
    <row r="4254" spans="1:6">
      <c r="A4254">
        <v>20011</v>
      </c>
      <c r="B4254">
        <v>1</v>
      </c>
      <c r="C4254">
        <v>2</v>
      </c>
      <c r="D4254">
        <v>3</v>
      </c>
      <c r="E4254">
        <v>1</v>
      </c>
      <c r="F4254">
        <v>20011003</v>
      </c>
    </row>
    <row r="4255" spans="1:6">
      <c r="A4255">
        <v>20011</v>
      </c>
      <c r="B4255">
        <v>1</v>
      </c>
      <c r="C4255">
        <v>2</v>
      </c>
      <c r="D4255">
        <v>3</v>
      </c>
      <c r="E4255">
        <v>2</v>
      </c>
      <c r="F4255">
        <v>20011002</v>
      </c>
    </row>
    <row r="4256" spans="1:6">
      <c r="A4256">
        <v>20011</v>
      </c>
      <c r="B4256">
        <v>1</v>
      </c>
      <c r="C4256">
        <v>2</v>
      </c>
      <c r="D4256">
        <v>3</v>
      </c>
      <c r="E4256">
        <v>3</v>
      </c>
      <c r="F4256">
        <v>20011202</v>
      </c>
    </row>
    <row r="4257" spans="1:6">
      <c r="A4257">
        <v>20011</v>
      </c>
      <c r="B4257">
        <v>1</v>
      </c>
      <c r="C4257">
        <v>2</v>
      </c>
      <c r="D4257">
        <v>4</v>
      </c>
      <c r="E4257">
        <v>1</v>
      </c>
      <c r="F4257">
        <v>20011203</v>
      </c>
    </row>
    <row r="4258" spans="1:6">
      <c r="A4258">
        <v>20011</v>
      </c>
      <c r="B4258">
        <v>1</v>
      </c>
      <c r="C4258">
        <v>2</v>
      </c>
      <c r="D4258">
        <v>4</v>
      </c>
      <c r="E4258">
        <v>2</v>
      </c>
      <c r="F4258">
        <v>20011002</v>
      </c>
    </row>
    <row r="4259" spans="1:6">
      <c r="A4259">
        <v>20011</v>
      </c>
      <c r="B4259">
        <v>1</v>
      </c>
      <c r="C4259">
        <v>2</v>
      </c>
      <c r="D4259">
        <v>4</v>
      </c>
      <c r="E4259">
        <v>3</v>
      </c>
      <c r="F4259">
        <v>20011003</v>
      </c>
    </row>
    <row r="4260" spans="1:6">
      <c r="A4260">
        <v>20011</v>
      </c>
      <c r="B4260">
        <v>1</v>
      </c>
      <c r="C4260">
        <v>3</v>
      </c>
      <c r="D4260">
        <v>1</v>
      </c>
      <c r="E4260">
        <v>1</v>
      </c>
      <c r="F4260">
        <v>20011301</v>
      </c>
    </row>
    <row r="4261" spans="1:6">
      <c r="A4261">
        <v>20011</v>
      </c>
      <c r="B4261">
        <v>1</v>
      </c>
      <c r="C4261">
        <v>3</v>
      </c>
      <c r="D4261">
        <v>1</v>
      </c>
      <c r="E4261">
        <v>2</v>
      </c>
      <c r="F4261">
        <v>20011001</v>
      </c>
    </row>
    <row r="4262" spans="1:6">
      <c r="A4262">
        <v>20011</v>
      </c>
      <c r="B4262">
        <v>1</v>
      </c>
      <c r="C4262">
        <v>3</v>
      </c>
      <c r="D4262">
        <v>2</v>
      </c>
      <c r="E4262">
        <v>1</v>
      </c>
      <c r="F4262">
        <v>20011302</v>
      </c>
    </row>
    <row r="4263" spans="1:6">
      <c r="A4263">
        <v>20011</v>
      </c>
      <c r="B4263">
        <v>1</v>
      </c>
      <c r="C4263">
        <v>3</v>
      </c>
      <c r="D4263">
        <v>2</v>
      </c>
      <c r="E4263">
        <v>2</v>
      </c>
      <c r="F4263">
        <v>20011001</v>
      </c>
    </row>
    <row r="4264" spans="1:6">
      <c r="A4264">
        <v>20011</v>
      </c>
      <c r="B4264">
        <v>1</v>
      </c>
      <c r="C4264">
        <v>3</v>
      </c>
      <c r="D4264">
        <v>2</v>
      </c>
      <c r="E4264">
        <v>3</v>
      </c>
      <c r="F4264">
        <v>20011003</v>
      </c>
    </row>
    <row r="4265" spans="1:6">
      <c r="A4265">
        <v>20011</v>
      </c>
      <c r="B4265">
        <v>1</v>
      </c>
      <c r="C4265">
        <v>3</v>
      </c>
      <c r="D4265">
        <v>3</v>
      </c>
      <c r="E4265">
        <v>1</v>
      </c>
      <c r="F4265">
        <v>20011003</v>
      </c>
    </row>
    <row r="4266" spans="1:6">
      <c r="A4266">
        <v>20011</v>
      </c>
      <c r="B4266">
        <v>1</v>
      </c>
      <c r="C4266">
        <v>3</v>
      </c>
      <c r="D4266">
        <v>3</v>
      </c>
      <c r="E4266">
        <v>2</v>
      </c>
      <c r="F4266">
        <v>20011002</v>
      </c>
    </row>
    <row r="4267" spans="1:6">
      <c r="A4267">
        <v>20011</v>
      </c>
      <c r="B4267">
        <v>1</v>
      </c>
      <c r="C4267">
        <v>3</v>
      </c>
      <c r="D4267">
        <v>3</v>
      </c>
      <c r="E4267">
        <v>3</v>
      </c>
      <c r="F4267">
        <v>20011001</v>
      </c>
    </row>
    <row r="4268" spans="1:6">
      <c r="A4268">
        <v>20011</v>
      </c>
      <c r="B4268">
        <v>1</v>
      </c>
      <c r="C4268">
        <v>4</v>
      </c>
      <c r="D4268">
        <v>1</v>
      </c>
      <c r="E4268">
        <v>1</v>
      </c>
      <c r="F4268">
        <v>20011101</v>
      </c>
    </row>
    <row r="4269" spans="1:6">
      <c r="A4269">
        <v>20011</v>
      </c>
      <c r="B4269">
        <v>1</v>
      </c>
      <c r="C4269">
        <v>5</v>
      </c>
      <c r="D4269">
        <v>1</v>
      </c>
      <c r="E4269">
        <v>1</v>
      </c>
      <c r="F4269">
        <v>20011102</v>
      </c>
    </row>
    <row r="4270" spans="1:6">
      <c r="A4270">
        <v>20011</v>
      </c>
      <c r="B4270">
        <v>2</v>
      </c>
      <c r="C4270">
        <v>1</v>
      </c>
      <c r="D4270">
        <v>1</v>
      </c>
      <c r="E4270">
        <v>1</v>
      </c>
      <c r="F4270">
        <v>20011005</v>
      </c>
    </row>
    <row r="4271" spans="1:6">
      <c r="A4271">
        <v>20011</v>
      </c>
      <c r="B4271">
        <v>2</v>
      </c>
      <c r="C4271">
        <v>1</v>
      </c>
      <c r="D4271">
        <v>1</v>
      </c>
      <c r="E4271">
        <v>2</v>
      </c>
      <c r="F4271">
        <v>20011006</v>
      </c>
    </row>
    <row r="4272" spans="1:6">
      <c r="A4272">
        <v>20011</v>
      </c>
      <c r="B4272">
        <v>2</v>
      </c>
      <c r="C4272">
        <v>1</v>
      </c>
      <c r="D4272">
        <v>1</v>
      </c>
      <c r="E4272">
        <v>3</v>
      </c>
      <c r="F4272">
        <v>20011007</v>
      </c>
    </row>
    <row r="4273" spans="1:6">
      <c r="A4273">
        <v>20011</v>
      </c>
      <c r="B4273">
        <v>2</v>
      </c>
      <c r="C4273">
        <v>1</v>
      </c>
      <c r="D4273">
        <v>2</v>
      </c>
      <c r="E4273">
        <v>1</v>
      </c>
      <c r="F4273">
        <v>20011005</v>
      </c>
    </row>
    <row r="4274" spans="1:6">
      <c r="A4274">
        <v>20011</v>
      </c>
      <c r="B4274">
        <v>2</v>
      </c>
      <c r="C4274">
        <v>1</v>
      </c>
      <c r="D4274">
        <v>2</v>
      </c>
      <c r="E4274">
        <v>2</v>
      </c>
      <c r="F4274">
        <v>20011006</v>
      </c>
    </row>
    <row r="4275" spans="1:6">
      <c r="A4275">
        <v>20011</v>
      </c>
      <c r="B4275">
        <v>2</v>
      </c>
      <c r="C4275">
        <v>1</v>
      </c>
      <c r="D4275">
        <v>2</v>
      </c>
      <c r="E4275">
        <v>3</v>
      </c>
      <c r="F4275">
        <v>20011007</v>
      </c>
    </row>
    <row r="4276" spans="1:6">
      <c r="A4276">
        <v>20011</v>
      </c>
      <c r="B4276">
        <v>2</v>
      </c>
      <c r="C4276">
        <v>1</v>
      </c>
      <c r="D4276">
        <v>2</v>
      </c>
      <c r="E4276">
        <v>4</v>
      </c>
      <c r="F4276">
        <v>20011005</v>
      </c>
    </row>
    <row r="4277" spans="1:6">
      <c r="A4277">
        <v>20011</v>
      </c>
      <c r="B4277">
        <v>2</v>
      </c>
      <c r="C4277">
        <v>1</v>
      </c>
      <c r="D4277">
        <v>3</v>
      </c>
      <c r="E4277">
        <v>1</v>
      </c>
      <c r="F4277">
        <v>20011007</v>
      </c>
    </row>
    <row r="4278" spans="1:6">
      <c r="A4278">
        <v>20011</v>
      </c>
      <c r="B4278">
        <v>2</v>
      </c>
      <c r="C4278">
        <v>1</v>
      </c>
      <c r="D4278">
        <v>3</v>
      </c>
      <c r="E4278">
        <v>2</v>
      </c>
      <c r="F4278">
        <v>20011008</v>
      </c>
    </row>
    <row r="4279" spans="1:6">
      <c r="A4279">
        <v>20011</v>
      </c>
      <c r="B4279">
        <v>2</v>
      </c>
      <c r="C4279">
        <v>1</v>
      </c>
      <c r="D4279">
        <v>3</v>
      </c>
      <c r="E4279">
        <v>3</v>
      </c>
      <c r="F4279">
        <v>20011007</v>
      </c>
    </row>
    <row r="4280" spans="1:6">
      <c r="A4280">
        <v>20011</v>
      </c>
      <c r="B4280">
        <v>2</v>
      </c>
      <c r="C4280">
        <v>2</v>
      </c>
      <c r="D4280">
        <v>1</v>
      </c>
      <c r="E4280">
        <v>1</v>
      </c>
      <c r="F4280">
        <v>20011008</v>
      </c>
    </row>
    <row r="4281" spans="1:6">
      <c r="A4281">
        <v>20011</v>
      </c>
      <c r="B4281">
        <v>2</v>
      </c>
      <c r="C4281">
        <v>2</v>
      </c>
      <c r="D4281">
        <v>1</v>
      </c>
      <c r="E4281">
        <v>2</v>
      </c>
      <c r="F4281">
        <v>20011204</v>
      </c>
    </row>
    <row r="4282" spans="1:6">
      <c r="A4282">
        <v>20011</v>
      </c>
      <c r="B4282">
        <v>2</v>
      </c>
      <c r="C4282">
        <v>2</v>
      </c>
      <c r="D4282">
        <v>1</v>
      </c>
      <c r="E4282">
        <v>3</v>
      </c>
      <c r="F4282">
        <v>20011008</v>
      </c>
    </row>
    <row r="4283" spans="1:6">
      <c r="A4283">
        <v>20011</v>
      </c>
      <c r="B4283">
        <v>2</v>
      </c>
      <c r="C4283">
        <v>2</v>
      </c>
      <c r="D4283">
        <v>2</v>
      </c>
      <c r="E4283">
        <v>1</v>
      </c>
      <c r="F4283">
        <v>20011304</v>
      </c>
    </row>
    <row r="4284" spans="1:6">
      <c r="A4284">
        <v>20011</v>
      </c>
      <c r="B4284">
        <v>2</v>
      </c>
      <c r="C4284">
        <v>2</v>
      </c>
      <c r="D4284">
        <v>2</v>
      </c>
      <c r="E4284">
        <v>2</v>
      </c>
      <c r="F4284">
        <v>20011006</v>
      </c>
    </row>
    <row r="4285" spans="1:6">
      <c r="A4285">
        <v>20011</v>
      </c>
      <c r="B4285">
        <v>2</v>
      </c>
      <c r="C4285">
        <v>2</v>
      </c>
      <c r="D4285">
        <v>2</v>
      </c>
      <c r="E4285">
        <v>3</v>
      </c>
      <c r="F4285">
        <v>20011007</v>
      </c>
    </row>
    <row r="4286" spans="1:6">
      <c r="A4286">
        <v>20011</v>
      </c>
      <c r="B4286">
        <v>2</v>
      </c>
      <c r="C4286">
        <v>2</v>
      </c>
      <c r="D4286">
        <v>3</v>
      </c>
      <c r="E4286">
        <v>1</v>
      </c>
      <c r="F4286">
        <v>20011005</v>
      </c>
    </row>
    <row r="4287" spans="1:6">
      <c r="A4287">
        <v>20011</v>
      </c>
      <c r="B4287">
        <v>2</v>
      </c>
      <c r="C4287">
        <v>2</v>
      </c>
      <c r="D4287">
        <v>3</v>
      </c>
      <c r="E4287">
        <v>2</v>
      </c>
      <c r="F4287">
        <v>20011205</v>
      </c>
    </row>
    <row r="4288" spans="1:6">
      <c r="A4288">
        <v>20011</v>
      </c>
      <c r="B4288">
        <v>2</v>
      </c>
      <c r="C4288">
        <v>2</v>
      </c>
      <c r="D4288">
        <v>3</v>
      </c>
      <c r="E4288">
        <v>3</v>
      </c>
      <c r="F4288">
        <v>20011008</v>
      </c>
    </row>
    <row r="4289" spans="1:6">
      <c r="A4289">
        <v>20011</v>
      </c>
      <c r="B4289">
        <v>2</v>
      </c>
      <c r="C4289">
        <v>2</v>
      </c>
      <c r="D4289">
        <v>4</v>
      </c>
      <c r="E4289">
        <v>1</v>
      </c>
      <c r="F4289">
        <v>20011005</v>
      </c>
    </row>
    <row r="4290" spans="1:6">
      <c r="A4290">
        <v>20011</v>
      </c>
      <c r="B4290">
        <v>2</v>
      </c>
      <c r="C4290">
        <v>2</v>
      </c>
      <c r="D4290">
        <v>4</v>
      </c>
      <c r="E4290">
        <v>2</v>
      </c>
      <c r="F4290">
        <v>20011008</v>
      </c>
    </row>
    <row r="4291" spans="1:6">
      <c r="A4291">
        <v>20011</v>
      </c>
      <c r="B4291">
        <v>2</v>
      </c>
      <c r="C4291">
        <v>2</v>
      </c>
      <c r="D4291">
        <v>4</v>
      </c>
      <c r="E4291">
        <v>3</v>
      </c>
      <c r="F4291">
        <v>20011206</v>
      </c>
    </row>
    <row r="4292" spans="1:6">
      <c r="A4292">
        <v>20011</v>
      </c>
      <c r="B4292">
        <v>2</v>
      </c>
      <c r="C4292">
        <v>3</v>
      </c>
      <c r="D4292">
        <v>1</v>
      </c>
      <c r="E4292">
        <v>1</v>
      </c>
      <c r="F4292">
        <v>20011304</v>
      </c>
    </row>
    <row r="4293" spans="1:6">
      <c r="A4293">
        <v>20011</v>
      </c>
      <c r="B4293">
        <v>2</v>
      </c>
      <c r="C4293">
        <v>3</v>
      </c>
      <c r="D4293">
        <v>1</v>
      </c>
      <c r="E4293">
        <v>2</v>
      </c>
      <c r="F4293">
        <v>20011008</v>
      </c>
    </row>
    <row r="4294" spans="1:6">
      <c r="A4294">
        <v>20011</v>
      </c>
      <c r="B4294">
        <v>2</v>
      </c>
      <c r="C4294">
        <v>3</v>
      </c>
      <c r="D4294">
        <v>2</v>
      </c>
      <c r="E4294">
        <v>1</v>
      </c>
      <c r="F4294">
        <v>20011006</v>
      </c>
    </row>
    <row r="4295" spans="1:6">
      <c r="A4295">
        <v>20011</v>
      </c>
      <c r="B4295">
        <v>2</v>
      </c>
      <c r="C4295">
        <v>3</v>
      </c>
      <c r="D4295">
        <v>2</v>
      </c>
      <c r="E4295">
        <v>2</v>
      </c>
      <c r="F4295">
        <v>20011008</v>
      </c>
    </row>
    <row r="4296" spans="1:6">
      <c r="A4296">
        <v>20011</v>
      </c>
      <c r="B4296">
        <v>2</v>
      </c>
      <c r="C4296">
        <v>3</v>
      </c>
      <c r="D4296">
        <v>3</v>
      </c>
      <c r="E4296">
        <v>1</v>
      </c>
      <c r="F4296">
        <v>20011303</v>
      </c>
    </row>
    <row r="4297" spans="1:6">
      <c r="A4297">
        <v>20011</v>
      </c>
      <c r="B4297">
        <v>2</v>
      </c>
      <c r="C4297">
        <v>3</v>
      </c>
      <c r="D4297">
        <v>3</v>
      </c>
      <c r="E4297">
        <v>2</v>
      </c>
      <c r="F4297">
        <v>20011007</v>
      </c>
    </row>
    <row r="4298" spans="1:6">
      <c r="A4298">
        <v>20011</v>
      </c>
      <c r="B4298">
        <v>2</v>
      </c>
      <c r="C4298">
        <v>3</v>
      </c>
      <c r="D4298">
        <v>3</v>
      </c>
      <c r="E4298">
        <v>3</v>
      </c>
      <c r="F4298">
        <v>20011007</v>
      </c>
    </row>
    <row r="4299" spans="1:6">
      <c r="A4299">
        <v>20011</v>
      </c>
      <c r="B4299">
        <v>2</v>
      </c>
      <c r="C4299">
        <v>4</v>
      </c>
      <c r="D4299">
        <v>1</v>
      </c>
      <c r="E4299">
        <v>1</v>
      </c>
      <c r="F4299">
        <v>20011103</v>
      </c>
    </row>
    <row r="4300" spans="1:6">
      <c r="A4300">
        <v>20011</v>
      </c>
      <c r="B4300">
        <v>2</v>
      </c>
      <c r="C4300">
        <v>5</v>
      </c>
      <c r="D4300">
        <v>1</v>
      </c>
      <c r="E4300">
        <v>1</v>
      </c>
      <c r="F4300">
        <v>20011104</v>
      </c>
    </row>
    <row r="4301" spans="1:6">
      <c r="A4301">
        <v>20011</v>
      </c>
      <c r="B4301">
        <v>3</v>
      </c>
      <c r="C4301">
        <v>1</v>
      </c>
      <c r="D4301">
        <v>1</v>
      </c>
      <c r="E4301">
        <v>1</v>
      </c>
      <c r="F4301">
        <v>20011009</v>
      </c>
    </row>
    <row r="4302" spans="1:6">
      <c r="A4302">
        <v>20011</v>
      </c>
      <c r="B4302">
        <v>3</v>
      </c>
      <c r="C4302">
        <v>1</v>
      </c>
      <c r="D4302">
        <v>1</v>
      </c>
      <c r="E4302">
        <v>2</v>
      </c>
      <c r="F4302">
        <v>20011010</v>
      </c>
    </row>
    <row r="4303" spans="1:6">
      <c r="A4303">
        <v>20011</v>
      </c>
      <c r="B4303">
        <v>3</v>
      </c>
      <c r="C4303">
        <v>1</v>
      </c>
      <c r="D4303">
        <v>1</v>
      </c>
      <c r="E4303">
        <v>3</v>
      </c>
      <c r="F4303">
        <v>20011011</v>
      </c>
    </row>
    <row r="4304" spans="1:6">
      <c r="A4304">
        <v>20011</v>
      </c>
      <c r="B4304">
        <v>3</v>
      </c>
      <c r="C4304">
        <v>1</v>
      </c>
      <c r="D4304">
        <v>1</v>
      </c>
      <c r="E4304">
        <v>4</v>
      </c>
      <c r="F4304">
        <v>20011009</v>
      </c>
    </row>
    <row r="4305" spans="1:6">
      <c r="A4305">
        <v>20011</v>
      </c>
      <c r="B4305">
        <v>3</v>
      </c>
      <c r="C4305">
        <v>1</v>
      </c>
      <c r="D4305">
        <v>1</v>
      </c>
      <c r="E4305">
        <v>5</v>
      </c>
      <c r="F4305">
        <v>20011010</v>
      </c>
    </row>
    <row r="4306" spans="1:6">
      <c r="A4306">
        <v>20011</v>
      </c>
      <c r="B4306">
        <v>3</v>
      </c>
      <c r="C4306">
        <v>1</v>
      </c>
      <c r="D4306">
        <v>2</v>
      </c>
      <c r="E4306">
        <v>1</v>
      </c>
      <c r="F4306">
        <v>20011011</v>
      </c>
    </row>
    <row r="4307" spans="1:6">
      <c r="A4307">
        <v>20011</v>
      </c>
      <c r="B4307">
        <v>3</v>
      </c>
      <c r="C4307">
        <v>1</v>
      </c>
      <c r="D4307">
        <v>2</v>
      </c>
      <c r="E4307">
        <v>2</v>
      </c>
      <c r="F4307">
        <v>20011012</v>
      </c>
    </row>
    <row r="4308" spans="1:6">
      <c r="A4308">
        <v>20011</v>
      </c>
      <c r="B4308">
        <v>3</v>
      </c>
      <c r="C4308">
        <v>1</v>
      </c>
      <c r="D4308">
        <v>2</v>
      </c>
      <c r="E4308">
        <v>3</v>
      </c>
      <c r="F4308">
        <v>20011012</v>
      </c>
    </row>
    <row r="4309" spans="1:6">
      <c r="A4309">
        <v>20011</v>
      </c>
      <c r="B4309">
        <v>3</v>
      </c>
      <c r="C4309">
        <v>1</v>
      </c>
      <c r="D4309">
        <v>3</v>
      </c>
      <c r="E4309">
        <v>1</v>
      </c>
      <c r="F4309">
        <v>20011012</v>
      </c>
    </row>
    <row r="4310" spans="1:6">
      <c r="A4310">
        <v>20011</v>
      </c>
      <c r="B4310">
        <v>3</v>
      </c>
      <c r="C4310">
        <v>1</v>
      </c>
      <c r="D4310">
        <v>3</v>
      </c>
      <c r="E4310">
        <v>2</v>
      </c>
      <c r="F4310">
        <v>20011012</v>
      </c>
    </row>
    <row r="4311" spans="1:6">
      <c r="A4311">
        <v>20011</v>
      </c>
      <c r="B4311">
        <v>3</v>
      </c>
      <c r="C4311">
        <v>1</v>
      </c>
      <c r="D4311">
        <v>3</v>
      </c>
      <c r="E4311">
        <v>3</v>
      </c>
      <c r="F4311">
        <v>20011012</v>
      </c>
    </row>
    <row r="4312" spans="1:6">
      <c r="A4312">
        <v>20011</v>
      </c>
      <c r="B4312">
        <v>3</v>
      </c>
      <c r="C4312">
        <v>1</v>
      </c>
      <c r="D4312">
        <v>4</v>
      </c>
      <c r="E4312">
        <v>1</v>
      </c>
      <c r="F4312">
        <v>20011013</v>
      </c>
    </row>
    <row r="4313" spans="1:6">
      <c r="A4313">
        <v>20011</v>
      </c>
      <c r="B4313">
        <v>3</v>
      </c>
      <c r="C4313">
        <v>1</v>
      </c>
      <c r="D4313">
        <v>4</v>
      </c>
      <c r="E4313">
        <v>2</v>
      </c>
      <c r="F4313">
        <v>20011012</v>
      </c>
    </row>
    <row r="4314" spans="1:6">
      <c r="A4314">
        <v>20011</v>
      </c>
      <c r="B4314">
        <v>3</v>
      </c>
      <c r="C4314">
        <v>1</v>
      </c>
      <c r="D4314">
        <v>4</v>
      </c>
      <c r="E4314">
        <v>3</v>
      </c>
      <c r="F4314">
        <v>20011011</v>
      </c>
    </row>
    <row r="4315" spans="1:6">
      <c r="A4315">
        <v>20011</v>
      </c>
      <c r="B4315">
        <v>3</v>
      </c>
      <c r="C4315">
        <v>2</v>
      </c>
      <c r="D4315">
        <v>1</v>
      </c>
      <c r="E4315">
        <v>1</v>
      </c>
      <c r="F4315">
        <v>20011306</v>
      </c>
    </row>
    <row r="4316" spans="1:6">
      <c r="A4316">
        <v>20011</v>
      </c>
      <c r="B4316">
        <v>3</v>
      </c>
      <c r="C4316">
        <v>2</v>
      </c>
      <c r="D4316">
        <v>1</v>
      </c>
      <c r="E4316">
        <v>2</v>
      </c>
      <c r="F4316">
        <v>20011012</v>
      </c>
    </row>
    <row r="4317" spans="1:6">
      <c r="A4317">
        <v>20011</v>
      </c>
      <c r="B4317">
        <v>3</v>
      </c>
      <c r="C4317">
        <v>2</v>
      </c>
      <c r="D4317">
        <v>1</v>
      </c>
      <c r="E4317">
        <v>3</v>
      </c>
      <c r="F4317">
        <v>20011010</v>
      </c>
    </row>
    <row r="4318" spans="1:6">
      <c r="A4318">
        <v>20011</v>
      </c>
      <c r="B4318">
        <v>3</v>
      </c>
      <c r="C4318">
        <v>2</v>
      </c>
      <c r="D4318">
        <v>2</v>
      </c>
      <c r="E4318">
        <v>1</v>
      </c>
      <c r="F4318">
        <v>20011011</v>
      </c>
    </row>
    <row r="4319" spans="1:6">
      <c r="A4319">
        <v>20011</v>
      </c>
      <c r="B4319">
        <v>3</v>
      </c>
      <c r="C4319">
        <v>2</v>
      </c>
      <c r="D4319">
        <v>2</v>
      </c>
      <c r="E4319">
        <v>2</v>
      </c>
      <c r="F4319">
        <v>20011207</v>
      </c>
    </row>
    <row r="4320" spans="1:6">
      <c r="A4320">
        <v>20011</v>
      </c>
      <c r="B4320">
        <v>3</v>
      </c>
      <c r="C4320">
        <v>2</v>
      </c>
      <c r="D4320">
        <v>2</v>
      </c>
      <c r="E4320">
        <v>3</v>
      </c>
      <c r="F4320">
        <v>20011009</v>
      </c>
    </row>
    <row r="4321" spans="1:6">
      <c r="A4321">
        <v>20011</v>
      </c>
      <c r="B4321">
        <v>3</v>
      </c>
      <c r="C4321">
        <v>2</v>
      </c>
      <c r="D4321">
        <v>3</v>
      </c>
      <c r="E4321">
        <v>1</v>
      </c>
      <c r="F4321">
        <v>20011012</v>
      </c>
    </row>
    <row r="4322" spans="1:6">
      <c r="A4322">
        <v>20011</v>
      </c>
      <c r="B4322">
        <v>3</v>
      </c>
      <c r="C4322">
        <v>2</v>
      </c>
      <c r="D4322">
        <v>3</v>
      </c>
      <c r="E4322">
        <v>2</v>
      </c>
      <c r="F4322">
        <v>20011208</v>
      </c>
    </row>
    <row r="4323" spans="1:6">
      <c r="A4323">
        <v>20011</v>
      </c>
      <c r="B4323">
        <v>3</v>
      </c>
      <c r="C4323">
        <v>2</v>
      </c>
      <c r="D4323">
        <v>3</v>
      </c>
      <c r="E4323">
        <v>3</v>
      </c>
      <c r="F4323">
        <v>20011012</v>
      </c>
    </row>
    <row r="4324" spans="1:6">
      <c r="A4324">
        <v>20011</v>
      </c>
      <c r="B4324">
        <v>3</v>
      </c>
      <c r="C4324">
        <v>2</v>
      </c>
      <c r="D4324">
        <v>4</v>
      </c>
      <c r="E4324">
        <v>1</v>
      </c>
      <c r="F4324">
        <v>20011012</v>
      </c>
    </row>
    <row r="4325" spans="1:6">
      <c r="A4325">
        <v>20011</v>
      </c>
      <c r="B4325">
        <v>3</v>
      </c>
      <c r="C4325">
        <v>2</v>
      </c>
      <c r="D4325">
        <v>4</v>
      </c>
      <c r="E4325">
        <v>2</v>
      </c>
      <c r="F4325">
        <v>20011209</v>
      </c>
    </row>
    <row r="4326" spans="1:6">
      <c r="A4326">
        <v>20011</v>
      </c>
      <c r="B4326">
        <v>3</v>
      </c>
      <c r="C4326">
        <v>2</v>
      </c>
      <c r="D4326">
        <v>4</v>
      </c>
      <c r="E4326">
        <v>3</v>
      </c>
      <c r="F4326">
        <v>20011012</v>
      </c>
    </row>
    <row r="4327" spans="1:6">
      <c r="A4327">
        <v>20011</v>
      </c>
      <c r="B4327">
        <v>3</v>
      </c>
      <c r="C4327">
        <v>3</v>
      </c>
      <c r="D4327">
        <v>1</v>
      </c>
      <c r="E4327">
        <v>1</v>
      </c>
      <c r="F4327">
        <v>20011306</v>
      </c>
    </row>
    <row r="4328" spans="1:6">
      <c r="A4328">
        <v>20011</v>
      </c>
      <c r="B4328">
        <v>3</v>
      </c>
      <c r="C4328">
        <v>3</v>
      </c>
      <c r="D4328">
        <v>1</v>
      </c>
      <c r="E4328">
        <v>2</v>
      </c>
      <c r="F4328">
        <v>20011013</v>
      </c>
    </row>
    <row r="4329" spans="1:6">
      <c r="A4329" s="123">
        <v>20011</v>
      </c>
      <c r="B4329">
        <v>3</v>
      </c>
      <c r="C4329">
        <v>3</v>
      </c>
      <c r="D4329">
        <v>1</v>
      </c>
      <c r="E4329">
        <v>3</v>
      </c>
      <c r="F4329">
        <v>20011011</v>
      </c>
    </row>
    <row r="4330" spans="1:6">
      <c r="A4330" s="123">
        <v>20011</v>
      </c>
      <c r="B4330">
        <v>3</v>
      </c>
      <c r="C4330">
        <v>3</v>
      </c>
      <c r="D4330">
        <v>2</v>
      </c>
      <c r="E4330">
        <v>1</v>
      </c>
      <c r="F4330">
        <v>20011012</v>
      </c>
    </row>
    <row r="4331" spans="1:6">
      <c r="A4331" s="123">
        <v>20011</v>
      </c>
      <c r="B4331">
        <v>3</v>
      </c>
      <c r="C4331">
        <v>3</v>
      </c>
      <c r="D4331">
        <v>2</v>
      </c>
      <c r="E4331">
        <v>2</v>
      </c>
      <c r="F4331">
        <v>20011307</v>
      </c>
    </row>
    <row r="4332" spans="1:6">
      <c r="A4332" s="123">
        <v>20011</v>
      </c>
      <c r="B4332">
        <v>3</v>
      </c>
      <c r="C4332">
        <v>3</v>
      </c>
      <c r="D4332">
        <v>2</v>
      </c>
      <c r="E4332">
        <v>3</v>
      </c>
      <c r="F4332">
        <v>20011308</v>
      </c>
    </row>
    <row r="4333" spans="1:6">
      <c r="A4333" s="123">
        <v>20011</v>
      </c>
      <c r="B4333">
        <v>3</v>
      </c>
      <c r="C4333">
        <v>4</v>
      </c>
      <c r="D4333">
        <v>1</v>
      </c>
      <c r="E4333">
        <v>1</v>
      </c>
      <c r="F4333">
        <v>20011105</v>
      </c>
    </row>
    <row r="4334" spans="1:6">
      <c r="A4334" s="123">
        <v>20011</v>
      </c>
      <c r="B4334">
        <v>3</v>
      </c>
      <c r="C4334">
        <v>4</v>
      </c>
      <c r="D4334">
        <v>1</v>
      </c>
      <c r="E4334">
        <v>2</v>
      </c>
      <c r="F4334">
        <v>20011106</v>
      </c>
    </row>
    <row r="4335" spans="1:6">
      <c r="A4335" s="123">
        <v>20011</v>
      </c>
      <c r="B4335">
        <v>3</v>
      </c>
      <c r="C4335">
        <v>4</v>
      </c>
      <c r="D4335">
        <v>2</v>
      </c>
      <c r="E4335">
        <v>1</v>
      </c>
      <c r="F4335">
        <v>20011105</v>
      </c>
    </row>
    <row r="4336" spans="1:6">
      <c r="A4336" s="123">
        <v>20011</v>
      </c>
      <c r="B4336">
        <v>3</v>
      </c>
      <c r="C4336">
        <v>4</v>
      </c>
      <c r="D4336">
        <v>2</v>
      </c>
      <c r="E4336">
        <v>2</v>
      </c>
      <c r="F4336">
        <v>20011305</v>
      </c>
    </row>
    <row r="4337" spans="1:6">
      <c r="A4337" s="123">
        <v>20011</v>
      </c>
      <c r="B4337">
        <v>3</v>
      </c>
      <c r="C4337">
        <v>5</v>
      </c>
      <c r="D4337">
        <v>1</v>
      </c>
      <c r="E4337">
        <v>1</v>
      </c>
      <c r="F4337">
        <v>20011108</v>
      </c>
    </row>
    <row r="4338" spans="1:6">
      <c r="A4338" s="123">
        <v>20011</v>
      </c>
      <c r="B4338">
        <v>3</v>
      </c>
      <c r="C4338">
        <v>5</v>
      </c>
      <c r="D4338">
        <v>1</v>
      </c>
      <c r="E4338">
        <v>2</v>
      </c>
      <c r="F4338">
        <v>20011107</v>
      </c>
    </row>
    <row r="4339" spans="1:6">
      <c r="A4339" s="123">
        <v>20012</v>
      </c>
      <c r="B4339">
        <v>1</v>
      </c>
      <c r="C4339">
        <v>1</v>
      </c>
      <c r="D4339">
        <v>1</v>
      </c>
      <c r="E4339">
        <v>1</v>
      </c>
      <c r="F4339">
        <v>20012001</v>
      </c>
    </row>
    <row r="4340" spans="1:6">
      <c r="A4340" s="123">
        <v>20012</v>
      </c>
      <c r="B4340">
        <v>1</v>
      </c>
      <c r="C4340">
        <v>1</v>
      </c>
      <c r="D4340">
        <v>1</v>
      </c>
      <c r="E4340">
        <v>2</v>
      </c>
      <c r="F4340">
        <v>20012001</v>
      </c>
    </row>
    <row r="4341" spans="1:6">
      <c r="A4341" s="123">
        <v>20012</v>
      </c>
      <c r="B4341">
        <v>1</v>
      </c>
      <c r="C4341">
        <v>1</v>
      </c>
      <c r="D4341">
        <v>1</v>
      </c>
      <c r="E4341">
        <v>3</v>
      </c>
      <c r="F4341">
        <v>20012002</v>
      </c>
    </row>
    <row r="4342" spans="1:6">
      <c r="A4342" s="123">
        <v>20012</v>
      </c>
      <c r="B4342">
        <v>1</v>
      </c>
      <c r="C4342">
        <v>1</v>
      </c>
      <c r="D4342">
        <v>1</v>
      </c>
      <c r="E4342">
        <v>4</v>
      </c>
      <c r="F4342">
        <v>20012002</v>
      </c>
    </row>
    <row r="4343" spans="1:6">
      <c r="A4343" s="123">
        <v>20012</v>
      </c>
      <c r="B4343">
        <v>1</v>
      </c>
      <c r="C4343">
        <v>1</v>
      </c>
      <c r="D4343">
        <v>2</v>
      </c>
      <c r="E4343">
        <v>1</v>
      </c>
      <c r="F4343">
        <v>20012003</v>
      </c>
    </row>
    <row r="4344" spans="1:6">
      <c r="A4344">
        <v>20012</v>
      </c>
      <c r="B4344">
        <v>1</v>
      </c>
      <c r="C4344">
        <v>1</v>
      </c>
      <c r="D4344">
        <v>2</v>
      </c>
      <c r="E4344">
        <v>2</v>
      </c>
      <c r="F4344">
        <v>20012003</v>
      </c>
    </row>
    <row r="4345" spans="1:6">
      <c r="A4345">
        <v>20012</v>
      </c>
      <c r="B4345">
        <v>1</v>
      </c>
      <c r="C4345">
        <v>1</v>
      </c>
      <c r="D4345">
        <v>2</v>
      </c>
      <c r="E4345">
        <v>3</v>
      </c>
      <c r="F4345">
        <v>20012003</v>
      </c>
    </row>
    <row r="4346" spans="1:6">
      <c r="A4346">
        <v>20012</v>
      </c>
      <c r="B4346">
        <v>1</v>
      </c>
      <c r="C4346">
        <v>1</v>
      </c>
      <c r="D4346">
        <v>3</v>
      </c>
      <c r="E4346">
        <v>1</v>
      </c>
      <c r="F4346">
        <v>20012004</v>
      </c>
    </row>
    <row r="4347" spans="1:6">
      <c r="A4347">
        <v>20012</v>
      </c>
      <c r="B4347">
        <v>1</v>
      </c>
      <c r="C4347">
        <v>2</v>
      </c>
      <c r="D4347">
        <v>1</v>
      </c>
      <c r="E4347">
        <v>1</v>
      </c>
      <c r="F4347">
        <v>20012005</v>
      </c>
    </row>
    <row r="4348" spans="1:6">
      <c r="A4348">
        <v>20012</v>
      </c>
      <c r="B4348">
        <v>1</v>
      </c>
      <c r="C4348">
        <v>2</v>
      </c>
      <c r="D4348">
        <v>1</v>
      </c>
      <c r="E4348">
        <v>2</v>
      </c>
      <c r="F4348">
        <v>20012005</v>
      </c>
    </row>
    <row r="4349" spans="1:6">
      <c r="A4349">
        <v>20012</v>
      </c>
      <c r="B4349">
        <v>1</v>
      </c>
      <c r="C4349">
        <v>2</v>
      </c>
      <c r="D4349">
        <v>2</v>
      </c>
      <c r="E4349">
        <v>1</v>
      </c>
      <c r="F4349">
        <v>20012006</v>
      </c>
    </row>
    <row r="4350" spans="1:6">
      <c r="A4350">
        <v>20012</v>
      </c>
      <c r="B4350">
        <v>1</v>
      </c>
      <c r="C4350">
        <v>2</v>
      </c>
      <c r="D4350">
        <v>3</v>
      </c>
      <c r="E4350">
        <v>2</v>
      </c>
      <c r="F4350">
        <v>20012007</v>
      </c>
    </row>
    <row r="4351" spans="1:6">
      <c r="A4351">
        <v>20012</v>
      </c>
      <c r="B4351">
        <v>1</v>
      </c>
      <c r="C4351">
        <v>3</v>
      </c>
      <c r="D4351">
        <v>1</v>
      </c>
      <c r="E4351">
        <v>1</v>
      </c>
      <c r="F4351">
        <v>20012008</v>
      </c>
    </row>
    <row r="4352" spans="1:6">
      <c r="A4352">
        <v>20012</v>
      </c>
      <c r="B4352">
        <v>2</v>
      </c>
      <c r="C4352">
        <v>1</v>
      </c>
      <c r="D4352">
        <v>1</v>
      </c>
      <c r="E4352">
        <v>1</v>
      </c>
      <c r="F4352">
        <v>20012009</v>
      </c>
    </row>
    <row r="4353" spans="1:6">
      <c r="A4353">
        <v>20012</v>
      </c>
      <c r="B4353">
        <v>2</v>
      </c>
      <c r="C4353">
        <v>1</v>
      </c>
      <c r="D4353">
        <v>1</v>
      </c>
      <c r="E4353">
        <v>2</v>
      </c>
      <c r="F4353">
        <v>20012009</v>
      </c>
    </row>
    <row r="4354" spans="1:6">
      <c r="A4354">
        <v>20012</v>
      </c>
      <c r="B4354">
        <v>2</v>
      </c>
      <c r="C4354">
        <v>1</v>
      </c>
      <c r="D4354">
        <v>1</v>
      </c>
      <c r="E4354">
        <v>3</v>
      </c>
      <c r="F4354">
        <v>20012010</v>
      </c>
    </row>
    <row r="4355" spans="1:6">
      <c r="A4355">
        <v>20012</v>
      </c>
      <c r="B4355">
        <v>2</v>
      </c>
      <c r="C4355">
        <v>1</v>
      </c>
      <c r="D4355">
        <v>1</v>
      </c>
      <c r="E4355">
        <v>4</v>
      </c>
      <c r="F4355">
        <v>20012010</v>
      </c>
    </row>
    <row r="4356" spans="1:6">
      <c r="A4356">
        <v>20012</v>
      </c>
      <c r="B4356">
        <v>2</v>
      </c>
      <c r="C4356">
        <v>1</v>
      </c>
      <c r="D4356">
        <v>2</v>
      </c>
      <c r="E4356">
        <v>1</v>
      </c>
      <c r="F4356">
        <v>20012011</v>
      </c>
    </row>
    <row r="4357" spans="1:6">
      <c r="A4357">
        <v>20012</v>
      </c>
      <c r="B4357">
        <v>2</v>
      </c>
      <c r="C4357">
        <v>1</v>
      </c>
      <c r="D4357">
        <v>2</v>
      </c>
      <c r="E4357">
        <v>2</v>
      </c>
      <c r="F4357">
        <v>20012011</v>
      </c>
    </row>
    <row r="4358" spans="1:6">
      <c r="A4358">
        <v>20012</v>
      </c>
      <c r="B4358">
        <v>2</v>
      </c>
      <c r="C4358">
        <v>1</v>
      </c>
      <c r="D4358">
        <v>2</v>
      </c>
      <c r="E4358">
        <v>3</v>
      </c>
      <c r="F4358">
        <v>20012011</v>
      </c>
    </row>
    <row r="4359" spans="1:6">
      <c r="A4359">
        <v>20012</v>
      </c>
      <c r="B4359">
        <v>2</v>
      </c>
      <c r="C4359">
        <v>1</v>
      </c>
      <c r="D4359">
        <v>3</v>
      </c>
      <c r="E4359">
        <v>1</v>
      </c>
      <c r="F4359">
        <v>20012012</v>
      </c>
    </row>
    <row r="4360" spans="1:6">
      <c r="A4360">
        <v>20012</v>
      </c>
      <c r="B4360">
        <v>2</v>
      </c>
      <c r="C4360">
        <v>2</v>
      </c>
      <c r="D4360">
        <v>1</v>
      </c>
      <c r="E4360">
        <v>1</v>
      </c>
      <c r="F4360">
        <v>20012013</v>
      </c>
    </row>
    <row r="4361" spans="1:6">
      <c r="A4361">
        <v>20012</v>
      </c>
      <c r="B4361">
        <v>2</v>
      </c>
      <c r="C4361">
        <v>2</v>
      </c>
      <c r="D4361">
        <v>1</v>
      </c>
      <c r="E4361">
        <v>2</v>
      </c>
      <c r="F4361">
        <v>20012013</v>
      </c>
    </row>
    <row r="4362" spans="1:6">
      <c r="A4362">
        <v>20012</v>
      </c>
      <c r="B4362">
        <v>2</v>
      </c>
      <c r="C4362">
        <v>2</v>
      </c>
      <c r="D4362">
        <v>2</v>
      </c>
      <c r="E4362">
        <v>1</v>
      </c>
      <c r="F4362">
        <v>20012014</v>
      </c>
    </row>
    <row r="4363" spans="1:6">
      <c r="A4363">
        <v>20012</v>
      </c>
      <c r="B4363">
        <v>2</v>
      </c>
      <c r="C4363">
        <v>2</v>
      </c>
      <c r="D4363">
        <v>3</v>
      </c>
      <c r="E4363">
        <v>1</v>
      </c>
      <c r="F4363">
        <v>20012015</v>
      </c>
    </row>
    <row r="4364" spans="1:6">
      <c r="A4364">
        <v>20012</v>
      </c>
      <c r="B4364">
        <v>2</v>
      </c>
      <c r="C4364">
        <v>3</v>
      </c>
      <c r="D4364">
        <v>1</v>
      </c>
      <c r="E4364">
        <v>1</v>
      </c>
      <c r="F4364">
        <v>20012016</v>
      </c>
    </row>
    <row r="4365" spans="1:6">
      <c r="A4365">
        <v>20012</v>
      </c>
      <c r="B4365">
        <v>2</v>
      </c>
      <c r="C4365">
        <v>3</v>
      </c>
      <c r="D4365">
        <v>2</v>
      </c>
      <c r="E4365">
        <v>1</v>
      </c>
      <c r="F4365">
        <v>20012017</v>
      </c>
    </row>
    <row r="4366" spans="1:6">
      <c r="A4366">
        <v>20012</v>
      </c>
      <c r="B4366">
        <v>2</v>
      </c>
      <c r="C4366">
        <v>4</v>
      </c>
      <c r="D4366">
        <v>1</v>
      </c>
      <c r="E4366">
        <v>1</v>
      </c>
      <c r="F4366">
        <v>20012018</v>
      </c>
    </row>
    <row r="4367" spans="1:6">
      <c r="A4367">
        <v>20012</v>
      </c>
      <c r="B4367">
        <v>3</v>
      </c>
      <c r="C4367">
        <v>1</v>
      </c>
      <c r="D4367">
        <v>1</v>
      </c>
      <c r="E4367">
        <v>1</v>
      </c>
      <c r="F4367">
        <v>20012019</v>
      </c>
    </row>
    <row r="4368" spans="1:6">
      <c r="A4368">
        <v>20012</v>
      </c>
      <c r="B4368">
        <v>3</v>
      </c>
      <c r="C4368">
        <v>1</v>
      </c>
      <c r="D4368">
        <v>1</v>
      </c>
      <c r="E4368">
        <v>2</v>
      </c>
      <c r="F4368">
        <v>20012019</v>
      </c>
    </row>
    <row r="4369" spans="1:6">
      <c r="A4369">
        <v>20012</v>
      </c>
      <c r="B4369">
        <v>3</v>
      </c>
      <c r="C4369">
        <v>1</v>
      </c>
      <c r="D4369">
        <v>1</v>
      </c>
      <c r="E4369">
        <v>3</v>
      </c>
      <c r="F4369">
        <v>20012020</v>
      </c>
    </row>
    <row r="4370" spans="1:6">
      <c r="A4370">
        <v>20012</v>
      </c>
      <c r="B4370">
        <v>3</v>
      </c>
      <c r="C4370">
        <v>1</v>
      </c>
      <c r="D4370">
        <v>1</v>
      </c>
      <c r="E4370">
        <v>4</v>
      </c>
      <c r="F4370">
        <v>20012020</v>
      </c>
    </row>
    <row r="4371" spans="1:6">
      <c r="A4371">
        <v>20012</v>
      </c>
      <c r="B4371">
        <v>3</v>
      </c>
      <c r="C4371">
        <v>1</v>
      </c>
      <c r="D4371">
        <v>2</v>
      </c>
      <c r="E4371">
        <v>1</v>
      </c>
      <c r="F4371">
        <v>20012021</v>
      </c>
    </row>
    <row r="4372" spans="1:6">
      <c r="A4372">
        <v>20012</v>
      </c>
      <c r="B4372">
        <v>3</v>
      </c>
      <c r="C4372">
        <v>1</v>
      </c>
      <c r="D4372">
        <v>2</v>
      </c>
      <c r="E4372">
        <v>2</v>
      </c>
      <c r="F4372">
        <v>20012021</v>
      </c>
    </row>
    <row r="4373" spans="1:6">
      <c r="A4373">
        <v>20012</v>
      </c>
      <c r="B4373">
        <v>3</v>
      </c>
      <c r="C4373">
        <v>1</v>
      </c>
      <c r="D4373">
        <v>2</v>
      </c>
      <c r="E4373">
        <v>3</v>
      </c>
      <c r="F4373">
        <v>20012021</v>
      </c>
    </row>
    <row r="4374" spans="1:6">
      <c r="A4374">
        <v>20012</v>
      </c>
      <c r="B4374">
        <v>3</v>
      </c>
      <c r="C4374">
        <v>1</v>
      </c>
      <c r="D4374">
        <v>3</v>
      </c>
      <c r="E4374">
        <v>1</v>
      </c>
      <c r="F4374">
        <v>20012022</v>
      </c>
    </row>
    <row r="4375" spans="1:6">
      <c r="A4375">
        <v>20012</v>
      </c>
      <c r="B4375">
        <v>3</v>
      </c>
      <c r="C4375">
        <v>2</v>
      </c>
      <c r="D4375">
        <v>1</v>
      </c>
      <c r="E4375">
        <v>1</v>
      </c>
      <c r="F4375">
        <v>20012023</v>
      </c>
    </row>
    <row r="4376" spans="1:6">
      <c r="A4376">
        <v>20012</v>
      </c>
      <c r="B4376">
        <v>3</v>
      </c>
      <c r="C4376">
        <v>2</v>
      </c>
      <c r="D4376">
        <v>1</v>
      </c>
      <c r="E4376">
        <v>2</v>
      </c>
      <c r="F4376">
        <v>20012023</v>
      </c>
    </row>
    <row r="4377" spans="1:6">
      <c r="A4377">
        <v>20012</v>
      </c>
      <c r="B4377">
        <v>3</v>
      </c>
      <c r="C4377">
        <v>2</v>
      </c>
      <c r="D4377">
        <v>2</v>
      </c>
      <c r="E4377">
        <v>1</v>
      </c>
      <c r="F4377">
        <v>20012024</v>
      </c>
    </row>
    <row r="4378" spans="1:6">
      <c r="A4378">
        <v>20012</v>
      </c>
      <c r="B4378">
        <v>3</v>
      </c>
      <c r="C4378">
        <v>2</v>
      </c>
      <c r="D4378">
        <v>3</v>
      </c>
      <c r="E4378">
        <v>1</v>
      </c>
      <c r="F4378">
        <v>20012022</v>
      </c>
    </row>
    <row r="4379" spans="1:6">
      <c r="A4379">
        <v>20012</v>
      </c>
      <c r="B4379">
        <v>3</v>
      </c>
      <c r="C4379">
        <v>3</v>
      </c>
      <c r="D4379">
        <v>1</v>
      </c>
      <c r="E4379">
        <v>1</v>
      </c>
      <c r="F4379">
        <v>20012025</v>
      </c>
    </row>
    <row r="4380" spans="1:6">
      <c r="A4380">
        <v>20012</v>
      </c>
      <c r="B4380">
        <v>3</v>
      </c>
      <c r="C4380">
        <v>3</v>
      </c>
      <c r="D4380">
        <v>2</v>
      </c>
      <c r="E4380">
        <v>1</v>
      </c>
      <c r="F4380">
        <v>20012022</v>
      </c>
    </row>
    <row r="4381" spans="1:6">
      <c r="A4381">
        <v>20012</v>
      </c>
      <c r="B4381">
        <v>3</v>
      </c>
      <c r="C4381">
        <v>4</v>
      </c>
      <c r="D4381">
        <v>1</v>
      </c>
      <c r="E4381">
        <v>1</v>
      </c>
      <c r="F4381">
        <v>20012026</v>
      </c>
    </row>
    <row r="4382" spans="1:6">
      <c r="A4382">
        <v>20012</v>
      </c>
      <c r="B4382">
        <v>3</v>
      </c>
      <c r="C4382">
        <v>4</v>
      </c>
      <c r="D4382">
        <v>1</v>
      </c>
      <c r="E4382">
        <v>2</v>
      </c>
      <c r="F4382">
        <v>20012026</v>
      </c>
    </row>
    <row r="4383" spans="1:6">
      <c r="A4383">
        <v>20012</v>
      </c>
      <c r="B4383">
        <v>3</v>
      </c>
      <c r="C4383">
        <v>4</v>
      </c>
      <c r="D4383">
        <v>2</v>
      </c>
      <c r="E4383">
        <v>1</v>
      </c>
      <c r="F4383">
        <v>20012027</v>
      </c>
    </row>
    <row r="4384" spans="1:6">
      <c r="A4384">
        <v>20012</v>
      </c>
      <c r="B4384">
        <v>3</v>
      </c>
      <c r="C4384">
        <v>4</v>
      </c>
      <c r="D4384">
        <v>3</v>
      </c>
      <c r="E4384">
        <v>1</v>
      </c>
      <c r="F4384">
        <v>20012028</v>
      </c>
    </row>
    <row r="4385" spans="1:6">
      <c r="A4385">
        <v>20012</v>
      </c>
      <c r="B4385">
        <v>3</v>
      </c>
      <c r="C4385">
        <v>4</v>
      </c>
      <c r="D4385">
        <v>3</v>
      </c>
      <c r="E4385">
        <v>2</v>
      </c>
      <c r="F4385">
        <v>20012028</v>
      </c>
    </row>
    <row r="4386" spans="1:6">
      <c r="A4386">
        <v>20012</v>
      </c>
      <c r="B4386">
        <v>3</v>
      </c>
      <c r="C4386">
        <v>4</v>
      </c>
      <c r="D4386">
        <v>3</v>
      </c>
      <c r="E4386">
        <v>3</v>
      </c>
      <c r="F4386">
        <v>20012028</v>
      </c>
    </row>
    <row r="4387" spans="1:6">
      <c r="A4387">
        <v>20012</v>
      </c>
      <c r="B4387">
        <v>3</v>
      </c>
      <c r="C4387">
        <v>4</v>
      </c>
      <c r="D4387">
        <v>4</v>
      </c>
      <c r="E4387">
        <v>1</v>
      </c>
      <c r="F4387">
        <v>20012022</v>
      </c>
    </row>
    <row r="4388" spans="1:6">
      <c r="A4388">
        <v>20012</v>
      </c>
      <c r="B4388">
        <v>3</v>
      </c>
      <c r="C4388">
        <v>5</v>
      </c>
      <c r="D4388">
        <v>1</v>
      </c>
      <c r="E4388">
        <v>1</v>
      </c>
      <c r="F4388">
        <v>20012029</v>
      </c>
    </row>
    <row r="4389" spans="1:6">
      <c r="A4389">
        <v>20013</v>
      </c>
      <c r="B4389">
        <v>1</v>
      </c>
      <c r="C4389">
        <v>1</v>
      </c>
      <c r="D4389">
        <v>1</v>
      </c>
      <c r="E4389">
        <v>1</v>
      </c>
      <c r="F4389">
        <v>20013001</v>
      </c>
    </row>
    <row r="4390" spans="1:6">
      <c r="A4390">
        <v>20013</v>
      </c>
      <c r="B4390">
        <v>1</v>
      </c>
      <c r="C4390">
        <v>1</v>
      </c>
      <c r="D4390">
        <v>2</v>
      </c>
      <c r="E4390">
        <v>1</v>
      </c>
      <c r="F4390">
        <v>20013002</v>
      </c>
    </row>
    <row r="4391" spans="1:6">
      <c r="A4391">
        <v>20013</v>
      </c>
      <c r="B4391">
        <v>1</v>
      </c>
      <c r="C4391">
        <v>1</v>
      </c>
      <c r="D4391">
        <v>3</v>
      </c>
      <c r="E4391">
        <v>1</v>
      </c>
      <c r="F4391">
        <v>20013003</v>
      </c>
    </row>
    <row r="4392" spans="1:6">
      <c r="A4392">
        <v>20013</v>
      </c>
      <c r="B4392">
        <v>1</v>
      </c>
      <c r="C4392">
        <v>1</v>
      </c>
      <c r="D4392">
        <v>3</v>
      </c>
      <c r="E4392">
        <v>2</v>
      </c>
      <c r="F4392">
        <v>20013004</v>
      </c>
    </row>
    <row r="4393" spans="1:6">
      <c r="A4393">
        <v>20013</v>
      </c>
      <c r="B4393">
        <v>1</v>
      </c>
      <c r="C4393">
        <v>1</v>
      </c>
      <c r="D4393">
        <v>4</v>
      </c>
      <c r="E4393">
        <v>1</v>
      </c>
      <c r="F4393">
        <v>20013005</v>
      </c>
    </row>
    <row r="4394" spans="1:6">
      <c r="A4394">
        <v>20013</v>
      </c>
      <c r="B4394">
        <v>1</v>
      </c>
      <c r="C4394">
        <v>2</v>
      </c>
      <c r="D4394">
        <v>1</v>
      </c>
      <c r="E4394">
        <v>1</v>
      </c>
      <c r="F4394">
        <v>20013006</v>
      </c>
    </row>
    <row r="4395" spans="1:6">
      <c r="A4395">
        <v>20013</v>
      </c>
      <c r="B4395">
        <v>1</v>
      </c>
      <c r="C4395">
        <v>2</v>
      </c>
      <c r="D4395">
        <v>1</v>
      </c>
      <c r="E4395">
        <v>2</v>
      </c>
      <c r="F4395">
        <v>20013007</v>
      </c>
    </row>
    <row r="4396" spans="1:6">
      <c r="A4396">
        <v>20013</v>
      </c>
      <c r="B4396">
        <v>1</v>
      </c>
      <c r="C4396">
        <v>2</v>
      </c>
      <c r="D4396">
        <v>2</v>
      </c>
      <c r="E4396">
        <v>1</v>
      </c>
      <c r="F4396">
        <v>20013005</v>
      </c>
    </row>
    <row r="4397" spans="1:6">
      <c r="A4397">
        <v>20013</v>
      </c>
      <c r="B4397">
        <v>1</v>
      </c>
      <c r="C4397">
        <v>3</v>
      </c>
      <c r="D4397">
        <v>1</v>
      </c>
      <c r="E4397">
        <v>1</v>
      </c>
      <c r="F4397">
        <v>20013008</v>
      </c>
    </row>
    <row r="4398" spans="1:6">
      <c r="A4398">
        <v>20013</v>
      </c>
      <c r="B4398">
        <v>2</v>
      </c>
      <c r="C4398">
        <v>1</v>
      </c>
      <c r="D4398">
        <v>1</v>
      </c>
      <c r="E4398">
        <v>1</v>
      </c>
      <c r="F4398">
        <v>20013009</v>
      </c>
    </row>
    <row r="4399" spans="1:6">
      <c r="A4399">
        <v>20013</v>
      </c>
      <c r="B4399">
        <v>2</v>
      </c>
      <c r="C4399">
        <v>1</v>
      </c>
      <c r="D4399">
        <v>2</v>
      </c>
      <c r="E4399">
        <v>1</v>
      </c>
      <c r="F4399">
        <v>20013010</v>
      </c>
    </row>
    <row r="4400" spans="1:6">
      <c r="A4400">
        <v>20013</v>
      </c>
      <c r="B4400">
        <v>2</v>
      </c>
      <c r="C4400">
        <v>1</v>
      </c>
      <c r="D4400">
        <v>3</v>
      </c>
      <c r="E4400">
        <v>1</v>
      </c>
      <c r="F4400">
        <v>20013011</v>
      </c>
    </row>
    <row r="4401" spans="1:6">
      <c r="A4401">
        <v>20013</v>
      </c>
      <c r="B4401">
        <v>2</v>
      </c>
      <c r="C4401">
        <v>1</v>
      </c>
      <c r="D4401">
        <v>3</v>
      </c>
      <c r="E4401">
        <v>2</v>
      </c>
      <c r="F4401">
        <v>20013012</v>
      </c>
    </row>
    <row r="4402" spans="1:6">
      <c r="A4402">
        <v>20013</v>
      </c>
      <c r="B4402">
        <v>2</v>
      </c>
      <c r="C4402">
        <v>1</v>
      </c>
      <c r="D4402">
        <v>4</v>
      </c>
      <c r="E4402">
        <v>1</v>
      </c>
      <c r="F4402">
        <v>20013013</v>
      </c>
    </row>
    <row r="4403" spans="1:6">
      <c r="A4403">
        <v>20013</v>
      </c>
      <c r="B4403">
        <v>2</v>
      </c>
      <c r="C4403">
        <v>2</v>
      </c>
      <c r="D4403">
        <v>1</v>
      </c>
      <c r="E4403">
        <v>1</v>
      </c>
      <c r="F4403">
        <v>20013014</v>
      </c>
    </row>
    <row r="4404" spans="1:6">
      <c r="A4404">
        <v>20013</v>
      </c>
      <c r="B4404">
        <v>2</v>
      </c>
      <c r="C4404">
        <v>2</v>
      </c>
      <c r="D4404">
        <v>2</v>
      </c>
      <c r="E4404">
        <v>1</v>
      </c>
      <c r="F4404">
        <v>20013013</v>
      </c>
    </row>
    <row r="4405" spans="1:6">
      <c r="A4405">
        <v>20013</v>
      </c>
      <c r="B4405">
        <v>2</v>
      </c>
      <c r="C4405">
        <v>3</v>
      </c>
      <c r="D4405">
        <v>1</v>
      </c>
      <c r="E4405">
        <v>1</v>
      </c>
      <c r="F4405">
        <v>20013015</v>
      </c>
    </row>
    <row r="4406" spans="1:6">
      <c r="A4406">
        <v>20013</v>
      </c>
      <c r="B4406">
        <v>2</v>
      </c>
      <c r="C4406">
        <v>3</v>
      </c>
      <c r="D4406">
        <v>2</v>
      </c>
      <c r="E4406">
        <v>1</v>
      </c>
      <c r="F4406">
        <v>20013013</v>
      </c>
    </row>
    <row r="4407" spans="1:6">
      <c r="A4407">
        <v>20013</v>
      </c>
      <c r="B4407">
        <v>2</v>
      </c>
      <c r="C4407">
        <v>4</v>
      </c>
      <c r="D4407">
        <v>1</v>
      </c>
      <c r="E4407">
        <v>1</v>
      </c>
      <c r="F4407">
        <v>20013016</v>
      </c>
    </row>
    <row r="4408" spans="1:6">
      <c r="A4408">
        <v>20013</v>
      </c>
      <c r="B4408">
        <v>2</v>
      </c>
      <c r="C4408">
        <v>4</v>
      </c>
      <c r="D4408">
        <v>1</v>
      </c>
      <c r="E4408">
        <v>2</v>
      </c>
      <c r="F4408">
        <v>20013016</v>
      </c>
    </row>
    <row r="4409" spans="1:6">
      <c r="A4409">
        <v>20013</v>
      </c>
      <c r="B4409">
        <v>3</v>
      </c>
      <c r="C4409">
        <v>1</v>
      </c>
      <c r="D4409">
        <v>1</v>
      </c>
      <c r="E4409">
        <v>1</v>
      </c>
      <c r="F4409">
        <v>20013017</v>
      </c>
    </row>
    <row r="4410" spans="1:6">
      <c r="A4410">
        <v>20013</v>
      </c>
      <c r="B4410">
        <v>3</v>
      </c>
      <c r="C4410">
        <v>1</v>
      </c>
      <c r="D4410">
        <v>2</v>
      </c>
      <c r="E4410">
        <v>1</v>
      </c>
      <c r="F4410">
        <v>20013018</v>
      </c>
    </row>
    <row r="4411" spans="1:6">
      <c r="A4411">
        <v>20013</v>
      </c>
      <c r="B4411">
        <v>3</v>
      </c>
      <c r="C4411">
        <v>1</v>
      </c>
      <c r="D4411">
        <v>3</v>
      </c>
      <c r="E4411">
        <v>1</v>
      </c>
      <c r="F4411">
        <v>20013019</v>
      </c>
    </row>
    <row r="4412" spans="1:6">
      <c r="A4412">
        <v>20013</v>
      </c>
      <c r="B4412">
        <v>3</v>
      </c>
      <c r="C4412">
        <v>1</v>
      </c>
      <c r="D4412">
        <v>3</v>
      </c>
      <c r="E4412">
        <v>2</v>
      </c>
      <c r="F4412">
        <v>20013020</v>
      </c>
    </row>
    <row r="4413" spans="1:6">
      <c r="A4413">
        <v>20013</v>
      </c>
      <c r="B4413">
        <v>3</v>
      </c>
      <c r="C4413">
        <v>1</v>
      </c>
      <c r="D4413">
        <v>4</v>
      </c>
      <c r="E4413">
        <v>1</v>
      </c>
      <c r="F4413">
        <v>20013021</v>
      </c>
    </row>
    <row r="4414" spans="1:6">
      <c r="A4414">
        <v>20013</v>
      </c>
      <c r="B4414">
        <v>3</v>
      </c>
      <c r="C4414">
        <v>2</v>
      </c>
      <c r="D4414">
        <v>1</v>
      </c>
      <c r="E4414">
        <v>1</v>
      </c>
      <c r="F4414">
        <v>20013022</v>
      </c>
    </row>
    <row r="4415" spans="1:6">
      <c r="A4415">
        <v>20013</v>
      </c>
      <c r="B4415">
        <v>3</v>
      </c>
      <c r="C4415">
        <v>2</v>
      </c>
      <c r="D4415">
        <v>1</v>
      </c>
      <c r="E4415">
        <v>2</v>
      </c>
      <c r="F4415">
        <v>20013023</v>
      </c>
    </row>
    <row r="4416" spans="1:6">
      <c r="A4416">
        <v>20013</v>
      </c>
      <c r="B4416">
        <v>3</v>
      </c>
      <c r="C4416">
        <v>2</v>
      </c>
      <c r="D4416">
        <v>2</v>
      </c>
      <c r="E4416">
        <v>1</v>
      </c>
      <c r="F4416">
        <v>20013021</v>
      </c>
    </row>
    <row r="4417" spans="1:6">
      <c r="A4417">
        <v>20013</v>
      </c>
      <c r="B4417">
        <v>3</v>
      </c>
      <c r="C4417">
        <v>3</v>
      </c>
      <c r="D4417">
        <v>1</v>
      </c>
      <c r="E4417">
        <v>1</v>
      </c>
      <c r="F4417">
        <v>20013024</v>
      </c>
    </row>
    <row r="4418" spans="1:6">
      <c r="A4418">
        <v>20013</v>
      </c>
      <c r="B4418">
        <v>3</v>
      </c>
      <c r="C4418">
        <v>3</v>
      </c>
      <c r="D4418">
        <v>1</v>
      </c>
      <c r="E4418">
        <v>2</v>
      </c>
      <c r="F4418">
        <v>20013024</v>
      </c>
    </row>
    <row r="4419" spans="1:6">
      <c r="A4419">
        <v>20013</v>
      </c>
      <c r="B4419">
        <v>3</v>
      </c>
      <c r="C4419">
        <v>4</v>
      </c>
      <c r="D4419">
        <v>1</v>
      </c>
      <c r="E4419">
        <v>1</v>
      </c>
      <c r="F4419">
        <v>20013025</v>
      </c>
    </row>
    <row r="4420" spans="1:6">
      <c r="A4420">
        <v>20013</v>
      </c>
      <c r="B4420">
        <v>3</v>
      </c>
      <c r="C4420">
        <v>4</v>
      </c>
      <c r="D4420">
        <v>2</v>
      </c>
      <c r="E4420">
        <v>1</v>
      </c>
      <c r="F4420">
        <v>20013026</v>
      </c>
    </row>
    <row r="4421" spans="1:6">
      <c r="A4421">
        <v>20013</v>
      </c>
      <c r="B4421">
        <v>3</v>
      </c>
      <c r="C4421">
        <v>4</v>
      </c>
      <c r="D4421">
        <v>3</v>
      </c>
      <c r="E4421">
        <v>1</v>
      </c>
      <c r="F4421">
        <v>20013021</v>
      </c>
    </row>
    <row r="4422" spans="1:6">
      <c r="A4422">
        <v>20013</v>
      </c>
      <c r="B4422">
        <v>3</v>
      </c>
      <c r="C4422">
        <v>5</v>
      </c>
      <c r="D4422">
        <v>1</v>
      </c>
      <c r="E4422">
        <v>1</v>
      </c>
      <c r="F4422">
        <v>20013027</v>
      </c>
    </row>
    <row r="4423" spans="1:6">
      <c r="A4423">
        <v>20014</v>
      </c>
      <c r="B4423">
        <v>1</v>
      </c>
      <c r="C4423">
        <v>1</v>
      </c>
      <c r="D4423">
        <v>1</v>
      </c>
      <c r="E4423">
        <v>1</v>
      </c>
      <c r="F4423">
        <v>2001401</v>
      </c>
    </row>
    <row r="4424" spans="1:6">
      <c r="A4424">
        <v>20014</v>
      </c>
      <c r="B4424">
        <v>1</v>
      </c>
      <c r="C4424">
        <v>1</v>
      </c>
      <c r="D4424">
        <v>1</v>
      </c>
      <c r="E4424">
        <v>2</v>
      </c>
      <c r="F4424">
        <v>2001402</v>
      </c>
    </row>
    <row r="4425" spans="1:6">
      <c r="A4425">
        <v>20014</v>
      </c>
      <c r="B4425">
        <v>1</v>
      </c>
      <c r="C4425">
        <v>1</v>
      </c>
      <c r="D4425">
        <v>2</v>
      </c>
      <c r="E4425">
        <v>1</v>
      </c>
      <c r="F4425">
        <v>2001403</v>
      </c>
    </row>
    <row r="4426" spans="1:6">
      <c r="A4426">
        <v>20014</v>
      </c>
      <c r="B4426">
        <v>1</v>
      </c>
      <c r="C4426">
        <v>1</v>
      </c>
      <c r="D4426">
        <v>2</v>
      </c>
      <c r="E4426">
        <v>2</v>
      </c>
      <c r="F4426">
        <v>2001403</v>
      </c>
    </row>
    <row r="4427" spans="1:6">
      <c r="A4427">
        <v>20014</v>
      </c>
      <c r="B4427">
        <v>1</v>
      </c>
      <c r="C4427">
        <v>1</v>
      </c>
      <c r="D4427">
        <v>2</v>
      </c>
      <c r="E4427">
        <v>3</v>
      </c>
      <c r="F4427">
        <v>2001403</v>
      </c>
    </row>
    <row r="4428" spans="1:6">
      <c r="A4428">
        <v>20014</v>
      </c>
      <c r="B4428">
        <v>1</v>
      </c>
      <c r="C4428">
        <v>1</v>
      </c>
      <c r="D4428">
        <v>3</v>
      </c>
      <c r="E4428">
        <v>1</v>
      </c>
      <c r="F4428">
        <v>2001404</v>
      </c>
    </row>
    <row r="4429" spans="1:6">
      <c r="A4429">
        <v>20014</v>
      </c>
      <c r="B4429">
        <v>1</v>
      </c>
      <c r="C4429">
        <v>2</v>
      </c>
      <c r="D4429">
        <v>1</v>
      </c>
      <c r="E4429">
        <v>1</v>
      </c>
      <c r="F4429">
        <v>2001405</v>
      </c>
    </row>
    <row r="4430" spans="1:6">
      <c r="A4430">
        <v>20014</v>
      </c>
      <c r="B4430">
        <v>1</v>
      </c>
      <c r="C4430">
        <v>2</v>
      </c>
      <c r="D4430">
        <v>2</v>
      </c>
      <c r="E4430">
        <v>1</v>
      </c>
      <c r="F4430">
        <v>2001406</v>
      </c>
    </row>
    <row r="4431" spans="1:6">
      <c r="A4431">
        <v>20014</v>
      </c>
      <c r="B4431">
        <v>1</v>
      </c>
      <c r="C4431">
        <v>2</v>
      </c>
      <c r="D4431">
        <v>3</v>
      </c>
      <c r="E4431">
        <v>1</v>
      </c>
      <c r="F4431">
        <v>2001404</v>
      </c>
    </row>
    <row r="4432" spans="1:6">
      <c r="A4432">
        <v>20014</v>
      </c>
      <c r="B4432">
        <v>1</v>
      </c>
      <c r="C4432">
        <v>3</v>
      </c>
      <c r="D4432">
        <v>1</v>
      </c>
      <c r="E4432">
        <v>1</v>
      </c>
      <c r="F4432">
        <v>2001407</v>
      </c>
    </row>
    <row r="4433" spans="1:6">
      <c r="A4433">
        <v>20014</v>
      </c>
      <c r="B4433">
        <v>2</v>
      </c>
      <c r="C4433">
        <v>1</v>
      </c>
      <c r="D4433">
        <v>1</v>
      </c>
      <c r="E4433">
        <v>1</v>
      </c>
      <c r="F4433">
        <v>2001408</v>
      </c>
    </row>
    <row r="4434" spans="1:6">
      <c r="A4434">
        <v>20014</v>
      </c>
      <c r="B4434">
        <v>2</v>
      </c>
      <c r="C4434">
        <v>1</v>
      </c>
      <c r="D4434">
        <v>1</v>
      </c>
      <c r="E4434">
        <v>2</v>
      </c>
      <c r="F4434">
        <v>2001409</v>
      </c>
    </row>
    <row r="4435" spans="1:6">
      <c r="A4435">
        <v>20014</v>
      </c>
      <c r="B4435">
        <v>2</v>
      </c>
      <c r="C4435">
        <v>1</v>
      </c>
      <c r="D4435">
        <v>2</v>
      </c>
      <c r="E4435">
        <v>1</v>
      </c>
      <c r="F4435">
        <v>2001410</v>
      </c>
    </row>
    <row r="4436" spans="1:6">
      <c r="A4436">
        <v>20014</v>
      </c>
      <c r="B4436">
        <v>2</v>
      </c>
      <c r="C4436">
        <v>1</v>
      </c>
      <c r="D4436">
        <v>2</v>
      </c>
      <c r="E4436">
        <v>2</v>
      </c>
      <c r="F4436">
        <v>2001410</v>
      </c>
    </row>
    <row r="4437" spans="1:6">
      <c r="A4437">
        <v>20014</v>
      </c>
      <c r="B4437">
        <v>2</v>
      </c>
      <c r="C4437">
        <v>1</v>
      </c>
      <c r="D4437">
        <v>2</v>
      </c>
      <c r="E4437">
        <v>3</v>
      </c>
      <c r="F4437">
        <v>2001410</v>
      </c>
    </row>
    <row r="4438" spans="1:6">
      <c r="A4438">
        <v>20014</v>
      </c>
      <c r="B4438">
        <v>2</v>
      </c>
      <c r="C4438">
        <v>1</v>
      </c>
      <c r="D4438">
        <v>3</v>
      </c>
      <c r="E4438">
        <v>1</v>
      </c>
      <c r="F4438">
        <v>2001411</v>
      </c>
    </row>
    <row r="4439" spans="1:6">
      <c r="A4439">
        <v>20014</v>
      </c>
      <c r="B4439">
        <v>2</v>
      </c>
      <c r="C4439">
        <v>2</v>
      </c>
      <c r="D4439">
        <v>1</v>
      </c>
      <c r="E4439">
        <v>1</v>
      </c>
      <c r="F4439">
        <v>2001412</v>
      </c>
    </row>
    <row r="4440" spans="1:6">
      <c r="A4440">
        <v>20014</v>
      </c>
      <c r="B4440">
        <v>2</v>
      </c>
      <c r="C4440">
        <v>2</v>
      </c>
      <c r="D4440">
        <v>2</v>
      </c>
      <c r="E4440">
        <v>1</v>
      </c>
      <c r="F4440">
        <v>2001411</v>
      </c>
    </row>
    <row r="4441" spans="1:6">
      <c r="A4441">
        <v>20014</v>
      </c>
      <c r="B4441">
        <v>2</v>
      </c>
      <c r="C4441">
        <v>3</v>
      </c>
      <c r="D4441">
        <v>1</v>
      </c>
      <c r="E4441">
        <v>1</v>
      </c>
      <c r="F4441">
        <v>2001413</v>
      </c>
    </row>
    <row r="4442" spans="1:6">
      <c r="A4442">
        <v>20014</v>
      </c>
      <c r="B4442">
        <v>2</v>
      </c>
      <c r="C4442">
        <v>3</v>
      </c>
      <c r="D4442">
        <v>2</v>
      </c>
      <c r="E4442">
        <v>1</v>
      </c>
      <c r="F4442">
        <v>2001411</v>
      </c>
    </row>
    <row r="4443" spans="1:6">
      <c r="A4443">
        <v>20014</v>
      </c>
      <c r="B4443">
        <v>2</v>
      </c>
      <c r="C4443">
        <v>4</v>
      </c>
      <c r="D4443">
        <v>1</v>
      </c>
      <c r="E4443">
        <v>1</v>
      </c>
      <c r="F4443">
        <v>2001414</v>
      </c>
    </row>
    <row r="4444" spans="1:6">
      <c r="A4444">
        <v>20014</v>
      </c>
      <c r="B4444">
        <v>3</v>
      </c>
      <c r="C4444">
        <v>1</v>
      </c>
      <c r="D4444">
        <v>1</v>
      </c>
      <c r="E4444">
        <v>1</v>
      </c>
      <c r="F4444">
        <v>2001415</v>
      </c>
    </row>
    <row r="4445" spans="1:6">
      <c r="A4445">
        <v>20014</v>
      </c>
      <c r="B4445">
        <v>3</v>
      </c>
      <c r="C4445">
        <v>1</v>
      </c>
      <c r="D4445">
        <v>1</v>
      </c>
      <c r="E4445">
        <v>2</v>
      </c>
      <c r="F4445">
        <v>2001415</v>
      </c>
    </row>
    <row r="4446" spans="1:6">
      <c r="A4446">
        <v>20014</v>
      </c>
      <c r="B4446">
        <v>3</v>
      </c>
      <c r="C4446">
        <v>1</v>
      </c>
      <c r="D4446">
        <v>1</v>
      </c>
      <c r="E4446">
        <v>3</v>
      </c>
      <c r="F4446">
        <v>2001415</v>
      </c>
    </row>
    <row r="4447" spans="1:6">
      <c r="A4447">
        <v>20014</v>
      </c>
      <c r="B4447">
        <v>3</v>
      </c>
      <c r="C4447">
        <v>1</v>
      </c>
      <c r="D4447">
        <v>2</v>
      </c>
      <c r="E4447">
        <v>1</v>
      </c>
      <c r="F4447">
        <v>2001417</v>
      </c>
    </row>
    <row r="4448" spans="1:6">
      <c r="A4448">
        <v>20014</v>
      </c>
      <c r="B4448">
        <v>3</v>
      </c>
      <c r="C4448">
        <v>2</v>
      </c>
      <c r="D4448">
        <v>1</v>
      </c>
      <c r="E4448">
        <v>1</v>
      </c>
      <c r="F4448">
        <v>2001418</v>
      </c>
    </row>
    <row r="4449" spans="1:6">
      <c r="A4449">
        <v>20014</v>
      </c>
      <c r="B4449">
        <v>3</v>
      </c>
      <c r="C4449">
        <v>2</v>
      </c>
      <c r="D4449">
        <v>1</v>
      </c>
      <c r="E4449">
        <v>2</v>
      </c>
      <c r="F4449">
        <v>2001419</v>
      </c>
    </row>
    <row r="4450" spans="1:6">
      <c r="A4450">
        <v>20014</v>
      </c>
      <c r="B4450">
        <v>3</v>
      </c>
      <c r="C4450">
        <v>2</v>
      </c>
      <c r="D4450">
        <v>2</v>
      </c>
      <c r="E4450">
        <v>1</v>
      </c>
      <c r="F4450">
        <v>2001417</v>
      </c>
    </row>
    <row r="4451" spans="1:6">
      <c r="A4451">
        <v>20014</v>
      </c>
      <c r="B4451">
        <v>3</v>
      </c>
      <c r="C4451">
        <v>3</v>
      </c>
      <c r="D4451">
        <v>1</v>
      </c>
      <c r="E4451">
        <v>1</v>
      </c>
      <c r="F4451">
        <v>2001414</v>
      </c>
    </row>
    <row r="4452" spans="1:6">
      <c r="A4452">
        <v>20014</v>
      </c>
      <c r="B4452">
        <v>3</v>
      </c>
      <c r="C4452">
        <v>4</v>
      </c>
      <c r="D4452">
        <v>1</v>
      </c>
      <c r="E4452">
        <v>1</v>
      </c>
      <c r="F4452">
        <v>2001421</v>
      </c>
    </row>
    <row r="4453" spans="1:6">
      <c r="A4453">
        <v>20014</v>
      </c>
      <c r="B4453">
        <v>3</v>
      </c>
      <c r="C4453">
        <v>4</v>
      </c>
      <c r="D4453">
        <v>2</v>
      </c>
      <c r="E4453">
        <v>1</v>
      </c>
      <c r="F4453">
        <v>2001422</v>
      </c>
    </row>
    <row r="4454" spans="1:6">
      <c r="A4454">
        <v>20014</v>
      </c>
      <c r="B4454">
        <v>3</v>
      </c>
      <c r="C4454">
        <v>4</v>
      </c>
      <c r="D4454">
        <v>3</v>
      </c>
      <c r="E4454">
        <v>1</v>
      </c>
      <c r="F4454">
        <v>2001417</v>
      </c>
    </row>
    <row r="4455" spans="1:6">
      <c r="A4455">
        <v>20014</v>
      </c>
      <c r="B4455">
        <v>3</v>
      </c>
      <c r="C4455">
        <v>5</v>
      </c>
      <c r="D4455">
        <v>1</v>
      </c>
      <c r="E4455">
        <v>1</v>
      </c>
      <c r="F4455">
        <v>2001423</v>
      </c>
    </row>
    <row r="4456" spans="1:6">
      <c r="A4456">
        <v>20015</v>
      </c>
      <c r="B4456">
        <v>1</v>
      </c>
      <c r="C4456">
        <v>1</v>
      </c>
      <c r="D4456">
        <v>1</v>
      </c>
      <c r="E4456">
        <v>1</v>
      </c>
      <c r="F4456">
        <v>2001501</v>
      </c>
    </row>
    <row r="4457" spans="1:6">
      <c r="A4457">
        <v>20015</v>
      </c>
      <c r="B4457">
        <v>1</v>
      </c>
      <c r="C4457">
        <v>2</v>
      </c>
      <c r="D4457">
        <v>1</v>
      </c>
      <c r="E4457">
        <v>1</v>
      </c>
      <c r="F4457">
        <v>2001503</v>
      </c>
    </row>
    <row r="4458" spans="1:6">
      <c r="A4458">
        <v>20015</v>
      </c>
      <c r="B4458">
        <v>1</v>
      </c>
      <c r="C4458">
        <v>3</v>
      </c>
      <c r="D4458">
        <v>1</v>
      </c>
      <c r="E4458">
        <v>1</v>
      </c>
      <c r="F4458">
        <v>2001505</v>
      </c>
    </row>
    <row r="4459" spans="1:6">
      <c r="A4459">
        <v>20015</v>
      </c>
      <c r="B4459">
        <v>1</v>
      </c>
      <c r="C4459">
        <v>4</v>
      </c>
      <c r="D4459">
        <v>1</v>
      </c>
      <c r="E4459">
        <v>1</v>
      </c>
      <c r="F4459">
        <v>2001504</v>
      </c>
    </row>
    <row r="4460" spans="1:6">
      <c r="A4460">
        <v>20015</v>
      </c>
      <c r="B4460">
        <v>2</v>
      </c>
      <c r="C4460">
        <v>1</v>
      </c>
      <c r="D4460">
        <v>1</v>
      </c>
      <c r="E4460">
        <v>1</v>
      </c>
      <c r="F4460">
        <v>2001506</v>
      </c>
    </row>
    <row r="4461" spans="1:6">
      <c r="A4461">
        <v>20015</v>
      </c>
      <c r="B4461">
        <v>2</v>
      </c>
      <c r="C4461">
        <v>2</v>
      </c>
      <c r="D4461">
        <v>1</v>
      </c>
      <c r="E4461">
        <v>1</v>
      </c>
      <c r="F4461">
        <v>2001507</v>
      </c>
    </row>
    <row r="4462" spans="1:6">
      <c r="A4462">
        <v>20015</v>
      </c>
      <c r="B4462">
        <v>2</v>
      </c>
      <c r="C4462">
        <v>3</v>
      </c>
      <c r="D4462">
        <v>1</v>
      </c>
      <c r="E4462">
        <v>1</v>
      </c>
      <c r="F4462">
        <v>2001508</v>
      </c>
    </row>
    <row r="4463" spans="1:6">
      <c r="A4463">
        <v>20015</v>
      </c>
      <c r="B4463">
        <v>2</v>
      </c>
      <c r="C4463">
        <v>4</v>
      </c>
      <c r="D4463">
        <v>1</v>
      </c>
      <c r="E4463">
        <v>1</v>
      </c>
      <c r="F4463">
        <v>2001510</v>
      </c>
    </row>
    <row r="4464" spans="1:6">
      <c r="A4464">
        <v>20015</v>
      </c>
      <c r="B4464">
        <v>2</v>
      </c>
      <c r="C4464">
        <v>5</v>
      </c>
      <c r="D4464">
        <v>1</v>
      </c>
      <c r="E4464">
        <v>1</v>
      </c>
      <c r="F4464">
        <v>2001510</v>
      </c>
    </row>
    <row r="4465" spans="1:6">
      <c r="A4465">
        <v>20015</v>
      </c>
      <c r="B4465">
        <v>3</v>
      </c>
      <c r="C4465">
        <v>1</v>
      </c>
      <c r="D4465">
        <v>1</v>
      </c>
      <c r="E4465">
        <v>1</v>
      </c>
      <c r="F4465">
        <v>2001511</v>
      </c>
    </row>
    <row r="4466" spans="1:6">
      <c r="A4466">
        <v>20015</v>
      </c>
      <c r="B4466">
        <v>3</v>
      </c>
      <c r="C4466">
        <v>2</v>
      </c>
      <c r="D4466">
        <v>1</v>
      </c>
      <c r="E4466">
        <v>1</v>
      </c>
      <c r="F4466">
        <v>2001512</v>
      </c>
    </row>
    <row r="4467" spans="1:6">
      <c r="A4467">
        <v>20015</v>
      </c>
      <c r="B4467">
        <v>3</v>
      </c>
      <c r="C4467">
        <v>3</v>
      </c>
      <c r="D4467">
        <v>1</v>
      </c>
      <c r="E4467">
        <v>1</v>
      </c>
      <c r="F4467">
        <v>2001513</v>
      </c>
    </row>
    <row r="4468" spans="1:6">
      <c r="A4468">
        <v>20015</v>
      </c>
      <c r="B4468">
        <v>3</v>
      </c>
      <c r="C4468">
        <v>4</v>
      </c>
      <c r="D4468">
        <v>1</v>
      </c>
      <c r="E4468">
        <v>1</v>
      </c>
      <c r="F4468">
        <v>2001514</v>
      </c>
    </row>
    <row r="4469" spans="1:6">
      <c r="A4469">
        <v>20015</v>
      </c>
      <c r="B4469">
        <v>3</v>
      </c>
      <c r="C4469">
        <v>5</v>
      </c>
      <c r="D4469">
        <v>1</v>
      </c>
      <c r="E4469">
        <v>1</v>
      </c>
      <c r="F4469">
        <v>2001515</v>
      </c>
    </row>
    <row r="4470" spans="1:6">
      <c r="A4470">
        <v>20016</v>
      </c>
      <c r="B4470">
        <v>1</v>
      </c>
      <c r="C4470">
        <v>1</v>
      </c>
      <c r="D4470">
        <v>1</v>
      </c>
      <c r="E4470">
        <v>1</v>
      </c>
      <c r="F4470">
        <v>20016001</v>
      </c>
    </row>
    <row r="4471" spans="1:6">
      <c r="A4471">
        <v>20016</v>
      </c>
      <c r="B4471">
        <v>1</v>
      </c>
      <c r="C4471">
        <v>1</v>
      </c>
      <c r="D4471">
        <v>1</v>
      </c>
      <c r="E4471">
        <v>2</v>
      </c>
      <c r="F4471">
        <v>20016001</v>
      </c>
    </row>
    <row r="4472" spans="1:6">
      <c r="A4472">
        <v>20016</v>
      </c>
      <c r="B4472">
        <v>1</v>
      </c>
      <c r="C4472">
        <v>2</v>
      </c>
      <c r="D4472">
        <v>1</v>
      </c>
      <c r="E4472">
        <v>1</v>
      </c>
      <c r="F4472">
        <v>20016002</v>
      </c>
    </row>
    <row r="4473" spans="1:6">
      <c r="A4473">
        <v>20016</v>
      </c>
      <c r="B4473">
        <v>1</v>
      </c>
      <c r="C4473">
        <v>3</v>
      </c>
      <c r="D4473">
        <v>1</v>
      </c>
      <c r="E4473">
        <v>1</v>
      </c>
      <c r="F4473">
        <v>20016003</v>
      </c>
    </row>
    <row r="4474" spans="1:6">
      <c r="A4474">
        <v>20016</v>
      </c>
      <c r="B4474">
        <v>1</v>
      </c>
      <c r="C4474">
        <v>4</v>
      </c>
      <c r="D4474">
        <v>1</v>
      </c>
      <c r="E4474">
        <v>1</v>
      </c>
      <c r="F4474">
        <v>20016004</v>
      </c>
    </row>
    <row r="4475" spans="1:6">
      <c r="A4475">
        <v>20016</v>
      </c>
      <c r="B4475">
        <v>2</v>
      </c>
      <c r="C4475">
        <v>1</v>
      </c>
      <c r="D4475">
        <v>1</v>
      </c>
      <c r="E4475">
        <v>1</v>
      </c>
      <c r="F4475">
        <v>20016005</v>
      </c>
    </row>
    <row r="4476" spans="1:6">
      <c r="A4476">
        <v>20016</v>
      </c>
      <c r="B4476">
        <v>2</v>
      </c>
      <c r="C4476">
        <v>1</v>
      </c>
      <c r="D4476">
        <v>1</v>
      </c>
      <c r="E4476">
        <v>2</v>
      </c>
      <c r="F4476">
        <v>20016005</v>
      </c>
    </row>
    <row r="4477" spans="1:6">
      <c r="A4477">
        <v>20016</v>
      </c>
      <c r="B4477">
        <v>2</v>
      </c>
      <c r="C4477">
        <v>2</v>
      </c>
      <c r="D4477">
        <v>1</v>
      </c>
      <c r="E4477">
        <v>1</v>
      </c>
      <c r="F4477">
        <v>20016006</v>
      </c>
    </row>
    <row r="4478" spans="1:6">
      <c r="A4478">
        <v>20016</v>
      </c>
      <c r="B4478">
        <v>2</v>
      </c>
      <c r="C4478">
        <v>3</v>
      </c>
      <c r="D4478">
        <v>1</v>
      </c>
      <c r="E4478">
        <v>1</v>
      </c>
      <c r="F4478">
        <v>20016007</v>
      </c>
    </row>
    <row r="4479" spans="1:6">
      <c r="A4479">
        <v>20016</v>
      </c>
      <c r="B4479">
        <v>2</v>
      </c>
      <c r="C4479">
        <v>4</v>
      </c>
      <c r="D4479">
        <v>1</v>
      </c>
      <c r="E4479">
        <v>1</v>
      </c>
      <c r="F4479">
        <v>20016008</v>
      </c>
    </row>
    <row r="4480" spans="1:6">
      <c r="A4480">
        <v>20016</v>
      </c>
      <c r="B4480">
        <v>3</v>
      </c>
      <c r="C4480">
        <v>1</v>
      </c>
      <c r="D4480">
        <v>1</v>
      </c>
      <c r="E4480">
        <v>1</v>
      </c>
      <c r="F4480">
        <v>20016009</v>
      </c>
    </row>
    <row r="4481" spans="1:6">
      <c r="A4481">
        <v>20016</v>
      </c>
      <c r="B4481">
        <v>3</v>
      </c>
      <c r="C4481">
        <v>1</v>
      </c>
      <c r="D4481">
        <v>1</v>
      </c>
      <c r="E4481">
        <v>2</v>
      </c>
      <c r="F4481">
        <v>20016009</v>
      </c>
    </row>
    <row r="4482" spans="1:6">
      <c r="A4482">
        <v>20016</v>
      </c>
      <c r="B4482">
        <v>3</v>
      </c>
      <c r="C4482">
        <v>2</v>
      </c>
      <c r="D4482">
        <v>1</v>
      </c>
      <c r="E4482">
        <v>1</v>
      </c>
      <c r="F4482">
        <v>20016010</v>
      </c>
    </row>
    <row r="4483" spans="1:6">
      <c r="A4483">
        <v>20016</v>
      </c>
      <c r="B4483">
        <v>3</v>
      </c>
      <c r="C4483">
        <v>3</v>
      </c>
      <c r="D4483">
        <v>1</v>
      </c>
      <c r="E4483">
        <v>1</v>
      </c>
      <c r="F4483">
        <v>20016011</v>
      </c>
    </row>
    <row r="4484" spans="1:6">
      <c r="A4484">
        <v>20016</v>
      </c>
      <c r="B4484">
        <v>3</v>
      </c>
      <c r="C4484">
        <v>4</v>
      </c>
      <c r="D4484">
        <v>1</v>
      </c>
      <c r="E4484">
        <v>1</v>
      </c>
      <c r="F4484">
        <v>20016012</v>
      </c>
    </row>
    <row r="4485" spans="1:6">
      <c r="A4485">
        <v>20017</v>
      </c>
      <c r="B4485">
        <v>1</v>
      </c>
      <c r="C4485">
        <v>1</v>
      </c>
      <c r="D4485">
        <v>1</v>
      </c>
      <c r="E4485">
        <v>1</v>
      </c>
      <c r="F4485">
        <v>20017001</v>
      </c>
    </row>
    <row r="4486" spans="1:6">
      <c r="A4486">
        <v>20017</v>
      </c>
      <c r="B4486">
        <v>1</v>
      </c>
      <c r="C4486">
        <v>1</v>
      </c>
      <c r="D4486">
        <v>1</v>
      </c>
      <c r="E4486">
        <v>2</v>
      </c>
      <c r="F4486">
        <v>20017002</v>
      </c>
    </row>
    <row r="4487" spans="1:6">
      <c r="A4487">
        <v>20017</v>
      </c>
      <c r="B4487">
        <v>1</v>
      </c>
      <c r="C4487">
        <v>2</v>
      </c>
      <c r="D4487">
        <v>1</v>
      </c>
      <c r="E4487">
        <v>1</v>
      </c>
      <c r="F4487">
        <v>20017003</v>
      </c>
    </row>
    <row r="4488" spans="1:6">
      <c r="A4488">
        <v>20017</v>
      </c>
      <c r="B4488">
        <v>1</v>
      </c>
      <c r="C4488">
        <v>3</v>
      </c>
      <c r="D4488">
        <v>1</v>
      </c>
      <c r="E4488">
        <v>1</v>
      </c>
      <c r="F4488">
        <v>20017004</v>
      </c>
    </row>
    <row r="4489" spans="1:6">
      <c r="A4489">
        <v>20017</v>
      </c>
      <c r="B4489">
        <v>1</v>
      </c>
      <c r="C4489">
        <v>4</v>
      </c>
      <c r="D4489">
        <v>1</v>
      </c>
      <c r="E4489">
        <v>1</v>
      </c>
      <c r="F4489">
        <v>20017005</v>
      </c>
    </row>
    <row r="4490" spans="1:6">
      <c r="A4490">
        <v>20017</v>
      </c>
      <c r="B4490">
        <v>2</v>
      </c>
      <c r="C4490">
        <v>1</v>
      </c>
      <c r="D4490">
        <v>1</v>
      </c>
      <c r="E4490">
        <v>1</v>
      </c>
      <c r="F4490">
        <v>20017006</v>
      </c>
    </row>
    <row r="4491" spans="1:6">
      <c r="A4491">
        <v>20017</v>
      </c>
      <c r="B4491">
        <v>2</v>
      </c>
      <c r="C4491">
        <v>1</v>
      </c>
      <c r="D4491">
        <v>1</v>
      </c>
      <c r="E4491">
        <v>2</v>
      </c>
      <c r="F4491">
        <v>20017007</v>
      </c>
    </row>
    <row r="4492" spans="1:6">
      <c r="A4492">
        <v>20017</v>
      </c>
      <c r="B4492">
        <v>2</v>
      </c>
      <c r="C4492">
        <v>2</v>
      </c>
      <c r="D4492">
        <v>1</v>
      </c>
      <c r="E4492">
        <v>1</v>
      </c>
      <c r="F4492">
        <v>20017008</v>
      </c>
    </row>
    <row r="4493" spans="1:6">
      <c r="A4493">
        <v>20017</v>
      </c>
      <c r="B4493">
        <v>2</v>
      </c>
      <c r="C4493">
        <v>3</v>
      </c>
      <c r="D4493">
        <v>1</v>
      </c>
      <c r="E4493">
        <v>1</v>
      </c>
      <c r="F4493">
        <v>20017009</v>
      </c>
    </row>
    <row r="4494" spans="1:6">
      <c r="A4494">
        <v>20017</v>
      </c>
      <c r="B4494">
        <v>2</v>
      </c>
      <c r="C4494">
        <v>4</v>
      </c>
      <c r="D4494">
        <v>1</v>
      </c>
      <c r="E4494">
        <v>1</v>
      </c>
      <c r="F4494">
        <v>20017010</v>
      </c>
    </row>
    <row r="4495" spans="1:6">
      <c r="A4495">
        <v>20017</v>
      </c>
      <c r="B4495">
        <v>3</v>
      </c>
      <c r="C4495">
        <v>1</v>
      </c>
      <c r="D4495">
        <v>1</v>
      </c>
      <c r="E4495">
        <v>1</v>
      </c>
      <c r="F4495">
        <v>20017011</v>
      </c>
    </row>
    <row r="4496" spans="1:6">
      <c r="A4496">
        <v>20017</v>
      </c>
      <c r="B4496">
        <v>3</v>
      </c>
      <c r="C4496">
        <v>1</v>
      </c>
      <c r="D4496">
        <v>1</v>
      </c>
      <c r="E4496">
        <v>2</v>
      </c>
      <c r="F4496">
        <v>20017012</v>
      </c>
    </row>
    <row r="4497" spans="1:6">
      <c r="A4497">
        <v>20017</v>
      </c>
      <c r="B4497">
        <v>3</v>
      </c>
      <c r="C4497">
        <v>2</v>
      </c>
      <c r="D4497">
        <v>1</v>
      </c>
      <c r="E4497">
        <v>1</v>
      </c>
      <c r="F4497">
        <v>20017013</v>
      </c>
    </row>
    <row r="4498" spans="1:6">
      <c r="A4498">
        <v>20017</v>
      </c>
      <c r="B4498">
        <v>3</v>
      </c>
      <c r="C4498">
        <v>3</v>
      </c>
      <c r="D4498">
        <v>1</v>
      </c>
      <c r="E4498">
        <v>1</v>
      </c>
      <c r="F4498">
        <v>20017014</v>
      </c>
    </row>
    <row r="4499" spans="1:6">
      <c r="A4499">
        <v>20017</v>
      </c>
      <c r="B4499">
        <v>3</v>
      </c>
      <c r="C4499">
        <v>4</v>
      </c>
      <c r="D4499">
        <v>1</v>
      </c>
      <c r="E4499">
        <v>1</v>
      </c>
      <c r="F4499">
        <v>20017015</v>
      </c>
    </row>
    <row r="4500" spans="1:6">
      <c r="A4500">
        <v>30001</v>
      </c>
      <c r="B4500">
        <v>1</v>
      </c>
      <c r="C4500">
        <v>1</v>
      </c>
      <c r="D4500">
        <v>1</v>
      </c>
      <c r="E4500">
        <v>1</v>
      </c>
      <c r="F4500">
        <v>30001001</v>
      </c>
    </row>
    <row r="4501" spans="1:6">
      <c r="A4501">
        <v>30002</v>
      </c>
      <c r="B4501">
        <v>1</v>
      </c>
      <c r="C4501">
        <v>1</v>
      </c>
      <c r="D4501">
        <v>1</v>
      </c>
      <c r="E4501">
        <v>1</v>
      </c>
      <c r="F4501">
        <v>30002001</v>
      </c>
    </row>
    <row r="4502" spans="1:6">
      <c r="A4502">
        <v>30003</v>
      </c>
      <c r="B4502">
        <v>1</v>
      </c>
      <c r="C4502">
        <v>1</v>
      </c>
      <c r="D4502">
        <v>1</v>
      </c>
      <c r="E4502">
        <v>1</v>
      </c>
      <c r="F4502">
        <v>30003001</v>
      </c>
    </row>
    <row r="4503" spans="1:6">
      <c r="A4503">
        <v>30004</v>
      </c>
      <c r="B4503">
        <v>1</v>
      </c>
      <c r="C4503">
        <v>1</v>
      </c>
      <c r="D4503">
        <v>1</v>
      </c>
      <c r="E4503">
        <v>1</v>
      </c>
      <c r="F4503">
        <v>30004001</v>
      </c>
    </row>
    <row r="4504" spans="1:6">
      <c r="A4504">
        <v>30005</v>
      </c>
      <c r="B4504">
        <v>1</v>
      </c>
      <c r="C4504">
        <v>1</v>
      </c>
      <c r="D4504">
        <v>1</v>
      </c>
      <c r="E4504">
        <v>1</v>
      </c>
      <c r="F4504">
        <v>30005001</v>
      </c>
    </row>
    <row r="4505" spans="1:6">
      <c r="A4505">
        <v>30006</v>
      </c>
      <c r="B4505">
        <v>1</v>
      </c>
      <c r="C4505">
        <v>1</v>
      </c>
      <c r="D4505">
        <v>1</v>
      </c>
      <c r="E4505">
        <v>1</v>
      </c>
      <c r="F4505">
        <v>30006001</v>
      </c>
    </row>
    <row r="4506" spans="1:6">
      <c r="A4506">
        <v>30007</v>
      </c>
      <c r="B4506">
        <v>1</v>
      </c>
      <c r="C4506">
        <v>1</v>
      </c>
      <c r="D4506">
        <v>1</v>
      </c>
      <c r="E4506">
        <v>1</v>
      </c>
      <c r="F4506">
        <v>30007001</v>
      </c>
    </row>
    <row r="4507" spans="1:6">
      <c r="A4507">
        <v>30008</v>
      </c>
      <c r="B4507">
        <v>1</v>
      </c>
      <c r="C4507">
        <v>1</v>
      </c>
      <c r="D4507">
        <v>1</v>
      </c>
      <c r="E4507">
        <v>1</v>
      </c>
      <c r="F4507">
        <v>30008001</v>
      </c>
    </row>
    <row r="4508" spans="1:6">
      <c r="A4508">
        <v>30009</v>
      </c>
      <c r="B4508">
        <v>1</v>
      </c>
      <c r="C4508">
        <v>1</v>
      </c>
      <c r="D4508">
        <v>1</v>
      </c>
      <c r="E4508">
        <v>1</v>
      </c>
      <c r="F4508">
        <v>30009001</v>
      </c>
    </row>
    <row r="4509" spans="1:6">
      <c r="A4509">
        <v>30010</v>
      </c>
      <c r="B4509">
        <v>1</v>
      </c>
      <c r="C4509">
        <v>1</v>
      </c>
      <c r="D4509">
        <v>1</v>
      </c>
      <c r="E4509">
        <v>1</v>
      </c>
      <c r="F4509">
        <v>30010001</v>
      </c>
    </row>
    <row r="4510" spans="1:6">
      <c r="A4510">
        <v>30010</v>
      </c>
      <c r="B4510">
        <v>1</v>
      </c>
      <c r="C4510">
        <v>1</v>
      </c>
      <c r="D4510">
        <v>1</v>
      </c>
      <c r="E4510">
        <v>2</v>
      </c>
      <c r="F4510">
        <v>30010002</v>
      </c>
    </row>
    <row r="4511" spans="1:6">
      <c r="A4511">
        <v>30010</v>
      </c>
      <c r="B4511">
        <v>1</v>
      </c>
      <c r="C4511">
        <v>1</v>
      </c>
      <c r="D4511">
        <v>1</v>
      </c>
      <c r="E4511">
        <v>3</v>
      </c>
      <c r="F4511">
        <v>30010003</v>
      </c>
    </row>
    <row r="4512" spans="1:6">
      <c r="A4512">
        <v>30011</v>
      </c>
      <c r="B4512">
        <v>1</v>
      </c>
      <c r="C4512">
        <v>1</v>
      </c>
      <c r="D4512">
        <v>1</v>
      </c>
      <c r="E4512">
        <v>1</v>
      </c>
      <c r="F4512">
        <v>30011001</v>
      </c>
    </row>
    <row r="4513" spans="1:6">
      <c r="A4513">
        <v>30011</v>
      </c>
      <c r="B4513">
        <v>1</v>
      </c>
      <c r="C4513">
        <v>1</v>
      </c>
      <c r="D4513">
        <v>1</v>
      </c>
      <c r="E4513">
        <v>2</v>
      </c>
      <c r="F4513">
        <v>30011002</v>
      </c>
    </row>
    <row r="4514" spans="1:6">
      <c r="A4514">
        <v>30011</v>
      </c>
      <c r="B4514">
        <v>1</v>
      </c>
      <c r="C4514">
        <v>1</v>
      </c>
      <c r="D4514">
        <v>1</v>
      </c>
      <c r="E4514">
        <v>3</v>
      </c>
      <c r="F4514">
        <v>30011003</v>
      </c>
    </row>
    <row r="4515" spans="1:6">
      <c r="A4515">
        <v>30012</v>
      </c>
      <c r="B4515">
        <v>1</v>
      </c>
      <c r="C4515">
        <v>1</v>
      </c>
      <c r="D4515">
        <v>1</v>
      </c>
      <c r="E4515">
        <v>1</v>
      </c>
      <c r="F4515">
        <v>30012001</v>
      </c>
    </row>
    <row r="4516" spans="1:6">
      <c r="A4516">
        <v>30012</v>
      </c>
      <c r="B4516">
        <v>1</v>
      </c>
      <c r="C4516">
        <v>1</v>
      </c>
      <c r="D4516">
        <v>1</v>
      </c>
      <c r="E4516">
        <v>2</v>
      </c>
      <c r="F4516">
        <v>30012002</v>
      </c>
    </row>
    <row r="4517" spans="1:6">
      <c r="A4517">
        <v>30012</v>
      </c>
      <c r="B4517">
        <v>1</v>
      </c>
      <c r="C4517">
        <v>1</v>
      </c>
      <c r="D4517">
        <v>1</v>
      </c>
      <c r="E4517">
        <v>3</v>
      </c>
      <c r="F4517">
        <v>30012003</v>
      </c>
    </row>
    <row r="4518" spans="1:6">
      <c r="A4518">
        <v>30013</v>
      </c>
      <c r="B4518">
        <v>1</v>
      </c>
      <c r="C4518">
        <v>1</v>
      </c>
      <c r="D4518">
        <v>1</v>
      </c>
      <c r="E4518">
        <v>1</v>
      </c>
      <c r="F4518">
        <v>30013001</v>
      </c>
    </row>
    <row r="4519" spans="1:6">
      <c r="A4519">
        <v>30013</v>
      </c>
      <c r="B4519">
        <v>1</v>
      </c>
      <c r="C4519">
        <v>2</v>
      </c>
      <c r="D4519">
        <v>1</v>
      </c>
      <c r="E4519">
        <v>1</v>
      </c>
      <c r="F4519">
        <v>30013002</v>
      </c>
    </row>
    <row r="4520" spans="1:6">
      <c r="A4520">
        <v>30013</v>
      </c>
      <c r="B4520">
        <v>1</v>
      </c>
      <c r="C4520">
        <v>3</v>
      </c>
      <c r="D4520">
        <v>1</v>
      </c>
      <c r="E4520">
        <v>1</v>
      </c>
      <c r="F4520">
        <v>30013003</v>
      </c>
    </row>
    <row r="4521" spans="1:6">
      <c r="A4521">
        <v>30013</v>
      </c>
      <c r="B4521">
        <v>1</v>
      </c>
      <c r="C4521">
        <v>4</v>
      </c>
      <c r="D4521">
        <v>1</v>
      </c>
      <c r="E4521">
        <v>1</v>
      </c>
      <c r="F4521">
        <v>30013004</v>
      </c>
    </row>
    <row r="4522" spans="1:6">
      <c r="A4522">
        <v>30014</v>
      </c>
      <c r="B4522">
        <v>1</v>
      </c>
      <c r="C4522">
        <v>1</v>
      </c>
      <c r="D4522">
        <v>1</v>
      </c>
      <c r="E4522">
        <v>1</v>
      </c>
      <c r="F4522">
        <v>30014001</v>
      </c>
    </row>
    <row r="4523" spans="1:6">
      <c r="A4523">
        <v>30015</v>
      </c>
      <c r="B4523">
        <v>1</v>
      </c>
      <c r="C4523">
        <v>1</v>
      </c>
      <c r="D4523">
        <v>1</v>
      </c>
      <c r="E4523">
        <v>1</v>
      </c>
      <c r="F4523">
        <v>30015001</v>
      </c>
    </row>
    <row r="4524" spans="1:6">
      <c r="A4524">
        <v>30016</v>
      </c>
      <c r="B4524">
        <v>1</v>
      </c>
      <c r="C4524">
        <v>1</v>
      </c>
      <c r="D4524">
        <v>1</v>
      </c>
      <c r="E4524">
        <v>1</v>
      </c>
      <c r="F4524">
        <v>30016001</v>
      </c>
    </row>
    <row r="4525" spans="1:6">
      <c r="A4525">
        <v>30017</v>
      </c>
      <c r="B4525">
        <v>1</v>
      </c>
      <c r="C4525">
        <v>1</v>
      </c>
      <c r="D4525">
        <v>1</v>
      </c>
      <c r="E4525">
        <v>1</v>
      </c>
      <c r="F4525">
        <v>30017001</v>
      </c>
    </row>
    <row r="4526" spans="1:6">
      <c r="A4526">
        <v>30018</v>
      </c>
      <c r="B4526">
        <v>1</v>
      </c>
      <c r="C4526">
        <v>1</v>
      </c>
      <c r="D4526">
        <v>1</v>
      </c>
      <c r="E4526">
        <v>1</v>
      </c>
      <c r="F4526">
        <v>30018001</v>
      </c>
    </row>
    <row r="4527" spans="1:6">
      <c r="A4527">
        <v>30019</v>
      </c>
      <c r="B4527">
        <v>1</v>
      </c>
      <c r="C4527">
        <v>1</v>
      </c>
      <c r="D4527">
        <v>1</v>
      </c>
      <c r="E4527">
        <v>1</v>
      </c>
      <c r="F4527">
        <v>30019001</v>
      </c>
    </row>
    <row r="4528" spans="1:6">
      <c r="A4528">
        <v>40001</v>
      </c>
      <c r="B4528">
        <v>1</v>
      </c>
      <c r="C4528">
        <v>1</v>
      </c>
      <c r="D4528">
        <v>1</v>
      </c>
      <c r="E4528">
        <v>1</v>
      </c>
      <c r="F4528">
        <v>40001010</v>
      </c>
    </row>
    <row r="4529" spans="1:6">
      <c r="A4529">
        <v>40001</v>
      </c>
      <c r="B4529">
        <v>1</v>
      </c>
      <c r="C4529">
        <v>1</v>
      </c>
      <c r="D4529">
        <v>1</v>
      </c>
      <c r="E4529">
        <v>2</v>
      </c>
      <c r="F4529">
        <v>40001011</v>
      </c>
    </row>
    <row r="4530" spans="1:6">
      <c r="A4530">
        <v>40001</v>
      </c>
      <c r="B4530">
        <v>1</v>
      </c>
      <c r="C4530">
        <v>1</v>
      </c>
      <c r="D4530">
        <v>2</v>
      </c>
      <c r="E4530">
        <v>1</v>
      </c>
      <c r="F4530">
        <v>40001011</v>
      </c>
    </row>
    <row r="4531" spans="1:6">
      <c r="A4531">
        <v>40001</v>
      </c>
      <c r="B4531">
        <v>1</v>
      </c>
      <c r="C4531">
        <v>1</v>
      </c>
      <c r="D4531">
        <v>2</v>
      </c>
      <c r="E4531">
        <v>2</v>
      </c>
      <c r="F4531">
        <v>40001012</v>
      </c>
    </row>
    <row r="4532" spans="1:6">
      <c r="A4532">
        <v>40001</v>
      </c>
      <c r="B4532">
        <v>1</v>
      </c>
      <c r="C4532">
        <v>1</v>
      </c>
      <c r="D4532">
        <v>2</v>
      </c>
      <c r="E4532">
        <v>3</v>
      </c>
      <c r="F4532">
        <v>40001013</v>
      </c>
    </row>
    <row r="4533" spans="1:6">
      <c r="A4533">
        <v>40001</v>
      </c>
      <c r="B4533">
        <v>1</v>
      </c>
      <c r="C4533">
        <v>1</v>
      </c>
      <c r="D4533">
        <v>3</v>
      </c>
      <c r="E4533">
        <v>1</v>
      </c>
      <c r="F4533">
        <v>40001010</v>
      </c>
    </row>
    <row r="4534" spans="1:6">
      <c r="A4534">
        <v>40001</v>
      </c>
      <c r="B4534">
        <v>1</v>
      </c>
      <c r="C4534">
        <v>1</v>
      </c>
      <c r="D4534">
        <v>3</v>
      </c>
      <c r="E4534">
        <v>2</v>
      </c>
      <c r="F4534">
        <v>40001011</v>
      </c>
    </row>
    <row r="4535" spans="1:6">
      <c r="A4535">
        <v>40001</v>
      </c>
      <c r="B4535">
        <v>1</v>
      </c>
      <c r="C4535">
        <v>1</v>
      </c>
      <c r="D4535">
        <v>3</v>
      </c>
      <c r="E4535">
        <v>3</v>
      </c>
      <c r="F4535">
        <v>40001012</v>
      </c>
    </row>
    <row r="4536" spans="1:6">
      <c r="A4536">
        <v>40001</v>
      </c>
      <c r="B4536">
        <v>1</v>
      </c>
      <c r="C4536">
        <v>2</v>
      </c>
      <c r="D4536">
        <v>1</v>
      </c>
      <c r="E4536">
        <v>1</v>
      </c>
      <c r="F4536">
        <v>40001006</v>
      </c>
    </row>
    <row r="4537" spans="1:6">
      <c r="A4537">
        <v>40001</v>
      </c>
      <c r="B4537">
        <v>1</v>
      </c>
      <c r="C4537">
        <v>2</v>
      </c>
      <c r="D4537">
        <v>1</v>
      </c>
      <c r="E4537">
        <v>2</v>
      </c>
      <c r="F4537">
        <v>40001005</v>
      </c>
    </row>
    <row r="4538" spans="1:6">
      <c r="A4538">
        <v>40001</v>
      </c>
      <c r="B4538">
        <v>1</v>
      </c>
      <c r="C4538">
        <v>2</v>
      </c>
      <c r="D4538">
        <v>2</v>
      </c>
      <c r="E4538">
        <v>1</v>
      </c>
      <c r="F4538">
        <v>40001007</v>
      </c>
    </row>
    <row r="4539" spans="1:6">
      <c r="A4539">
        <v>40001</v>
      </c>
      <c r="B4539">
        <v>1</v>
      </c>
      <c r="C4539">
        <v>2</v>
      </c>
      <c r="D4539">
        <v>2</v>
      </c>
      <c r="E4539">
        <v>2</v>
      </c>
      <c r="F4539">
        <v>40001008</v>
      </c>
    </row>
    <row r="4540" spans="1:6">
      <c r="A4540">
        <v>40001</v>
      </c>
      <c r="B4540">
        <v>1</v>
      </c>
      <c r="C4540">
        <v>2</v>
      </c>
      <c r="D4540">
        <v>3</v>
      </c>
      <c r="E4540">
        <v>1</v>
      </c>
      <c r="F4540">
        <v>40001009</v>
      </c>
    </row>
    <row r="4541" spans="1:6">
      <c r="A4541">
        <v>40001</v>
      </c>
      <c r="B4541">
        <v>1</v>
      </c>
      <c r="C4541">
        <v>2</v>
      </c>
      <c r="D4541">
        <v>3</v>
      </c>
      <c r="E4541">
        <v>2</v>
      </c>
      <c r="F4541">
        <v>40001010</v>
      </c>
    </row>
    <row r="4542" spans="1:6">
      <c r="A4542">
        <v>40001</v>
      </c>
      <c r="B4542">
        <v>1</v>
      </c>
      <c r="C4542">
        <v>2</v>
      </c>
      <c r="D4542">
        <v>3</v>
      </c>
      <c r="E4542">
        <v>3</v>
      </c>
      <c r="F4542">
        <v>40001012</v>
      </c>
    </row>
    <row r="4543" spans="1:6">
      <c r="A4543">
        <v>40001</v>
      </c>
      <c r="B4543">
        <v>1</v>
      </c>
      <c r="C4543">
        <v>3</v>
      </c>
      <c r="D4543">
        <v>1</v>
      </c>
      <c r="E4543">
        <v>1</v>
      </c>
      <c r="F4543">
        <v>40001103</v>
      </c>
    </row>
    <row r="4544" spans="1:6">
      <c r="A4544">
        <v>40001</v>
      </c>
      <c r="B4544">
        <v>1</v>
      </c>
      <c r="C4544">
        <v>3</v>
      </c>
      <c r="D4544">
        <v>1</v>
      </c>
      <c r="E4544">
        <v>2</v>
      </c>
      <c r="F4544">
        <v>40001004</v>
      </c>
    </row>
    <row r="4545" spans="1:6">
      <c r="A4545">
        <v>40001</v>
      </c>
      <c r="B4545">
        <v>1</v>
      </c>
      <c r="C4545">
        <v>3</v>
      </c>
      <c r="D4545">
        <v>1</v>
      </c>
      <c r="E4545">
        <v>3</v>
      </c>
      <c r="F4545">
        <v>40001005</v>
      </c>
    </row>
    <row r="4546" spans="1:6">
      <c r="A4546">
        <v>40001</v>
      </c>
      <c r="B4546">
        <v>1</v>
      </c>
      <c r="C4546">
        <v>4</v>
      </c>
      <c r="D4546">
        <v>1</v>
      </c>
      <c r="E4546">
        <v>1</v>
      </c>
      <c r="F4546">
        <v>40001101</v>
      </c>
    </row>
    <row r="4547" spans="1:6">
      <c r="A4547">
        <v>40001</v>
      </c>
      <c r="B4547">
        <v>1</v>
      </c>
      <c r="C4547">
        <v>4</v>
      </c>
      <c r="D4547">
        <v>1</v>
      </c>
      <c r="E4547">
        <v>2</v>
      </c>
      <c r="F4547">
        <v>40001114</v>
      </c>
    </row>
    <row r="4548" spans="1:6">
      <c r="A4548">
        <v>40001</v>
      </c>
      <c r="B4548">
        <v>1</v>
      </c>
      <c r="C4548">
        <v>4</v>
      </c>
      <c r="D4548">
        <v>2</v>
      </c>
      <c r="E4548">
        <v>1</v>
      </c>
      <c r="F4548">
        <v>40001102</v>
      </c>
    </row>
    <row r="4549" spans="1:6">
      <c r="A4549">
        <v>40002</v>
      </c>
      <c r="B4549">
        <v>1</v>
      </c>
      <c r="C4549">
        <v>1</v>
      </c>
      <c r="D4549">
        <v>1</v>
      </c>
      <c r="E4549">
        <v>1</v>
      </c>
      <c r="F4549">
        <v>40002010</v>
      </c>
    </row>
    <row r="4550" spans="1:6">
      <c r="A4550">
        <v>40002</v>
      </c>
      <c r="B4550">
        <v>1</v>
      </c>
      <c r="C4550">
        <v>1</v>
      </c>
      <c r="D4550">
        <v>1</v>
      </c>
      <c r="E4550">
        <v>2</v>
      </c>
      <c r="F4550">
        <v>40002013</v>
      </c>
    </row>
    <row r="4551" spans="1:6">
      <c r="A4551">
        <v>40002</v>
      </c>
      <c r="B4551">
        <v>1</v>
      </c>
      <c r="C4551">
        <v>1</v>
      </c>
      <c r="D4551">
        <v>1</v>
      </c>
      <c r="E4551">
        <v>3</v>
      </c>
      <c r="F4551">
        <v>40002012</v>
      </c>
    </row>
    <row r="4552" spans="1:6">
      <c r="A4552">
        <v>40002</v>
      </c>
      <c r="B4552">
        <v>1</v>
      </c>
      <c r="C4552">
        <v>1</v>
      </c>
      <c r="D4552">
        <v>1</v>
      </c>
      <c r="E4552">
        <v>4</v>
      </c>
      <c r="F4552">
        <v>40002011</v>
      </c>
    </row>
    <row r="4553" spans="1:6">
      <c r="A4553">
        <v>40002</v>
      </c>
      <c r="B4553">
        <v>1</v>
      </c>
      <c r="C4553">
        <v>1</v>
      </c>
      <c r="D4553">
        <v>2</v>
      </c>
      <c r="E4553">
        <v>1</v>
      </c>
      <c r="F4553">
        <v>40002011</v>
      </c>
    </row>
    <row r="4554" spans="1:6">
      <c r="A4554">
        <v>40002</v>
      </c>
      <c r="B4554">
        <v>1</v>
      </c>
      <c r="C4554">
        <v>1</v>
      </c>
      <c r="D4554">
        <v>2</v>
      </c>
      <c r="E4554">
        <v>2</v>
      </c>
      <c r="F4554">
        <v>40002012</v>
      </c>
    </row>
    <row r="4555" spans="1:6">
      <c r="A4555">
        <v>40002</v>
      </c>
      <c r="B4555">
        <v>1</v>
      </c>
      <c r="C4555">
        <v>1</v>
      </c>
      <c r="D4555">
        <v>2</v>
      </c>
      <c r="E4555">
        <v>3</v>
      </c>
      <c r="F4555">
        <v>40002013</v>
      </c>
    </row>
    <row r="4556" spans="1:6">
      <c r="A4556">
        <v>40002</v>
      </c>
      <c r="B4556">
        <v>1</v>
      </c>
      <c r="C4556">
        <v>1</v>
      </c>
      <c r="D4556">
        <v>3</v>
      </c>
      <c r="E4556">
        <v>1</v>
      </c>
      <c r="F4556">
        <v>40002010</v>
      </c>
    </row>
    <row r="4557" spans="1:6">
      <c r="A4557">
        <v>40002</v>
      </c>
      <c r="B4557">
        <v>1</v>
      </c>
      <c r="C4557">
        <v>1</v>
      </c>
      <c r="D4557">
        <v>3</v>
      </c>
      <c r="E4557">
        <v>2</v>
      </c>
      <c r="F4557">
        <v>40002011</v>
      </c>
    </row>
    <row r="4558" spans="1:6">
      <c r="A4558">
        <v>40002</v>
      </c>
      <c r="B4558">
        <v>1</v>
      </c>
      <c r="C4558">
        <v>1</v>
      </c>
      <c r="D4558">
        <v>3</v>
      </c>
      <c r="E4558">
        <v>3</v>
      </c>
      <c r="F4558">
        <v>40002011</v>
      </c>
    </row>
    <row r="4559" spans="1:6">
      <c r="A4559">
        <v>40002</v>
      </c>
      <c r="B4559">
        <v>1</v>
      </c>
      <c r="C4559">
        <v>1</v>
      </c>
      <c r="D4559">
        <v>3</v>
      </c>
      <c r="E4559">
        <v>4</v>
      </c>
      <c r="F4559">
        <v>40002012</v>
      </c>
    </row>
    <row r="4560" spans="1:6">
      <c r="A4560">
        <v>40002</v>
      </c>
      <c r="B4560">
        <v>1</v>
      </c>
      <c r="C4560">
        <v>2</v>
      </c>
      <c r="D4560">
        <v>1</v>
      </c>
      <c r="E4560">
        <v>1</v>
      </c>
      <c r="F4560">
        <v>40002010</v>
      </c>
    </row>
    <row r="4561" spans="1:6">
      <c r="A4561">
        <v>40002</v>
      </c>
      <c r="B4561">
        <v>1</v>
      </c>
      <c r="C4561">
        <v>2</v>
      </c>
      <c r="D4561">
        <v>1</v>
      </c>
      <c r="E4561">
        <v>2</v>
      </c>
      <c r="F4561">
        <v>40002006</v>
      </c>
    </row>
    <row r="4562" spans="1:6">
      <c r="A4562">
        <v>40002</v>
      </c>
      <c r="B4562">
        <v>1</v>
      </c>
      <c r="C4562">
        <v>2</v>
      </c>
      <c r="D4562">
        <v>1</v>
      </c>
      <c r="E4562">
        <v>3</v>
      </c>
      <c r="F4562">
        <v>40002005</v>
      </c>
    </row>
    <row r="4563" spans="1:6">
      <c r="A4563">
        <v>40002</v>
      </c>
      <c r="B4563">
        <v>1</v>
      </c>
      <c r="C4563">
        <v>2</v>
      </c>
      <c r="D4563">
        <v>2</v>
      </c>
      <c r="E4563">
        <v>1</v>
      </c>
      <c r="F4563">
        <v>40002007</v>
      </c>
    </row>
    <row r="4564" spans="1:6">
      <c r="A4564">
        <v>40002</v>
      </c>
      <c r="B4564">
        <v>1</v>
      </c>
      <c r="C4564">
        <v>2</v>
      </c>
      <c r="D4564">
        <v>2</v>
      </c>
      <c r="E4564">
        <v>2</v>
      </c>
      <c r="F4564">
        <v>40002008</v>
      </c>
    </row>
    <row r="4565" spans="1:6">
      <c r="A4565">
        <v>40002</v>
      </c>
      <c r="B4565">
        <v>1</v>
      </c>
      <c r="C4565">
        <v>2</v>
      </c>
      <c r="D4565">
        <v>2</v>
      </c>
      <c r="E4565">
        <v>3</v>
      </c>
      <c r="F4565">
        <v>40002005</v>
      </c>
    </row>
    <row r="4566" spans="1:6">
      <c r="A4566">
        <v>40002</v>
      </c>
      <c r="B4566">
        <v>1</v>
      </c>
      <c r="C4566">
        <v>2</v>
      </c>
      <c r="D4566">
        <v>3</v>
      </c>
      <c r="E4566">
        <v>1</v>
      </c>
      <c r="F4566">
        <v>40002009</v>
      </c>
    </row>
    <row r="4567" spans="1:6">
      <c r="A4567">
        <v>40002</v>
      </c>
      <c r="B4567">
        <v>1</v>
      </c>
      <c r="C4567">
        <v>2</v>
      </c>
      <c r="D4567">
        <v>3</v>
      </c>
      <c r="E4567">
        <v>2</v>
      </c>
      <c r="F4567">
        <v>40002010</v>
      </c>
    </row>
    <row r="4568" spans="1:6">
      <c r="A4568">
        <v>40002</v>
      </c>
      <c r="B4568">
        <v>1</v>
      </c>
      <c r="C4568">
        <v>2</v>
      </c>
      <c r="D4568">
        <v>3</v>
      </c>
      <c r="E4568">
        <v>3</v>
      </c>
      <c r="F4568">
        <v>40002012</v>
      </c>
    </row>
    <row r="4569" spans="1:6">
      <c r="A4569">
        <v>40002</v>
      </c>
      <c r="B4569">
        <v>1</v>
      </c>
      <c r="C4569">
        <v>2</v>
      </c>
      <c r="D4569">
        <v>3</v>
      </c>
      <c r="E4569">
        <v>4</v>
      </c>
      <c r="F4569">
        <v>40002011</v>
      </c>
    </row>
    <row r="4570" spans="1:6">
      <c r="A4570">
        <v>40002</v>
      </c>
      <c r="B4570">
        <v>1</v>
      </c>
      <c r="C4570">
        <v>3</v>
      </c>
      <c r="D4570">
        <v>1</v>
      </c>
      <c r="E4570">
        <v>1</v>
      </c>
      <c r="F4570">
        <v>40002103</v>
      </c>
    </row>
    <row r="4571" spans="1:6">
      <c r="A4571">
        <v>40002</v>
      </c>
      <c r="B4571">
        <v>1</v>
      </c>
      <c r="C4571">
        <v>3</v>
      </c>
      <c r="D4571">
        <v>1</v>
      </c>
      <c r="E4571">
        <v>2</v>
      </c>
      <c r="F4571">
        <v>40002004</v>
      </c>
    </row>
    <row r="4572" spans="1:6">
      <c r="A4572">
        <v>40002</v>
      </c>
      <c r="B4572">
        <v>1</v>
      </c>
      <c r="C4572">
        <v>3</v>
      </c>
      <c r="D4572">
        <v>1</v>
      </c>
      <c r="E4572">
        <v>3</v>
      </c>
      <c r="F4572">
        <v>40002005</v>
      </c>
    </row>
    <row r="4573" spans="1:6">
      <c r="A4573">
        <v>40002</v>
      </c>
      <c r="B4573">
        <v>1</v>
      </c>
      <c r="C4573">
        <v>4</v>
      </c>
      <c r="D4573">
        <v>1</v>
      </c>
      <c r="E4573">
        <v>1</v>
      </c>
      <c r="F4573">
        <v>40002101</v>
      </c>
    </row>
    <row r="4574" spans="1:6">
      <c r="A4574">
        <v>40002</v>
      </c>
      <c r="B4574">
        <v>1</v>
      </c>
      <c r="C4574">
        <v>4</v>
      </c>
      <c r="D4574">
        <v>1</v>
      </c>
      <c r="E4574">
        <v>2</v>
      </c>
      <c r="F4574">
        <v>40002114</v>
      </c>
    </row>
    <row r="4575" spans="1:6">
      <c r="A4575">
        <v>40002</v>
      </c>
      <c r="B4575">
        <v>1</v>
      </c>
      <c r="C4575">
        <v>4</v>
      </c>
      <c r="D4575">
        <v>2</v>
      </c>
      <c r="E4575">
        <v>1</v>
      </c>
      <c r="F4575">
        <v>40002102</v>
      </c>
    </row>
    <row r="4576" spans="1:6">
      <c r="A4576">
        <v>40002</v>
      </c>
      <c r="B4576">
        <v>1</v>
      </c>
      <c r="C4576">
        <v>4</v>
      </c>
      <c r="D4576">
        <v>2</v>
      </c>
      <c r="E4576">
        <v>2</v>
      </c>
      <c r="F4576">
        <v>40002011</v>
      </c>
    </row>
    <row r="4577" spans="1:6">
      <c r="A4577">
        <v>40002</v>
      </c>
      <c r="B4577">
        <v>1</v>
      </c>
      <c r="C4577">
        <v>4</v>
      </c>
      <c r="D4577">
        <v>2</v>
      </c>
      <c r="E4577">
        <v>3</v>
      </c>
      <c r="F4577">
        <v>40002011</v>
      </c>
    </row>
    <row r="4578" spans="1:6">
      <c r="A4578">
        <v>40011</v>
      </c>
      <c r="B4578">
        <v>1</v>
      </c>
      <c r="C4578">
        <v>1</v>
      </c>
      <c r="D4578">
        <v>1</v>
      </c>
      <c r="E4578">
        <v>1</v>
      </c>
      <c r="F4578">
        <v>10001005</v>
      </c>
    </row>
    <row r="4579" spans="1:6">
      <c r="A4579">
        <v>40011</v>
      </c>
      <c r="B4579">
        <v>1</v>
      </c>
      <c r="C4579">
        <v>1</v>
      </c>
      <c r="D4579">
        <v>1</v>
      </c>
      <c r="E4579">
        <v>2</v>
      </c>
      <c r="F4579">
        <v>10001004</v>
      </c>
    </row>
    <row r="4580" spans="1:6">
      <c r="A4580">
        <v>40011</v>
      </c>
      <c r="B4580">
        <v>1</v>
      </c>
      <c r="C4580">
        <v>1</v>
      </c>
      <c r="D4580">
        <v>1</v>
      </c>
      <c r="E4580">
        <v>3</v>
      </c>
      <c r="F4580">
        <v>10001004</v>
      </c>
    </row>
    <row r="4581" spans="1:6">
      <c r="A4581">
        <v>40011</v>
      </c>
      <c r="B4581">
        <v>1</v>
      </c>
      <c r="C4581">
        <v>1</v>
      </c>
      <c r="D4581">
        <v>2</v>
      </c>
      <c r="E4581">
        <v>1</v>
      </c>
      <c r="F4581">
        <v>10001006</v>
      </c>
    </row>
    <row r="4582" spans="1:6">
      <c r="A4582">
        <v>40011</v>
      </c>
      <c r="B4582">
        <v>1</v>
      </c>
      <c r="C4582">
        <v>1</v>
      </c>
      <c r="D4582">
        <v>2</v>
      </c>
      <c r="E4582">
        <v>2</v>
      </c>
      <c r="F4582">
        <v>10001004</v>
      </c>
    </row>
    <row r="4583" spans="1:6">
      <c r="A4583">
        <v>40011</v>
      </c>
      <c r="B4583">
        <v>1</v>
      </c>
      <c r="C4583">
        <v>1</v>
      </c>
      <c r="D4583">
        <v>2</v>
      </c>
      <c r="E4583">
        <v>3</v>
      </c>
      <c r="F4583">
        <v>10001006</v>
      </c>
    </row>
    <row r="4584" spans="1:6">
      <c r="A4584">
        <v>40011</v>
      </c>
      <c r="B4584">
        <v>1</v>
      </c>
      <c r="C4584">
        <v>2</v>
      </c>
      <c r="D4584">
        <v>1</v>
      </c>
      <c r="E4584">
        <v>1</v>
      </c>
      <c r="F4584">
        <v>10001005</v>
      </c>
    </row>
    <row r="4585" spans="1:6">
      <c r="A4585">
        <v>40011</v>
      </c>
      <c r="B4585">
        <v>1</v>
      </c>
      <c r="C4585">
        <v>2</v>
      </c>
      <c r="D4585">
        <v>1</v>
      </c>
      <c r="E4585">
        <v>2</v>
      </c>
      <c r="F4585">
        <v>10001006</v>
      </c>
    </row>
    <row r="4586" spans="1:6">
      <c r="A4586">
        <v>40011</v>
      </c>
      <c r="B4586">
        <v>1</v>
      </c>
      <c r="C4586">
        <v>2</v>
      </c>
      <c r="D4586">
        <v>1</v>
      </c>
      <c r="E4586">
        <v>3</v>
      </c>
      <c r="F4586">
        <v>10001004</v>
      </c>
    </row>
    <row r="4587" spans="1:6">
      <c r="A4587">
        <v>40011</v>
      </c>
      <c r="B4587">
        <v>1</v>
      </c>
      <c r="C4587">
        <v>2</v>
      </c>
      <c r="D4587">
        <v>2</v>
      </c>
      <c r="E4587">
        <v>1</v>
      </c>
      <c r="F4587">
        <v>10001006</v>
      </c>
    </row>
    <row r="4588" spans="1:6">
      <c r="A4588">
        <v>40011</v>
      </c>
      <c r="B4588">
        <v>1</v>
      </c>
      <c r="C4588">
        <v>2</v>
      </c>
      <c r="D4588">
        <v>2</v>
      </c>
      <c r="E4588">
        <v>2</v>
      </c>
      <c r="F4588">
        <v>10001006</v>
      </c>
    </row>
    <row r="4589" spans="1:6">
      <c r="A4589">
        <v>40011</v>
      </c>
      <c r="B4589">
        <v>1</v>
      </c>
      <c r="C4589">
        <v>2</v>
      </c>
      <c r="D4589">
        <v>3</v>
      </c>
      <c r="E4589">
        <v>1</v>
      </c>
      <c r="F4589">
        <v>10001006</v>
      </c>
    </row>
    <row r="4590" spans="1:6">
      <c r="A4590">
        <v>40011</v>
      </c>
      <c r="B4590">
        <v>1</v>
      </c>
      <c r="C4590">
        <v>2</v>
      </c>
      <c r="D4590">
        <v>3</v>
      </c>
      <c r="E4590">
        <v>2</v>
      </c>
      <c r="F4590">
        <v>10001004</v>
      </c>
    </row>
    <row r="4591" spans="1:6">
      <c r="A4591">
        <v>40011</v>
      </c>
      <c r="B4591">
        <v>1</v>
      </c>
      <c r="C4591">
        <v>2</v>
      </c>
      <c r="D4591">
        <v>3</v>
      </c>
      <c r="E4591">
        <v>3</v>
      </c>
      <c r="F4591">
        <v>10001006</v>
      </c>
    </row>
    <row r="4592" spans="1:6">
      <c r="A4592">
        <v>40011</v>
      </c>
      <c r="B4592">
        <v>1</v>
      </c>
      <c r="C4592">
        <v>3</v>
      </c>
      <c r="D4592">
        <v>1</v>
      </c>
      <c r="E4592">
        <v>1</v>
      </c>
      <c r="F4592">
        <v>10001202</v>
      </c>
    </row>
    <row r="4593" spans="1:6">
      <c r="A4593">
        <v>40011</v>
      </c>
      <c r="B4593">
        <v>1</v>
      </c>
      <c r="C4593">
        <v>3</v>
      </c>
      <c r="D4593">
        <v>1</v>
      </c>
      <c r="E4593">
        <v>2</v>
      </c>
      <c r="F4593">
        <v>10001004</v>
      </c>
    </row>
    <row r="4594" spans="1:6">
      <c r="A4594">
        <v>40011</v>
      </c>
      <c r="B4594">
        <v>1</v>
      </c>
      <c r="C4594">
        <v>3</v>
      </c>
      <c r="D4594">
        <v>1</v>
      </c>
      <c r="E4594">
        <v>3</v>
      </c>
      <c r="F4594">
        <v>10001202</v>
      </c>
    </row>
    <row r="4595" spans="1:6">
      <c r="A4595">
        <v>40011</v>
      </c>
      <c r="B4595">
        <v>1</v>
      </c>
      <c r="C4595">
        <v>3</v>
      </c>
      <c r="D4595">
        <v>2</v>
      </c>
      <c r="E4595">
        <v>1</v>
      </c>
      <c r="F4595">
        <v>10001203</v>
      </c>
    </row>
    <row r="4596" spans="1:6">
      <c r="A4596">
        <v>40011</v>
      </c>
      <c r="B4596">
        <v>1</v>
      </c>
      <c r="C4596">
        <v>3</v>
      </c>
      <c r="D4596">
        <v>2</v>
      </c>
      <c r="E4596">
        <v>2</v>
      </c>
      <c r="F4596">
        <v>10001202</v>
      </c>
    </row>
    <row r="4597" spans="1:6">
      <c r="A4597">
        <v>40011</v>
      </c>
      <c r="B4597">
        <v>1</v>
      </c>
      <c r="C4597">
        <v>3</v>
      </c>
      <c r="D4597">
        <v>2</v>
      </c>
      <c r="E4597">
        <v>3</v>
      </c>
      <c r="F4597">
        <v>10001202</v>
      </c>
    </row>
    <row r="4598" spans="1:6">
      <c r="A4598">
        <v>40011</v>
      </c>
      <c r="B4598">
        <v>1</v>
      </c>
      <c r="C4598">
        <v>4</v>
      </c>
      <c r="D4598">
        <v>1</v>
      </c>
      <c r="E4598">
        <v>1</v>
      </c>
      <c r="F4598">
        <v>10001103</v>
      </c>
    </row>
    <row r="4599" spans="1:6">
      <c r="A4599">
        <v>40012</v>
      </c>
      <c r="B4599">
        <v>1</v>
      </c>
      <c r="C4599">
        <v>1</v>
      </c>
      <c r="D4599">
        <v>1</v>
      </c>
      <c r="E4599">
        <v>1</v>
      </c>
      <c r="F4599">
        <v>40012005</v>
      </c>
    </row>
    <row r="4600" spans="1:6">
      <c r="A4600">
        <v>40012</v>
      </c>
      <c r="B4600">
        <v>1</v>
      </c>
      <c r="C4600">
        <v>1</v>
      </c>
      <c r="D4600">
        <v>1</v>
      </c>
      <c r="E4600">
        <v>2</v>
      </c>
      <c r="F4600">
        <v>40012004</v>
      </c>
    </row>
    <row r="4601" spans="1:6">
      <c r="A4601">
        <v>40012</v>
      </c>
      <c r="B4601">
        <v>1</v>
      </c>
      <c r="C4601">
        <v>1</v>
      </c>
      <c r="D4601">
        <v>1</v>
      </c>
      <c r="E4601">
        <v>3</v>
      </c>
      <c r="F4601">
        <v>40012004</v>
      </c>
    </row>
    <row r="4602" spans="1:6">
      <c r="A4602">
        <v>40012</v>
      </c>
      <c r="B4602">
        <v>1</v>
      </c>
      <c r="C4602">
        <v>1</v>
      </c>
      <c r="D4602">
        <v>2</v>
      </c>
      <c r="E4602">
        <v>1</v>
      </c>
      <c r="F4602">
        <v>40012006</v>
      </c>
    </row>
    <row r="4603" spans="1:6">
      <c r="A4603">
        <v>40012</v>
      </c>
      <c r="B4603">
        <v>1</v>
      </c>
      <c r="C4603">
        <v>1</v>
      </c>
      <c r="D4603">
        <v>2</v>
      </c>
      <c r="E4603">
        <v>2</v>
      </c>
      <c r="F4603">
        <v>40012004</v>
      </c>
    </row>
    <row r="4604" spans="1:6">
      <c r="A4604">
        <v>40012</v>
      </c>
      <c r="B4604">
        <v>1</v>
      </c>
      <c r="C4604">
        <v>1</v>
      </c>
      <c r="D4604">
        <v>2</v>
      </c>
      <c r="E4604">
        <v>3</v>
      </c>
      <c r="F4604">
        <v>40012006</v>
      </c>
    </row>
    <row r="4605" spans="1:6">
      <c r="A4605">
        <v>40012</v>
      </c>
      <c r="B4605">
        <v>1</v>
      </c>
      <c r="C4605">
        <v>2</v>
      </c>
      <c r="D4605">
        <v>1</v>
      </c>
      <c r="E4605">
        <v>1</v>
      </c>
      <c r="F4605">
        <v>40012005</v>
      </c>
    </row>
    <row r="4606" spans="1:6">
      <c r="A4606">
        <v>40012</v>
      </c>
      <c r="B4606">
        <v>1</v>
      </c>
      <c r="C4606">
        <v>2</v>
      </c>
      <c r="D4606">
        <v>1</v>
      </c>
      <c r="E4606">
        <v>2</v>
      </c>
      <c r="F4606">
        <v>40012006</v>
      </c>
    </row>
    <row r="4607" spans="1:6">
      <c r="A4607">
        <v>40012</v>
      </c>
      <c r="B4607">
        <v>1</v>
      </c>
      <c r="C4607">
        <v>2</v>
      </c>
      <c r="D4607">
        <v>1</v>
      </c>
      <c r="E4607">
        <v>3</v>
      </c>
      <c r="F4607">
        <v>40012004</v>
      </c>
    </row>
    <row r="4608" spans="1:6">
      <c r="A4608">
        <v>40012</v>
      </c>
      <c r="B4608">
        <v>1</v>
      </c>
      <c r="C4608">
        <v>2</v>
      </c>
      <c r="D4608">
        <v>2</v>
      </c>
      <c r="E4608">
        <v>1</v>
      </c>
      <c r="F4608">
        <v>40012006</v>
      </c>
    </row>
    <row r="4609" spans="1:6">
      <c r="A4609">
        <v>40012</v>
      </c>
      <c r="B4609">
        <v>1</v>
      </c>
      <c r="C4609">
        <v>2</v>
      </c>
      <c r="D4609">
        <v>2</v>
      </c>
      <c r="E4609">
        <v>2</v>
      </c>
      <c r="F4609">
        <v>40012006</v>
      </c>
    </row>
    <row r="4610" spans="1:6">
      <c r="A4610">
        <v>40012</v>
      </c>
      <c r="B4610">
        <v>1</v>
      </c>
      <c r="C4610">
        <v>2</v>
      </c>
      <c r="D4610">
        <v>3</v>
      </c>
      <c r="E4610">
        <v>1</v>
      </c>
      <c r="F4610">
        <v>40012006</v>
      </c>
    </row>
    <row r="4611" spans="1:6">
      <c r="A4611">
        <v>40012</v>
      </c>
      <c r="B4611">
        <v>1</v>
      </c>
      <c r="C4611">
        <v>2</v>
      </c>
      <c r="D4611">
        <v>3</v>
      </c>
      <c r="E4611">
        <v>2</v>
      </c>
      <c r="F4611">
        <v>40012004</v>
      </c>
    </row>
    <row r="4612" spans="1:6">
      <c r="A4612">
        <v>40012</v>
      </c>
      <c r="B4612">
        <v>1</v>
      </c>
      <c r="C4612">
        <v>2</v>
      </c>
      <c r="D4612">
        <v>3</v>
      </c>
      <c r="E4612">
        <v>3</v>
      </c>
      <c r="F4612">
        <v>40012006</v>
      </c>
    </row>
    <row r="4613" spans="1:6">
      <c r="A4613">
        <v>40012</v>
      </c>
      <c r="B4613">
        <v>1</v>
      </c>
      <c r="C4613">
        <v>3</v>
      </c>
      <c r="D4613">
        <v>1</v>
      </c>
      <c r="E4613">
        <v>1</v>
      </c>
      <c r="F4613">
        <v>40012006</v>
      </c>
    </row>
    <row r="4614" spans="1:6">
      <c r="A4614">
        <v>40012</v>
      </c>
      <c r="B4614">
        <v>1</v>
      </c>
      <c r="C4614">
        <v>3</v>
      </c>
      <c r="D4614">
        <v>1</v>
      </c>
      <c r="E4614">
        <v>2</v>
      </c>
      <c r="F4614">
        <v>40012004</v>
      </c>
    </row>
    <row r="4615" spans="1:6">
      <c r="A4615">
        <v>40012</v>
      </c>
      <c r="B4615">
        <v>1</v>
      </c>
      <c r="C4615">
        <v>3</v>
      </c>
      <c r="D4615">
        <v>1</v>
      </c>
      <c r="E4615">
        <v>3</v>
      </c>
      <c r="F4615">
        <v>40012203</v>
      </c>
    </row>
    <row r="4616" spans="1:6">
      <c r="A4616">
        <v>40012</v>
      </c>
      <c r="B4616">
        <v>1</v>
      </c>
      <c r="C4616">
        <v>3</v>
      </c>
      <c r="D4616">
        <v>2</v>
      </c>
      <c r="E4616">
        <v>1</v>
      </c>
      <c r="F4616">
        <v>40012005</v>
      </c>
    </row>
    <row r="4617" spans="1:6">
      <c r="A4617">
        <v>40012</v>
      </c>
      <c r="B4617">
        <v>1</v>
      </c>
      <c r="C4617">
        <v>3</v>
      </c>
      <c r="D4617">
        <v>2</v>
      </c>
      <c r="E4617">
        <v>2</v>
      </c>
      <c r="F4617">
        <v>40012004</v>
      </c>
    </row>
    <row r="4618" spans="1:6">
      <c r="A4618">
        <v>40012</v>
      </c>
      <c r="B4618">
        <v>1</v>
      </c>
      <c r="C4618">
        <v>3</v>
      </c>
      <c r="D4618">
        <v>2</v>
      </c>
      <c r="E4618">
        <v>3</v>
      </c>
      <c r="F4618">
        <v>40012203</v>
      </c>
    </row>
    <row r="4619" spans="1:6">
      <c r="A4619">
        <v>40012</v>
      </c>
      <c r="B4619">
        <v>1</v>
      </c>
      <c r="C4619">
        <v>4</v>
      </c>
      <c r="D4619">
        <v>1</v>
      </c>
      <c r="E4619">
        <v>1</v>
      </c>
      <c r="F4619">
        <v>40012103</v>
      </c>
    </row>
    <row r="4620" spans="1:6">
      <c r="A4620">
        <v>40012</v>
      </c>
      <c r="B4620">
        <v>1</v>
      </c>
      <c r="C4620">
        <v>4</v>
      </c>
      <c r="D4620">
        <v>1</v>
      </c>
      <c r="E4620">
        <v>2</v>
      </c>
      <c r="F4620">
        <v>40012004</v>
      </c>
    </row>
    <row r="4621" spans="1:6">
      <c r="A4621">
        <v>40012</v>
      </c>
      <c r="B4621">
        <v>1</v>
      </c>
      <c r="C4621">
        <v>4</v>
      </c>
      <c r="D4621">
        <v>1</v>
      </c>
      <c r="E4621">
        <v>3</v>
      </c>
      <c r="F4621">
        <v>40012202</v>
      </c>
    </row>
    <row r="4622" spans="1:6">
      <c r="A4622">
        <v>40012</v>
      </c>
      <c r="B4622">
        <v>1</v>
      </c>
      <c r="C4622">
        <v>4</v>
      </c>
      <c r="D4622">
        <v>2</v>
      </c>
      <c r="E4622">
        <v>1</v>
      </c>
      <c r="F4622">
        <v>40012103</v>
      </c>
    </row>
    <row r="4623" spans="1:6">
      <c r="A4623">
        <v>40012</v>
      </c>
      <c r="B4623">
        <v>1</v>
      </c>
      <c r="C4623">
        <v>4</v>
      </c>
      <c r="D4623">
        <v>2</v>
      </c>
      <c r="E4623">
        <v>2</v>
      </c>
      <c r="F4623">
        <v>40012202</v>
      </c>
    </row>
    <row r="4624" spans="1:6">
      <c r="A4624">
        <v>40012</v>
      </c>
      <c r="B4624">
        <v>1</v>
      </c>
      <c r="C4624">
        <v>4</v>
      </c>
      <c r="D4624">
        <v>2</v>
      </c>
      <c r="E4624">
        <v>3</v>
      </c>
      <c r="F4624">
        <v>40012202</v>
      </c>
    </row>
    <row r="4625" spans="1:6">
      <c r="A4625">
        <v>40021</v>
      </c>
      <c r="B4625">
        <v>1</v>
      </c>
      <c r="C4625">
        <v>1</v>
      </c>
      <c r="D4625">
        <v>1</v>
      </c>
      <c r="E4625">
        <v>1</v>
      </c>
      <c r="F4625">
        <v>10002005</v>
      </c>
    </row>
    <row r="4626" spans="1:6">
      <c r="A4626">
        <v>40021</v>
      </c>
      <c r="B4626">
        <v>1</v>
      </c>
      <c r="C4626">
        <v>1</v>
      </c>
      <c r="D4626">
        <v>1</v>
      </c>
      <c r="E4626">
        <v>2</v>
      </c>
      <c r="F4626">
        <v>10002004</v>
      </c>
    </row>
    <row r="4627" spans="1:6">
      <c r="A4627">
        <v>40021</v>
      </c>
      <c r="B4627">
        <v>1</v>
      </c>
      <c r="C4627">
        <v>1</v>
      </c>
      <c r="D4627">
        <v>1</v>
      </c>
      <c r="E4627">
        <v>3</v>
      </c>
      <c r="F4627">
        <v>10002004</v>
      </c>
    </row>
    <row r="4628" spans="1:6">
      <c r="A4628">
        <v>40021</v>
      </c>
      <c r="B4628">
        <v>1</v>
      </c>
      <c r="C4628">
        <v>1</v>
      </c>
      <c r="D4628">
        <v>2</v>
      </c>
      <c r="E4628">
        <v>1</v>
      </c>
      <c r="F4628">
        <v>10002006</v>
      </c>
    </row>
    <row r="4629" spans="1:6">
      <c r="A4629">
        <v>40021</v>
      </c>
      <c r="B4629">
        <v>1</v>
      </c>
      <c r="C4629">
        <v>1</v>
      </c>
      <c r="D4629">
        <v>2</v>
      </c>
      <c r="E4629">
        <v>2</v>
      </c>
      <c r="F4629">
        <v>10002004</v>
      </c>
    </row>
    <row r="4630" spans="1:6">
      <c r="A4630">
        <v>40021</v>
      </c>
      <c r="B4630">
        <v>1</v>
      </c>
      <c r="C4630">
        <v>1</v>
      </c>
      <c r="D4630">
        <v>2</v>
      </c>
      <c r="E4630">
        <v>3</v>
      </c>
      <c r="F4630">
        <v>10002006</v>
      </c>
    </row>
    <row r="4631" spans="1:6">
      <c r="A4631">
        <v>40021</v>
      </c>
      <c r="B4631">
        <v>1</v>
      </c>
      <c r="C4631">
        <v>2</v>
      </c>
      <c r="D4631">
        <v>1</v>
      </c>
      <c r="E4631">
        <v>1</v>
      </c>
      <c r="F4631">
        <v>10002005</v>
      </c>
    </row>
    <row r="4632" spans="1:6">
      <c r="A4632">
        <v>40021</v>
      </c>
      <c r="B4632">
        <v>1</v>
      </c>
      <c r="C4632">
        <v>2</v>
      </c>
      <c r="D4632">
        <v>1</v>
      </c>
      <c r="E4632">
        <v>2</v>
      </c>
      <c r="F4632">
        <v>10002006</v>
      </c>
    </row>
    <row r="4633" spans="1:6">
      <c r="A4633">
        <v>40021</v>
      </c>
      <c r="B4633">
        <v>1</v>
      </c>
      <c r="C4633">
        <v>2</v>
      </c>
      <c r="D4633">
        <v>1</v>
      </c>
      <c r="E4633">
        <v>3</v>
      </c>
      <c r="F4633">
        <v>10002004</v>
      </c>
    </row>
    <row r="4634" spans="1:6">
      <c r="A4634">
        <v>40021</v>
      </c>
      <c r="B4634">
        <v>1</v>
      </c>
      <c r="C4634">
        <v>2</v>
      </c>
      <c r="D4634">
        <v>2</v>
      </c>
      <c r="E4634">
        <v>1</v>
      </c>
      <c r="F4634">
        <v>10002006</v>
      </c>
    </row>
    <row r="4635" spans="1:6">
      <c r="A4635">
        <v>40021</v>
      </c>
      <c r="B4635">
        <v>1</v>
      </c>
      <c r="C4635">
        <v>2</v>
      </c>
      <c r="D4635">
        <v>2</v>
      </c>
      <c r="E4635">
        <v>2</v>
      </c>
      <c r="F4635">
        <v>10002006</v>
      </c>
    </row>
    <row r="4636" spans="1:6">
      <c r="A4636">
        <v>40021</v>
      </c>
      <c r="B4636">
        <v>1</v>
      </c>
      <c r="C4636">
        <v>2</v>
      </c>
      <c r="D4636">
        <v>3</v>
      </c>
      <c r="E4636">
        <v>1</v>
      </c>
      <c r="F4636">
        <v>10002006</v>
      </c>
    </row>
    <row r="4637" spans="1:6">
      <c r="A4637">
        <v>40021</v>
      </c>
      <c r="B4637">
        <v>1</v>
      </c>
      <c r="C4637">
        <v>2</v>
      </c>
      <c r="D4637">
        <v>3</v>
      </c>
      <c r="E4637">
        <v>2</v>
      </c>
      <c r="F4637">
        <v>10002004</v>
      </c>
    </row>
    <row r="4638" spans="1:6">
      <c r="A4638">
        <v>40021</v>
      </c>
      <c r="B4638">
        <v>1</v>
      </c>
      <c r="C4638">
        <v>2</v>
      </c>
      <c r="D4638">
        <v>3</v>
      </c>
      <c r="E4638">
        <v>3</v>
      </c>
      <c r="F4638">
        <v>10002006</v>
      </c>
    </row>
    <row r="4639" spans="1:6">
      <c r="A4639">
        <v>40021</v>
      </c>
      <c r="B4639">
        <v>1</v>
      </c>
      <c r="C4639">
        <v>3</v>
      </c>
      <c r="D4639">
        <v>1</v>
      </c>
      <c r="E4639">
        <v>1</v>
      </c>
      <c r="F4639">
        <v>10002202</v>
      </c>
    </row>
    <row r="4640" spans="1:6">
      <c r="A4640">
        <v>40021</v>
      </c>
      <c r="B4640">
        <v>1</v>
      </c>
      <c r="C4640">
        <v>3</v>
      </c>
      <c r="D4640">
        <v>1</v>
      </c>
      <c r="E4640">
        <v>2</v>
      </c>
      <c r="F4640">
        <v>10002004</v>
      </c>
    </row>
    <row r="4641" spans="1:6">
      <c r="A4641">
        <v>40021</v>
      </c>
      <c r="B4641">
        <v>1</v>
      </c>
      <c r="C4641">
        <v>3</v>
      </c>
      <c r="D4641">
        <v>1</v>
      </c>
      <c r="E4641">
        <v>3</v>
      </c>
      <c r="F4641">
        <v>10002202</v>
      </c>
    </row>
    <row r="4642" spans="1:6">
      <c r="A4642">
        <v>40021</v>
      </c>
      <c r="B4642">
        <v>1</v>
      </c>
      <c r="C4642">
        <v>3</v>
      </c>
      <c r="D4642">
        <v>2</v>
      </c>
      <c r="E4642">
        <v>1</v>
      </c>
      <c r="F4642">
        <v>10002203</v>
      </c>
    </row>
    <row r="4643" spans="1:6">
      <c r="A4643">
        <v>40021</v>
      </c>
      <c r="B4643">
        <v>1</v>
      </c>
      <c r="C4643">
        <v>3</v>
      </c>
      <c r="D4643">
        <v>2</v>
      </c>
      <c r="E4643">
        <v>2</v>
      </c>
      <c r="F4643">
        <v>10002202</v>
      </c>
    </row>
    <row r="4644" spans="1:6">
      <c r="A4644">
        <v>40021</v>
      </c>
      <c r="B4644">
        <v>1</v>
      </c>
      <c r="C4644">
        <v>3</v>
      </c>
      <c r="D4644">
        <v>2</v>
      </c>
      <c r="E4644">
        <v>3</v>
      </c>
      <c r="F4644">
        <v>10002202</v>
      </c>
    </row>
    <row r="4645" spans="1:6">
      <c r="A4645">
        <v>40021</v>
      </c>
      <c r="B4645">
        <v>1</v>
      </c>
      <c r="C4645">
        <v>4</v>
      </c>
      <c r="D4645">
        <v>1</v>
      </c>
      <c r="E4645">
        <v>1</v>
      </c>
      <c r="F4645">
        <v>10002103</v>
      </c>
    </row>
    <row r="4646" spans="1:6">
      <c r="A4646">
        <v>40022</v>
      </c>
      <c r="B4646">
        <v>1</v>
      </c>
      <c r="C4646">
        <v>1</v>
      </c>
      <c r="D4646">
        <v>1</v>
      </c>
      <c r="E4646">
        <v>1</v>
      </c>
      <c r="F4646">
        <v>40022005</v>
      </c>
    </row>
    <row r="4647" spans="1:6">
      <c r="A4647">
        <v>40022</v>
      </c>
      <c r="B4647">
        <v>1</v>
      </c>
      <c r="C4647">
        <v>1</v>
      </c>
      <c r="D4647">
        <v>1</v>
      </c>
      <c r="E4647">
        <v>2</v>
      </c>
      <c r="F4647">
        <v>40022004</v>
      </c>
    </row>
    <row r="4648" spans="1:6">
      <c r="A4648">
        <v>40022</v>
      </c>
      <c r="B4648">
        <v>1</v>
      </c>
      <c r="C4648">
        <v>1</v>
      </c>
      <c r="D4648">
        <v>1</v>
      </c>
      <c r="E4648">
        <v>3</v>
      </c>
      <c r="F4648">
        <v>40022004</v>
      </c>
    </row>
    <row r="4649" spans="1:6">
      <c r="A4649">
        <v>40022</v>
      </c>
      <c r="B4649">
        <v>1</v>
      </c>
      <c r="C4649">
        <v>1</v>
      </c>
      <c r="D4649">
        <v>2</v>
      </c>
      <c r="E4649">
        <v>1</v>
      </c>
      <c r="F4649">
        <v>40022006</v>
      </c>
    </row>
    <row r="4650" spans="1:6">
      <c r="A4650">
        <v>40022</v>
      </c>
      <c r="B4650">
        <v>1</v>
      </c>
      <c r="C4650">
        <v>1</v>
      </c>
      <c r="D4650">
        <v>2</v>
      </c>
      <c r="E4650">
        <v>2</v>
      </c>
      <c r="F4650">
        <v>40022004</v>
      </c>
    </row>
    <row r="4651" spans="1:6">
      <c r="A4651">
        <v>40022</v>
      </c>
      <c r="B4651">
        <v>1</v>
      </c>
      <c r="C4651">
        <v>1</v>
      </c>
      <c r="D4651">
        <v>2</v>
      </c>
      <c r="E4651">
        <v>3</v>
      </c>
      <c r="F4651">
        <v>40022006</v>
      </c>
    </row>
    <row r="4652" spans="1:6">
      <c r="A4652">
        <v>40022</v>
      </c>
      <c r="B4652">
        <v>1</v>
      </c>
      <c r="C4652">
        <v>2</v>
      </c>
      <c r="D4652">
        <v>1</v>
      </c>
      <c r="E4652">
        <v>1</v>
      </c>
      <c r="F4652">
        <v>40022005</v>
      </c>
    </row>
    <row r="4653" spans="1:6">
      <c r="A4653">
        <v>40022</v>
      </c>
      <c r="B4653">
        <v>1</v>
      </c>
      <c r="C4653">
        <v>2</v>
      </c>
      <c r="D4653">
        <v>1</v>
      </c>
      <c r="E4653">
        <v>2</v>
      </c>
      <c r="F4653">
        <v>40022006</v>
      </c>
    </row>
    <row r="4654" spans="1:6">
      <c r="A4654">
        <v>40022</v>
      </c>
      <c r="B4654">
        <v>1</v>
      </c>
      <c r="C4654">
        <v>2</v>
      </c>
      <c r="D4654">
        <v>1</v>
      </c>
      <c r="E4654">
        <v>3</v>
      </c>
      <c r="F4654">
        <v>40022004</v>
      </c>
    </row>
    <row r="4655" spans="1:6">
      <c r="A4655">
        <v>40022</v>
      </c>
      <c r="B4655">
        <v>1</v>
      </c>
      <c r="C4655">
        <v>2</v>
      </c>
      <c r="D4655">
        <v>2</v>
      </c>
      <c r="E4655">
        <v>1</v>
      </c>
      <c r="F4655">
        <v>40022006</v>
      </c>
    </row>
    <row r="4656" spans="1:6">
      <c r="A4656">
        <v>40022</v>
      </c>
      <c r="B4656">
        <v>1</v>
      </c>
      <c r="C4656">
        <v>2</v>
      </c>
      <c r="D4656">
        <v>2</v>
      </c>
      <c r="E4656">
        <v>2</v>
      </c>
      <c r="F4656">
        <v>40022006</v>
      </c>
    </row>
    <row r="4657" spans="1:6">
      <c r="A4657">
        <v>40022</v>
      </c>
      <c r="B4657">
        <v>1</v>
      </c>
      <c r="C4657">
        <v>2</v>
      </c>
      <c r="D4657">
        <v>3</v>
      </c>
      <c r="E4657">
        <v>1</v>
      </c>
      <c r="F4657">
        <v>40022006</v>
      </c>
    </row>
    <row r="4658" spans="1:6">
      <c r="A4658">
        <v>40022</v>
      </c>
      <c r="B4658">
        <v>1</v>
      </c>
      <c r="C4658">
        <v>2</v>
      </c>
      <c r="D4658">
        <v>3</v>
      </c>
      <c r="E4658">
        <v>2</v>
      </c>
      <c r="F4658">
        <v>40022004</v>
      </c>
    </row>
    <row r="4659" spans="1:6">
      <c r="A4659">
        <v>40022</v>
      </c>
      <c r="B4659">
        <v>1</v>
      </c>
      <c r="C4659">
        <v>2</v>
      </c>
      <c r="D4659">
        <v>3</v>
      </c>
      <c r="E4659">
        <v>3</v>
      </c>
      <c r="F4659">
        <v>40022006</v>
      </c>
    </row>
    <row r="4660" spans="1:6">
      <c r="A4660">
        <v>40022</v>
      </c>
      <c r="B4660">
        <v>1</v>
      </c>
      <c r="C4660">
        <v>3</v>
      </c>
      <c r="D4660">
        <v>1</v>
      </c>
      <c r="E4660">
        <v>1</v>
      </c>
      <c r="F4660">
        <v>40022006</v>
      </c>
    </row>
    <row r="4661" spans="1:6">
      <c r="A4661">
        <v>40022</v>
      </c>
      <c r="B4661">
        <v>1</v>
      </c>
      <c r="C4661">
        <v>3</v>
      </c>
      <c r="D4661">
        <v>1</v>
      </c>
      <c r="E4661">
        <v>2</v>
      </c>
      <c r="F4661">
        <v>40022004</v>
      </c>
    </row>
    <row r="4662" spans="1:6">
      <c r="A4662">
        <v>40022</v>
      </c>
      <c r="B4662">
        <v>1</v>
      </c>
      <c r="C4662">
        <v>3</v>
      </c>
      <c r="D4662">
        <v>1</v>
      </c>
      <c r="E4662">
        <v>3</v>
      </c>
      <c r="F4662">
        <v>40022203</v>
      </c>
    </row>
    <row r="4663" spans="1:6">
      <c r="A4663">
        <v>40022</v>
      </c>
      <c r="B4663">
        <v>1</v>
      </c>
      <c r="C4663">
        <v>3</v>
      </c>
      <c r="D4663">
        <v>2</v>
      </c>
      <c r="E4663">
        <v>1</v>
      </c>
      <c r="F4663">
        <v>40022005</v>
      </c>
    </row>
    <row r="4664" spans="1:6">
      <c r="A4664">
        <v>40022</v>
      </c>
      <c r="B4664">
        <v>1</v>
      </c>
      <c r="C4664">
        <v>3</v>
      </c>
      <c r="D4664">
        <v>2</v>
      </c>
      <c r="E4664">
        <v>2</v>
      </c>
      <c r="F4664">
        <v>40022004</v>
      </c>
    </row>
    <row r="4665" spans="1:6">
      <c r="A4665">
        <v>40022</v>
      </c>
      <c r="B4665">
        <v>1</v>
      </c>
      <c r="C4665">
        <v>3</v>
      </c>
      <c r="D4665">
        <v>2</v>
      </c>
      <c r="E4665">
        <v>3</v>
      </c>
      <c r="F4665">
        <v>40022203</v>
      </c>
    </row>
    <row r="4666" spans="1:6">
      <c r="A4666">
        <v>40022</v>
      </c>
      <c r="B4666">
        <v>1</v>
      </c>
      <c r="C4666">
        <v>4</v>
      </c>
      <c r="D4666">
        <v>1</v>
      </c>
      <c r="E4666">
        <v>1</v>
      </c>
      <c r="F4666">
        <v>40022103</v>
      </c>
    </row>
    <row r="4667" spans="1:6">
      <c r="A4667">
        <v>40022</v>
      </c>
      <c r="B4667">
        <v>1</v>
      </c>
      <c r="C4667">
        <v>4</v>
      </c>
      <c r="D4667">
        <v>1</v>
      </c>
      <c r="E4667">
        <v>2</v>
      </c>
      <c r="F4667">
        <v>40022004</v>
      </c>
    </row>
    <row r="4668" spans="1:6">
      <c r="A4668">
        <v>40022</v>
      </c>
      <c r="B4668">
        <v>1</v>
      </c>
      <c r="C4668">
        <v>4</v>
      </c>
      <c r="D4668">
        <v>1</v>
      </c>
      <c r="E4668">
        <v>3</v>
      </c>
      <c r="F4668">
        <v>40022202</v>
      </c>
    </row>
    <row r="4669" spans="1:6">
      <c r="A4669">
        <v>40022</v>
      </c>
      <c r="B4669">
        <v>1</v>
      </c>
      <c r="C4669">
        <v>4</v>
      </c>
      <c r="D4669">
        <v>2</v>
      </c>
      <c r="E4669">
        <v>1</v>
      </c>
      <c r="F4669">
        <v>40022103</v>
      </c>
    </row>
    <row r="4670" spans="1:6">
      <c r="A4670">
        <v>40022</v>
      </c>
      <c r="B4670">
        <v>1</v>
      </c>
      <c r="C4670">
        <v>4</v>
      </c>
      <c r="D4670">
        <v>2</v>
      </c>
      <c r="E4670">
        <v>2</v>
      </c>
      <c r="F4670">
        <v>40022202</v>
      </c>
    </row>
    <row r="4671" spans="1:6">
      <c r="A4671">
        <v>40022</v>
      </c>
      <c r="B4671">
        <v>1</v>
      </c>
      <c r="C4671">
        <v>4</v>
      </c>
      <c r="D4671">
        <v>2</v>
      </c>
      <c r="E4671">
        <v>3</v>
      </c>
      <c r="F4671">
        <v>40022202</v>
      </c>
    </row>
    <row r="4672" spans="1:6">
      <c r="A4672">
        <v>40031</v>
      </c>
      <c r="B4672">
        <v>1</v>
      </c>
      <c r="C4672">
        <v>1</v>
      </c>
      <c r="D4672">
        <v>1</v>
      </c>
      <c r="E4672">
        <v>1</v>
      </c>
      <c r="F4672">
        <v>10003005</v>
      </c>
    </row>
    <row r="4673" spans="1:6">
      <c r="A4673">
        <v>40031</v>
      </c>
      <c r="B4673">
        <v>1</v>
      </c>
      <c r="C4673">
        <v>1</v>
      </c>
      <c r="D4673">
        <v>1</v>
      </c>
      <c r="E4673">
        <v>2</v>
      </c>
      <c r="F4673">
        <v>10003004</v>
      </c>
    </row>
    <row r="4674" spans="1:6">
      <c r="A4674">
        <v>40031</v>
      </c>
      <c r="B4674">
        <v>1</v>
      </c>
      <c r="C4674">
        <v>1</v>
      </c>
      <c r="D4674">
        <v>1</v>
      </c>
      <c r="E4674">
        <v>3</v>
      </c>
      <c r="F4674">
        <v>10003004</v>
      </c>
    </row>
    <row r="4675" spans="1:6">
      <c r="A4675">
        <v>40031</v>
      </c>
      <c r="B4675">
        <v>1</v>
      </c>
      <c r="C4675">
        <v>1</v>
      </c>
      <c r="D4675">
        <v>2</v>
      </c>
      <c r="E4675">
        <v>1</v>
      </c>
      <c r="F4675">
        <v>10003006</v>
      </c>
    </row>
    <row r="4676" spans="1:6">
      <c r="A4676">
        <v>40031</v>
      </c>
      <c r="B4676">
        <v>1</v>
      </c>
      <c r="C4676">
        <v>1</v>
      </c>
      <c r="D4676">
        <v>2</v>
      </c>
      <c r="E4676">
        <v>2</v>
      </c>
      <c r="F4676">
        <v>10003004</v>
      </c>
    </row>
    <row r="4677" spans="1:6">
      <c r="A4677">
        <v>40031</v>
      </c>
      <c r="B4677">
        <v>1</v>
      </c>
      <c r="C4677">
        <v>1</v>
      </c>
      <c r="D4677">
        <v>2</v>
      </c>
      <c r="E4677">
        <v>3</v>
      </c>
      <c r="F4677">
        <v>10003006</v>
      </c>
    </row>
    <row r="4678" spans="1:6">
      <c r="A4678">
        <v>40031</v>
      </c>
      <c r="B4678">
        <v>1</v>
      </c>
      <c r="C4678">
        <v>2</v>
      </c>
      <c r="D4678">
        <v>1</v>
      </c>
      <c r="E4678">
        <v>1</v>
      </c>
      <c r="F4678">
        <v>10003005</v>
      </c>
    </row>
    <row r="4679" spans="1:6">
      <c r="A4679">
        <v>40031</v>
      </c>
      <c r="B4679">
        <v>1</v>
      </c>
      <c r="C4679">
        <v>2</v>
      </c>
      <c r="D4679">
        <v>1</v>
      </c>
      <c r="E4679">
        <v>2</v>
      </c>
      <c r="F4679">
        <v>10003006</v>
      </c>
    </row>
    <row r="4680" spans="1:6">
      <c r="A4680">
        <v>40031</v>
      </c>
      <c r="B4680">
        <v>1</v>
      </c>
      <c r="C4680">
        <v>2</v>
      </c>
      <c r="D4680">
        <v>1</v>
      </c>
      <c r="E4680">
        <v>3</v>
      </c>
      <c r="F4680">
        <v>10003004</v>
      </c>
    </row>
    <row r="4681" spans="1:6">
      <c r="A4681">
        <v>40031</v>
      </c>
      <c r="B4681">
        <v>1</v>
      </c>
      <c r="C4681">
        <v>2</v>
      </c>
      <c r="D4681">
        <v>2</v>
      </c>
      <c r="E4681">
        <v>1</v>
      </c>
      <c r="F4681">
        <v>10003006</v>
      </c>
    </row>
    <row r="4682" spans="1:6">
      <c r="A4682">
        <v>40031</v>
      </c>
      <c r="B4682">
        <v>1</v>
      </c>
      <c r="C4682">
        <v>2</v>
      </c>
      <c r="D4682">
        <v>2</v>
      </c>
      <c r="E4682">
        <v>2</v>
      </c>
      <c r="F4682">
        <v>10003006</v>
      </c>
    </row>
    <row r="4683" spans="1:6">
      <c r="A4683">
        <v>40031</v>
      </c>
      <c r="B4683">
        <v>1</v>
      </c>
      <c r="C4683">
        <v>2</v>
      </c>
      <c r="D4683">
        <v>3</v>
      </c>
      <c r="E4683">
        <v>1</v>
      </c>
      <c r="F4683">
        <v>10003006</v>
      </c>
    </row>
    <row r="4684" spans="1:6">
      <c r="A4684">
        <v>40031</v>
      </c>
      <c r="B4684">
        <v>1</v>
      </c>
      <c r="C4684">
        <v>2</v>
      </c>
      <c r="D4684">
        <v>3</v>
      </c>
      <c r="E4684">
        <v>2</v>
      </c>
      <c r="F4684">
        <v>10003004</v>
      </c>
    </row>
    <row r="4685" spans="1:6">
      <c r="A4685">
        <v>40031</v>
      </c>
      <c r="B4685">
        <v>1</v>
      </c>
      <c r="C4685">
        <v>2</v>
      </c>
      <c r="D4685">
        <v>3</v>
      </c>
      <c r="E4685">
        <v>3</v>
      </c>
      <c r="F4685">
        <v>10003006</v>
      </c>
    </row>
    <row r="4686" spans="1:6">
      <c r="A4686">
        <v>40031</v>
      </c>
      <c r="B4686">
        <v>1</v>
      </c>
      <c r="C4686">
        <v>3</v>
      </c>
      <c r="D4686">
        <v>1</v>
      </c>
      <c r="E4686">
        <v>1</v>
      </c>
      <c r="F4686">
        <v>10003202</v>
      </c>
    </row>
    <row r="4687" spans="1:6">
      <c r="A4687">
        <v>40031</v>
      </c>
      <c r="B4687">
        <v>1</v>
      </c>
      <c r="C4687">
        <v>3</v>
      </c>
      <c r="D4687">
        <v>1</v>
      </c>
      <c r="E4687">
        <v>2</v>
      </c>
      <c r="F4687">
        <v>10003004</v>
      </c>
    </row>
    <row r="4688" spans="1:6">
      <c r="A4688">
        <v>40031</v>
      </c>
      <c r="B4688">
        <v>1</v>
      </c>
      <c r="C4688">
        <v>3</v>
      </c>
      <c r="D4688">
        <v>1</v>
      </c>
      <c r="E4688">
        <v>3</v>
      </c>
      <c r="F4688">
        <v>10003202</v>
      </c>
    </row>
    <row r="4689" spans="1:6">
      <c r="A4689">
        <v>40031</v>
      </c>
      <c r="B4689">
        <v>1</v>
      </c>
      <c r="C4689">
        <v>3</v>
      </c>
      <c r="D4689">
        <v>2</v>
      </c>
      <c r="E4689">
        <v>1</v>
      </c>
      <c r="F4689">
        <v>10003203</v>
      </c>
    </row>
    <row r="4690" spans="1:6">
      <c r="A4690">
        <v>40031</v>
      </c>
      <c r="B4690">
        <v>1</v>
      </c>
      <c r="C4690">
        <v>3</v>
      </c>
      <c r="D4690">
        <v>2</v>
      </c>
      <c r="E4690">
        <v>2</v>
      </c>
      <c r="F4690">
        <v>10003202</v>
      </c>
    </row>
    <row r="4691" spans="1:6">
      <c r="A4691">
        <v>40031</v>
      </c>
      <c r="B4691">
        <v>1</v>
      </c>
      <c r="C4691">
        <v>3</v>
      </c>
      <c r="D4691">
        <v>2</v>
      </c>
      <c r="E4691">
        <v>3</v>
      </c>
      <c r="F4691">
        <v>10003202</v>
      </c>
    </row>
    <row r="4692" spans="1:6">
      <c r="A4692">
        <v>40031</v>
      </c>
      <c r="B4692">
        <v>1</v>
      </c>
      <c r="C4692">
        <v>4</v>
      </c>
      <c r="D4692">
        <v>1</v>
      </c>
      <c r="E4692">
        <v>1</v>
      </c>
      <c r="F4692">
        <v>10003103</v>
      </c>
    </row>
    <row r="4693" spans="1:6">
      <c r="A4693">
        <v>40032</v>
      </c>
      <c r="B4693">
        <v>1</v>
      </c>
      <c r="C4693">
        <v>1</v>
      </c>
      <c r="D4693">
        <v>1</v>
      </c>
      <c r="E4693">
        <v>1</v>
      </c>
      <c r="F4693">
        <v>40032005</v>
      </c>
    </row>
    <row r="4694" spans="1:6">
      <c r="A4694">
        <v>40032</v>
      </c>
      <c r="B4694">
        <v>1</v>
      </c>
      <c r="C4694">
        <v>1</v>
      </c>
      <c r="D4694">
        <v>1</v>
      </c>
      <c r="E4694">
        <v>2</v>
      </c>
      <c r="F4694">
        <v>40032004</v>
      </c>
    </row>
    <row r="4695" spans="1:6">
      <c r="A4695">
        <v>40032</v>
      </c>
      <c r="B4695">
        <v>1</v>
      </c>
      <c r="C4695">
        <v>1</v>
      </c>
      <c r="D4695">
        <v>1</v>
      </c>
      <c r="E4695">
        <v>3</v>
      </c>
      <c r="F4695">
        <v>40032004</v>
      </c>
    </row>
    <row r="4696" spans="1:6">
      <c r="A4696">
        <v>40032</v>
      </c>
      <c r="B4696">
        <v>1</v>
      </c>
      <c r="C4696">
        <v>1</v>
      </c>
      <c r="D4696">
        <v>2</v>
      </c>
      <c r="E4696">
        <v>1</v>
      </c>
      <c r="F4696">
        <v>40032006</v>
      </c>
    </row>
    <row r="4697" spans="1:6">
      <c r="A4697">
        <v>40032</v>
      </c>
      <c r="B4697">
        <v>1</v>
      </c>
      <c r="C4697">
        <v>1</v>
      </c>
      <c r="D4697">
        <v>2</v>
      </c>
      <c r="E4697">
        <v>2</v>
      </c>
      <c r="F4697">
        <v>40032004</v>
      </c>
    </row>
    <row r="4698" spans="1:6">
      <c r="A4698">
        <v>40032</v>
      </c>
      <c r="B4698">
        <v>1</v>
      </c>
      <c r="C4698">
        <v>1</v>
      </c>
      <c r="D4698">
        <v>2</v>
      </c>
      <c r="E4698">
        <v>3</v>
      </c>
      <c r="F4698">
        <v>40032006</v>
      </c>
    </row>
    <row r="4699" spans="1:6">
      <c r="A4699">
        <v>40032</v>
      </c>
      <c r="B4699">
        <v>1</v>
      </c>
      <c r="C4699">
        <v>2</v>
      </c>
      <c r="D4699">
        <v>1</v>
      </c>
      <c r="E4699">
        <v>1</v>
      </c>
      <c r="F4699">
        <v>40032005</v>
      </c>
    </row>
    <row r="4700" spans="1:6">
      <c r="A4700">
        <v>40032</v>
      </c>
      <c r="B4700">
        <v>1</v>
      </c>
      <c r="C4700">
        <v>2</v>
      </c>
      <c r="D4700">
        <v>1</v>
      </c>
      <c r="E4700">
        <v>2</v>
      </c>
      <c r="F4700">
        <v>40032006</v>
      </c>
    </row>
    <row r="4701" spans="1:6">
      <c r="A4701">
        <v>40032</v>
      </c>
      <c r="B4701">
        <v>1</v>
      </c>
      <c r="C4701">
        <v>2</v>
      </c>
      <c r="D4701">
        <v>1</v>
      </c>
      <c r="E4701">
        <v>3</v>
      </c>
      <c r="F4701">
        <v>40032004</v>
      </c>
    </row>
    <row r="4702" spans="1:6">
      <c r="A4702">
        <v>40032</v>
      </c>
      <c r="B4702">
        <v>1</v>
      </c>
      <c r="C4702">
        <v>2</v>
      </c>
      <c r="D4702">
        <v>2</v>
      </c>
      <c r="E4702">
        <v>1</v>
      </c>
      <c r="F4702">
        <v>40032006</v>
      </c>
    </row>
    <row r="4703" spans="1:6">
      <c r="A4703">
        <v>40032</v>
      </c>
      <c r="B4703">
        <v>1</v>
      </c>
      <c r="C4703">
        <v>2</v>
      </c>
      <c r="D4703">
        <v>2</v>
      </c>
      <c r="E4703">
        <v>2</v>
      </c>
      <c r="F4703">
        <v>40032006</v>
      </c>
    </row>
    <row r="4704" spans="1:6">
      <c r="A4704">
        <v>40032</v>
      </c>
      <c r="B4704">
        <v>1</v>
      </c>
      <c r="C4704">
        <v>2</v>
      </c>
      <c r="D4704">
        <v>3</v>
      </c>
      <c r="E4704">
        <v>1</v>
      </c>
      <c r="F4704">
        <v>40032006</v>
      </c>
    </row>
    <row r="4705" spans="1:6">
      <c r="A4705">
        <v>40032</v>
      </c>
      <c r="B4705">
        <v>1</v>
      </c>
      <c r="C4705">
        <v>2</v>
      </c>
      <c r="D4705">
        <v>3</v>
      </c>
      <c r="E4705">
        <v>2</v>
      </c>
      <c r="F4705">
        <v>40032004</v>
      </c>
    </row>
    <row r="4706" spans="1:6">
      <c r="A4706">
        <v>40032</v>
      </c>
      <c r="B4706">
        <v>1</v>
      </c>
      <c r="C4706">
        <v>2</v>
      </c>
      <c r="D4706">
        <v>3</v>
      </c>
      <c r="E4706">
        <v>3</v>
      </c>
      <c r="F4706">
        <v>40032006</v>
      </c>
    </row>
    <row r="4707" spans="1:6">
      <c r="A4707">
        <v>40032</v>
      </c>
      <c r="B4707">
        <v>1</v>
      </c>
      <c r="C4707">
        <v>3</v>
      </c>
      <c r="D4707">
        <v>1</v>
      </c>
      <c r="E4707">
        <v>1</v>
      </c>
      <c r="F4707">
        <v>40032006</v>
      </c>
    </row>
    <row r="4708" spans="1:6">
      <c r="A4708">
        <v>40032</v>
      </c>
      <c r="B4708">
        <v>1</v>
      </c>
      <c r="C4708">
        <v>3</v>
      </c>
      <c r="D4708">
        <v>1</v>
      </c>
      <c r="E4708">
        <v>2</v>
      </c>
      <c r="F4708">
        <v>40032004</v>
      </c>
    </row>
    <row r="4709" spans="1:6">
      <c r="A4709">
        <v>40032</v>
      </c>
      <c r="B4709">
        <v>1</v>
      </c>
      <c r="C4709">
        <v>3</v>
      </c>
      <c r="D4709">
        <v>1</v>
      </c>
      <c r="E4709">
        <v>3</v>
      </c>
      <c r="F4709">
        <v>40032203</v>
      </c>
    </row>
    <row r="4710" spans="1:6">
      <c r="A4710">
        <v>40032</v>
      </c>
      <c r="B4710">
        <v>1</v>
      </c>
      <c r="C4710">
        <v>3</v>
      </c>
      <c r="D4710">
        <v>2</v>
      </c>
      <c r="E4710">
        <v>1</v>
      </c>
      <c r="F4710">
        <v>40032005</v>
      </c>
    </row>
    <row r="4711" spans="1:6">
      <c r="A4711">
        <v>40032</v>
      </c>
      <c r="B4711">
        <v>1</v>
      </c>
      <c r="C4711">
        <v>3</v>
      </c>
      <c r="D4711">
        <v>2</v>
      </c>
      <c r="E4711">
        <v>2</v>
      </c>
      <c r="F4711">
        <v>40032004</v>
      </c>
    </row>
    <row r="4712" spans="1:6">
      <c r="A4712">
        <v>40032</v>
      </c>
      <c r="B4712">
        <v>1</v>
      </c>
      <c r="C4712">
        <v>3</v>
      </c>
      <c r="D4712">
        <v>2</v>
      </c>
      <c r="E4712">
        <v>3</v>
      </c>
      <c r="F4712">
        <v>40032203</v>
      </c>
    </row>
    <row r="4713" spans="1:6">
      <c r="A4713">
        <v>40032</v>
      </c>
      <c r="B4713">
        <v>1</v>
      </c>
      <c r="C4713">
        <v>4</v>
      </c>
      <c r="D4713">
        <v>1</v>
      </c>
      <c r="E4713">
        <v>1</v>
      </c>
      <c r="F4713">
        <v>40032103</v>
      </c>
    </row>
    <row r="4714" spans="1:6">
      <c r="A4714">
        <v>40032</v>
      </c>
      <c r="B4714">
        <v>1</v>
      </c>
      <c r="C4714">
        <v>4</v>
      </c>
      <c r="D4714">
        <v>1</v>
      </c>
      <c r="E4714">
        <v>2</v>
      </c>
      <c r="F4714">
        <v>40032004</v>
      </c>
    </row>
    <row r="4715" spans="1:6">
      <c r="A4715">
        <v>40032</v>
      </c>
      <c r="B4715">
        <v>1</v>
      </c>
      <c r="C4715">
        <v>4</v>
      </c>
      <c r="D4715">
        <v>1</v>
      </c>
      <c r="E4715">
        <v>3</v>
      </c>
      <c r="F4715">
        <v>40032202</v>
      </c>
    </row>
    <row r="4716" spans="1:6">
      <c r="A4716">
        <v>40032</v>
      </c>
      <c r="B4716">
        <v>1</v>
      </c>
      <c r="C4716">
        <v>4</v>
      </c>
      <c r="D4716">
        <v>2</v>
      </c>
      <c r="E4716">
        <v>1</v>
      </c>
      <c r="F4716">
        <v>40032103</v>
      </c>
    </row>
    <row r="4717" spans="1:6">
      <c r="A4717">
        <v>40032</v>
      </c>
      <c r="B4717">
        <v>1</v>
      </c>
      <c r="C4717">
        <v>4</v>
      </c>
      <c r="D4717">
        <v>2</v>
      </c>
      <c r="E4717">
        <v>2</v>
      </c>
      <c r="F4717">
        <v>40032202</v>
      </c>
    </row>
    <row r="4718" spans="1:6">
      <c r="A4718">
        <v>40032</v>
      </c>
      <c r="B4718">
        <v>1</v>
      </c>
      <c r="C4718">
        <v>4</v>
      </c>
      <c r="D4718">
        <v>2</v>
      </c>
      <c r="E4718">
        <v>3</v>
      </c>
      <c r="F4718">
        <v>40032202</v>
      </c>
    </row>
    <row r="4719" spans="1:6">
      <c r="A4719">
        <v>40051</v>
      </c>
      <c r="B4719">
        <v>1</v>
      </c>
      <c r="C4719">
        <v>1</v>
      </c>
      <c r="D4719">
        <v>1</v>
      </c>
      <c r="E4719">
        <v>1</v>
      </c>
      <c r="F4719">
        <v>10005008</v>
      </c>
    </row>
    <row r="4720" spans="1:6">
      <c r="A4720">
        <v>40051</v>
      </c>
      <c r="B4720">
        <v>1</v>
      </c>
      <c r="C4720">
        <v>1</v>
      </c>
      <c r="D4720">
        <v>1</v>
      </c>
      <c r="E4720">
        <v>2</v>
      </c>
      <c r="F4720">
        <v>10005006</v>
      </c>
    </row>
    <row r="4721" spans="1:6">
      <c r="A4721">
        <v>40051</v>
      </c>
      <c r="B4721">
        <v>1</v>
      </c>
      <c r="C4721">
        <v>1</v>
      </c>
      <c r="D4721">
        <v>2</v>
      </c>
      <c r="E4721">
        <v>1</v>
      </c>
      <c r="F4721">
        <v>10005006</v>
      </c>
    </row>
    <row r="4722" spans="1:6">
      <c r="A4722">
        <v>40051</v>
      </c>
      <c r="B4722">
        <v>1</v>
      </c>
      <c r="C4722">
        <v>1</v>
      </c>
      <c r="D4722">
        <v>2</v>
      </c>
      <c r="E4722">
        <v>2</v>
      </c>
      <c r="F4722">
        <v>10005008</v>
      </c>
    </row>
    <row r="4723" spans="1:6">
      <c r="A4723">
        <v>40051</v>
      </c>
      <c r="B4723">
        <v>1</v>
      </c>
      <c r="C4723">
        <v>1</v>
      </c>
      <c r="D4723">
        <v>2</v>
      </c>
      <c r="E4723">
        <v>3</v>
      </c>
      <c r="F4723">
        <v>10005006</v>
      </c>
    </row>
    <row r="4724" spans="1:6">
      <c r="A4724">
        <v>40051</v>
      </c>
      <c r="B4724">
        <v>1</v>
      </c>
      <c r="C4724">
        <v>2</v>
      </c>
      <c r="D4724">
        <v>1</v>
      </c>
      <c r="E4724">
        <v>1</v>
      </c>
      <c r="F4724">
        <v>10005011</v>
      </c>
    </row>
    <row r="4725" spans="1:6">
      <c r="A4725">
        <v>40051</v>
      </c>
      <c r="B4725">
        <v>1</v>
      </c>
      <c r="C4725">
        <v>2</v>
      </c>
      <c r="D4725">
        <v>1</v>
      </c>
      <c r="E4725">
        <v>2</v>
      </c>
      <c r="F4725">
        <v>10005006</v>
      </c>
    </row>
    <row r="4726" spans="1:6">
      <c r="A4726">
        <v>40051</v>
      </c>
      <c r="B4726">
        <v>1</v>
      </c>
      <c r="C4726">
        <v>2</v>
      </c>
      <c r="D4726">
        <v>2</v>
      </c>
      <c r="E4726">
        <v>1</v>
      </c>
      <c r="F4726">
        <v>10005006</v>
      </c>
    </row>
    <row r="4727" spans="1:6">
      <c r="A4727">
        <v>40051</v>
      </c>
      <c r="B4727">
        <v>1</v>
      </c>
      <c r="C4727">
        <v>2</v>
      </c>
      <c r="D4727">
        <v>2</v>
      </c>
      <c r="E4727">
        <v>2</v>
      </c>
      <c r="F4727">
        <v>10005006</v>
      </c>
    </row>
    <row r="4728" spans="1:6">
      <c r="A4728">
        <v>40051</v>
      </c>
      <c r="B4728">
        <v>1</v>
      </c>
      <c r="C4728">
        <v>2</v>
      </c>
      <c r="D4728">
        <v>2</v>
      </c>
      <c r="E4728">
        <v>3</v>
      </c>
      <c r="F4728">
        <v>10005008</v>
      </c>
    </row>
    <row r="4729" spans="1:6">
      <c r="A4729">
        <v>40051</v>
      </c>
      <c r="B4729">
        <v>1</v>
      </c>
      <c r="C4729">
        <v>2</v>
      </c>
      <c r="D4729">
        <v>3</v>
      </c>
      <c r="E4729">
        <v>1</v>
      </c>
      <c r="F4729">
        <v>10005006</v>
      </c>
    </row>
    <row r="4730" spans="1:6">
      <c r="A4730">
        <v>40051</v>
      </c>
      <c r="B4730">
        <v>1</v>
      </c>
      <c r="C4730">
        <v>2</v>
      </c>
      <c r="D4730">
        <v>3</v>
      </c>
      <c r="E4730">
        <v>2</v>
      </c>
      <c r="F4730">
        <v>10005009</v>
      </c>
    </row>
    <row r="4731" spans="1:6">
      <c r="A4731">
        <v>40051</v>
      </c>
      <c r="B4731">
        <v>1</v>
      </c>
      <c r="C4731">
        <v>2</v>
      </c>
      <c r="D4731">
        <v>3</v>
      </c>
      <c r="E4731">
        <v>3</v>
      </c>
      <c r="F4731">
        <v>10005008</v>
      </c>
    </row>
    <row r="4732" spans="1:6">
      <c r="A4732">
        <v>40051</v>
      </c>
      <c r="B4732">
        <v>1</v>
      </c>
      <c r="C4732">
        <v>3</v>
      </c>
      <c r="D4732">
        <v>1</v>
      </c>
      <c r="E4732">
        <v>1</v>
      </c>
      <c r="F4732">
        <v>10005010</v>
      </c>
    </row>
    <row r="4733" spans="1:6">
      <c r="A4733">
        <v>40051</v>
      </c>
      <c r="B4733">
        <v>1</v>
      </c>
      <c r="C4733">
        <v>3</v>
      </c>
      <c r="D4733">
        <v>1</v>
      </c>
      <c r="E4733">
        <v>2</v>
      </c>
      <c r="F4733">
        <v>10005006</v>
      </c>
    </row>
    <row r="4734" spans="1:6">
      <c r="A4734">
        <v>40051</v>
      </c>
      <c r="B4734">
        <v>1</v>
      </c>
      <c r="C4734">
        <v>3</v>
      </c>
      <c r="D4734">
        <v>1</v>
      </c>
      <c r="E4734">
        <v>3</v>
      </c>
      <c r="F4734">
        <v>10005006</v>
      </c>
    </row>
    <row r="4735" spans="1:6">
      <c r="A4735">
        <v>40051</v>
      </c>
      <c r="B4735">
        <v>1</v>
      </c>
      <c r="C4735">
        <v>3</v>
      </c>
      <c r="D4735">
        <v>2</v>
      </c>
      <c r="E4735">
        <v>1</v>
      </c>
      <c r="F4735">
        <v>10005006</v>
      </c>
    </row>
    <row r="4736" spans="1:6">
      <c r="A4736">
        <v>40051</v>
      </c>
      <c r="B4736">
        <v>1</v>
      </c>
      <c r="C4736">
        <v>3</v>
      </c>
      <c r="D4736">
        <v>2</v>
      </c>
      <c r="E4736">
        <v>2</v>
      </c>
      <c r="F4736">
        <v>10005006</v>
      </c>
    </row>
    <row r="4737" spans="1:6">
      <c r="A4737">
        <v>40051</v>
      </c>
      <c r="B4737">
        <v>1</v>
      </c>
      <c r="C4737">
        <v>3</v>
      </c>
      <c r="D4737">
        <v>3</v>
      </c>
      <c r="E4737">
        <v>1</v>
      </c>
      <c r="F4737">
        <v>10005006</v>
      </c>
    </row>
    <row r="4738" spans="1:6">
      <c r="A4738">
        <v>40051</v>
      </c>
      <c r="B4738">
        <v>1</v>
      </c>
      <c r="C4738">
        <v>3</v>
      </c>
      <c r="D4738">
        <v>3</v>
      </c>
      <c r="E4738">
        <v>2</v>
      </c>
      <c r="F4738">
        <v>10005006</v>
      </c>
    </row>
    <row r="4739" spans="1:6">
      <c r="A4739">
        <v>40051</v>
      </c>
      <c r="B4739">
        <v>1</v>
      </c>
      <c r="C4739">
        <v>3</v>
      </c>
      <c r="D4739">
        <v>3</v>
      </c>
      <c r="E4739">
        <v>3</v>
      </c>
      <c r="F4739">
        <v>10005008</v>
      </c>
    </row>
    <row r="4740" spans="1:6">
      <c r="A4740">
        <v>40051</v>
      </c>
      <c r="B4740">
        <v>1</v>
      </c>
      <c r="C4740">
        <v>4</v>
      </c>
      <c r="D4740">
        <v>1</v>
      </c>
      <c r="E4740">
        <v>1</v>
      </c>
      <c r="F4740">
        <v>10005103</v>
      </c>
    </row>
    <row r="4741" spans="1:6">
      <c r="A4741">
        <v>40051</v>
      </c>
      <c r="B4741">
        <v>1</v>
      </c>
      <c r="C4741">
        <v>4</v>
      </c>
      <c r="D4741">
        <v>1</v>
      </c>
      <c r="E4741">
        <v>2</v>
      </c>
      <c r="F4741">
        <v>10005006</v>
      </c>
    </row>
    <row r="4742" spans="1:6">
      <c r="A4742">
        <v>40052</v>
      </c>
      <c r="B4742">
        <v>1</v>
      </c>
      <c r="C4742">
        <v>1</v>
      </c>
      <c r="D4742">
        <v>1</v>
      </c>
      <c r="E4742">
        <v>1</v>
      </c>
      <c r="F4742">
        <v>10006001</v>
      </c>
    </row>
    <row r="4743" spans="1:6">
      <c r="A4743">
        <v>40052</v>
      </c>
      <c r="B4743">
        <v>1</v>
      </c>
      <c r="C4743">
        <v>1</v>
      </c>
      <c r="D4743">
        <v>1</v>
      </c>
      <c r="E4743">
        <v>2</v>
      </c>
      <c r="F4743">
        <v>10006207</v>
      </c>
    </row>
    <row r="4744" spans="1:6">
      <c r="A4744">
        <v>40052</v>
      </c>
      <c r="B4744">
        <v>1</v>
      </c>
      <c r="C4744">
        <v>1</v>
      </c>
      <c r="D4744">
        <v>1</v>
      </c>
      <c r="E4744">
        <v>3</v>
      </c>
      <c r="F4744">
        <v>10006206</v>
      </c>
    </row>
    <row r="4745" spans="1:6">
      <c r="A4745">
        <v>40052</v>
      </c>
      <c r="B4745">
        <v>1</v>
      </c>
      <c r="C4745">
        <v>1</v>
      </c>
      <c r="D4745">
        <v>2</v>
      </c>
      <c r="E4745">
        <v>1</v>
      </c>
      <c r="F4745">
        <v>10006208</v>
      </c>
    </row>
    <row r="4746" spans="1:6">
      <c r="A4746">
        <v>40052</v>
      </c>
      <c r="B4746">
        <v>1</v>
      </c>
      <c r="C4746">
        <v>1</v>
      </c>
      <c r="D4746">
        <v>2</v>
      </c>
      <c r="E4746">
        <v>2</v>
      </c>
      <c r="F4746">
        <v>10006201</v>
      </c>
    </row>
    <row r="4747" spans="1:6">
      <c r="A4747">
        <v>40052</v>
      </c>
      <c r="B4747">
        <v>1</v>
      </c>
      <c r="C4747">
        <v>1</v>
      </c>
      <c r="D4747">
        <v>2</v>
      </c>
      <c r="E4747">
        <v>3</v>
      </c>
      <c r="F4747">
        <v>10006001</v>
      </c>
    </row>
    <row r="4748" spans="1:6">
      <c r="A4748">
        <v>40052</v>
      </c>
      <c r="B4748">
        <v>1</v>
      </c>
      <c r="C4748">
        <v>1</v>
      </c>
      <c r="D4748">
        <v>3</v>
      </c>
      <c r="E4748">
        <v>1</v>
      </c>
      <c r="F4748">
        <v>10006202</v>
      </c>
    </row>
    <row r="4749" spans="1:6">
      <c r="A4749">
        <v>40052</v>
      </c>
      <c r="B4749">
        <v>1</v>
      </c>
      <c r="C4749">
        <v>1</v>
      </c>
      <c r="D4749">
        <v>3</v>
      </c>
      <c r="E4749">
        <v>2</v>
      </c>
      <c r="F4749">
        <v>10006207</v>
      </c>
    </row>
    <row r="4750" spans="1:6">
      <c r="A4750">
        <v>40052</v>
      </c>
      <c r="B4750">
        <v>1</v>
      </c>
      <c r="C4750">
        <v>2</v>
      </c>
      <c r="D4750">
        <v>1</v>
      </c>
      <c r="E4750">
        <v>1</v>
      </c>
      <c r="F4750">
        <v>10006205</v>
      </c>
    </row>
    <row r="4751" spans="1:6">
      <c r="A4751">
        <v>40052</v>
      </c>
      <c r="B4751">
        <v>1</v>
      </c>
      <c r="C4751">
        <v>2</v>
      </c>
      <c r="D4751">
        <v>1</v>
      </c>
      <c r="E4751">
        <v>2</v>
      </c>
      <c r="F4751">
        <v>10006207</v>
      </c>
    </row>
    <row r="4752" spans="1:6">
      <c r="A4752">
        <v>40052</v>
      </c>
      <c r="B4752">
        <v>1</v>
      </c>
      <c r="C4752">
        <v>2</v>
      </c>
      <c r="D4752">
        <v>2</v>
      </c>
      <c r="E4752">
        <v>1</v>
      </c>
      <c r="F4752">
        <v>10006207</v>
      </c>
    </row>
    <row r="4753" spans="1:6">
      <c r="A4753">
        <v>40052</v>
      </c>
      <c r="B4753">
        <v>1</v>
      </c>
      <c r="C4753">
        <v>2</v>
      </c>
      <c r="D4753">
        <v>2</v>
      </c>
      <c r="E4753">
        <v>2</v>
      </c>
      <c r="F4753">
        <v>10006202</v>
      </c>
    </row>
    <row r="4754" spans="1:6">
      <c r="A4754">
        <v>40052</v>
      </c>
      <c r="B4754">
        <v>1</v>
      </c>
      <c r="C4754">
        <v>2</v>
      </c>
      <c r="D4754">
        <v>3</v>
      </c>
      <c r="E4754">
        <v>1</v>
      </c>
      <c r="F4754">
        <v>10006207</v>
      </c>
    </row>
    <row r="4755" spans="1:6">
      <c r="A4755">
        <v>40052</v>
      </c>
      <c r="B4755">
        <v>1</v>
      </c>
      <c r="C4755">
        <v>2</v>
      </c>
      <c r="D4755">
        <v>3</v>
      </c>
      <c r="E4755">
        <v>2</v>
      </c>
      <c r="F4755">
        <v>10006204</v>
      </c>
    </row>
    <row r="4756" spans="1:6">
      <c r="A4756">
        <v>40052</v>
      </c>
      <c r="B4756">
        <v>1</v>
      </c>
      <c r="C4756">
        <v>2</v>
      </c>
      <c r="D4756">
        <v>3</v>
      </c>
      <c r="E4756">
        <v>3</v>
      </c>
      <c r="F4756">
        <v>10006001</v>
      </c>
    </row>
    <row r="4757" spans="1:6">
      <c r="A4757">
        <v>40052</v>
      </c>
      <c r="B4757">
        <v>1</v>
      </c>
      <c r="C4757">
        <v>3</v>
      </c>
      <c r="D4757">
        <v>1</v>
      </c>
      <c r="E4757">
        <v>1</v>
      </c>
      <c r="F4757">
        <v>10006207</v>
      </c>
    </row>
    <row r="4758" spans="1:6">
      <c r="A4758">
        <v>40052</v>
      </c>
      <c r="B4758">
        <v>1</v>
      </c>
      <c r="C4758">
        <v>3</v>
      </c>
      <c r="D4758">
        <v>1</v>
      </c>
      <c r="E4758">
        <v>2</v>
      </c>
      <c r="F4758">
        <v>10006204</v>
      </c>
    </row>
    <row r="4759" spans="1:6">
      <c r="A4759">
        <v>40052</v>
      </c>
      <c r="B4759">
        <v>1</v>
      </c>
      <c r="C4759">
        <v>3</v>
      </c>
      <c r="D4759">
        <v>1</v>
      </c>
      <c r="E4759">
        <v>3</v>
      </c>
      <c r="F4759">
        <v>10006202</v>
      </c>
    </row>
    <row r="4760" spans="1:6">
      <c r="A4760">
        <v>40052</v>
      </c>
      <c r="B4760">
        <v>1</v>
      </c>
      <c r="C4760">
        <v>3</v>
      </c>
      <c r="D4760">
        <v>2</v>
      </c>
      <c r="E4760">
        <v>1</v>
      </c>
      <c r="F4760">
        <v>10006201</v>
      </c>
    </row>
    <row r="4761" spans="1:6">
      <c r="A4761">
        <v>40052</v>
      </c>
      <c r="B4761">
        <v>1</v>
      </c>
      <c r="C4761">
        <v>3</v>
      </c>
      <c r="D4761">
        <v>2</v>
      </c>
      <c r="E4761">
        <v>2</v>
      </c>
      <c r="F4761">
        <v>10006207</v>
      </c>
    </row>
    <row r="4762" spans="1:6">
      <c r="A4762">
        <v>40052</v>
      </c>
      <c r="B4762">
        <v>1</v>
      </c>
      <c r="C4762">
        <v>3</v>
      </c>
      <c r="D4762">
        <v>3</v>
      </c>
      <c r="E4762">
        <v>1</v>
      </c>
      <c r="F4762">
        <v>10006202</v>
      </c>
    </row>
    <row r="4763" spans="1:6">
      <c r="A4763">
        <v>40052</v>
      </c>
      <c r="B4763">
        <v>1</v>
      </c>
      <c r="C4763">
        <v>3</v>
      </c>
      <c r="D4763">
        <v>3</v>
      </c>
      <c r="E4763">
        <v>2</v>
      </c>
      <c r="F4763">
        <v>10006208</v>
      </c>
    </row>
    <row r="4764" spans="1:6">
      <c r="A4764">
        <v>40052</v>
      </c>
      <c r="B4764">
        <v>1</v>
      </c>
      <c r="C4764">
        <v>4</v>
      </c>
      <c r="D4764">
        <v>1</v>
      </c>
      <c r="E4764">
        <v>1</v>
      </c>
      <c r="F4764">
        <v>10006207</v>
      </c>
    </row>
    <row r="4765" spans="1:6">
      <c r="A4765">
        <v>40052</v>
      </c>
      <c r="B4765">
        <v>1</v>
      </c>
      <c r="C4765">
        <v>4</v>
      </c>
      <c r="D4765">
        <v>1</v>
      </c>
      <c r="E4765">
        <v>2</v>
      </c>
      <c r="F4765">
        <v>10006001</v>
      </c>
    </row>
    <row r="4766" spans="1:6">
      <c r="A4766">
        <v>40052</v>
      </c>
      <c r="B4766">
        <v>1</v>
      </c>
      <c r="C4766">
        <v>4</v>
      </c>
      <c r="D4766">
        <v>2</v>
      </c>
      <c r="E4766">
        <v>1</v>
      </c>
      <c r="F4766">
        <v>10006205</v>
      </c>
    </row>
    <row r="4767" spans="1:6">
      <c r="A4767">
        <v>40052</v>
      </c>
      <c r="B4767">
        <v>1</v>
      </c>
      <c r="C4767">
        <v>4</v>
      </c>
      <c r="D4767">
        <v>2</v>
      </c>
      <c r="E4767">
        <v>2</v>
      </c>
      <c r="F4767">
        <v>10006208</v>
      </c>
    </row>
    <row r="4768" spans="1:6">
      <c r="A4768">
        <v>40052</v>
      </c>
      <c r="B4768">
        <v>1</v>
      </c>
      <c r="C4768">
        <v>4</v>
      </c>
      <c r="D4768">
        <v>3</v>
      </c>
      <c r="E4768">
        <v>1</v>
      </c>
      <c r="F4768">
        <v>10006001</v>
      </c>
    </row>
    <row r="4769" spans="1:6">
      <c r="A4769">
        <v>40052</v>
      </c>
      <c r="B4769">
        <v>1</v>
      </c>
      <c r="C4769">
        <v>4</v>
      </c>
      <c r="D4769">
        <v>3</v>
      </c>
      <c r="E4769">
        <v>2</v>
      </c>
      <c r="F4769">
        <v>10006207</v>
      </c>
    </row>
    <row r="4770" spans="1:6">
      <c r="A4770">
        <v>40052</v>
      </c>
      <c r="B4770">
        <v>1</v>
      </c>
      <c r="C4770">
        <v>4</v>
      </c>
      <c r="D4770">
        <v>3</v>
      </c>
      <c r="E4770">
        <v>3</v>
      </c>
      <c r="F4770">
        <v>10006206</v>
      </c>
    </row>
    <row r="4771" spans="1:6">
      <c r="A4771">
        <v>40052</v>
      </c>
      <c r="B4771">
        <v>1</v>
      </c>
      <c r="C4771">
        <v>5</v>
      </c>
      <c r="D4771">
        <v>1</v>
      </c>
      <c r="E4771">
        <v>1</v>
      </c>
      <c r="F4771">
        <v>10006209</v>
      </c>
    </row>
    <row r="4772" spans="1:6">
      <c r="A4772">
        <v>40052</v>
      </c>
      <c r="B4772">
        <v>1</v>
      </c>
      <c r="C4772">
        <v>5</v>
      </c>
      <c r="D4772">
        <v>1</v>
      </c>
      <c r="E4772">
        <v>2</v>
      </c>
      <c r="F4772">
        <v>10006202</v>
      </c>
    </row>
    <row r="4773" spans="1:6">
      <c r="A4773">
        <v>40052</v>
      </c>
      <c r="B4773">
        <v>1</v>
      </c>
      <c r="C4773">
        <v>5</v>
      </c>
      <c r="D4773">
        <v>1</v>
      </c>
      <c r="E4773">
        <v>3</v>
      </c>
      <c r="F4773">
        <v>10006210</v>
      </c>
    </row>
    <row r="4774" spans="1:6">
      <c r="A4774">
        <v>40052</v>
      </c>
      <c r="B4774">
        <v>1</v>
      </c>
      <c r="C4774">
        <v>5</v>
      </c>
      <c r="D4774">
        <v>2</v>
      </c>
      <c r="E4774">
        <v>1</v>
      </c>
      <c r="F4774">
        <v>10006202</v>
      </c>
    </row>
    <row r="4775" spans="1:6">
      <c r="A4775">
        <v>40052</v>
      </c>
      <c r="B4775">
        <v>1</v>
      </c>
      <c r="C4775">
        <v>5</v>
      </c>
      <c r="D4775">
        <v>2</v>
      </c>
      <c r="E4775">
        <v>2</v>
      </c>
      <c r="F4775">
        <v>10006209</v>
      </c>
    </row>
    <row r="4776" spans="1:6">
      <c r="A4776">
        <v>40052</v>
      </c>
      <c r="B4776">
        <v>1</v>
      </c>
      <c r="C4776">
        <v>5</v>
      </c>
      <c r="D4776">
        <v>2</v>
      </c>
      <c r="E4776">
        <v>3</v>
      </c>
      <c r="F4776">
        <v>10006202</v>
      </c>
    </row>
    <row r="4777" spans="1:6">
      <c r="A4777">
        <v>40061</v>
      </c>
      <c r="B4777">
        <v>1</v>
      </c>
      <c r="C4777">
        <v>1</v>
      </c>
      <c r="D4777">
        <v>1</v>
      </c>
      <c r="E4777">
        <v>1</v>
      </c>
      <c r="F4777">
        <v>11001005</v>
      </c>
    </row>
    <row r="4778" spans="1:6">
      <c r="A4778">
        <v>40061</v>
      </c>
      <c r="B4778">
        <v>1</v>
      </c>
      <c r="C4778">
        <v>1</v>
      </c>
      <c r="D4778">
        <v>1</v>
      </c>
      <c r="E4778">
        <v>2</v>
      </c>
      <c r="F4778">
        <v>11001007</v>
      </c>
    </row>
    <row r="4779" spans="1:6">
      <c r="A4779">
        <v>40061</v>
      </c>
      <c r="B4779">
        <v>1</v>
      </c>
      <c r="C4779">
        <v>1</v>
      </c>
      <c r="D4779">
        <v>2</v>
      </c>
      <c r="E4779">
        <v>1</v>
      </c>
      <c r="F4779">
        <v>11001003</v>
      </c>
    </row>
    <row r="4780" spans="1:6">
      <c r="A4780">
        <v>40061</v>
      </c>
      <c r="B4780">
        <v>1</v>
      </c>
      <c r="C4780">
        <v>1</v>
      </c>
      <c r="D4780">
        <v>2</v>
      </c>
      <c r="E4780">
        <v>2</v>
      </c>
      <c r="F4780">
        <v>11001005</v>
      </c>
    </row>
    <row r="4781" spans="1:6">
      <c r="A4781">
        <v>40061</v>
      </c>
      <c r="B4781">
        <v>1</v>
      </c>
      <c r="C4781">
        <v>1</v>
      </c>
      <c r="D4781">
        <v>2</v>
      </c>
      <c r="E4781">
        <v>3</v>
      </c>
      <c r="F4781">
        <v>11001003</v>
      </c>
    </row>
    <row r="4782" spans="1:6">
      <c r="A4782">
        <v>40061</v>
      </c>
      <c r="B4782">
        <v>1</v>
      </c>
      <c r="C4782">
        <v>2</v>
      </c>
      <c r="D4782">
        <v>1</v>
      </c>
      <c r="E4782">
        <v>1</v>
      </c>
      <c r="F4782">
        <v>11001005</v>
      </c>
    </row>
    <row r="4783" spans="1:6">
      <c r="A4783">
        <v>40061</v>
      </c>
      <c r="B4783">
        <v>1</v>
      </c>
      <c r="C4783">
        <v>2</v>
      </c>
      <c r="D4783">
        <v>1</v>
      </c>
      <c r="E4783">
        <v>2</v>
      </c>
      <c r="F4783">
        <v>11001202</v>
      </c>
    </row>
    <row r="4784" spans="1:6">
      <c r="A4784">
        <v>40061</v>
      </c>
      <c r="B4784">
        <v>1</v>
      </c>
      <c r="C4784">
        <v>2</v>
      </c>
      <c r="D4784">
        <v>2</v>
      </c>
      <c r="E4784">
        <v>1</v>
      </c>
      <c r="F4784">
        <v>11001007</v>
      </c>
    </row>
    <row r="4785" spans="1:6">
      <c r="A4785">
        <v>40061</v>
      </c>
      <c r="B4785">
        <v>1</v>
      </c>
      <c r="C4785">
        <v>2</v>
      </c>
      <c r="D4785">
        <v>2</v>
      </c>
      <c r="E4785">
        <v>2</v>
      </c>
      <c r="F4785">
        <v>11001003</v>
      </c>
    </row>
    <row r="4786" spans="1:6">
      <c r="A4786">
        <v>40061</v>
      </c>
      <c r="B4786">
        <v>1</v>
      </c>
      <c r="C4786">
        <v>2</v>
      </c>
      <c r="D4786">
        <v>2</v>
      </c>
      <c r="E4786">
        <v>3</v>
      </c>
      <c r="F4786">
        <v>11001005</v>
      </c>
    </row>
    <row r="4787" spans="1:6">
      <c r="A4787">
        <v>40061</v>
      </c>
      <c r="B4787">
        <v>1</v>
      </c>
      <c r="C4787">
        <v>2</v>
      </c>
      <c r="D4787">
        <v>3</v>
      </c>
      <c r="E4787">
        <v>1</v>
      </c>
      <c r="F4787">
        <v>11001202</v>
      </c>
    </row>
    <row r="4788" spans="1:6">
      <c r="A4788">
        <v>40061</v>
      </c>
      <c r="B4788">
        <v>1</v>
      </c>
      <c r="C4788">
        <v>2</v>
      </c>
      <c r="D4788">
        <v>3</v>
      </c>
      <c r="E4788">
        <v>2</v>
      </c>
      <c r="F4788">
        <v>11001005</v>
      </c>
    </row>
    <row r="4789" spans="1:6">
      <c r="A4789">
        <v>40061</v>
      </c>
      <c r="B4789">
        <v>1</v>
      </c>
      <c r="C4789">
        <v>2</v>
      </c>
      <c r="D4789">
        <v>3</v>
      </c>
      <c r="E4789">
        <v>3</v>
      </c>
      <c r="F4789">
        <v>11001003</v>
      </c>
    </row>
    <row r="4790" spans="1:6">
      <c r="A4790">
        <v>40061</v>
      </c>
      <c r="B4790">
        <v>1</v>
      </c>
      <c r="C4790">
        <v>3</v>
      </c>
      <c r="D4790">
        <v>1</v>
      </c>
      <c r="E4790">
        <v>1</v>
      </c>
      <c r="F4790">
        <v>11001005</v>
      </c>
    </row>
    <row r="4791" spans="1:6">
      <c r="A4791">
        <v>40061</v>
      </c>
      <c r="B4791">
        <v>1</v>
      </c>
      <c r="C4791">
        <v>3</v>
      </c>
      <c r="D4791">
        <v>1</v>
      </c>
      <c r="E4791">
        <v>2</v>
      </c>
      <c r="F4791">
        <v>11001202</v>
      </c>
    </row>
    <row r="4792" spans="1:6">
      <c r="A4792">
        <v>40061</v>
      </c>
      <c r="B4792">
        <v>1</v>
      </c>
      <c r="C4792">
        <v>3</v>
      </c>
      <c r="D4792">
        <v>1</v>
      </c>
      <c r="E4792">
        <v>3</v>
      </c>
      <c r="F4792">
        <v>11001202</v>
      </c>
    </row>
    <row r="4793" spans="1:6">
      <c r="A4793">
        <v>40061</v>
      </c>
      <c r="B4793">
        <v>1</v>
      </c>
      <c r="C4793">
        <v>3</v>
      </c>
      <c r="D4793">
        <v>2</v>
      </c>
      <c r="E4793">
        <v>1</v>
      </c>
      <c r="F4793">
        <v>11001003</v>
      </c>
    </row>
    <row r="4794" spans="1:6">
      <c r="A4794">
        <v>40061</v>
      </c>
      <c r="B4794">
        <v>1</v>
      </c>
      <c r="C4794">
        <v>3</v>
      </c>
      <c r="D4794">
        <v>2</v>
      </c>
      <c r="E4794">
        <v>2</v>
      </c>
      <c r="F4794">
        <v>11001202</v>
      </c>
    </row>
    <row r="4795" spans="1:6">
      <c r="A4795">
        <v>40061</v>
      </c>
      <c r="B4795">
        <v>1</v>
      </c>
      <c r="C4795">
        <v>3</v>
      </c>
      <c r="D4795">
        <v>3</v>
      </c>
      <c r="E4795">
        <v>1</v>
      </c>
      <c r="F4795">
        <v>11001003</v>
      </c>
    </row>
    <row r="4796" spans="1:6">
      <c r="A4796">
        <v>40061</v>
      </c>
      <c r="B4796">
        <v>1</v>
      </c>
      <c r="C4796">
        <v>3</v>
      </c>
      <c r="D4796">
        <v>3</v>
      </c>
      <c r="E4796">
        <v>2</v>
      </c>
      <c r="F4796">
        <v>11001003</v>
      </c>
    </row>
    <row r="4797" spans="1:6">
      <c r="A4797">
        <v>40061</v>
      </c>
      <c r="B4797">
        <v>1</v>
      </c>
      <c r="C4797">
        <v>3</v>
      </c>
      <c r="D4797">
        <v>3</v>
      </c>
      <c r="E4797">
        <v>3</v>
      </c>
      <c r="F4797">
        <v>11001005</v>
      </c>
    </row>
    <row r="4798" spans="1:6">
      <c r="A4798">
        <v>40061</v>
      </c>
      <c r="B4798">
        <v>1</v>
      </c>
      <c r="C4798">
        <v>4</v>
      </c>
      <c r="D4798">
        <v>1</v>
      </c>
      <c r="E4798">
        <v>1</v>
      </c>
      <c r="F4798">
        <v>11001103</v>
      </c>
    </row>
    <row r="4799" spans="1:6">
      <c r="A4799">
        <v>40061</v>
      </c>
      <c r="B4799">
        <v>1</v>
      </c>
      <c r="C4799">
        <v>4</v>
      </c>
      <c r="D4799">
        <v>1</v>
      </c>
      <c r="E4799">
        <v>2</v>
      </c>
      <c r="F4799">
        <v>11001003</v>
      </c>
    </row>
    <row r="4800" spans="1:6">
      <c r="A4800">
        <v>40062</v>
      </c>
      <c r="B4800">
        <v>1</v>
      </c>
      <c r="C4800">
        <v>1</v>
      </c>
      <c r="D4800">
        <v>1</v>
      </c>
      <c r="E4800">
        <v>1</v>
      </c>
      <c r="F4800">
        <v>11001204</v>
      </c>
    </row>
    <row r="4801" spans="1:6">
      <c r="A4801">
        <v>40062</v>
      </c>
      <c r="B4801">
        <v>1</v>
      </c>
      <c r="C4801">
        <v>1</v>
      </c>
      <c r="D4801">
        <v>1</v>
      </c>
      <c r="E4801">
        <v>2</v>
      </c>
      <c r="F4801">
        <v>11001007</v>
      </c>
    </row>
    <row r="4802" spans="1:6">
      <c r="A4802">
        <v>40062</v>
      </c>
      <c r="B4802">
        <v>1</v>
      </c>
      <c r="C4802">
        <v>1</v>
      </c>
      <c r="D4802">
        <v>1</v>
      </c>
      <c r="E4802">
        <v>3</v>
      </c>
      <c r="F4802">
        <v>11001008</v>
      </c>
    </row>
    <row r="4803" spans="1:6">
      <c r="A4803">
        <v>40062</v>
      </c>
      <c r="B4803">
        <v>1</v>
      </c>
      <c r="C4803">
        <v>1</v>
      </c>
      <c r="D4803">
        <v>2</v>
      </c>
      <c r="E4803">
        <v>1</v>
      </c>
      <c r="F4803">
        <v>11001008</v>
      </c>
    </row>
    <row r="4804" spans="1:6">
      <c r="A4804">
        <v>40062</v>
      </c>
      <c r="B4804">
        <v>1</v>
      </c>
      <c r="C4804">
        <v>1</v>
      </c>
      <c r="D4804">
        <v>2</v>
      </c>
      <c r="E4804">
        <v>2</v>
      </c>
      <c r="F4804">
        <v>11001006</v>
      </c>
    </row>
    <row r="4805" spans="1:6">
      <c r="A4805">
        <v>40062</v>
      </c>
      <c r="B4805">
        <v>1</v>
      </c>
      <c r="C4805">
        <v>1</v>
      </c>
      <c r="D4805">
        <v>2</v>
      </c>
      <c r="E4805">
        <v>3</v>
      </c>
      <c r="F4805">
        <v>11001008</v>
      </c>
    </row>
    <row r="4806" spans="1:6">
      <c r="A4806">
        <v>40062</v>
      </c>
      <c r="B4806">
        <v>1</v>
      </c>
      <c r="C4806">
        <v>1</v>
      </c>
      <c r="D4806">
        <v>3</v>
      </c>
      <c r="E4806">
        <v>1</v>
      </c>
      <c r="F4806">
        <v>11001008</v>
      </c>
    </row>
    <row r="4807" spans="1:6">
      <c r="A4807">
        <v>40062</v>
      </c>
      <c r="B4807">
        <v>1</v>
      </c>
      <c r="C4807">
        <v>1</v>
      </c>
      <c r="D4807">
        <v>3</v>
      </c>
      <c r="E4807">
        <v>2</v>
      </c>
      <c r="F4807">
        <v>11001204</v>
      </c>
    </row>
    <row r="4808" spans="1:6">
      <c r="A4808">
        <v>40062</v>
      </c>
      <c r="B4808">
        <v>1</v>
      </c>
      <c r="C4808">
        <v>1</v>
      </c>
      <c r="D4808">
        <v>3</v>
      </c>
      <c r="E4808">
        <v>3</v>
      </c>
      <c r="F4808">
        <v>11001007</v>
      </c>
    </row>
    <row r="4809" spans="1:6">
      <c r="A4809">
        <v>40062</v>
      </c>
      <c r="B4809">
        <v>1</v>
      </c>
      <c r="C4809">
        <v>2</v>
      </c>
      <c r="D4809">
        <v>1</v>
      </c>
      <c r="E4809">
        <v>1</v>
      </c>
      <c r="F4809">
        <v>11001008</v>
      </c>
    </row>
    <row r="4810" spans="1:6">
      <c r="A4810">
        <v>40062</v>
      </c>
      <c r="B4810">
        <v>1</v>
      </c>
      <c r="C4810">
        <v>2</v>
      </c>
      <c r="D4810">
        <v>1</v>
      </c>
      <c r="E4810">
        <v>2</v>
      </c>
      <c r="F4810">
        <v>11001204</v>
      </c>
    </row>
    <row r="4811" spans="1:6">
      <c r="A4811">
        <v>40062</v>
      </c>
      <c r="B4811">
        <v>1</v>
      </c>
      <c r="C4811">
        <v>2</v>
      </c>
      <c r="D4811">
        <v>1</v>
      </c>
      <c r="E4811">
        <v>3</v>
      </c>
      <c r="F4811">
        <v>11001007</v>
      </c>
    </row>
    <row r="4812" spans="1:6">
      <c r="A4812">
        <v>40062</v>
      </c>
      <c r="B4812">
        <v>1</v>
      </c>
      <c r="C4812">
        <v>2</v>
      </c>
      <c r="D4812">
        <v>2</v>
      </c>
      <c r="E4812">
        <v>1</v>
      </c>
      <c r="F4812">
        <v>11001008</v>
      </c>
    </row>
    <row r="4813" spans="1:6">
      <c r="A4813">
        <v>40062</v>
      </c>
      <c r="B4813">
        <v>1</v>
      </c>
      <c r="C4813">
        <v>2</v>
      </c>
      <c r="D4813">
        <v>2</v>
      </c>
      <c r="E4813">
        <v>2</v>
      </c>
      <c r="F4813">
        <v>11001007</v>
      </c>
    </row>
    <row r="4814" spans="1:6">
      <c r="A4814">
        <v>40062</v>
      </c>
      <c r="B4814">
        <v>1</v>
      </c>
      <c r="C4814">
        <v>2</v>
      </c>
      <c r="D4814">
        <v>2</v>
      </c>
      <c r="E4814">
        <v>3</v>
      </c>
      <c r="F4814">
        <v>11001203</v>
      </c>
    </row>
    <row r="4815" spans="1:6">
      <c r="A4815">
        <v>40062</v>
      </c>
      <c r="B4815">
        <v>1</v>
      </c>
      <c r="C4815">
        <v>2</v>
      </c>
      <c r="D4815">
        <v>3</v>
      </c>
      <c r="E4815">
        <v>1</v>
      </c>
      <c r="F4815">
        <v>11001008</v>
      </c>
    </row>
    <row r="4816" spans="1:6">
      <c r="A4816">
        <v>40062</v>
      </c>
      <c r="B4816">
        <v>1</v>
      </c>
      <c r="C4816">
        <v>2</v>
      </c>
      <c r="D4816">
        <v>3</v>
      </c>
      <c r="E4816">
        <v>2</v>
      </c>
      <c r="F4816">
        <v>11001008</v>
      </c>
    </row>
    <row r="4817" spans="1:6">
      <c r="A4817">
        <v>40062</v>
      </c>
      <c r="B4817">
        <v>1</v>
      </c>
      <c r="C4817">
        <v>2</v>
      </c>
      <c r="D4817">
        <v>3</v>
      </c>
      <c r="E4817">
        <v>3</v>
      </c>
      <c r="F4817">
        <v>11001204</v>
      </c>
    </row>
    <row r="4818" spans="1:6">
      <c r="A4818">
        <v>40062</v>
      </c>
      <c r="B4818">
        <v>1</v>
      </c>
      <c r="C4818">
        <v>3</v>
      </c>
      <c r="D4818">
        <v>1</v>
      </c>
      <c r="E4818">
        <v>1</v>
      </c>
      <c r="F4818">
        <v>11001008</v>
      </c>
    </row>
    <row r="4819" spans="1:6">
      <c r="A4819">
        <v>40062</v>
      </c>
      <c r="B4819">
        <v>1</v>
      </c>
      <c r="C4819">
        <v>3</v>
      </c>
      <c r="D4819">
        <v>1</v>
      </c>
      <c r="E4819">
        <v>2</v>
      </c>
      <c r="F4819">
        <v>11001203</v>
      </c>
    </row>
    <row r="4820" spans="1:6">
      <c r="A4820">
        <v>40062</v>
      </c>
      <c r="B4820">
        <v>1</v>
      </c>
      <c r="C4820">
        <v>3</v>
      </c>
      <c r="D4820">
        <v>1</v>
      </c>
      <c r="E4820">
        <v>3</v>
      </c>
      <c r="F4820">
        <v>11001007</v>
      </c>
    </row>
    <row r="4821" spans="1:6">
      <c r="A4821">
        <v>40062</v>
      </c>
      <c r="B4821">
        <v>1</v>
      </c>
      <c r="C4821">
        <v>3</v>
      </c>
      <c r="D4821">
        <v>2</v>
      </c>
      <c r="E4821">
        <v>1</v>
      </c>
      <c r="F4821">
        <v>11001008</v>
      </c>
    </row>
    <row r="4822" spans="1:6">
      <c r="A4822">
        <v>40062</v>
      </c>
      <c r="B4822">
        <v>1</v>
      </c>
      <c r="C4822">
        <v>3</v>
      </c>
      <c r="D4822">
        <v>2</v>
      </c>
      <c r="E4822">
        <v>2</v>
      </c>
      <c r="F4822">
        <v>11001204</v>
      </c>
    </row>
    <row r="4823" spans="1:6">
      <c r="A4823">
        <v>40062</v>
      </c>
      <c r="B4823">
        <v>1</v>
      </c>
      <c r="C4823">
        <v>3</v>
      </c>
      <c r="D4823">
        <v>2</v>
      </c>
      <c r="E4823">
        <v>3</v>
      </c>
      <c r="F4823">
        <v>11001007</v>
      </c>
    </row>
    <row r="4824" spans="1:6">
      <c r="A4824">
        <v>40062</v>
      </c>
      <c r="B4824">
        <v>1</v>
      </c>
      <c r="C4824">
        <v>3</v>
      </c>
      <c r="D4824">
        <v>3</v>
      </c>
      <c r="E4824">
        <v>1</v>
      </c>
      <c r="F4824">
        <v>11001203</v>
      </c>
    </row>
    <row r="4825" spans="1:6">
      <c r="A4825">
        <v>40062</v>
      </c>
      <c r="B4825">
        <v>1</v>
      </c>
      <c r="C4825">
        <v>3</v>
      </c>
      <c r="D4825">
        <v>3</v>
      </c>
      <c r="E4825">
        <v>2</v>
      </c>
      <c r="F4825">
        <v>11001203</v>
      </c>
    </row>
    <row r="4826" spans="1:6">
      <c r="A4826">
        <v>40062</v>
      </c>
      <c r="B4826">
        <v>1</v>
      </c>
      <c r="C4826">
        <v>3</v>
      </c>
      <c r="D4826">
        <v>3</v>
      </c>
      <c r="E4826">
        <v>3</v>
      </c>
      <c r="F4826">
        <v>11001007</v>
      </c>
    </row>
    <row r="4827" spans="1:6">
      <c r="A4827">
        <v>40062</v>
      </c>
      <c r="B4827">
        <v>1</v>
      </c>
      <c r="C4827">
        <v>4</v>
      </c>
      <c r="D4827">
        <v>1</v>
      </c>
      <c r="E4827">
        <v>1</v>
      </c>
      <c r="F4827">
        <v>11001104</v>
      </c>
    </row>
    <row r="4828" spans="1:6">
      <c r="A4828">
        <v>40062</v>
      </c>
      <c r="B4828">
        <v>1</v>
      </c>
      <c r="C4828">
        <v>4</v>
      </c>
      <c r="D4828">
        <v>1</v>
      </c>
      <c r="E4828">
        <v>2</v>
      </c>
      <c r="F4828">
        <v>11001007</v>
      </c>
    </row>
    <row r="4829" spans="1:6">
      <c r="A4829">
        <v>40062</v>
      </c>
      <c r="B4829">
        <v>1</v>
      </c>
      <c r="C4829">
        <v>4</v>
      </c>
      <c r="D4829">
        <v>1</v>
      </c>
      <c r="E4829">
        <v>3</v>
      </c>
      <c r="F4829">
        <v>11001007</v>
      </c>
    </row>
    <row r="4830" spans="1:6">
      <c r="A4830">
        <v>40062</v>
      </c>
      <c r="B4830">
        <v>1</v>
      </c>
      <c r="C4830">
        <v>4</v>
      </c>
      <c r="D4830">
        <v>1</v>
      </c>
      <c r="E4830">
        <v>4</v>
      </c>
      <c r="F4830">
        <v>11001007</v>
      </c>
    </row>
    <row r="4831" spans="1:6">
      <c r="A4831">
        <v>40062</v>
      </c>
      <c r="B4831">
        <v>1</v>
      </c>
      <c r="C4831">
        <v>4</v>
      </c>
      <c r="D4831">
        <v>2</v>
      </c>
      <c r="E4831">
        <v>1</v>
      </c>
      <c r="F4831">
        <v>11001105</v>
      </c>
    </row>
    <row r="4832" spans="1:6">
      <c r="A4832">
        <v>40062</v>
      </c>
      <c r="B4832">
        <v>1</v>
      </c>
      <c r="C4832">
        <v>4</v>
      </c>
      <c r="D4832">
        <v>2</v>
      </c>
      <c r="E4832">
        <v>2</v>
      </c>
      <c r="F4832">
        <v>11001007</v>
      </c>
    </row>
    <row r="4833" spans="1:6">
      <c r="A4833">
        <v>40062</v>
      </c>
      <c r="B4833">
        <v>1</v>
      </c>
      <c r="C4833">
        <v>4</v>
      </c>
      <c r="D4833">
        <v>2</v>
      </c>
      <c r="E4833">
        <v>3</v>
      </c>
      <c r="F4833">
        <v>11001007</v>
      </c>
    </row>
    <row r="4834" spans="1:6">
      <c r="A4834">
        <v>40062</v>
      </c>
      <c r="B4834">
        <v>1</v>
      </c>
      <c r="C4834">
        <v>4</v>
      </c>
      <c r="D4834">
        <v>2</v>
      </c>
      <c r="E4834">
        <v>4</v>
      </c>
      <c r="F4834">
        <v>11001007</v>
      </c>
    </row>
    <row r="4835" spans="1:6">
      <c r="A4835">
        <v>40071</v>
      </c>
      <c r="B4835">
        <v>1</v>
      </c>
      <c r="C4835">
        <v>1</v>
      </c>
      <c r="D4835">
        <v>1</v>
      </c>
      <c r="E4835">
        <v>1</v>
      </c>
      <c r="F4835">
        <v>11002005</v>
      </c>
    </row>
    <row r="4836" spans="1:6">
      <c r="A4836">
        <v>40071</v>
      </c>
      <c r="B4836">
        <v>1</v>
      </c>
      <c r="C4836">
        <v>1</v>
      </c>
      <c r="D4836">
        <v>1</v>
      </c>
      <c r="E4836">
        <v>2</v>
      </c>
      <c r="F4836">
        <v>11002007</v>
      </c>
    </row>
    <row r="4837" spans="1:6">
      <c r="A4837">
        <v>40071</v>
      </c>
      <c r="B4837">
        <v>1</v>
      </c>
      <c r="C4837">
        <v>1</v>
      </c>
      <c r="D4837">
        <v>2</v>
      </c>
      <c r="E4837">
        <v>1</v>
      </c>
      <c r="F4837">
        <v>11002003</v>
      </c>
    </row>
    <row r="4838" spans="1:6">
      <c r="A4838">
        <v>40071</v>
      </c>
      <c r="B4838">
        <v>1</v>
      </c>
      <c r="C4838">
        <v>1</v>
      </c>
      <c r="D4838">
        <v>2</v>
      </c>
      <c r="E4838">
        <v>2</v>
      </c>
      <c r="F4838">
        <v>11002005</v>
      </c>
    </row>
    <row r="4839" spans="1:6">
      <c r="A4839">
        <v>40071</v>
      </c>
      <c r="B4839">
        <v>1</v>
      </c>
      <c r="C4839">
        <v>1</v>
      </c>
      <c r="D4839">
        <v>2</v>
      </c>
      <c r="E4839">
        <v>3</v>
      </c>
      <c r="F4839">
        <v>11002003</v>
      </c>
    </row>
    <row r="4840" spans="1:6">
      <c r="A4840">
        <v>40071</v>
      </c>
      <c r="B4840">
        <v>1</v>
      </c>
      <c r="C4840">
        <v>2</v>
      </c>
      <c r="D4840">
        <v>1</v>
      </c>
      <c r="E4840">
        <v>1</v>
      </c>
      <c r="F4840">
        <v>11002005</v>
      </c>
    </row>
    <row r="4841" spans="1:6">
      <c r="A4841">
        <v>40071</v>
      </c>
      <c r="B4841">
        <v>1</v>
      </c>
      <c r="C4841">
        <v>2</v>
      </c>
      <c r="D4841">
        <v>1</v>
      </c>
      <c r="E4841">
        <v>2</v>
      </c>
      <c r="F4841">
        <v>11002202</v>
      </c>
    </row>
    <row r="4842" spans="1:6">
      <c r="A4842">
        <v>40071</v>
      </c>
      <c r="B4842">
        <v>1</v>
      </c>
      <c r="C4842">
        <v>2</v>
      </c>
      <c r="D4842">
        <v>2</v>
      </c>
      <c r="E4842">
        <v>1</v>
      </c>
      <c r="F4842">
        <v>11002007</v>
      </c>
    </row>
    <row r="4843" spans="1:6">
      <c r="A4843">
        <v>40071</v>
      </c>
      <c r="B4843">
        <v>1</v>
      </c>
      <c r="C4843">
        <v>2</v>
      </c>
      <c r="D4843">
        <v>2</v>
      </c>
      <c r="E4843">
        <v>2</v>
      </c>
      <c r="F4843">
        <v>11002003</v>
      </c>
    </row>
    <row r="4844" spans="1:6">
      <c r="A4844">
        <v>40071</v>
      </c>
      <c r="B4844">
        <v>1</v>
      </c>
      <c r="C4844">
        <v>2</v>
      </c>
      <c r="D4844">
        <v>2</v>
      </c>
      <c r="E4844">
        <v>3</v>
      </c>
      <c r="F4844">
        <v>11002005</v>
      </c>
    </row>
    <row r="4845" spans="1:6">
      <c r="A4845">
        <v>40071</v>
      </c>
      <c r="B4845">
        <v>1</v>
      </c>
      <c r="C4845">
        <v>2</v>
      </c>
      <c r="D4845">
        <v>3</v>
      </c>
      <c r="E4845">
        <v>1</v>
      </c>
      <c r="F4845">
        <v>11002202</v>
      </c>
    </row>
    <row r="4846" spans="1:6">
      <c r="A4846">
        <v>40071</v>
      </c>
      <c r="B4846">
        <v>1</v>
      </c>
      <c r="C4846">
        <v>2</v>
      </c>
      <c r="D4846">
        <v>3</v>
      </c>
      <c r="E4846">
        <v>2</v>
      </c>
      <c r="F4846">
        <v>11002005</v>
      </c>
    </row>
    <row r="4847" spans="1:6">
      <c r="A4847">
        <v>40071</v>
      </c>
      <c r="B4847">
        <v>1</v>
      </c>
      <c r="C4847">
        <v>2</v>
      </c>
      <c r="D4847">
        <v>3</v>
      </c>
      <c r="E4847">
        <v>3</v>
      </c>
      <c r="F4847">
        <v>11002003</v>
      </c>
    </row>
    <row r="4848" spans="1:6">
      <c r="A4848">
        <v>40071</v>
      </c>
      <c r="B4848">
        <v>1</v>
      </c>
      <c r="C4848">
        <v>3</v>
      </c>
      <c r="D4848">
        <v>1</v>
      </c>
      <c r="E4848">
        <v>1</v>
      </c>
      <c r="F4848">
        <v>11002005</v>
      </c>
    </row>
    <row r="4849" spans="1:6">
      <c r="A4849">
        <v>40071</v>
      </c>
      <c r="B4849">
        <v>1</v>
      </c>
      <c r="C4849">
        <v>3</v>
      </c>
      <c r="D4849">
        <v>1</v>
      </c>
      <c r="E4849">
        <v>2</v>
      </c>
      <c r="F4849">
        <v>11002202</v>
      </c>
    </row>
    <row r="4850" spans="1:6">
      <c r="A4850">
        <v>40071</v>
      </c>
      <c r="B4850">
        <v>1</v>
      </c>
      <c r="C4850">
        <v>3</v>
      </c>
      <c r="D4850">
        <v>1</v>
      </c>
      <c r="E4850">
        <v>3</v>
      </c>
      <c r="F4850">
        <v>11002202</v>
      </c>
    </row>
    <row r="4851" spans="1:6">
      <c r="A4851">
        <v>40071</v>
      </c>
      <c r="B4851">
        <v>1</v>
      </c>
      <c r="C4851">
        <v>3</v>
      </c>
      <c r="D4851">
        <v>2</v>
      </c>
      <c r="E4851">
        <v>1</v>
      </c>
      <c r="F4851">
        <v>11002003</v>
      </c>
    </row>
    <row r="4852" spans="1:6">
      <c r="A4852">
        <v>40071</v>
      </c>
      <c r="B4852">
        <v>1</v>
      </c>
      <c r="C4852">
        <v>3</v>
      </c>
      <c r="D4852">
        <v>2</v>
      </c>
      <c r="E4852">
        <v>2</v>
      </c>
      <c r="F4852">
        <v>11002202</v>
      </c>
    </row>
    <row r="4853" spans="1:6">
      <c r="A4853">
        <v>40071</v>
      </c>
      <c r="B4853">
        <v>1</v>
      </c>
      <c r="C4853">
        <v>3</v>
      </c>
      <c r="D4853">
        <v>3</v>
      </c>
      <c r="E4853">
        <v>1</v>
      </c>
      <c r="F4853">
        <v>11002003</v>
      </c>
    </row>
    <row r="4854" spans="1:6">
      <c r="A4854">
        <v>40071</v>
      </c>
      <c r="B4854">
        <v>1</v>
      </c>
      <c r="C4854">
        <v>3</v>
      </c>
      <c r="D4854">
        <v>3</v>
      </c>
      <c r="E4854">
        <v>2</v>
      </c>
      <c r="F4854">
        <v>11002003</v>
      </c>
    </row>
    <row r="4855" spans="1:6">
      <c r="A4855">
        <v>40071</v>
      </c>
      <c r="B4855">
        <v>1</v>
      </c>
      <c r="C4855">
        <v>3</v>
      </c>
      <c r="D4855">
        <v>3</v>
      </c>
      <c r="E4855">
        <v>3</v>
      </c>
      <c r="F4855">
        <v>11002005</v>
      </c>
    </row>
    <row r="4856" spans="1:6">
      <c r="A4856">
        <v>40071</v>
      </c>
      <c r="B4856">
        <v>1</v>
      </c>
      <c r="C4856">
        <v>4</v>
      </c>
      <c r="D4856">
        <v>1</v>
      </c>
      <c r="E4856">
        <v>1</v>
      </c>
      <c r="F4856">
        <v>11002103</v>
      </c>
    </row>
    <row r="4857" spans="1:6">
      <c r="A4857">
        <v>40071</v>
      </c>
      <c r="B4857">
        <v>1</v>
      </c>
      <c r="C4857">
        <v>4</v>
      </c>
      <c r="D4857">
        <v>1</v>
      </c>
      <c r="E4857">
        <v>2</v>
      </c>
      <c r="F4857">
        <v>11002003</v>
      </c>
    </row>
    <row r="4858" spans="1:6">
      <c r="A4858">
        <v>40072</v>
      </c>
      <c r="B4858">
        <v>1</v>
      </c>
      <c r="C4858">
        <v>1</v>
      </c>
      <c r="D4858">
        <v>1</v>
      </c>
      <c r="E4858">
        <v>1</v>
      </c>
      <c r="F4858">
        <v>11002204</v>
      </c>
    </row>
    <row r="4859" spans="1:6">
      <c r="A4859">
        <v>40072</v>
      </c>
      <c r="B4859">
        <v>1</v>
      </c>
      <c r="C4859">
        <v>1</v>
      </c>
      <c r="D4859">
        <v>1</v>
      </c>
      <c r="E4859">
        <v>2</v>
      </c>
      <c r="F4859">
        <v>11002007</v>
      </c>
    </row>
    <row r="4860" spans="1:6">
      <c r="A4860">
        <v>40072</v>
      </c>
      <c r="B4860">
        <v>1</v>
      </c>
      <c r="C4860">
        <v>1</v>
      </c>
      <c r="D4860">
        <v>1</v>
      </c>
      <c r="E4860">
        <v>3</v>
      </c>
      <c r="F4860">
        <v>11002008</v>
      </c>
    </row>
    <row r="4861" spans="1:6">
      <c r="A4861">
        <v>40072</v>
      </c>
      <c r="B4861">
        <v>1</v>
      </c>
      <c r="C4861">
        <v>1</v>
      </c>
      <c r="D4861">
        <v>2</v>
      </c>
      <c r="E4861">
        <v>1</v>
      </c>
      <c r="F4861">
        <v>11002008</v>
      </c>
    </row>
    <row r="4862" spans="1:6">
      <c r="A4862">
        <v>40072</v>
      </c>
      <c r="B4862">
        <v>1</v>
      </c>
      <c r="C4862">
        <v>1</v>
      </c>
      <c r="D4862">
        <v>2</v>
      </c>
      <c r="E4862">
        <v>2</v>
      </c>
      <c r="F4862">
        <v>11002006</v>
      </c>
    </row>
    <row r="4863" spans="1:6">
      <c r="A4863">
        <v>40072</v>
      </c>
      <c r="B4863">
        <v>1</v>
      </c>
      <c r="C4863">
        <v>1</v>
      </c>
      <c r="D4863">
        <v>2</v>
      </c>
      <c r="E4863">
        <v>3</v>
      </c>
      <c r="F4863">
        <v>11002008</v>
      </c>
    </row>
    <row r="4864" spans="1:6">
      <c r="A4864">
        <v>40072</v>
      </c>
      <c r="B4864">
        <v>1</v>
      </c>
      <c r="C4864">
        <v>1</v>
      </c>
      <c r="D4864">
        <v>3</v>
      </c>
      <c r="E4864">
        <v>1</v>
      </c>
      <c r="F4864">
        <v>11002008</v>
      </c>
    </row>
    <row r="4865" spans="1:6">
      <c r="A4865">
        <v>40072</v>
      </c>
      <c r="B4865">
        <v>1</v>
      </c>
      <c r="C4865">
        <v>1</v>
      </c>
      <c r="D4865">
        <v>3</v>
      </c>
      <c r="E4865">
        <v>2</v>
      </c>
      <c r="F4865">
        <v>11002204</v>
      </c>
    </row>
    <row r="4866" spans="1:6">
      <c r="A4866">
        <v>40072</v>
      </c>
      <c r="B4866">
        <v>1</v>
      </c>
      <c r="C4866">
        <v>1</v>
      </c>
      <c r="D4866">
        <v>3</v>
      </c>
      <c r="E4866">
        <v>3</v>
      </c>
      <c r="F4866">
        <v>11002007</v>
      </c>
    </row>
    <row r="4867" spans="1:6">
      <c r="A4867">
        <v>40072</v>
      </c>
      <c r="B4867">
        <v>1</v>
      </c>
      <c r="C4867">
        <v>2</v>
      </c>
      <c r="D4867">
        <v>1</v>
      </c>
      <c r="E4867">
        <v>1</v>
      </c>
      <c r="F4867">
        <v>11002008</v>
      </c>
    </row>
    <row r="4868" spans="1:6">
      <c r="A4868">
        <v>40072</v>
      </c>
      <c r="B4868">
        <v>1</v>
      </c>
      <c r="C4868">
        <v>2</v>
      </c>
      <c r="D4868">
        <v>1</v>
      </c>
      <c r="E4868">
        <v>2</v>
      </c>
      <c r="F4868">
        <v>11002204</v>
      </c>
    </row>
    <row r="4869" spans="1:6">
      <c r="A4869">
        <v>40072</v>
      </c>
      <c r="B4869">
        <v>1</v>
      </c>
      <c r="C4869">
        <v>2</v>
      </c>
      <c r="D4869">
        <v>1</v>
      </c>
      <c r="E4869">
        <v>3</v>
      </c>
      <c r="F4869">
        <v>11002007</v>
      </c>
    </row>
    <row r="4870" spans="1:6">
      <c r="A4870">
        <v>40072</v>
      </c>
      <c r="B4870">
        <v>1</v>
      </c>
      <c r="C4870">
        <v>2</v>
      </c>
      <c r="D4870">
        <v>2</v>
      </c>
      <c r="E4870">
        <v>1</v>
      </c>
      <c r="F4870">
        <v>11002008</v>
      </c>
    </row>
    <row r="4871" spans="1:6">
      <c r="A4871">
        <v>40072</v>
      </c>
      <c r="B4871">
        <v>1</v>
      </c>
      <c r="C4871">
        <v>2</v>
      </c>
      <c r="D4871">
        <v>2</v>
      </c>
      <c r="E4871">
        <v>2</v>
      </c>
      <c r="F4871">
        <v>11002007</v>
      </c>
    </row>
    <row r="4872" spans="1:6">
      <c r="A4872">
        <v>40072</v>
      </c>
      <c r="B4872">
        <v>1</v>
      </c>
      <c r="C4872">
        <v>2</v>
      </c>
      <c r="D4872">
        <v>2</v>
      </c>
      <c r="E4872">
        <v>3</v>
      </c>
      <c r="F4872">
        <v>11002203</v>
      </c>
    </row>
    <row r="4873" spans="1:6">
      <c r="A4873">
        <v>40072</v>
      </c>
      <c r="B4873">
        <v>1</v>
      </c>
      <c r="C4873">
        <v>2</v>
      </c>
      <c r="D4873">
        <v>3</v>
      </c>
      <c r="E4873">
        <v>1</v>
      </c>
      <c r="F4873">
        <v>11002008</v>
      </c>
    </row>
    <row r="4874" spans="1:6">
      <c r="A4874">
        <v>40072</v>
      </c>
      <c r="B4874">
        <v>1</v>
      </c>
      <c r="C4874">
        <v>2</v>
      </c>
      <c r="D4874">
        <v>3</v>
      </c>
      <c r="E4874">
        <v>2</v>
      </c>
      <c r="F4874">
        <v>11002008</v>
      </c>
    </row>
    <row r="4875" spans="1:6">
      <c r="A4875">
        <v>40072</v>
      </c>
      <c r="B4875">
        <v>1</v>
      </c>
      <c r="C4875">
        <v>2</v>
      </c>
      <c r="D4875">
        <v>3</v>
      </c>
      <c r="E4875">
        <v>3</v>
      </c>
      <c r="F4875">
        <v>11002204</v>
      </c>
    </row>
    <row r="4876" spans="1:6">
      <c r="A4876">
        <v>40072</v>
      </c>
      <c r="B4876">
        <v>1</v>
      </c>
      <c r="C4876">
        <v>3</v>
      </c>
      <c r="D4876">
        <v>1</v>
      </c>
      <c r="E4876">
        <v>1</v>
      </c>
      <c r="F4876">
        <v>11002008</v>
      </c>
    </row>
    <row r="4877" spans="1:6">
      <c r="A4877">
        <v>40072</v>
      </c>
      <c r="B4877">
        <v>1</v>
      </c>
      <c r="C4877">
        <v>3</v>
      </c>
      <c r="D4877">
        <v>1</v>
      </c>
      <c r="E4877">
        <v>2</v>
      </c>
      <c r="F4877">
        <v>11002203</v>
      </c>
    </row>
    <row r="4878" spans="1:6">
      <c r="A4878">
        <v>40072</v>
      </c>
      <c r="B4878">
        <v>1</v>
      </c>
      <c r="C4878">
        <v>3</v>
      </c>
      <c r="D4878">
        <v>1</v>
      </c>
      <c r="E4878">
        <v>3</v>
      </c>
      <c r="F4878">
        <v>11002007</v>
      </c>
    </row>
    <row r="4879" spans="1:6">
      <c r="A4879">
        <v>40072</v>
      </c>
      <c r="B4879">
        <v>1</v>
      </c>
      <c r="C4879">
        <v>3</v>
      </c>
      <c r="D4879">
        <v>2</v>
      </c>
      <c r="E4879">
        <v>1</v>
      </c>
      <c r="F4879">
        <v>11002008</v>
      </c>
    </row>
    <row r="4880" spans="1:6">
      <c r="A4880">
        <v>40072</v>
      </c>
      <c r="B4880">
        <v>1</v>
      </c>
      <c r="C4880">
        <v>3</v>
      </c>
      <c r="D4880">
        <v>2</v>
      </c>
      <c r="E4880">
        <v>2</v>
      </c>
      <c r="F4880">
        <v>11002204</v>
      </c>
    </row>
    <row r="4881" spans="1:6">
      <c r="A4881">
        <v>40072</v>
      </c>
      <c r="B4881">
        <v>1</v>
      </c>
      <c r="C4881">
        <v>3</v>
      </c>
      <c r="D4881">
        <v>2</v>
      </c>
      <c r="E4881">
        <v>3</v>
      </c>
      <c r="F4881">
        <v>11002007</v>
      </c>
    </row>
    <row r="4882" spans="1:6">
      <c r="A4882">
        <v>40072</v>
      </c>
      <c r="B4882">
        <v>1</v>
      </c>
      <c r="C4882">
        <v>3</v>
      </c>
      <c r="D4882">
        <v>3</v>
      </c>
      <c r="E4882">
        <v>1</v>
      </c>
      <c r="F4882">
        <v>11002203</v>
      </c>
    </row>
    <row r="4883" spans="1:6">
      <c r="A4883">
        <v>40072</v>
      </c>
      <c r="B4883">
        <v>1</v>
      </c>
      <c r="C4883">
        <v>3</v>
      </c>
      <c r="D4883">
        <v>3</v>
      </c>
      <c r="E4883">
        <v>2</v>
      </c>
      <c r="F4883">
        <v>11002203</v>
      </c>
    </row>
    <row r="4884" spans="1:6">
      <c r="A4884">
        <v>40072</v>
      </c>
      <c r="B4884">
        <v>1</v>
      </c>
      <c r="C4884">
        <v>3</v>
      </c>
      <c r="D4884">
        <v>3</v>
      </c>
      <c r="E4884">
        <v>3</v>
      </c>
      <c r="F4884">
        <v>11002007</v>
      </c>
    </row>
    <row r="4885" spans="1:6">
      <c r="A4885">
        <v>40072</v>
      </c>
      <c r="B4885">
        <v>1</v>
      </c>
      <c r="C4885">
        <v>4</v>
      </c>
      <c r="D4885">
        <v>1</v>
      </c>
      <c r="E4885">
        <v>1</v>
      </c>
      <c r="F4885">
        <v>11002104</v>
      </c>
    </row>
    <row r="4886" spans="1:6">
      <c r="A4886">
        <v>40072</v>
      </c>
      <c r="B4886">
        <v>1</v>
      </c>
      <c r="C4886">
        <v>4</v>
      </c>
      <c r="D4886">
        <v>1</v>
      </c>
      <c r="E4886">
        <v>2</v>
      </c>
      <c r="F4886">
        <v>11002007</v>
      </c>
    </row>
    <row r="4887" spans="1:6">
      <c r="A4887">
        <v>40072</v>
      </c>
      <c r="B4887">
        <v>1</v>
      </c>
      <c r="C4887">
        <v>4</v>
      </c>
      <c r="D4887">
        <v>1</v>
      </c>
      <c r="E4887">
        <v>3</v>
      </c>
      <c r="F4887">
        <v>11002007</v>
      </c>
    </row>
    <row r="4888" spans="1:6">
      <c r="A4888">
        <v>40072</v>
      </c>
      <c r="B4888">
        <v>1</v>
      </c>
      <c r="C4888">
        <v>4</v>
      </c>
      <c r="D4888">
        <v>1</v>
      </c>
      <c r="E4888">
        <v>4</v>
      </c>
      <c r="F4888">
        <v>11002007</v>
      </c>
    </row>
    <row r="4889" spans="1:6">
      <c r="A4889">
        <v>40072</v>
      </c>
      <c r="B4889">
        <v>1</v>
      </c>
      <c r="C4889">
        <v>4</v>
      </c>
      <c r="D4889">
        <v>2</v>
      </c>
      <c r="E4889">
        <v>1</v>
      </c>
      <c r="F4889">
        <v>11002105</v>
      </c>
    </row>
    <row r="4890" spans="1:6">
      <c r="A4890">
        <v>40072</v>
      </c>
      <c r="B4890">
        <v>1</v>
      </c>
      <c r="C4890">
        <v>4</v>
      </c>
      <c r="D4890">
        <v>2</v>
      </c>
      <c r="E4890">
        <v>2</v>
      </c>
      <c r="F4890">
        <v>11002007</v>
      </c>
    </row>
    <row r="4891" spans="1:6">
      <c r="A4891">
        <v>40072</v>
      </c>
      <c r="B4891">
        <v>1</v>
      </c>
      <c r="C4891">
        <v>4</v>
      </c>
      <c r="D4891">
        <v>2</v>
      </c>
      <c r="E4891">
        <v>3</v>
      </c>
      <c r="F4891">
        <v>11002007</v>
      </c>
    </row>
    <row r="4892" spans="1:6">
      <c r="A4892">
        <v>40072</v>
      </c>
      <c r="B4892">
        <v>1</v>
      </c>
      <c r="C4892">
        <v>4</v>
      </c>
      <c r="D4892">
        <v>2</v>
      </c>
      <c r="E4892">
        <v>4</v>
      </c>
      <c r="F4892">
        <v>11002007</v>
      </c>
    </row>
    <row r="4893" spans="1:6">
      <c r="A4893">
        <v>40081</v>
      </c>
      <c r="B4893">
        <v>1</v>
      </c>
      <c r="C4893">
        <v>1</v>
      </c>
      <c r="D4893">
        <v>1</v>
      </c>
      <c r="E4893">
        <v>1</v>
      </c>
      <c r="F4893">
        <v>11003005</v>
      </c>
    </row>
    <row r="4894" spans="1:6">
      <c r="A4894">
        <v>40081</v>
      </c>
      <c r="B4894">
        <v>1</v>
      </c>
      <c r="C4894">
        <v>1</v>
      </c>
      <c r="D4894">
        <v>1</v>
      </c>
      <c r="E4894">
        <v>2</v>
      </c>
      <c r="F4894">
        <v>11003007</v>
      </c>
    </row>
    <row r="4895" spans="1:6">
      <c r="A4895">
        <v>40081</v>
      </c>
      <c r="B4895">
        <v>1</v>
      </c>
      <c r="C4895">
        <v>1</v>
      </c>
      <c r="D4895">
        <v>2</v>
      </c>
      <c r="E4895">
        <v>1</v>
      </c>
      <c r="F4895">
        <v>11003003</v>
      </c>
    </row>
    <row r="4896" spans="1:6">
      <c r="A4896">
        <v>40081</v>
      </c>
      <c r="B4896">
        <v>1</v>
      </c>
      <c r="C4896">
        <v>1</v>
      </c>
      <c r="D4896">
        <v>2</v>
      </c>
      <c r="E4896">
        <v>2</v>
      </c>
      <c r="F4896">
        <v>11003005</v>
      </c>
    </row>
    <row r="4897" spans="1:6">
      <c r="A4897">
        <v>40081</v>
      </c>
      <c r="B4897">
        <v>1</v>
      </c>
      <c r="C4897">
        <v>1</v>
      </c>
      <c r="D4897">
        <v>2</v>
      </c>
      <c r="E4897">
        <v>3</v>
      </c>
      <c r="F4897">
        <v>11003003</v>
      </c>
    </row>
    <row r="4898" spans="1:6">
      <c r="A4898">
        <v>40081</v>
      </c>
      <c r="B4898">
        <v>1</v>
      </c>
      <c r="C4898">
        <v>2</v>
      </c>
      <c r="D4898">
        <v>1</v>
      </c>
      <c r="E4898">
        <v>1</v>
      </c>
      <c r="F4898">
        <v>11003005</v>
      </c>
    </row>
    <row r="4899" spans="1:6">
      <c r="A4899">
        <v>40081</v>
      </c>
      <c r="B4899">
        <v>1</v>
      </c>
      <c r="C4899">
        <v>2</v>
      </c>
      <c r="D4899">
        <v>1</v>
      </c>
      <c r="E4899">
        <v>2</v>
      </c>
      <c r="F4899">
        <v>11003202</v>
      </c>
    </row>
    <row r="4900" spans="1:6">
      <c r="A4900">
        <v>40081</v>
      </c>
      <c r="B4900">
        <v>1</v>
      </c>
      <c r="C4900">
        <v>2</v>
      </c>
      <c r="D4900">
        <v>2</v>
      </c>
      <c r="E4900">
        <v>1</v>
      </c>
      <c r="F4900">
        <v>11003007</v>
      </c>
    </row>
    <row r="4901" spans="1:6">
      <c r="A4901">
        <v>40081</v>
      </c>
      <c r="B4901">
        <v>1</v>
      </c>
      <c r="C4901">
        <v>2</v>
      </c>
      <c r="D4901">
        <v>2</v>
      </c>
      <c r="E4901">
        <v>2</v>
      </c>
      <c r="F4901">
        <v>11003003</v>
      </c>
    </row>
    <row r="4902" spans="1:6">
      <c r="A4902">
        <v>40081</v>
      </c>
      <c r="B4902">
        <v>1</v>
      </c>
      <c r="C4902">
        <v>2</v>
      </c>
      <c r="D4902">
        <v>2</v>
      </c>
      <c r="E4902">
        <v>3</v>
      </c>
      <c r="F4902">
        <v>11003005</v>
      </c>
    </row>
    <row r="4903" spans="1:6">
      <c r="A4903">
        <v>40081</v>
      </c>
      <c r="B4903">
        <v>1</v>
      </c>
      <c r="C4903">
        <v>2</v>
      </c>
      <c r="D4903">
        <v>3</v>
      </c>
      <c r="E4903">
        <v>1</v>
      </c>
      <c r="F4903">
        <v>11003202</v>
      </c>
    </row>
    <row r="4904" spans="1:6">
      <c r="A4904">
        <v>40081</v>
      </c>
      <c r="B4904">
        <v>1</v>
      </c>
      <c r="C4904">
        <v>2</v>
      </c>
      <c r="D4904">
        <v>3</v>
      </c>
      <c r="E4904">
        <v>2</v>
      </c>
      <c r="F4904">
        <v>11003005</v>
      </c>
    </row>
    <row r="4905" spans="1:6">
      <c r="A4905">
        <v>40081</v>
      </c>
      <c r="B4905">
        <v>1</v>
      </c>
      <c r="C4905">
        <v>2</v>
      </c>
      <c r="D4905">
        <v>3</v>
      </c>
      <c r="E4905">
        <v>3</v>
      </c>
      <c r="F4905">
        <v>11003003</v>
      </c>
    </row>
    <row r="4906" spans="1:6">
      <c r="A4906">
        <v>40081</v>
      </c>
      <c r="B4906">
        <v>1</v>
      </c>
      <c r="C4906">
        <v>3</v>
      </c>
      <c r="D4906">
        <v>1</v>
      </c>
      <c r="E4906">
        <v>1</v>
      </c>
      <c r="F4906">
        <v>11003005</v>
      </c>
    </row>
    <row r="4907" spans="1:6">
      <c r="A4907">
        <v>40081</v>
      </c>
      <c r="B4907">
        <v>1</v>
      </c>
      <c r="C4907">
        <v>3</v>
      </c>
      <c r="D4907">
        <v>1</v>
      </c>
      <c r="E4907">
        <v>2</v>
      </c>
      <c r="F4907">
        <v>11003202</v>
      </c>
    </row>
    <row r="4908" spans="1:6">
      <c r="A4908">
        <v>40081</v>
      </c>
      <c r="B4908">
        <v>1</v>
      </c>
      <c r="C4908">
        <v>3</v>
      </c>
      <c r="D4908">
        <v>1</v>
      </c>
      <c r="E4908">
        <v>3</v>
      </c>
      <c r="F4908">
        <v>11003202</v>
      </c>
    </row>
    <row r="4909" spans="1:6">
      <c r="A4909">
        <v>40081</v>
      </c>
      <c r="B4909">
        <v>1</v>
      </c>
      <c r="C4909">
        <v>3</v>
      </c>
      <c r="D4909">
        <v>2</v>
      </c>
      <c r="E4909">
        <v>1</v>
      </c>
      <c r="F4909">
        <v>11003003</v>
      </c>
    </row>
    <row r="4910" spans="1:6">
      <c r="A4910">
        <v>40081</v>
      </c>
      <c r="B4910">
        <v>1</v>
      </c>
      <c r="C4910">
        <v>3</v>
      </c>
      <c r="D4910">
        <v>2</v>
      </c>
      <c r="E4910">
        <v>2</v>
      </c>
      <c r="F4910">
        <v>11003202</v>
      </c>
    </row>
    <row r="4911" spans="1:6">
      <c r="A4911">
        <v>40081</v>
      </c>
      <c r="B4911">
        <v>1</v>
      </c>
      <c r="C4911">
        <v>3</v>
      </c>
      <c r="D4911">
        <v>3</v>
      </c>
      <c r="E4911">
        <v>1</v>
      </c>
      <c r="F4911">
        <v>11003003</v>
      </c>
    </row>
    <row r="4912" spans="1:6">
      <c r="A4912">
        <v>40081</v>
      </c>
      <c r="B4912">
        <v>1</v>
      </c>
      <c r="C4912">
        <v>3</v>
      </c>
      <c r="D4912">
        <v>3</v>
      </c>
      <c r="E4912">
        <v>2</v>
      </c>
      <c r="F4912">
        <v>11003003</v>
      </c>
    </row>
    <row r="4913" spans="1:6">
      <c r="A4913">
        <v>40081</v>
      </c>
      <c r="B4913">
        <v>1</v>
      </c>
      <c r="C4913">
        <v>3</v>
      </c>
      <c r="D4913">
        <v>3</v>
      </c>
      <c r="E4913">
        <v>3</v>
      </c>
      <c r="F4913">
        <v>11003005</v>
      </c>
    </row>
    <row r="4914" spans="1:6">
      <c r="A4914">
        <v>40081</v>
      </c>
      <c r="B4914">
        <v>1</v>
      </c>
      <c r="C4914">
        <v>4</v>
      </c>
      <c r="D4914">
        <v>1</v>
      </c>
      <c r="E4914">
        <v>1</v>
      </c>
      <c r="F4914">
        <v>11003103</v>
      </c>
    </row>
    <row r="4915" spans="1:6">
      <c r="A4915">
        <v>40081</v>
      </c>
      <c r="B4915">
        <v>1</v>
      </c>
      <c r="C4915">
        <v>4</v>
      </c>
      <c r="D4915">
        <v>1</v>
      </c>
      <c r="E4915">
        <v>2</v>
      </c>
      <c r="F4915">
        <v>11003003</v>
      </c>
    </row>
    <row r="4916" spans="1:6">
      <c r="A4916">
        <v>40082</v>
      </c>
      <c r="B4916">
        <v>1</v>
      </c>
      <c r="C4916">
        <v>1</v>
      </c>
      <c r="D4916">
        <v>1</v>
      </c>
      <c r="E4916">
        <v>1</v>
      </c>
      <c r="F4916">
        <v>11003204</v>
      </c>
    </row>
    <row r="4917" spans="1:6">
      <c r="A4917">
        <v>40082</v>
      </c>
      <c r="B4917">
        <v>1</v>
      </c>
      <c r="C4917">
        <v>1</v>
      </c>
      <c r="D4917">
        <v>1</v>
      </c>
      <c r="E4917">
        <v>2</v>
      </c>
      <c r="F4917">
        <v>11003007</v>
      </c>
    </row>
    <row r="4918" spans="1:6">
      <c r="A4918">
        <v>40082</v>
      </c>
      <c r="B4918">
        <v>1</v>
      </c>
      <c r="C4918">
        <v>1</v>
      </c>
      <c r="D4918">
        <v>1</v>
      </c>
      <c r="E4918">
        <v>3</v>
      </c>
      <c r="F4918">
        <v>11003008</v>
      </c>
    </row>
    <row r="4919" spans="1:6">
      <c r="A4919">
        <v>40082</v>
      </c>
      <c r="B4919">
        <v>1</v>
      </c>
      <c r="C4919">
        <v>1</v>
      </c>
      <c r="D4919">
        <v>2</v>
      </c>
      <c r="E4919">
        <v>1</v>
      </c>
      <c r="F4919">
        <v>11003008</v>
      </c>
    </row>
    <row r="4920" spans="1:6">
      <c r="A4920">
        <v>40082</v>
      </c>
      <c r="B4920">
        <v>1</v>
      </c>
      <c r="C4920">
        <v>1</v>
      </c>
      <c r="D4920">
        <v>2</v>
      </c>
      <c r="E4920">
        <v>2</v>
      </c>
      <c r="F4920">
        <v>11003006</v>
      </c>
    </row>
    <row r="4921" spans="1:6">
      <c r="A4921">
        <v>40082</v>
      </c>
      <c r="B4921">
        <v>1</v>
      </c>
      <c r="C4921">
        <v>1</v>
      </c>
      <c r="D4921">
        <v>2</v>
      </c>
      <c r="E4921">
        <v>3</v>
      </c>
      <c r="F4921">
        <v>11003008</v>
      </c>
    </row>
    <row r="4922" spans="1:6">
      <c r="A4922">
        <v>40082</v>
      </c>
      <c r="B4922">
        <v>1</v>
      </c>
      <c r="C4922">
        <v>1</v>
      </c>
      <c r="D4922">
        <v>3</v>
      </c>
      <c r="E4922">
        <v>1</v>
      </c>
      <c r="F4922">
        <v>11003008</v>
      </c>
    </row>
    <row r="4923" spans="1:6">
      <c r="A4923">
        <v>40082</v>
      </c>
      <c r="B4923">
        <v>1</v>
      </c>
      <c r="C4923">
        <v>1</v>
      </c>
      <c r="D4923">
        <v>3</v>
      </c>
      <c r="E4923">
        <v>2</v>
      </c>
      <c r="F4923">
        <v>11003204</v>
      </c>
    </row>
    <row r="4924" spans="1:6">
      <c r="A4924">
        <v>40082</v>
      </c>
      <c r="B4924">
        <v>1</v>
      </c>
      <c r="C4924">
        <v>1</v>
      </c>
      <c r="D4924">
        <v>3</v>
      </c>
      <c r="E4924">
        <v>3</v>
      </c>
      <c r="F4924">
        <v>11003007</v>
      </c>
    </row>
    <row r="4925" spans="1:6">
      <c r="A4925">
        <v>40082</v>
      </c>
      <c r="B4925">
        <v>1</v>
      </c>
      <c r="C4925">
        <v>2</v>
      </c>
      <c r="D4925">
        <v>1</v>
      </c>
      <c r="E4925">
        <v>1</v>
      </c>
      <c r="F4925">
        <v>11003008</v>
      </c>
    </row>
    <row r="4926" spans="1:6">
      <c r="A4926">
        <v>40082</v>
      </c>
      <c r="B4926">
        <v>1</v>
      </c>
      <c r="C4926">
        <v>2</v>
      </c>
      <c r="D4926">
        <v>1</v>
      </c>
      <c r="E4926">
        <v>2</v>
      </c>
      <c r="F4926">
        <v>11003204</v>
      </c>
    </row>
    <row r="4927" spans="1:6">
      <c r="A4927">
        <v>40082</v>
      </c>
      <c r="B4927">
        <v>1</v>
      </c>
      <c r="C4927">
        <v>2</v>
      </c>
      <c r="D4927">
        <v>1</v>
      </c>
      <c r="E4927">
        <v>3</v>
      </c>
      <c r="F4927">
        <v>11003007</v>
      </c>
    </row>
    <row r="4928" spans="1:6">
      <c r="A4928">
        <v>40082</v>
      </c>
      <c r="B4928">
        <v>1</v>
      </c>
      <c r="C4928">
        <v>2</v>
      </c>
      <c r="D4928">
        <v>2</v>
      </c>
      <c r="E4928">
        <v>1</v>
      </c>
      <c r="F4928">
        <v>11003008</v>
      </c>
    </row>
    <row r="4929" spans="1:6">
      <c r="A4929">
        <v>40082</v>
      </c>
      <c r="B4929">
        <v>1</v>
      </c>
      <c r="C4929">
        <v>2</v>
      </c>
      <c r="D4929">
        <v>2</v>
      </c>
      <c r="E4929">
        <v>2</v>
      </c>
      <c r="F4929">
        <v>11003007</v>
      </c>
    </row>
    <row r="4930" spans="1:6">
      <c r="A4930">
        <v>40082</v>
      </c>
      <c r="B4930">
        <v>1</v>
      </c>
      <c r="C4930">
        <v>2</v>
      </c>
      <c r="D4930">
        <v>2</v>
      </c>
      <c r="E4930">
        <v>3</v>
      </c>
      <c r="F4930">
        <v>11003203</v>
      </c>
    </row>
    <row r="4931" spans="1:6">
      <c r="A4931">
        <v>40082</v>
      </c>
      <c r="B4931">
        <v>1</v>
      </c>
      <c r="C4931">
        <v>2</v>
      </c>
      <c r="D4931">
        <v>3</v>
      </c>
      <c r="E4931">
        <v>1</v>
      </c>
      <c r="F4931">
        <v>11003008</v>
      </c>
    </row>
    <row r="4932" spans="1:6">
      <c r="A4932">
        <v>40082</v>
      </c>
      <c r="B4932">
        <v>1</v>
      </c>
      <c r="C4932">
        <v>2</v>
      </c>
      <c r="D4932">
        <v>3</v>
      </c>
      <c r="E4932">
        <v>2</v>
      </c>
      <c r="F4932">
        <v>11003008</v>
      </c>
    </row>
    <row r="4933" spans="1:6">
      <c r="A4933">
        <v>40082</v>
      </c>
      <c r="B4933">
        <v>1</v>
      </c>
      <c r="C4933">
        <v>2</v>
      </c>
      <c r="D4933">
        <v>3</v>
      </c>
      <c r="E4933">
        <v>3</v>
      </c>
      <c r="F4933">
        <v>11003204</v>
      </c>
    </row>
    <row r="4934" spans="1:6">
      <c r="A4934">
        <v>40082</v>
      </c>
      <c r="B4934">
        <v>1</v>
      </c>
      <c r="C4934">
        <v>3</v>
      </c>
      <c r="D4934">
        <v>1</v>
      </c>
      <c r="E4934">
        <v>1</v>
      </c>
      <c r="F4934">
        <v>11003008</v>
      </c>
    </row>
    <row r="4935" spans="1:6">
      <c r="A4935">
        <v>40082</v>
      </c>
      <c r="B4935">
        <v>1</v>
      </c>
      <c r="C4935">
        <v>3</v>
      </c>
      <c r="D4935">
        <v>1</v>
      </c>
      <c r="E4935">
        <v>2</v>
      </c>
      <c r="F4935">
        <v>11003203</v>
      </c>
    </row>
    <row r="4936" spans="1:6">
      <c r="A4936">
        <v>40082</v>
      </c>
      <c r="B4936">
        <v>1</v>
      </c>
      <c r="C4936">
        <v>3</v>
      </c>
      <c r="D4936">
        <v>1</v>
      </c>
      <c r="E4936">
        <v>3</v>
      </c>
      <c r="F4936">
        <v>11003007</v>
      </c>
    </row>
    <row r="4937" spans="1:6">
      <c r="A4937">
        <v>40082</v>
      </c>
      <c r="B4937">
        <v>1</v>
      </c>
      <c r="C4937">
        <v>3</v>
      </c>
      <c r="D4937">
        <v>2</v>
      </c>
      <c r="E4937">
        <v>1</v>
      </c>
      <c r="F4937">
        <v>11003008</v>
      </c>
    </row>
    <row r="4938" spans="1:6">
      <c r="A4938">
        <v>40082</v>
      </c>
      <c r="B4938">
        <v>1</v>
      </c>
      <c r="C4938">
        <v>3</v>
      </c>
      <c r="D4938">
        <v>2</v>
      </c>
      <c r="E4938">
        <v>2</v>
      </c>
      <c r="F4938">
        <v>11003204</v>
      </c>
    </row>
    <row r="4939" spans="1:6">
      <c r="A4939">
        <v>40082</v>
      </c>
      <c r="B4939">
        <v>1</v>
      </c>
      <c r="C4939">
        <v>3</v>
      </c>
      <c r="D4939">
        <v>2</v>
      </c>
      <c r="E4939">
        <v>3</v>
      </c>
      <c r="F4939">
        <v>11003007</v>
      </c>
    </row>
    <row r="4940" spans="1:6">
      <c r="A4940">
        <v>40082</v>
      </c>
      <c r="B4940">
        <v>1</v>
      </c>
      <c r="C4940">
        <v>3</v>
      </c>
      <c r="D4940">
        <v>3</v>
      </c>
      <c r="E4940">
        <v>1</v>
      </c>
      <c r="F4940">
        <v>11003203</v>
      </c>
    </row>
    <row r="4941" spans="1:6">
      <c r="A4941">
        <v>40082</v>
      </c>
      <c r="B4941">
        <v>1</v>
      </c>
      <c r="C4941">
        <v>3</v>
      </c>
      <c r="D4941">
        <v>3</v>
      </c>
      <c r="E4941">
        <v>2</v>
      </c>
      <c r="F4941">
        <v>11003203</v>
      </c>
    </row>
    <row r="4942" spans="1:6">
      <c r="A4942">
        <v>40082</v>
      </c>
      <c r="B4942">
        <v>1</v>
      </c>
      <c r="C4942">
        <v>3</v>
      </c>
      <c r="D4942">
        <v>3</v>
      </c>
      <c r="E4942">
        <v>3</v>
      </c>
      <c r="F4942">
        <v>11003007</v>
      </c>
    </row>
    <row r="4943" spans="1:6">
      <c r="A4943">
        <v>40082</v>
      </c>
      <c r="B4943">
        <v>1</v>
      </c>
      <c r="C4943">
        <v>4</v>
      </c>
      <c r="D4943">
        <v>1</v>
      </c>
      <c r="E4943">
        <v>1</v>
      </c>
      <c r="F4943">
        <v>11003104</v>
      </c>
    </row>
    <row r="4944" spans="1:6">
      <c r="A4944">
        <v>40082</v>
      </c>
      <c r="B4944">
        <v>1</v>
      </c>
      <c r="C4944">
        <v>4</v>
      </c>
      <c r="D4944">
        <v>1</v>
      </c>
      <c r="E4944">
        <v>2</v>
      </c>
      <c r="F4944">
        <v>11003007</v>
      </c>
    </row>
    <row r="4945" spans="1:6">
      <c r="A4945">
        <v>40082</v>
      </c>
      <c r="B4945">
        <v>1</v>
      </c>
      <c r="C4945">
        <v>4</v>
      </c>
      <c r="D4945">
        <v>1</v>
      </c>
      <c r="E4945">
        <v>3</v>
      </c>
      <c r="F4945">
        <v>11003007</v>
      </c>
    </row>
    <row r="4946" spans="1:6">
      <c r="A4946">
        <v>40082</v>
      </c>
      <c r="B4946">
        <v>1</v>
      </c>
      <c r="C4946">
        <v>4</v>
      </c>
      <c r="D4946">
        <v>2</v>
      </c>
      <c r="E4946">
        <v>1</v>
      </c>
      <c r="F4946">
        <v>11003105</v>
      </c>
    </row>
    <row r="4947" spans="1:6">
      <c r="A4947">
        <v>40082</v>
      </c>
      <c r="B4947">
        <v>1</v>
      </c>
      <c r="C4947">
        <v>4</v>
      </c>
      <c r="D4947">
        <v>2</v>
      </c>
      <c r="E4947">
        <v>2</v>
      </c>
      <c r="F4947">
        <v>11003007</v>
      </c>
    </row>
    <row r="4948" spans="1:6">
      <c r="A4948">
        <v>40082</v>
      </c>
      <c r="B4948">
        <v>1</v>
      </c>
      <c r="C4948">
        <v>4</v>
      </c>
      <c r="D4948">
        <v>2</v>
      </c>
      <c r="E4948">
        <v>3</v>
      </c>
      <c r="F4948">
        <v>11003007</v>
      </c>
    </row>
    <row r="4949" spans="1:6">
      <c r="A4949">
        <v>50001</v>
      </c>
      <c r="B4949">
        <v>1</v>
      </c>
      <c r="C4949">
        <v>1</v>
      </c>
      <c r="D4949">
        <v>1</v>
      </c>
      <c r="E4949">
        <v>1</v>
      </c>
      <c r="F4949">
        <v>50001009</v>
      </c>
    </row>
    <row r="4950" spans="1:6">
      <c r="A4950">
        <v>50001</v>
      </c>
      <c r="B4950">
        <v>1</v>
      </c>
      <c r="C4950">
        <v>1</v>
      </c>
      <c r="D4950">
        <v>1</v>
      </c>
      <c r="E4950">
        <v>2</v>
      </c>
      <c r="F4950">
        <v>50001019</v>
      </c>
    </row>
    <row r="4951" spans="1:6">
      <c r="A4951">
        <v>50001</v>
      </c>
      <c r="B4951">
        <v>1</v>
      </c>
      <c r="C4951">
        <v>1</v>
      </c>
      <c r="D4951">
        <v>1</v>
      </c>
      <c r="E4951">
        <v>3</v>
      </c>
      <c r="F4951">
        <v>50001012</v>
      </c>
    </row>
    <row r="4952" spans="1:6">
      <c r="A4952">
        <v>50001</v>
      </c>
      <c r="B4952">
        <v>1</v>
      </c>
      <c r="C4952">
        <v>1</v>
      </c>
      <c r="D4952">
        <v>1</v>
      </c>
      <c r="E4952">
        <v>4</v>
      </c>
      <c r="F4952">
        <v>50001020</v>
      </c>
    </row>
    <row r="4953" spans="1:6">
      <c r="A4953">
        <v>50001</v>
      </c>
      <c r="B4953">
        <v>1</v>
      </c>
      <c r="C4953">
        <v>1</v>
      </c>
      <c r="D4953">
        <v>1</v>
      </c>
      <c r="E4953">
        <v>5</v>
      </c>
      <c r="F4953">
        <v>50001010</v>
      </c>
    </row>
    <row r="4954" spans="1:6">
      <c r="A4954">
        <v>50001</v>
      </c>
      <c r="B4954">
        <v>1</v>
      </c>
      <c r="C4954">
        <v>1</v>
      </c>
      <c r="D4954">
        <v>2</v>
      </c>
      <c r="E4954">
        <v>1</v>
      </c>
      <c r="F4954">
        <v>50001021</v>
      </c>
    </row>
    <row r="4955" spans="1:6">
      <c r="A4955">
        <v>50001</v>
      </c>
      <c r="B4955">
        <v>1</v>
      </c>
      <c r="C4955">
        <v>1</v>
      </c>
      <c r="D4955">
        <v>2</v>
      </c>
      <c r="E4955">
        <v>2</v>
      </c>
      <c r="F4955">
        <v>50001009</v>
      </c>
    </row>
    <row r="4956" spans="1:6">
      <c r="A4956">
        <v>50001</v>
      </c>
      <c r="B4956">
        <v>1</v>
      </c>
      <c r="C4956">
        <v>1</v>
      </c>
      <c r="D4956">
        <v>2</v>
      </c>
      <c r="E4956">
        <v>3</v>
      </c>
      <c r="F4956">
        <v>50001012</v>
      </c>
    </row>
    <row r="4957" spans="1:6">
      <c r="A4957">
        <v>50001</v>
      </c>
      <c r="B4957">
        <v>1</v>
      </c>
      <c r="C4957">
        <v>1</v>
      </c>
      <c r="D4957">
        <v>3</v>
      </c>
      <c r="E4957">
        <v>1</v>
      </c>
      <c r="F4957">
        <v>50001012</v>
      </c>
    </row>
    <row r="4958" spans="1:6">
      <c r="A4958">
        <v>50001</v>
      </c>
      <c r="B4958">
        <v>1</v>
      </c>
      <c r="C4958">
        <v>1</v>
      </c>
      <c r="D4958">
        <v>3</v>
      </c>
      <c r="E4958">
        <v>2</v>
      </c>
      <c r="F4958">
        <v>50001012</v>
      </c>
    </row>
    <row r="4959" spans="1:6">
      <c r="A4959">
        <v>50001</v>
      </c>
      <c r="B4959">
        <v>1</v>
      </c>
      <c r="C4959">
        <v>1</v>
      </c>
      <c r="D4959">
        <v>3</v>
      </c>
      <c r="E4959">
        <v>3</v>
      </c>
      <c r="F4959">
        <v>50001012</v>
      </c>
    </row>
    <row r="4960" spans="1:6">
      <c r="A4960">
        <v>50001</v>
      </c>
      <c r="B4960">
        <v>1</v>
      </c>
      <c r="C4960">
        <v>1</v>
      </c>
      <c r="D4960">
        <v>4</v>
      </c>
      <c r="E4960">
        <v>1</v>
      </c>
      <c r="F4960">
        <v>50001908</v>
      </c>
    </row>
    <row r="4961" spans="1:6">
      <c r="A4961">
        <v>50001</v>
      </c>
      <c r="B4961">
        <v>1</v>
      </c>
      <c r="C4961">
        <v>1</v>
      </c>
      <c r="D4961">
        <v>4</v>
      </c>
      <c r="E4961">
        <v>2</v>
      </c>
      <c r="F4961">
        <v>50001009</v>
      </c>
    </row>
    <row r="4962" spans="1:6">
      <c r="A4962">
        <v>50001</v>
      </c>
      <c r="B4962">
        <v>1</v>
      </c>
      <c r="C4962">
        <v>1</v>
      </c>
      <c r="D4962">
        <v>4</v>
      </c>
      <c r="E4962">
        <v>3</v>
      </c>
      <c r="F4962">
        <v>50001907</v>
      </c>
    </row>
    <row r="4963" spans="1:6">
      <c r="A4963">
        <v>50001</v>
      </c>
      <c r="B4963">
        <v>1</v>
      </c>
      <c r="C4963">
        <v>2</v>
      </c>
      <c r="D4963">
        <v>1</v>
      </c>
      <c r="E4963">
        <v>1</v>
      </c>
      <c r="F4963">
        <v>50001010</v>
      </c>
    </row>
    <row r="4964" spans="1:6">
      <c r="A4964">
        <v>50001</v>
      </c>
      <c r="B4964">
        <v>1</v>
      </c>
      <c r="C4964">
        <v>2</v>
      </c>
      <c r="D4964">
        <v>1</v>
      </c>
      <c r="E4964">
        <v>2</v>
      </c>
      <c r="F4964">
        <v>50001011</v>
      </c>
    </row>
    <row r="4965" spans="1:6">
      <c r="A4965">
        <v>50001</v>
      </c>
      <c r="B4965">
        <v>1</v>
      </c>
      <c r="C4965">
        <v>2</v>
      </c>
      <c r="D4965">
        <v>1</v>
      </c>
      <c r="E4965">
        <v>3</v>
      </c>
      <c r="F4965">
        <v>50001009</v>
      </c>
    </row>
    <row r="4966" spans="1:6">
      <c r="A4966">
        <v>50001</v>
      </c>
      <c r="B4966">
        <v>1</v>
      </c>
      <c r="C4966">
        <v>2</v>
      </c>
      <c r="D4966">
        <v>2</v>
      </c>
      <c r="E4966">
        <v>1</v>
      </c>
      <c r="F4966">
        <v>50001012</v>
      </c>
    </row>
    <row r="4967" spans="1:6">
      <c r="A4967">
        <v>50001</v>
      </c>
      <c r="B4967">
        <v>1</v>
      </c>
      <c r="C4967">
        <v>2</v>
      </c>
      <c r="D4967">
        <v>2</v>
      </c>
      <c r="E4967">
        <v>2</v>
      </c>
      <c r="F4967">
        <v>50001011</v>
      </c>
    </row>
    <row r="4968" spans="1:6">
      <c r="A4968">
        <v>50001</v>
      </c>
      <c r="B4968">
        <v>1</v>
      </c>
      <c r="C4968">
        <v>2</v>
      </c>
      <c r="D4968">
        <v>2</v>
      </c>
      <c r="E4968">
        <v>3</v>
      </c>
      <c r="F4968">
        <v>50001207</v>
      </c>
    </row>
    <row r="4969" spans="1:6">
      <c r="A4969">
        <v>50001</v>
      </c>
      <c r="B4969">
        <v>1</v>
      </c>
      <c r="C4969">
        <v>2</v>
      </c>
      <c r="D4969">
        <v>3</v>
      </c>
      <c r="E4969">
        <v>1</v>
      </c>
      <c r="F4969">
        <v>50001012</v>
      </c>
    </row>
    <row r="4970" spans="1:6">
      <c r="A4970">
        <v>50001</v>
      </c>
      <c r="B4970">
        <v>1</v>
      </c>
      <c r="C4970">
        <v>2</v>
      </c>
      <c r="D4970">
        <v>3</v>
      </c>
      <c r="E4970">
        <v>2</v>
      </c>
      <c r="F4970">
        <v>50001011</v>
      </c>
    </row>
    <row r="4971" spans="1:6">
      <c r="A4971">
        <v>50001</v>
      </c>
      <c r="B4971">
        <v>1</v>
      </c>
      <c r="C4971">
        <v>2</v>
      </c>
      <c r="D4971">
        <v>3</v>
      </c>
      <c r="E4971">
        <v>3</v>
      </c>
      <c r="F4971">
        <v>50001208</v>
      </c>
    </row>
    <row r="4972" spans="1:6">
      <c r="A4972">
        <v>50001</v>
      </c>
      <c r="B4972">
        <v>1</v>
      </c>
      <c r="C4972">
        <v>3</v>
      </c>
      <c r="D4972">
        <v>1</v>
      </c>
      <c r="E4972">
        <v>1</v>
      </c>
      <c r="F4972">
        <v>50001021</v>
      </c>
    </row>
    <row r="4973" spans="1:6">
      <c r="A4973">
        <v>50001</v>
      </c>
      <c r="B4973">
        <v>1</v>
      </c>
      <c r="C4973">
        <v>3</v>
      </c>
      <c r="D4973">
        <v>1</v>
      </c>
      <c r="E4973">
        <v>2</v>
      </c>
      <c r="F4973">
        <v>50001908</v>
      </c>
    </row>
    <row r="4974" spans="1:6">
      <c r="A4974">
        <v>50001</v>
      </c>
      <c r="B4974">
        <v>1</v>
      </c>
      <c r="C4974">
        <v>3</v>
      </c>
      <c r="D4974">
        <v>1</v>
      </c>
      <c r="E4974">
        <v>3</v>
      </c>
      <c r="F4974">
        <v>50001010</v>
      </c>
    </row>
    <row r="4975" spans="1:6">
      <c r="A4975">
        <v>50001</v>
      </c>
      <c r="B4975">
        <v>1</v>
      </c>
      <c r="C4975">
        <v>3</v>
      </c>
      <c r="D4975">
        <v>2</v>
      </c>
      <c r="E4975">
        <v>1</v>
      </c>
      <c r="F4975">
        <v>50001907</v>
      </c>
    </row>
    <row r="4976" spans="1:6">
      <c r="A4976">
        <v>50001</v>
      </c>
      <c r="B4976">
        <v>1</v>
      </c>
      <c r="C4976">
        <v>3</v>
      </c>
      <c r="D4976">
        <v>2</v>
      </c>
      <c r="E4976">
        <v>2</v>
      </c>
      <c r="F4976">
        <v>50001012</v>
      </c>
    </row>
    <row r="4977" spans="1:6">
      <c r="A4977">
        <v>50001</v>
      </c>
      <c r="B4977">
        <v>1</v>
      </c>
      <c r="C4977">
        <v>3</v>
      </c>
      <c r="D4977">
        <v>2</v>
      </c>
      <c r="E4977">
        <v>3</v>
      </c>
      <c r="F4977">
        <v>50001908</v>
      </c>
    </row>
    <row r="4978" spans="1:6">
      <c r="A4978">
        <v>50001</v>
      </c>
      <c r="B4978">
        <v>1</v>
      </c>
      <c r="C4978">
        <v>4</v>
      </c>
      <c r="D4978">
        <v>1</v>
      </c>
      <c r="E4978">
        <v>1</v>
      </c>
      <c r="F4978">
        <v>50001110</v>
      </c>
    </row>
    <row r="4979" spans="1:6">
      <c r="A4979">
        <v>50001</v>
      </c>
      <c r="B4979">
        <v>1</v>
      </c>
      <c r="C4979">
        <v>5</v>
      </c>
      <c r="D4979">
        <v>1</v>
      </c>
      <c r="E4979">
        <v>1</v>
      </c>
      <c r="F4979">
        <v>50001112</v>
      </c>
    </row>
    <row r="4980" spans="1:6">
      <c r="A4980">
        <v>50001</v>
      </c>
      <c r="B4980">
        <v>1</v>
      </c>
      <c r="C4980">
        <v>5</v>
      </c>
      <c r="D4980">
        <v>1</v>
      </c>
      <c r="E4980">
        <v>2</v>
      </c>
      <c r="F4980">
        <v>50001111</v>
      </c>
    </row>
    <row r="4981" spans="1:6">
      <c r="A4981">
        <v>50001</v>
      </c>
      <c r="B4981">
        <v>2</v>
      </c>
      <c r="C4981">
        <v>1</v>
      </c>
      <c r="D4981">
        <v>1</v>
      </c>
      <c r="E4981">
        <v>1</v>
      </c>
      <c r="F4981">
        <v>50001001</v>
      </c>
    </row>
    <row r="4982" spans="1:6">
      <c r="A4982">
        <v>50001</v>
      </c>
      <c r="B4982">
        <v>2</v>
      </c>
      <c r="C4982">
        <v>1</v>
      </c>
      <c r="D4982">
        <v>1</v>
      </c>
      <c r="E4982">
        <v>2</v>
      </c>
      <c r="F4982">
        <v>50001016</v>
      </c>
    </row>
    <row r="4983" spans="1:6">
      <c r="A4983">
        <v>50001</v>
      </c>
      <c r="B4983">
        <v>2</v>
      </c>
      <c r="C4983">
        <v>1</v>
      </c>
      <c r="D4983">
        <v>1</v>
      </c>
      <c r="E4983">
        <v>3</v>
      </c>
      <c r="F4983">
        <v>50001004</v>
      </c>
    </row>
    <row r="4984" spans="1:6">
      <c r="A4984">
        <v>50001</v>
      </c>
      <c r="B4984">
        <v>2</v>
      </c>
      <c r="C4984">
        <v>1</v>
      </c>
      <c r="D4984">
        <v>1</v>
      </c>
      <c r="E4984">
        <v>4</v>
      </c>
      <c r="F4984">
        <v>50001017</v>
      </c>
    </row>
    <row r="4985" spans="1:6">
      <c r="A4985">
        <v>50001</v>
      </c>
      <c r="B4985">
        <v>2</v>
      </c>
      <c r="C4985">
        <v>1</v>
      </c>
      <c r="D4985">
        <v>1</v>
      </c>
      <c r="E4985">
        <v>5</v>
      </c>
      <c r="F4985">
        <v>50001002</v>
      </c>
    </row>
    <row r="4986" spans="1:6">
      <c r="A4986">
        <v>50001</v>
      </c>
      <c r="B4986">
        <v>2</v>
      </c>
      <c r="C4986">
        <v>1</v>
      </c>
      <c r="D4986">
        <v>2</v>
      </c>
      <c r="E4986">
        <v>1</v>
      </c>
      <c r="F4986">
        <v>50001018</v>
      </c>
    </row>
    <row r="4987" spans="1:6">
      <c r="A4987">
        <v>50001</v>
      </c>
      <c r="B4987">
        <v>2</v>
      </c>
      <c r="C4987">
        <v>1</v>
      </c>
      <c r="D4987">
        <v>2</v>
      </c>
      <c r="E4987">
        <v>2</v>
      </c>
      <c r="F4987">
        <v>50001004</v>
      </c>
    </row>
    <row r="4988" spans="1:6">
      <c r="A4988">
        <v>50001</v>
      </c>
      <c r="B4988">
        <v>2</v>
      </c>
      <c r="C4988">
        <v>1</v>
      </c>
      <c r="D4988">
        <v>2</v>
      </c>
      <c r="E4988">
        <v>3</v>
      </c>
      <c r="F4988">
        <v>50001018</v>
      </c>
    </row>
    <row r="4989" spans="1:6">
      <c r="A4989">
        <v>50001</v>
      </c>
      <c r="B4989">
        <v>2</v>
      </c>
      <c r="C4989">
        <v>1</v>
      </c>
      <c r="D4989">
        <v>3</v>
      </c>
      <c r="E4989">
        <v>1</v>
      </c>
      <c r="F4989">
        <v>50001002</v>
      </c>
    </row>
    <row r="4990" spans="1:6">
      <c r="A4990">
        <v>50001</v>
      </c>
      <c r="B4990">
        <v>2</v>
      </c>
      <c r="C4990">
        <v>1</v>
      </c>
      <c r="D4990">
        <v>3</v>
      </c>
      <c r="E4990">
        <v>2</v>
      </c>
      <c r="F4990">
        <v>50001002</v>
      </c>
    </row>
    <row r="4991" spans="1:6">
      <c r="A4991">
        <v>50001</v>
      </c>
      <c r="B4991">
        <v>2</v>
      </c>
      <c r="C4991">
        <v>1</v>
      </c>
      <c r="D4991">
        <v>3</v>
      </c>
      <c r="E4991">
        <v>3</v>
      </c>
      <c r="F4991">
        <v>50001004</v>
      </c>
    </row>
    <row r="4992" spans="1:6">
      <c r="A4992">
        <v>50001</v>
      </c>
      <c r="B4992">
        <v>2</v>
      </c>
      <c r="C4992">
        <v>1</v>
      </c>
      <c r="D4992">
        <v>4</v>
      </c>
      <c r="E4992">
        <v>1</v>
      </c>
      <c r="F4992">
        <v>50001902</v>
      </c>
    </row>
    <row r="4993" spans="1:6">
      <c r="A4993">
        <v>50001</v>
      </c>
      <c r="B4993">
        <v>2</v>
      </c>
      <c r="C4993">
        <v>1</v>
      </c>
      <c r="D4993">
        <v>4</v>
      </c>
      <c r="E4993">
        <v>2</v>
      </c>
      <c r="F4993">
        <v>50001004</v>
      </c>
    </row>
    <row r="4994" spans="1:6">
      <c r="A4994">
        <v>50001</v>
      </c>
      <c r="B4994">
        <v>2</v>
      </c>
      <c r="C4994">
        <v>1</v>
      </c>
      <c r="D4994">
        <v>4</v>
      </c>
      <c r="E4994">
        <v>3</v>
      </c>
      <c r="F4994">
        <v>50001901</v>
      </c>
    </row>
    <row r="4995" spans="1:6">
      <c r="A4995">
        <v>50001</v>
      </c>
      <c r="B4995">
        <v>2</v>
      </c>
      <c r="C4995">
        <v>2</v>
      </c>
      <c r="D4995">
        <v>1</v>
      </c>
      <c r="E4995">
        <v>1</v>
      </c>
      <c r="F4995">
        <v>50001001</v>
      </c>
    </row>
    <row r="4996" spans="1:6">
      <c r="A4996">
        <v>50001</v>
      </c>
      <c r="B4996">
        <v>2</v>
      </c>
      <c r="C4996">
        <v>2</v>
      </c>
      <c r="D4996">
        <v>1</v>
      </c>
      <c r="E4996">
        <v>2</v>
      </c>
      <c r="F4996">
        <v>50001003</v>
      </c>
    </row>
    <row r="4997" spans="1:6">
      <c r="A4997">
        <v>50001</v>
      </c>
      <c r="B4997">
        <v>2</v>
      </c>
      <c r="C4997">
        <v>2</v>
      </c>
      <c r="D4997">
        <v>1</v>
      </c>
      <c r="E4997">
        <v>3</v>
      </c>
      <c r="F4997">
        <v>50001002</v>
      </c>
    </row>
    <row r="4998" spans="1:6">
      <c r="A4998">
        <v>50001</v>
      </c>
      <c r="B4998">
        <v>2</v>
      </c>
      <c r="C4998">
        <v>2</v>
      </c>
      <c r="D4998">
        <v>2</v>
      </c>
      <c r="E4998">
        <v>1</v>
      </c>
      <c r="F4998">
        <v>50001001</v>
      </c>
    </row>
    <row r="4999" spans="1:6">
      <c r="A4999">
        <v>50001</v>
      </c>
      <c r="B4999">
        <v>2</v>
      </c>
      <c r="C4999">
        <v>2</v>
      </c>
      <c r="D4999">
        <v>2</v>
      </c>
      <c r="E4999">
        <v>2</v>
      </c>
      <c r="F4999">
        <v>50001003</v>
      </c>
    </row>
    <row r="5000" spans="1:6">
      <c r="A5000">
        <v>50001</v>
      </c>
      <c r="B5000">
        <v>2</v>
      </c>
      <c r="C5000">
        <v>2</v>
      </c>
      <c r="D5000">
        <v>2</v>
      </c>
      <c r="E5000">
        <v>3</v>
      </c>
      <c r="F5000">
        <v>50001201</v>
      </c>
    </row>
    <row r="5001" spans="1:6">
      <c r="A5001">
        <v>50001</v>
      </c>
      <c r="B5001">
        <v>2</v>
      </c>
      <c r="C5001">
        <v>2</v>
      </c>
      <c r="D5001">
        <v>3</v>
      </c>
      <c r="E5001">
        <v>1</v>
      </c>
      <c r="F5001">
        <v>50001004</v>
      </c>
    </row>
    <row r="5002" spans="1:6">
      <c r="A5002">
        <v>50001</v>
      </c>
      <c r="B5002">
        <v>2</v>
      </c>
      <c r="C5002">
        <v>2</v>
      </c>
      <c r="D5002">
        <v>3</v>
      </c>
      <c r="E5002">
        <v>2</v>
      </c>
      <c r="F5002">
        <v>50001003</v>
      </c>
    </row>
    <row r="5003" spans="1:6">
      <c r="A5003">
        <v>50001</v>
      </c>
      <c r="B5003">
        <v>2</v>
      </c>
      <c r="C5003">
        <v>2</v>
      </c>
      <c r="D5003">
        <v>3</v>
      </c>
      <c r="E5003">
        <v>3</v>
      </c>
      <c r="F5003">
        <v>50001202</v>
      </c>
    </row>
    <row r="5004" spans="1:6">
      <c r="A5004">
        <v>50001</v>
      </c>
      <c r="B5004">
        <v>2</v>
      </c>
      <c r="C5004">
        <v>2</v>
      </c>
      <c r="D5004">
        <v>4</v>
      </c>
      <c r="E5004">
        <v>1</v>
      </c>
      <c r="F5004">
        <v>50001004</v>
      </c>
    </row>
    <row r="5005" spans="1:6">
      <c r="A5005">
        <v>50001</v>
      </c>
      <c r="B5005">
        <v>2</v>
      </c>
      <c r="C5005">
        <v>2</v>
      </c>
      <c r="D5005">
        <v>4</v>
      </c>
      <c r="E5005">
        <v>2</v>
      </c>
      <c r="F5005">
        <v>50001203</v>
      </c>
    </row>
    <row r="5006" spans="1:6">
      <c r="A5006">
        <v>50001</v>
      </c>
      <c r="B5006">
        <v>2</v>
      </c>
      <c r="C5006">
        <v>2</v>
      </c>
      <c r="D5006">
        <v>4</v>
      </c>
      <c r="E5006">
        <v>3</v>
      </c>
      <c r="F5006">
        <v>50001003</v>
      </c>
    </row>
    <row r="5007" spans="1:6">
      <c r="A5007">
        <v>50001</v>
      </c>
      <c r="B5007">
        <v>2</v>
      </c>
      <c r="C5007">
        <v>3</v>
      </c>
      <c r="D5007">
        <v>1</v>
      </c>
      <c r="E5007">
        <v>1</v>
      </c>
      <c r="F5007">
        <v>50001004</v>
      </c>
    </row>
    <row r="5008" spans="1:6">
      <c r="A5008">
        <v>50001</v>
      </c>
      <c r="B5008">
        <v>2</v>
      </c>
      <c r="C5008">
        <v>3</v>
      </c>
      <c r="D5008">
        <v>1</v>
      </c>
      <c r="E5008">
        <v>2</v>
      </c>
      <c r="F5008">
        <v>50001905</v>
      </c>
    </row>
    <row r="5009" spans="1:6">
      <c r="A5009">
        <v>50001</v>
      </c>
      <c r="B5009">
        <v>2</v>
      </c>
      <c r="C5009">
        <v>3</v>
      </c>
      <c r="D5009">
        <v>1</v>
      </c>
      <c r="E5009">
        <v>3</v>
      </c>
      <c r="F5009">
        <v>50001018</v>
      </c>
    </row>
    <row r="5010" spans="1:6">
      <c r="A5010">
        <v>50001</v>
      </c>
      <c r="B5010">
        <v>2</v>
      </c>
      <c r="C5010">
        <v>3</v>
      </c>
      <c r="D5010">
        <v>2</v>
      </c>
      <c r="E5010">
        <v>1</v>
      </c>
      <c r="F5010">
        <v>50001901</v>
      </c>
    </row>
    <row r="5011" spans="1:6">
      <c r="A5011">
        <v>50001</v>
      </c>
      <c r="B5011">
        <v>2</v>
      </c>
      <c r="C5011">
        <v>3</v>
      </c>
      <c r="D5011">
        <v>2</v>
      </c>
      <c r="E5011">
        <v>2</v>
      </c>
      <c r="F5011">
        <v>50001004</v>
      </c>
    </row>
    <row r="5012" spans="1:6">
      <c r="A5012">
        <v>50001</v>
      </c>
      <c r="B5012">
        <v>2</v>
      </c>
      <c r="C5012">
        <v>3</v>
      </c>
      <c r="D5012">
        <v>2</v>
      </c>
      <c r="E5012">
        <v>3</v>
      </c>
      <c r="F5012">
        <v>50001902</v>
      </c>
    </row>
    <row r="5013" spans="1:6">
      <c r="A5013">
        <v>50001</v>
      </c>
      <c r="B5013">
        <v>2</v>
      </c>
      <c r="C5013">
        <v>4</v>
      </c>
      <c r="D5013">
        <v>1</v>
      </c>
      <c r="E5013">
        <v>1</v>
      </c>
      <c r="F5013">
        <v>50001101</v>
      </c>
    </row>
    <row r="5014" spans="1:6">
      <c r="A5014">
        <v>50001</v>
      </c>
      <c r="B5014">
        <v>2</v>
      </c>
      <c r="C5014">
        <v>4</v>
      </c>
      <c r="D5014">
        <v>1</v>
      </c>
      <c r="E5014">
        <v>2</v>
      </c>
      <c r="F5014">
        <v>50001106</v>
      </c>
    </row>
    <row r="5015" spans="1:6">
      <c r="A5015">
        <v>50001</v>
      </c>
      <c r="B5015">
        <v>2</v>
      </c>
      <c r="C5015">
        <v>5</v>
      </c>
      <c r="D5015">
        <v>1</v>
      </c>
      <c r="E5015">
        <v>1</v>
      </c>
      <c r="F5015">
        <v>50001102</v>
      </c>
    </row>
    <row r="5016" spans="1:6">
      <c r="A5016">
        <v>50001</v>
      </c>
      <c r="B5016">
        <v>2</v>
      </c>
      <c r="C5016">
        <v>5</v>
      </c>
      <c r="D5016">
        <v>1</v>
      </c>
      <c r="E5016">
        <v>2</v>
      </c>
      <c r="F5016">
        <v>50001107</v>
      </c>
    </row>
    <row r="5017" spans="1:6">
      <c r="A5017">
        <v>50001</v>
      </c>
      <c r="B5017">
        <v>3</v>
      </c>
      <c r="C5017">
        <v>1</v>
      </c>
      <c r="D5017">
        <v>1</v>
      </c>
      <c r="E5017">
        <v>1</v>
      </c>
      <c r="F5017">
        <v>50001204</v>
      </c>
    </row>
    <row r="5018" spans="1:6">
      <c r="A5018">
        <v>50001</v>
      </c>
      <c r="B5018">
        <v>3</v>
      </c>
      <c r="C5018">
        <v>1</v>
      </c>
      <c r="D5018">
        <v>1</v>
      </c>
      <c r="E5018">
        <v>2</v>
      </c>
      <c r="F5018">
        <v>50001013</v>
      </c>
    </row>
    <row r="5019" spans="1:6">
      <c r="A5019">
        <v>50001</v>
      </c>
      <c r="B5019">
        <v>3</v>
      </c>
      <c r="C5019">
        <v>1</v>
      </c>
      <c r="D5019">
        <v>1</v>
      </c>
      <c r="E5019">
        <v>3</v>
      </c>
      <c r="F5019">
        <v>50001005</v>
      </c>
    </row>
    <row r="5020" spans="1:6">
      <c r="A5020">
        <v>50001</v>
      </c>
      <c r="B5020">
        <v>3</v>
      </c>
      <c r="C5020">
        <v>1</v>
      </c>
      <c r="D5020">
        <v>1</v>
      </c>
      <c r="E5020">
        <v>4</v>
      </c>
      <c r="F5020">
        <v>50001014</v>
      </c>
    </row>
    <row r="5021" spans="1:6">
      <c r="A5021">
        <v>50001</v>
      </c>
      <c r="B5021">
        <v>3</v>
      </c>
      <c r="C5021">
        <v>1</v>
      </c>
      <c r="D5021">
        <v>1</v>
      </c>
      <c r="E5021">
        <v>5</v>
      </c>
      <c r="F5021">
        <v>50001006</v>
      </c>
    </row>
    <row r="5022" spans="1:6">
      <c r="A5022">
        <v>50001</v>
      </c>
      <c r="B5022">
        <v>3</v>
      </c>
      <c r="C5022">
        <v>1</v>
      </c>
      <c r="D5022">
        <v>2</v>
      </c>
      <c r="E5022">
        <v>1</v>
      </c>
      <c r="F5022">
        <v>50001005</v>
      </c>
    </row>
    <row r="5023" spans="1:6">
      <c r="A5023">
        <v>50001</v>
      </c>
      <c r="B5023">
        <v>3</v>
      </c>
      <c r="C5023">
        <v>1</v>
      </c>
      <c r="D5023">
        <v>2</v>
      </c>
      <c r="E5023">
        <v>2</v>
      </c>
      <c r="F5023">
        <v>50001008</v>
      </c>
    </row>
    <row r="5024" spans="1:6">
      <c r="A5024">
        <v>50001</v>
      </c>
      <c r="B5024">
        <v>3</v>
      </c>
      <c r="C5024">
        <v>1</v>
      </c>
      <c r="D5024">
        <v>2</v>
      </c>
      <c r="E5024">
        <v>3</v>
      </c>
      <c r="F5024">
        <v>50001015</v>
      </c>
    </row>
    <row r="5025" spans="1:6">
      <c r="A5025">
        <v>50001</v>
      </c>
      <c r="B5025">
        <v>3</v>
      </c>
      <c r="C5025">
        <v>1</v>
      </c>
      <c r="D5025">
        <v>3</v>
      </c>
      <c r="E5025">
        <v>1</v>
      </c>
      <c r="F5025">
        <v>50001008</v>
      </c>
    </row>
    <row r="5026" spans="1:6">
      <c r="A5026">
        <v>50001</v>
      </c>
      <c r="B5026">
        <v>3</v>
      </c>
      <c r="C5026">
        <v>1</v>
      </c>
      <c r="D5026">
        <v>3</v>
      </c>
      <c r="E5026">
        <v>2</v>
      </c>
      <c r="F5026">
        <v>50001006</v>
      </c>
    </row>
    <row r="5027" spans="1:6">
      <c r="A5027">
        <v>50001</v>
      </c>
      <c r="B5027">
        <v>3</v>
      </c>
      <c r="C5027">
        <v>1</v>
      </c>
      <c r="D5027">
        <v>3</v>
      </c>
      <c r="E5027">
        <v>3</v>
      </c>
      <c r="F5027">
        <v>50001005</v>
      </c>
    </row>
    <row r="5028" spans="1:6">
      <c r="A5028">
        <v>50001</v>
      </c>
      <c r="B5028">
        <v>3</v>
      </c>
      <c r="C5028">
        <v>1</v>
      </c>
      <c r="D5028">
        <v>4</v>
      </c>
      <c r="E5028">
        <v>1</v>
      </c>
      <c r="F5028">
        <v>50001904</v>
      </c>
    </row>
    <row r="5029" spans="1:6">
      <c r="A5029">
        <v>50001</v>
      </c>
      <c r="B5029">
        <v>3</v>
      </c>
      <c r="C5029">
        <v>1</v>
      </c>
      <c r="D5029">
        <v>4</v>
      </c>
      <c r="E5029">
        <v>2</v>
      </c>
      <c r="F5029">
        <v>50001008</v>
      </c>
    </row>
    <row r="5030" spans="1:6">
      <c r="A5030">
        <v>50001</v>
      </c>
      <c r="B5030">
        <v>3</v>
      </c>
      <c r="C5030">
        <v>1</v>
      </c>
      <c r="D5030">
        <v>4</v>
      </c>
      <c r="E5030">
        <v>3</v>
      </c>
      <c r="F5030">
        <v>50001903</v>
      </c>
    </row>
    <row r="5031" spans="1:6">
      <c r="A5031">
        <v>50001</v>
      </c>
      <c r="B5031">
        <v>3</v>
      </c>
      <c r="C5031">
        <v>2</v>
      </c>
      <c r="D5031">
        <v>1</v>
      </c>
      <c r="E5031">
        <v>1</v>
      </c>
      <c r="F5031">
        <v>50001205</v>
      </c>
    </row>
    <row r="5032" spans="1:6">
      <c r="A5032">
        <v>50001</v>
      </c>
      <c r="B5032">
        <v>3</v>
      </c>
      <c r="C5032">
        <v>2</v>
      </c>
      <c r="D5032">
        <v>1</v>
      </c>
      <c r="E5032">
        <v>2</v>
      </c>
      <c r="F5032">
        <v>50001007</v>
      </c>
    </row>
    <row r="5033" spans="1:6">
      <c r="A5033">
        <v>50001</v>
      </c>
      <c r="B5033">
        <v>3</v>
      </c>
      <c r="C5033">
        <v>2</v>
      </c>
      <c r="D5033">
        <v>1</v>
      </c>
      <c r="E5033">
        <v>3</v>
      </c>
      <c r="F5033">
        <v>50001008</v>
      </c>
    </row>
    <row r="5034" spans="1:6">
      <c r="A5034">
        <v>50001</v>
      </c>
      <c r="B5034">
        <v>3</v>
      </c>
      <c r="C5034">
        <v>2</v>
      </c>
      <c r="D5034">
        <v>2</v>
      </c>
      <c r="E5034">
        <v>1</v>
      </c>
      <c r="F5034">
        <v>50001204</v>
      </c>
    </row>
    <row r="5035" spans="1:6">
      <c r="A5035">
        <v>50001</v>
      </c>
      <c r="B5035">
        <v>3</v>
      </c>
      <c r="C5035">
        <v>2</v>
      </c>
      <c r="D5035">
        <v>2</v>
      </c>
      <c r="E5035">
        <v>2</v>
      </c>
      <c r="F5035">
        <v>50001007</v>
      </c>
    </row>
    <row r="5036" spans="1:6">
      <c r="A5036">
        <v>50001</v>
      </c>
      <c r="B5036">
        <v>3</v>
      </c>
      <c r="C5036">
        <v>2</v>
      </c>
      <c r="D5036">
        <v>2</v>
      </c>
      <c r="E5036">
        <v>3</v>
      </c>
      <c r="F5036">
        <v>50001205</v>
      </c>
    </row>
    <row r="5037" spans="1:6">
      <c r="A5037">
        <v>50001</v>
      </c>
      <c r="B5037">
        <v>3</v>
      </c>
      <c r="C5037">
        <v>2</v>
      </c>
      <c r="D5037">
        <v>3</v>
      </c>
      <c r="E5037">
        <v>1</v>
      </c>
      <c r="F5037">
        <v>50001205</v>
      </c>
    </row>
    <row r="5038" spans="1:6">
      <c r="A5038">
        <v>50001</v>
      </c>
      <c r="B5038">
        <v>3</v>
      </c>
      <c r="C5038">
        <v>2</v>
      </c>
      <c r="D5038">
        <v>3</v>
      </c>
      <c r="E5038">
        <v>2</v>
      </c>
      <c r="F5038">
        <v>50001007</v>
      </c>
    </row>
    <row r="5039" spans="1:6">
      <c r="A5039">
        <v>50001</v>
      </c>
      <c r="B5039">
        <v>3</v>
      </c>
      <c r="C5039">
        <v>2</v>
      </c>
      <c r="D5039">
        <v>3</v>
      </c>
      <c r="E5039">
        <v>3</v>
      </c>
      <c r="F5039">
        <v>50001008</v>
      </c>
    </row>
    <row r="5040" spans="1:6">
      <c r="A5040">
        <v>50001</v>
      </c>
      <c r="B5040">
        <v>3</v>
      </c>
      <c r="C5040">
        <v>2</v>
      </c>
      <c r="D5040">
        <v>4</v>
      </c>
      <c r="E5040">
        <v>1</v>
      </c>
      <c r="F5040">
        <v>50001206</v>
      </c>
    </row>
    <row r="5041" spans="1:6">
      <c r="A5041">
        <v>50001</v>
      </c>
      <c r="B5041">
        <v>3</v>
      </c>
      <c r="C5041">
        <v>2</v>
      </c>
      <c r="D5041">
        <v>4</v>
      </c>
      <c r="E5041">
        <v>2</v>
      </c>
      <c r="F5041">
        <v>50001007</v>
      </c>
    </row>
    <row r="5042" spans="1:6">
      <c r="A5042">
        <v>50001</v>
      </c>
      <c r="B5042">
        <v>3</v>
      </c>
      <c r="C5042">
        <v>2</v>
      </c>
      <c r="D5042">
        <v>4</v>
      </c>
      <c r="E5042">
        <v>3</v>
      </c>
      <c r="F5042">
        <v>50001008</v>
      </c>
    </row>
    <row r="5043" spans="1:6">
      <c r="A5043">
        <v>50001</v>
      </c>
      <c r="B5043">
        <v>3</v>
      </c>
      <c r="C5043">
        <v>3</v>
      </c>
      <c r="D5043">
        <v>1</v>
      </c>
      <c r="E5043">
        <v>1</v>
      </c>
      <c r="F5043">
        <v>50001008</v>
      </c>
    </row>
    <row r="5044" spans="1:6">
      <c r="A5044">
        <v>50001</v>
      </c>
      <c r="B5044">
        <v>3</v>
      </c>
      <c r="C5044">
        <v>3</v>
      </c>
      <c r="D5044">
        <v>1</v>
      </c>
      <c r="E5044">
        <v>2</v>
      </c>
      <c r="F5044">
        <v>50001906</v>
      </c>
    </row>
    <row r="5045" spans="1:6">
      <c r="A5045">
        <v>50001</v>
      </c>
      <c r="B5045">
        <v>3</v>
      </c>
      <c r="C5045">
        <v>3</v>
      </c>
      <c r="D5045">
        <v>1</v>
      </c>
      <c r="E5045">
        <v>3</v>
      </c>
      <c r="F5045">
        <v>50001015</v>
      </c>
    </row>
    <row r="5046" spans="1:6">
      <c r="A5046">
        <v>50001</v>
      </c>
      <c r="B5046">
        <v>3</v>
      </c>
      <c r="C5046">
        <v>3</v>
      </c>
      <c r="D5046">
        <v>2</v>
      </c>
      <c r="E5046">
        <v>1</v>
      </c>
      <c r="F5046">
        <v>50001903</v>
      </c>
    </row>
    <row r="5047" spans="1:6">
      <c r="A5047">
        <v>50001</v>
      </c>
      <c r="B5047">
        <v>3</v>
      </c>
      <c r="C5047">
        <v>3</v>
      </c>
      <c r="D5047">
        <v>2</v>
      </c>
      <c r="E5047">
        <v>2</v>
      </c>
      <c r="F5047">
        <v>50001008</v>
      </c>
    </row>
    <row r="5048" spans="1:6">
      <c r="A5048">
        <v>50001</v>
      </c>
      <c r="B5048">
        <v>3</v>
      </c>
      <c r="C5048">
        <v>3</v>
      </c>
      <c r="D5048">
        <v>2</v>
      </c>
      <c r="E5048">
        <v>3</v>
      </c>
      <c r="F5048">
        <v>50001903</v>
      </c>
    </row>
    <row r="5049" spans="1:6">
      <c r="A5049">
        <v>50001</v>
      </c>
      <c r="B5049">
        <v>3</v>
      </c>
      <c r="C5049">
        <v>4</v>
      </c>
      <c r="D5049">
        <v>1</v>
      </c>
      <c r="E5049">
        <v>1</v>
      </c>
      <c r="F5049">
        <v>50001103</v>
      </c>
    </row>
    <row r="5050" spans="1:6">
      <c r="A5050">
        <v>50001</v>
      </c>
      <c r="B5050">
        <v>3</v>
      </c>
      <c r="C5050">
        <v>4</v>
      </c>
      <c r="D5050">
        <v>1</v>
      </c>
      <c r="E5050">
        <v>2</v>
      </c>
      <c r="F5050">
        <v>50001104</v>
      </c>
    </row>
    <row r="5051" spans="1:6">
      <c r="A5051">
        <v>50001</v>
      </c>
      <c r="B5051">
        <v>3</v>
      </c>
      <c r="C5051">
        <v>5</v>
      </c>
      <c r="D5051">
        <v>1</v>
      </c>
      <c r="E5051">
        <v>1</v>
      </c>
      <c r="F5051">
        <v>50001105</v>
      </c>
    </row>
    <row r="5052" spans="1:6">
      <c r="A5052">
        <v>50001</v>
      </c>
      <c r="B5052">
        <v>3</v>
      </c>
      <c r="C5052">
        <v>5</v>
      </c>
      <c r="D5052">
        <v>1</v>
      </c>
      <c r="E5052">
        <v>2</v>
      </c>
      <c r="F5052">
        <v>50001108</v>
      </c>
    </row>
    <row r="5053" spans="1:6">
      <c r="A5053">
        <v>50001</v>
      </c>
      <c r="B5053">
        <v>3</v>
      </c>
      <c r="C5053">
        <v>5</v>
      </c>
      <c r="D5053">
        <v>1</v>
      </c>
      <c r="E5053">
        <v>3</v>
      </c>
      <c r="F5053">
        <v>50001109</v>
      </c>
    </row>
    <row r="5054" spans="1:6">
      <c r="A5054">
        <v>50002</v>
      </c>
      <c r="B5054">
        <v>1</v>
      </c>
      <c r="C5054">
        <v>1</v>
      </c>
      <c r="D5054">
        <v>1</v>
      </c>
      <c r="E5054">
        <v>1</v>
      </c>
      <c r="F5054">
        <v>50002003</v>
      </c>
    </row>
    <row r="5055" spans="1:6">
      <c r="A5055">
        <v>50002</v>
      </c>
      <c r="B5055">
        <v>1</v>
      </c>
      <c r="C5055">
        <v>1</v>
      </c>
      <c r="D5055">
        <v>1</v>
      </c>
      <c r="E5055">
        <v>2</v>
      </c>
      <c r="F5055">
        <v>50002001</v>
      </c>
    </row>
    <row r="5056" spans="1:6">
      <c r="A5056">
        <v>50002</v>
      </c>
      <c r="B5056">
        <v>1</v>
      </c>
      <c r="C5056">
        <v>1</v>
      </c>
      <c r="D5056">
        <v>1</v>
      </c>
      <c r="E5056">
        <v>3</v>
      </c>
      <c r="F5056">
        <v>50002201</v>
      </c>
    </row>
    <row r="5057" spans="1:6">
      <c r="A5057">
        <v>50002</v>
      </c>
      <c r="B5057">
        <v>1</v>
      </c>
      <c r="C5057">
        <v>1</v>
      </c>
      <c r="D5057">
        <v>2</v>
      </c>
      <c r="E5057">
        <v>1</v>
      </c>
      <c r="F5057">
        <v>50002003</v>
      </c>
    </row>
    <row r="5058" spans="1:6">
      <c r="A5058">
        <v>50002</v>
      </c>
      <c r="B5058">
        <v>1</v>
      </c>
      <c r="C5058">
        <v>1</v>
      </c>
      <c r="D5058">
        <v>2</v>
      </c>
      <c r="E5058">
        <v>2</v>
      </c>
      <c r="F5058">
        <v>50002002</v>
      </c>
    </row>
    <row r="5059" spans="1:6">
      <c r="A5059">
        <v>50002</v>
      </c>
      <c r="B5059">
        <v>1</v>
      </c>
      <c r="C5059">
        <v>1</v>
      </c>
      <c r="D5059">
        <v>2</v>
      </c>
      <c r="E5059">
        <v>3</v>
      </c>
      <c r="F5059">
        <v>50002202</v>
      </c>
    </row>
    <row r="5060" spans="1:6">
      <c r="A5060">
        <v>50002</v>
      </c>
      <c r="B5060">
        <v>1</v>
      </c>
      <c r="C5060">
        <v>1</v>
      </c>
      <c r="D5060">
        <v>3</v>
      </c>
      <c r="E5060">
        <v>1</v>
      </c>
      <c r="F5060">
        <v>50002003</v>
      </c>
    </row>
    <row r="5061" spans="1:6">
      <c r="A5061">
        <v>50002</v>
      </c>
      <c r="B5061">
        <v>1</v>
      </c>
      <c r="C5061">
        <v>1</v>
      </c>
      <c r="D5061">
        <v>3</v>
      </c>
      <c r="E5061">
        <v>2</v>
      </c>
      <c r="F5061">
        <v>50002004</v>
      </c>
    </row>
    <row r="5062" spans="1:6">
      <c r="A5062">
        <v>50002</v>
      </c>
      <c r="B5062">
        <v>1</v>
      </c>
      <c r="C5062">
        <v>1</v>
      </c>
      <c r="D5062">
        <v>3</v>
      </c>
      <c r="E5062">
        <v>3</v>
      </c>
      <c r="F5062">
        <v>50002002</v>
      </c>
    </row>
    <row r="5063" spans="1:6">
      <c r="A5063">
        <v>50002</v>
      </c>
      <c r="B5063">
        <v>1</v>
      </c>
      <c r="C5063">
        <v>2</v>
      </c>
      <c r="D5063">
        <v>1</v>
      </c>
      <c r="E5063">
        <v>1</v>
      </c>
      <c r="F5063">
        <v>50002001</v>
      </c>
    </row>
    <row r="5064" spans="1:6">
      <c r="A5064">
        <v>50002</v>
      </c>
      <c r="B5064">
        <v>1</v>
      </c>
      <c r="C5064">
        <v>2</v>
      </c>
      <c r="D5064">
        <v>1</v>
      </c>
      <c r="E5064">
        <v>2</v>
      </c>
      <c r="F5064">
        <v>50002502</v>
      </c>
    </row>
    <row r="5065" spans="1:6">
      <c r="A5065">
        <v>50002</v>
      </c>
      <c r="B5065">
        <v>1</v>
      </c>
      <c r="C5065">
        <v>2</v>
      </c>
      <c r="D5065">
        <v>1</v>
      </c>
      <c r="E5065">
        <v>3</v>
      </c>
      <c r="F5065">
        <v>50002004</v>
      </c>
    </row>
    <row r="5066" spans="1:6">
      <c r="A5066">
        <v>50002</v>
      </c>
      <c r="B5066">
        <v>1</v>
      </c>
      <c r="C5066">
        <v>2</v>
      </c>
      <c r="D5066">
        <v>1</v>
      </c>
      <c r="E5066">
        <v>4</v>
      </c>
      <c r="F5066">
        <v>50002501</v>
      </c>
    </row>
    <row r="5067" spans="1:6">
      <c r="A5067">
        <v>50002</v>
      </c>
      <c r="B5067">
        <v>1</v>
      </c>
      <c r="C5067">
        <v>2</v>
      </c>
      <c r="D5067">
        <v>1</v>
      </c>
      <c r="E5067">
        <v>5</v>
      </c>
      <c r="F5067">
        <v>50002002</v>
      </c>
    </row>
    <row r="5068" spans="1:6">
      <c r="A5068">
        <v>50002</v>
      </c>
      <c r="B5068">
        <v>1</v>
      </c>
      <c r="C5068">
        <v>2</v>
      </c>
      <c r="D5068">
        <v>2</v>
      </c>
      <c r="E5068">
        <v>1</v>
      </c>
      <c r="F5068">
        <v>50002001</v>
      </c>
    </row>
    <row r="5069" spans="1:6">
      <c r="A5069">
        <v>50002</v>
      </c>
      <c r="B5069">
        <v>1</v>
      </c>
      <c r="C5069">
        <v>2</v>
      </c>
      <c r="D5069">
        <v>2</v>
      </c>
      <c r="E5069">
        <v>2</v>
      </c>
      <c r="F5069">
        <v>50002002</v>
      </c>
    </row>
    <row r="5070" spans="1:6">
      <c r="A5070">
        <v>50002</v>
      </c>
      <c r="B5070">
        <v>1</v>
      </c>
      <c r="C5070">
        <v>2</v>
      </c>
      <c r="D5070">
        <v>2</v>
      </c>
      <c r="E5070">
        <v>3</v>
      </c>
      <c r="F5070">
        <v>50002004</v>
      </c>
    </row>
    <row r="5071" spans="1:6">
      <c r="A5071">
        <v>50002</v>
      </c>
      <c r="B5071">
        <v>1</v>
      </c>
      <c r="C5071">
        <v>2</v>
      </c>
      <c r="D5071">
        <v>3</v>
      </c>
      <c r="E5071">
        <v>1</v>
      </c>
      <c r="F5071">
        <v>50002001</v>
      </c>
    </row>
    <row r="5072" spans="1:6">
      <c r="A5072">
        <v>50002</v>
      </c>
      <c r="B5072">
        <v>1</v>
      </c>
      <c r="C5072">
        <v>2</v>
      </c>
      <c r="D5072">
        <v>3</v>
      </c>
      <c r="E5072">
        <v>2</v>
      </c>
      <c r="F5072">
        <v>50002002</v>
      </c>
    </row>
    <row r="5073" spans="1:6">
      <c r="A5073">
        <v>50002</v>
      </c>
      <c r="B5073">
        <v>1</v>
      </c>
      <c r="C5073">
        <v>2</v>
      </c>
      <c r="D5073">
        <v>3</v>
      </c>
      <c r="E5073">
        <v>3</v>
      </c>
      <c r="F5073">
        <v>50002504</v>
      </c>
    </row>
    <row r="5074" spans="1:6">
      <c r="A5074">
        <v>50002</v>
      </c>
      <c r="B5074">
        <v>1</v>
      </c>
      <c r="C5074">
        <v>2</v>
      </c>
      <c r="D5074">
        <v>4</v>
      </c>
      <c r="E5074">
        <v>1</v>
      </c>
      <c r="F5074">
        <v>50002001</v>
      </c>
    </row>
    <row r="5075" spans="1:6">
      <c r="A5075">
        <v>50002</v>
      </c>
      <c r="B5075">
        <v>1</v>
      </c>
      <c r="C5075">
        <v>2</v>
      </c>
      <c r="D5075">
        <v>4</v>
      </c>
      <c r="E5075">
        <v>2</v>
      </c>
      <c r="F5075">
        <v>50002002</v>
      </c>
    </row>
    <row r="5076" spans="1:6">
      <c r="A5076">
        <v>50002</v>
      </c>
      <c r="B5076">
        <v>1</v>
      </c>
      <c r="C5076">
        <v>2</v>
      </c>
      <c r="D5076">
        <v>4</v>
      </c>
      <c r="E5076">
        <v>3</v>
      </c>
      <c r="F5076">
        <v>50002004</v>
      </c>
    </row>
    <row r="5077" spans="1:6">
      <c r="A5077">
        <v>50002</v>
      </c>
      <c r="B5077">
        <v>1</v>
      </c>
      <c r="C5077">
        <v>3</v>
      </c>
      <c r="D5077">
        <v>1</v>
      </c>
      <c r="E5077">
        <v>1</v>
      </c>
      <c r="F5077">
        <v>50002504</v>
      </c>
    </row>
    <row r="5078" spans="1:6">
      <c r="A5078">
        <v>50002</v>
      </c>
      <c r="B5078">
        <v>1</v>
      </c>
      <c r="C5078">
        <v>3</v>
      </c>
      <c r="D5078">
        <v>1</v>
      </c>
      <c r="E5078">
        <v>2</v>
      </c>
      <c r="F5078">
        <v>50002901</v>
      </c>
    </row>
    <row r="5079" spans="1:6">
      <c r="A5079">
        <v>50002</v>
      </c>
      <c r="B5079">
        <v>1</v>
      </c>
      <c r="C5079">
        <v>3</v>
      </c>
      <c r="D5079">
        <v>1</v>
      </c>
      <c r="E5079">
        <v>3</v>
      </c>
      <c r="F5079">
        <v>50002001</v>
      </c>
    </row>
    <row r="5080" spans="1:6">
      <c r="A5080">
        <v>50002</v>
      </c>
      <c r="B5080">
        <v>1</v>
      </c>
      <c r="C5080">
        <v>3</v>
      </c>
      <c r="D5080">
        <v>2</v>
      </c>
      <c r="E5080">
        <v>1</v>
      </c>
      <c r="F5080">
        <v>50002002</v>
      </c>
    </row>
    <row r="5081" spans="1:6">
      <c r="A5081">
        <v>50002</v>
      </c>
      <c r="B5081">
        <v>1</v>
      </c>
      <c r="C5081">
        <v>3</v>
      </c>
      <c r="D5081">
        <v>2</v>
      </c>
      <c r="E5081">
        <v>2</v>
      </c>
      <c r="F5081">
        <v>50002902</v>
      </c>
    </row>
    <row r="5082" spans="1:6">
      <c r="A5082">
        <v>50002</v>
      </c>
      <c r="B5082">
        <v>1</v>
      </c>
      <c r="C5082">
        <v>3</v>
      </c>
      <c r="D5082">
        <v>2</v>
      </c>
      <c r="E5082">
        <v>3</v>
      </c>
      <c r="F5082">
        <v>50002903</v>
      </c>
    </row>
    <row r="5083" spans="1:6">
      <c r="A5083">
        <v>50002</v>
      </c>
      <c r="B5083">
        <v>1</v>
      </c>
      <c r="C5083">
        <v>4</v>
      </c>
      <c r="D5083">
        <v>1</v>
      </c>
      <c r="E5083">
        <v>1</v>
      </c>
      <c r="F5083">
        <v>50002101</v>
      </c>
    </row>
    <row r="5084" spans="1:6">
      <c r="A5084">
        <v>50002</v>
      </c>
      <c r="B5084">
        <v>1</v>
      </c>
      <c r="C5084">
        <v>5</v>
      </c>
      <c r="D5084">
        <v>1</v>
      </c>
      <c r="E5084">
        <v>1</v>
      </c>
      <c r="F5084">
        <v>50002103</v>
      </c>
    </row>
    <row r="5085" spans="1:6">
      <c r="A5085">
        <v>50002</v>
      </c>
      <c r="B5085">
        <v>1</v>
      </c>
      <c r="C5085">
        <v>5</v>
      </c>
      <c r="D5085">
        <v>1</v>
      </c>
      <c r="E5085">
        <v>2</v>
      </c>
      <c r="F5085">
        <v>50002102</v>
      </c>
    </row>
    <row r="5086" spans="1:6">
      <c r="A5086">
        <v>50002</v>
      </c>
      <c r="B5086">
        <v>2</v>
      </c>
      <c r="C5086">
        <v>1</v>
      </c>
      <c r="D5086">
        <v>1</v>
      </c>
      <c r="E5086">
        <v>1</v>
      </c>
      <c r="F5086">
        <v>50002007</v>
      </c>
    </row>
    <row r="5087" spans="1:6">
      <c r="A5087">
        <v>50002</v>
      </c>
      <c r="B5087">
        <v>2</v>
      </c>
      <c r="C5087">
        <v>1</v>
      </c>
      <c r="D5087">
        <v>1</v>
      </c>
      <c r="E5087">
        <v>2</v>
      </c>
      <c r="F5087">
        <v>50002005</v>
      </c>
    </row>
    <row r="5088" spans="1:6">
      <c r="A5088">
        <v>50002</v>
      </c>
      <c r="B5088">
        <v>2</v>
      </c>
      <c r="C5088">
        <v>1</v>
      </c>
      <c r="D5088">
        <v>1</v>
      </c>
      <c r="E5088">
        <v>3</v>
      </c>
      <c r="F5088">
        <v>50002203</v>
      </c>
    </row>
    <row r="5089" spans="1:6">
      <c r="A5089">
        <v>50002</v>
      </c>
      <c r="B5089">
        <v>2</v>
      </c>
      <c r="C5089">
        <v>1</v>
      </c>
      <c r="D5089">
        <v>2</v>
      </c>
      <c r="E5089">
        <v>1</v>
      </c>
      <c r="F5089">
        <v>50002007</v>
      </c>
    </row>
    <row r="5090" spans="1:6">
      <c r="A5090">
        <v>50002</v>
      </c>
      <c r="B5090">
        <v>2</v>
      </c>
      <c r="C5090">
        <v>1</v>
      </c>
      <c r="D5090">
        <v>2</v>
      </c>
      <c r="E5090">
        <v>2</v>
      </c>
      <c r="F5090">
        <v>50002005</v>
      </c>
    </row>
    <row r="5091" spans="1:6">
      <c r="A5091">
        <v>50002</v>
      </c>
      <c r="B5091">
        <v>2</v>
      </c>
      <c r="C5091">
        <v>1</v>
      </c>
      <c r="D5091">
        <v>2</v>
      </c>
      <c r="E5091">
        <v>3</v>
      </c>
      <c r="F5091">
        <v>50002204</v>
      </c>
    </row>
    <row r="5092" spans="1:6">
      <c r="A5092">
        <v>50002</v>
      </c>
      <c r="B5092">
        <v>2</v>
      </c>
      <c r="C5092">
        <v>1</v>
      </c>
      <c r="D5092">
        <v>3</v>
      </c>
      <c r="E5092">
        <v>1</v>
      </c>
      <c r="F5092">
        <v>50002007</v>
      </c>
    </row>
    <row r="5093" spans="1:6">
      <c r="A5093">
        <v>50002</v>
      </c>
      <c r="B5093">
        <v>2</v>
      </c>
      <c r="C5093">
        <v>1</v>
      </c>
      <c r="D5093">
        <v>3</v>
      </c>
      <c r="E5093">
        <v>2</v>
      </c>
      <c r="F5093">
        <v>50002006</v>
      </c>
    </row>
    <row r="5094" spans="1:6">
      <c r="A5094">
        <v>50002</v>
      </c>
      <c r="B5094">
        <v>2</v>
      </c>
      <c r="C5094">
        <v>1</v>
      </c>
      <c r="D5094">
        <v>3</v>
      </c>
      <c r="E5094">
        <v>3</v>
      </c>
      <c r="F5094">
        <v>50002205</v>
      </c>
    </row>
    <row r="5095" spans="1:6">
      <c r="A5095">
        <v>50002</v>
      </c>
      <c r="B5095">
        <v>2</v>
      </c>
      <c r="C5095">
        <v>2</v>
      </c>
      <c r="D5095">
        <v>1</v>
      </c>
      <c r="E5095">
        <v>1</v>
      </c>
      <c r="F5095">
        <v>50002505</v>
      </c>
    </row>
    <row r="5096" spans="1:6">
      <c r="A5096">
        <v>50002</v>
      </c>
      <c r="B5096">
        <v>2</v>
      </c>
      <c r="C5096">
        <v>2</v>
      </c>
      <c r="D5096">
        <v>1</v>
      </c>
      <c r="E5096">
        <v>2</v>
      </c>
      <c r="F5096">
        <v>50002506</v>
      </c>
    </row>
    <row r="5097" spans="1:6">
      <c r="A5097">
        <v>50002</v>
      </c>
      <c r="B5097">
        <v>2</v>
      </c>
      <c r="C5097">
        <v>2</v>
      </c>
      <c r="D5097">
        <v>1</v>
      </c>
      <c r="E5097">
        <v>3</v>
      </c>
      <c r="F5097">
        <v>50002008</v>
      </c>
    </row>
    <row r="5098" spans="1:6">
      <c r="A5098">
        <v>50002</v>
      </c>
      <c r="B5098">
        <v>2</v>
      </c>
      <c r="C5098">
        <v>2</v>
      </c>
      <c r="D5098">
        <v>1</v>
      </c>
      <c r="E5098">
        <v>4</v>
      </c>
      <c r="F5098">
        <v>50002005</v>
      </c>
    </row>
    <row r="5099" spans="1:6">
      <c r="A5099">
        <v>50002</v>
      </c>
      <c r="B5099">
        <v>2</v>
      </c>
      <c r="C5099">
        <v>2</v>
      </c>
      <c r="D5099">
        <v>1</v>
      </c>
      <c r="E5099">
        <v>5</v>
      </c>
      <c r="F5099">
        <v>50002006</v>
      </c>
    </row>
    <row r="5100" spans="1:6">
      <c r="A5100">
        <v>50002</v>
      </c>
      <c r="B5100">
        <v>2</v>
      </c>
      <c r="C5100">
        <v>2</v>
      </c>
      <c r="D5100">
        <v>2</v>
      </c>
      <c r="E5100">
        <v>1</v>
      </c>
      <c r="F5100">
        <v>50002506</v>
      </c>
    </row>
    <row r="5101" spans="1:6">
      <c r="A5101">
        <v>50002</v>
      </c>
      <c r="B5101">
        <v>2</v>
      </c>
      <c r="C5101">
        <v>2</v>
      </c>
      <c r="D5101">
        <v>2</v>
      </c>
      <c r="E5101">
        <v>2</v>
      </c>
      <c r="F5101">
        <v>50002505</v>
      </c>
    </row>
    <row r="5102" spans="1:6">
      <c r="A5102">
        <v>50002</v>
      </c>
      <c r="B5102">
        <v>2</v>
      </c>
      <c r="C5102">
        <v>2</v>
      </c>
      <c r="D5102">
        <v>2</v>
      </c>
      <c r="E5102">
        <v>3</v>
      </c>
      <c r="F5102">
        <v>50002005</v>
      </c>
    </row>
    <row r="5103" spans="1:6">
      <c r="A5103">
        <v>50002</v>
      </c>
      <c r="B5103">
        <v>2</v>
      </c>
      <c r="C5103">
        <v>2</v>
      </c>
      <c r="D5103">
        <v>2</v>
      </c>
      <c r="E5103">
        <v>4</v>
      </c>
      <c r="F5103">
        <v>50002008</v>
      </c>
    </row>
    <row r="5104" spans="1:6">
      <c r="A5104">
        <v>50002</v>
      </c>
      <c r="B5104">
        <v>2</v>
      </c>
      <c r="C5104">
        <v>2</v>
      </c>
      <c r="D5104">
        <v>3</v>
      </c>
      <c r="E5104">
        <v>1</v>
      </c>
      <c r="F5104">
        <v>50002505</v>
      </c>
    </row>
    <row r="5105" spans="1:6">
      <c r="A5105">
        <v>50002</v>
      </c>
      <c r="B5105">
        <v>2</v>
      </c>
      <c r="C5105">
        <v>2</v>
      </c>
      <c r="D5105">
        <v>3</v>
      </c>
      <c r="E5105">
        <v>2</v>
      </c>
      <c r="F5105">
        <v>50002006</v>
      </c>
    </row>
    <row r="5106" spans="1:6">
      <c r="A5106">
        <v>50002</v>
      </c>
      <c r="B5106">
        <v>2</v>
      </c>
      <c r="C5106">
        <v>2</v>
      </c>
      <c r="D5106">
        <v>3</v>
      </c>
      <c r="E5106">
        <v>3</v>
      </c>
      <c r="F5106">
        <v>50002506</v>
      </c>
    </row>
    <row r="5107" spans="1:6">
      <c r="A5107">
        <v>50002</v>
      </c>
      <c r="B5107">
        <v>2</v>
      </c>
      <c r="C5107">
        <v>2</v>
      </c>
      <c r="D5107">
        <v>3</v>
      </c>
      <c r="E5107">
        <v>4</v>
      </c>
      <c r="F5107">
        <v>50002508</v>
      </c>
    </row>
    <row r="5108" spans="1:6">
      <c r="A5108">
        <v>50002</v>
      </c>
      <c r="B5108">
        <v>2</v>
      </c>
      <c r="C5108">
        <v>2</v>
      </c>
      <c r="D5108">
        <v>4</v>
      </c>
      <c r="E5108">
        <v>1</v>
      </c>
      <c r="F5108">
        <v>50002508</v>
      </c>
    </row>
    <row r="5109" spans="1:6">
      <c r="A5109">
        <v>50002</v>
      </c>
      <c r="B5109">
        <v>2</v>
      </c>
      <c r="C5109">
        <v>2</v>
      </c>
      <c r="D5109">
        <v>4</v>
      </c>
      <c r="E5109">
        <v>2</v>
      </c>
      <c r="F5109">
        <v>50002006</v>
      </c>
    </row>
    <row r="5110" spans="1:6">
      <c r="A5110">
        <v>50002</v>
      </c>
      <c r="B5110">
        <v>2</v>
      </c>
      <c r="C5110">
        <v>2</v>
      </c>
      <c r="D5110">
        <v>4</v>
      </c>
      <c r="E5110">
        <v>3</v>
      </c>
      <c r="F5110">
        <v>50002005</v>
      </c>
    </row>
    <row r="5111" spans="1:6">
      <c r="A5111">
        <v>50002</v>
      </c>
      <c r="B5111">
        <v>2</v>
      </c>
      <c r="C5111">
        <v>2</v>
      </c>
      <c r="D5111">
        <v>4</v>
      </c>
      <c r="E5111">
        <v>4</v>
      </c>
      <c r="F5111">
        <v>50002008</v>
      </c>
    </row>
    <row r="5112" spans="1:6">
      <c r="A5112">
        <v>50002</v>
      </c>
      <c r="B5112">
        <v>2</v>
      </c>
      <c r="C5112">
        <v>3</v>
      </c>
      <c r="D5112">
        <v>1</v>
      </c>
      <c r="E5112">
        <v>1</v>
      </c>
      <c r="F5112">
        <v>50002006</v>
      </c>
    </row>
    <row r="5113" spans="1:6">
      <c r="A5113">
        <v>50002</v>
      </c>
      <c r="B5113">
        <v>2</v>
      </c>
      <c r="C5113">
        <v>3</v>
      </c>
      <c r="D5113">
        <v>1</v>
      </c>
      <c r="E5113">
        <v>2</v>
      </c>
      <c r="F5113">
        <v>50002903</v>
      </c>
    </row>
    <row r="5114" spans="1:6">
      <c r="A5114">
        <v>50002</v>
      </c>
      <c r="B5114">
        <v>2</v>
      </c>
      <c r="C5114">
        <v>3</v>
      </c>
      <c r="D5114">
        <v>1</v>
      </c>
      <c r="E5114">
        <v>3</v>
      </c>
      <c r="F5114">
        <v>50002005</v>
      </c>
    </row>
    <row r="5115" spans="1:6">
      <c r="A5115">
        <v>50002</v>
      </c>
      <c r="B5115">
        <v>2</v>
      </c>
      <c r="C5115">
        <v>3</v>
      </c>
      <c r="D5115">
        <v>2</v>
      </c>
      <c r="E5115">
        <v>1</v>
      </c>
      <c r="F5115">
        <v>50002006</v>
      </c>
    </row>
    <row r="5116" spans="1:6">
      <c r="A5116">
        <v>50002</v>
      </c>
      <c r="B5116">
        <v>2</v>
      </c>
      <c r="C5116">
        <v>3</v>
      </c>
      <c r="D5116">
        <v>2</v>
      </c>
      <c r="E5116">
        <v>2</v>
      </c>
      <c r="F5116">
        <v>50002904</v>
      </c>
    </row>
    <row r="5117" spans="1:6">
      <c r="A5117">
        <v>50002</v>
      </c>
      <c r="B5117">
        <v>2</v>
      </c>
      <c r="C5117">
        <v>3</v>
      </c>
      <c r="D5117">
        <v>2</v>
      </c>
      <c r="E5117">
        <v>3</v>
      </c>
      <c r="F5117">
        <v>50002905</v>
      </c>
    </row>
    <row r="5118" spans="1:6">
      <c r="A5118">
        <v>50002</v>
      </c>
      <c r="B5118">
        <v>2</v>
      </c>
      <c r="C5118">
        <v>3</v>
      </c>
      <c r="D5118">
        <v>3</v>
      </c>
      <c r="E5118">
        <v>1</v>
      </c>
      <c r="F5118">
        <v>50002008</v>
      </c>
    </row>
    <row r="5119" spans="1:6">
      <c r="A5119">
        <v>50002</v>
      </c>
      <c r="B5119">
        <v>2</v>
      </c>
      <c r="C5119">
        <v>3</v>
      </c>
      <c r="D5119">
        <v>3</v>
      </c>
      <c r="E5119">
        <v>2</v>
      </c>
      <c r="F5119">
        <v>50002905</v>
      </c>
    </row>
    <row r="5120" spans="1:6">
      <c r="A5120">
        <v>50002</v>
      </c>
      <c r="B5120">
        <v>2</v>
      </c>
      <c r="C5120">
        <v>3</v>
      </c>
      <c r="D5120">
        <v>3</v>
      </c>
      <c r="E5120">
        <v>3</v>
      </c>
      <c r="F5120">
        <v>50002905</v>
      </c>
    </row>
    <row r="5121" spans="1:6">
      <c r="A5121">
        <v>50002</v>
      </c>
      <c r="B5121">
        <v>2</v>
      </c>
      <c r="C5121">
        <v>4</v>
      </c>
      <c r="D5121">
        <v>1</v>
      </c>
      <c r="E5121">
        <v>1</v>
      </c>
      <c r="F5121">
        <v>50002104</v>
      </c>
    </row>
    <row r="5122" spans="1:6">
      <c r="A5122">
        <v>50002</v>
      </c>
      <c r="B5122">
        <v>2</v>
      </c>
      <c r="C5122">
        <v>4</v>
      </c>
      <c r="D5122">
        <v>1</v>
      </c>
      <c r="E5122">
        <v>2</v>
      </c>
      <c r="F5122">
        <v>50002105</v>
      </c>
    </row>
    <row r="5123" spans="1:6">
      <c r="A5123">
        <v>50002</v>
      </c>
      <c r="B5123">
        <v>2</v>
      </c>
      <c r="C5123">
        <v>5</v>
      </c>
      <c r="D5123">
        <v>1</v>
      </c>
      <c r="E5123">
        <v>1</v>
      </c>
      <c r="F5123">
        <v>50002108</v>
      </c>
    </row>
    <row r="5124" spans="1:6">
      <c r="A5124">
        <v>50002</v>
      </c>
      <c r="B5124">
        <v>2</v>
      </c>
      <c r="C5124">
        <v>5</v>
      </c>
      <c r="D5124">
        <v>1</v>
      </c>
      <c r="E5124">
        <v>2</v>
      </c>
      <c r="F5124">
        <v>50002106</v>
      </c>
    </row>
    <row r="5125" spans="1:6">
      <c r="A5125">
        <v>50002</v>
      </c>
      <c r="B5125">
        <v>2</v>
      </c>
      <c r="C5125">
        <v>5</v>
      </c>
      <c r="D5125">
        <v>1</v>
      </c>
      <c r="E5125">
        <v>3</v>
      </c>
      <c r="F5125">
        <v>50002107</v>
      </c>
    </row>
    <row r="5126" spans="1:6">
      <c r="A5126">
        <v>50002</v>
      </c>
      <c r="B5126">
        <v>3</v>
      </c>
      <c r="C5126">
        <v>1</v>
      </c>
      <c r="D5126">
        <v>1</v>
      </c>
      <c r="E5126">
        <v>1</v>
      </c>
      <c r="F5126">
        <v>50002011</v>
      </c>
    </row>
    <row r="5127" spans="1:6">
      <c r="A5127">
        <v>50002</v>
      </c>
      <c r="B5127">
        <v>3</v>
      </c>
      <c r="C5127">
        <v>1</v>
      </c>
      <c r="D5127">
        <v>1</v>
      </c>
      <c r="E5127">
        <v>2</v>
      </c>
      <c r="F5127">
        <v>50002009</v>
      </c>
    </row>
    <row r="5128" spans="1:6">
      <c r="A5128">
        <v>50002</v>
      </c>
      <c r="B5128">
        <v>3</v>
      </c>
      <c r="C5128">
        <v>1</v>
      </c>
      <c r="D5128">
        <v>1</v>
      </c>
      <c r="E5128">
        <v>3</v>
      </c>
      <c r="F5128">
        <v>50002206</v>
      </c>
    </row>
    <row r="5129" spans="1:6">
      <c r="A5129">
        <v>50002</v>
      </c>
      <c r="B5129">
        <v>3</v>
      </c>
      <c r="C5129">
        <v>1</v>
      </c>
      <c r="D5129">
        <v>2</v>
      </c>
      <c r="E5129">
        <v>1</v>
      </c>
      <c r="F5129">
        <v>50002011</v>
      </c>
    </row>
    <row r="5130" spans="1:6">
      <c r="A5130">
        <v>50002</v>
      </c>
      <c r="B5130">
        <v>3</v>
      </c>
      <c r="C5130">
        <v>1</v>
      </c>
      <c r="D5130">
        <v>2</v>
      </c>
      <c r="E5130">
        <v>2</v>
      </c>
      <c r="F5130">
        <v>50002010</v>
      </c>
    </row>
    <row r="5131" spans="1:6">
      <c r="A5131">
        <v>50002</v>
      </c>
      <c r="B5131">
        <v>3</v>
      </c>
      <c r="C5131">
        <v>1</v>
      </c>
      <c r="D5131">
        <v>2</v>
      </c>
      <c r="E5131">
        <v>3</v>
      </c>
      <c r="F5131">
        <v>50002207</v>
      </c>
    </row>
    <row r="5132" spans="1:6">
      <c r="A5132">
        <v>50002</v>
      </c>
      <c r="B5132">
        <v>3</v>
      </c>
      <c r="C5132">
        <v>1</v>
      </c>
      <c r="D5132">
        <v>3</v>
      </c>
      <c r="E5132">
        <v>1</v>
      </c>
      <c r="F5132">
        <v>50002011</v>
      </c>
    </row>
    <row r="5133" spans="1:6">
      <c r="A5133">
        <v>50002</v>
      </c>
      <c r="B5133">
        <v>3</v>
      </c>
      <c r="C5133">
        <v>1</v>
      </c>
      <c r="D5133">
        <v>3</v>
      </c>
      <c r="E5133">
        <v>2</v>
      </c>
      <c r="F5133">
        <v>50002012</v>
      </c>
    </row>
    <row r="5134" spans="1:6">
      <c r="A5134">
        <v>50002</v>
      </c>
      <c r="B5134">
        <v>3</v>
      </c>
      <c r="C5134">
        <v>1</v>
      </c>
      <c r="D5134">
        <v>3</v>
      </c>
      <c r="E5134">
        <v>3</v>
      </c>
      <c r="F5134">
        <v>50002208</v>
      </c>
    </row>
    <row r="5135" spans="1:6">
      <c r="A5135">
        <v>50002</v>
      </c>
      <c r="B5135">
        <v>3</v>
      </c>
      <c r="C5135">
        <v>1</v>
      </c>
      <c r="D5135">
        <v>4</v>
      </c>
      <c r="E5135">
        <v>1</v>
      </c>
      <c r="F5135">
        <v>50002011</v>
      </c>
    </row>
    <row r="5136" spans="1:6">
      <c r="A5136">
        <v>50002</v>
      </c>
      <c r="B5136">
        <v>3</v>
      </c>
      <c r="C5136">
        <v>1</v>
      </c>
      <c r="D5136">
        <v>4</v>
      </c>
      <c r="E5136">
        <v>2</v>
      </c>
      <c r="F5136">
        <v>50002206</v>
      </c>
    </row>
    <row r="5137" spans="1:6">
      <c r="A5137">
        <v>50002</v>
      </c>
      <c r="B5137">
        <v>3</v>
      </c>
      <c r="C5137">
        <v>1</v>
      </c>
      <c r="D5137">
        <v>4</v>
      </c>
      <c r="E5137">
        <v>3</v>
      </c>
      <c r="F5137">
        <v>50002208</v>
      </c>
    </row>
    <row r="5138" spans="1:6">
      <c r="A5138">
        <v>50002</v>
      </c>
      <c r="B5138">
        <v>3</v>
      </c>
      <c r="C5138">
        <v>2</v>
      </c>
      <c r="D5138">
        <v>1</v>
      </c>
      <c r="E5138">
        <v>1</v>
      </c>
      <c r="F5138">
        <v>50002510</v>
      </c>
    </row>
    <row r="5139" spans="1:6">
      <c r="A5139">
        <v>50002</v>
      </c>
      <c r="B5139">
        <v>3</v>
      </c>
      <c r="C5139">
        <v>2</v>
      </c>
      <c r="D5139">
        <v>1</v>
      </c>
      <c r="E5139">
        <v>2</v>
      </c>
      <c r="F5139">
        <v>50002512</v>
      </c>
    </row>
    <row r="5140" spans="1:6">
      <c r="A5140">
        <v>50002</v>
      </c>
      <c r="B5140">
        <v>3</v>
      </c>
      <c r="C5140">
        <v>2</v>
      </c>
      <c r="D5140">
        <v>1</v>
      </c>
      <c r="E5140">
        <v>3</v>
      </c>
      <c r="F5140">
        <v>50002208</v>
      </c>
    </row>
    <row r="5141" spans="1:6">
      <c r="A5141">
        <v>50002</v>
      </c>
      <c r="B5141">
        <v>3</v>
      </c>
      <c r="C5141">
        <v>2</v>
      </c>
      <c r="D5141">
        <v>1</v>
      </c>
      <c r="E5141">
        <v>4</v>
      </c>
      <c r="F5141">
        <v>50002009</v>
      </c>
    </row>
    <row r="5142" spans="1:6">
      <c r="A5142">
        <v>50002</v>
      </c>
      <c r="B5142">
        <v>3</v>
      </c>
      <c r="C5142">
        <v>2</v>
      </c>
      <c r="D5142">
        <v>1</v>
      </c>
      <c r="E5142">
        <v>5</v>
      </c>
      <c r="F5142">
        <v>50002010</v>
      </c>
    </row>
    <row r="5143" spans="1:6">
      <c r="A5143">
        <v>50002</v>
      </c>
      <c r="B5143">
        <v>3</v>
      </c>
      <c r="C5143">
        <v>2</v>
      </c>
      <c r="D5143">
        <v>2</v>
      </c>
      <c r="E5143">
        <v>1</v>
      </c>
      <c r="F5143">
        <v>50002510</v>
      </c>
    </row>
    <row r="5144" spans="1:6">
      <c r="A5144">
        <v>50002</v>
      </c>
      <c r="B5144">
        <v>3</v>
      </c>
      <c r="C5144">
        <v>2</v>
      </c>
      <c r="D5144">
        <v>2</v>
      </c>
      <c r="E5144">
        <v>2</v>
      </c>
      <c r="F5144">
        <v>50002509</v>
      </c>
    </row>
    <row r="5145" spans="1:6">
      <c r="A5145">
        <v>50002</v>
      </c>
      <c r="B5145">
        <v>3</v>
      </c>
      <c r="C5145">
        <v>2</v>
      </c>
      <c r="D5145">
        <v>2</v>
      </c>
      <c r="E5145">
        <v>3</v>
      </c>
      <c r="F5145">
        <v>50002012</v>
      </c>
    </row>
    <row r="5146" spans="1:6">
      <c r="A5146">
        <v>50002</v>
      </c>
      <c r="B5146">
        <v>3</v>
      </c>
      <c r="C5146">
        <v>2</v>
      </c>
      <c r="D5146">
        <v>2</v>
      </c>
      <c r="E5146">
        <v>4</v>
      </c>
      <c r="F5146">
        <v>50002908</v>
      </c>
    </row>
    <row r="5147" spans="1:6">
      <c r="A5147">
        <v>50002</v>
      </c>
      <c r="B5147">
        <v>3</v>
      </c>
      <c r="C5147">
        <v>2</v>
      </c>
      <c r="D5147">
        <v>3</v>
      </c>
      <c r="E5147">
        <v>1</v>
      </c>
      <c r="F5147">
        <v>50002512</v>
      </c>
    </row>
    <row r="5148" spans="1:6">
      <c r="A5148">
        <v>50002</v>
      </c>
      <c r="B5148">
        <v>3</v>
      </c>
      <c r="C5148">
        <v>2</v>
      </c>
      <c r="D5148">
        <v>3</v>
      </c>
      <c r="E5148">
        <v>2</v>
      </c>
      <c r="F5148">
        <v>50002010</v>
      </c>
    </row>
    <row r="5149" spans="1:6">
      <c r="A5149">
        <v>50002</v>
      </c>
      <c r="B5149">
        <v>3</v>
      </c>
      <c r="C5149">
        <v>2</v>
      </c>
      <c r="D5149">
        <v>3</v>
      </c>
      <c r="E5149">
        <v>3</v>
      </c>
      <c r="F5149">
        <v>50002509</v>
      </c>
    </row>
    <row r="5150" spans="1:6">
      <c r="A5150">
        <v>50002</v>
      </c>
      <c r="B5150">
        <v>3</v>
      </c>
      <c r="C5150">
        <v>2</v>
      </c>
      <c r="D5150">
        <v>3</v>
      </c>
      <c r="E5150">
        <v>4</v>
      </c>
      <c r="F5150">
        <v>50002012</v>
      </c>
    </row>
    <row r="5151" spans="1:6">
      <c r="A5151">
        <v>50002</v>
      </c>
      <c r="B5151">
        <v>3</v>
      </c>
      <c r="C5151">
        <v>2</v>
      </c>
      <c r="D5151">
        <v>4</v>
      </c>
      <c r="E5151">
        <v>1</v>
      </c>
      <c r="F5151">
        <v>50002510</v>
      </c>
    </row>
    <row r="5152" spans="1:6">
      <c r="A5152">
        <v>50002</v>
      </c>
      <c r="B5152">
        <v>3</v>
      </c>
      <c r="C5152">
        <v>2</v>
      </c>
      <c r="D5152">
        <v>4</v>
      </c>
      <c r="E5152">
        <v>2</v>
      </c>
      <c r="F5152">
        <v>50002012</v>
      </c>
    </row>
    <row r="5153" spans="1:6">
      <c r="A5153">
        <v>50002</v>
      </c>
      <c r="B5153">
        <v>3</v>
      </c>
      <c r="C5153">
        <v>2</v>
      </c>
      <c r="D5153">
        <v>4</v>
      </c>
      <c r="E5153">
        <v>3</v>
      </c>
      <c r="F5153">
        <v>50002510</v>
      </c>
    </row>
    <row r="5154" spans="1:6">
      <c r="A5154">
        <v>50002</v>
      </c>
      <c r="B5154">
        <v>3</v>
      </c>
      <c r="C5154">
        <v>2</v>
      </c>
      <c r="D5154">
        <v>4</v>
      </c>
      <c r="E5154">
        <v>4</v>
      </c>
      <c r="F5154">
        <v>50002908</v>
      </c>
    </row>
    <row r="5155" spans="1:6">
      <c r="A5155">
        <v>50002</v>
      </c>
      <c r="B5155">
        <v>3</v>
      </c>
      <c r="C5155">
        <v>3</v>
      </c>
      <c r="D5155">
        <v>1</v>
      </c>
      <c r="E5155">
        <v>1</v>
      </c>
      <c r="F5155">
        <v>50002009</v>
      </c>
    </row>
    <row r="5156" spans="1:6">
      <c r="A5156">
        <v>50002</v>
      </c>
      <c r="B5156">
        <v>3</v>
      </c>
      <c r="C5156">
        <v>3</v>
      </c>
      <c r="D5156">
        <v>1</v>
      </c>
      <c r="E5156">
        <v>2</v>
      </c>
      <c r="F5156">
        <v>50002012</v>
      </c>
    </row>
    <row r="5157" spans="1:6">
      <c r="A5157">
        <v>50002</v>
      </c>
      <c r="B5157">
        <v>3</v>
      </c>
      <c r="C5157">
        <v>3</v>
      </c>
      <c r="D5157">
        <v>1</v>
      </c>
      <c r="E5157">
        <v>3</v>
      </c>
      <c r="F5157">
        <v>50002906</v>
      </c>
    </row>
    <row r="5158" spans="1:6">
      <c r="A5158">
        <v>50002</v>
      </c>
      <c r="B5158">
        <v>3</v>
      </c>
      <c r="C5158">
        <v>3</v>
      </c>
      <c r="D5158">
        <v>2</v>
      </c>
      <c r="E5158">
        <v>1</v>
      </c>
      <c r="F5158">
        <v>50002010</v>
      </c>
    </row>
    <row r="5159" spans="1:6">
      <c r="A5159">
        <v>50002</v>
      </c>
      <c r="B5159">
        <v>3</v>
      </c>
      <c r="C5159">
        <v>3</v>
      </c>
      <c r="D5159">
        <v>2</v>
      </c>
      <c r="E5159">
        <v>2</v>
      </c>
      <c r="F5159">
        <v>50002908</v>
      </c>
    </row>
    <row r="5160" spans="1:6">
      <c r="A5160">
        <v>50002</v>
      </c>
      <c r="B5160">
        <v>3</v>
      </c>
      <c r="C5160">
        <v>3</v>
      </c>
      <c r="D5160">
        <v>2</v>
      </c>
      <c r="E5160">
        <v>3</v>
      </c>
      <c r="F5160">
        <v>50002906</v>
      </c>
    </row>
    <row r="5161" spans="1:6">
      <c r="A5161">
        <v>50002</v>
      </c>
      <c r="B5161">
        <v>3</v>
      </c>
      <c r="C5161">
        <v>3</v>
      </c>
      <c r="D5161">
        <v>3</v>
      </c>
      <c r="E5161">
        <v>1</v>
      </c>
      <c r="F5161">
        <v>50002012</v>
      </c>
    </row>
    <row r="5162" spans="1:6">
      <c r="A5162">
        <v>50002</v>
      </c>
      <c r="B5162">
        <v>3</v>
      </c>
      <c r="C5162">
        <v>3</v>
      </c>
      <c r="D5162">
        <v>3</v>
      </c>
      <c r="E5162">
        <v>2</v>
      </c>
      <c r="F5162">
        <v>50002907</v>
      </c>
    </row>
    <row r="5163" spans="1:6">
      <c r="A5163">
        <v>50002</v>
      </c>
      <c r="B5163">
        <v>3</v>
      </c>
      <c r="C5163">
        <v>3</v>
      </c>
      <c r="D5163">
        <v>3</v>
      </c>
      <c r="E5163">
        <v>3</v>
      </c>
      <c r="F5163">
        <v>50002907</v>
      </c>
    </row>
    <row r="5164" spans="1:6">
      <c r="A5164">
        <v>50002</v>
      </c>
      <c r="B5164">
        <v>3</v>
      </c>
      <c r="C5164">
        <v>4</v>
      </c>
      <c r="D5164">
        <v>1</v>
      </c>
      <c r="E5164">
        <v>1</v>
      </c>
      <c r="F5164">
        <v>50002109</v>
      </c>
    </row>
    <row r="5165" spans="1:6">
      <c r="A5165">
        <v>50002</v>
      </c>
      <c r="B5165">
        <v>3</v>
      </c>
      <c r="C5165">
        <v>4</v>
      </c>
      <c r="D5165">
        <v>1</v>
      </c>
      <c r="E5165">
        <v>2</v>
      </c>
      <c r="F5165">
        <v>50002110</v>
      </c>
    </row>
    <row r="5166" spans="1:6">
      <c r="A5166">
        <v>50002</v>
      </c>
      <c r="B5166">
        <v>3</v>
      </c>
      <c r="C5166">
        <v>5</v>
      </c>
      <c r="D5166">
        <v>1</v>
      </c>
      <c r="E5166">
        <v>1</v>
      </c>
      <c r="F5166">
        <v>50002113</v>
      </c>
    </row>
    <row r="5167" spans="1:6">
      <c r="A5167">
        <v>50002</v>
      </c>
      <c r="B5167">
        <v>3</v>
      </c>
      <c r="C5167">
        <v>5</v>
      </c>
      <c r="D5167">
        <v>1</v>
      </c>
      <c r="E5167">
        <v>2</v>
      </c>
      <c r="F5167">
        <v>50002111</v>
      </c>
    </row>
    <row r="5168" spans="1:6">
      <c r="A5168">
        <v>50002</v>
      </c>
      <c r="B5168">
        <v>3</v>
      </c>
      <c r="C5168">
        <v>5</v>
      </c>
      <c r="D5168">
        <v>1</v>
      </c>
      <c r="E5168">
        <v>3</v>
      </c>
      <c r="F5168">
        <v>50002112</v>
      </c>
    </row>
    <row r="5169" spans="1:6">
      <c r="A5169">
        <v>50004</v>
      </c>
      <c r="B5169">
        <v>1</v>
      </c>
      <c r="C5169">
        <v>1</v>
      </c>
      <c r="D5169">
        <v>1</v>
      </c>
      <c r="E5169">
        <v>1</v>
      </c>
      <c r="F5169">
        <v>50003001</v>
      </c>
    </row>
    <row r="5170" spans="1:6">
      <c r="A5170">
        <v>50004</v>
      </c>
      <c r="B5170">
        <v>1</v>
      </c>
      <c r="C5170">
        <v>1</v>
      </c>
      <c r="D5170">
        <v>1</v>
      </c>
      <c r="E5170">
        <v>2</v>
      </c>
      <c r="F5170">
        <v>50003002</v>
      </c>
    </row>
    <row r="5171" spans="1:6">
      <c r="A5171">
        <v>50004</v>
      </c>
      <c r="B5171">
        <v>1</v>
      </c>
      <c r="C5171">
        <v>1</v>
      </c>
      <c r="D5171">
        <v>1</v>
      </c>
      <c r="E5171">
        <v>3</v>
      </c>
      <c r="F5171">
        <v>50003003</v>
      </c>
    </row>
    <row r="5172" spans="1:6">
      <c r="A5172">
        <v>50004</v>
      </c>
      <c r="B5172">
        <v>1</v>
      </c>
      <c r="C5172">
        <v>2</v>
      </c>
      <c r="D5172">
        <v>1</v>
      </c>
      <c r="E5172">
        <v>1</v>
      </c>
      <c r="F5172">
        <v>50003004</v>
      </c>
    </row>
    <row r="5173" spans="1:6">
      <c r="A5173">
        <v>50004</v>
      </c>
      <c r="B5173">
        <v>1</v>
      </c>
      <c r="C5173">
        <v>2</v>
      </c>
      <c r="D5173">
        <v>1</v>
      </c>
      <c r="E5173">
        <v>2</v>
      </c>
      <c r="F5173">
        <v>50003004</v>
      </c>
    </row>
    <row r="5174" spans="1:6">
      <c r="A5174">
        <v>50004</v>
      </c>
      <c r="B5174">
        <v>1</v>
      </c>
      <c r="C5174">
        <v>3</v>
      </c>
      <c r="D5174">
        <v>1</v>
      </c>
      <c r="E5174">
        <v>1</v>
      </c>
      <c r="F5174">
        <v>50003005</v>
      </c>
    </row>
    <row r="5175" spans="1:6">
      <c r="A5175">
        <v>50004</v>
      </c>
      <c r="B5175">
        <v>1</v>
      </c>
      <c r="C5175">
        <v>4</v>
      </c>
      <c r="D5175">
        <v>1</v>
      </c>
      <c r="E5175">
        <v>1</v>
      </c>
      <c r="F5175">
        <v>50003006</v>
      </c>
    </row>
    <row r="5176" spans="1:6">
      <c r="A5176">
        <v>50004</v>
      </c>
      <c r="B5176">
        <v>1</v>
      </c>
      <c r="C5176">
        <v>5</v>
      </c>
      <c r="D5176">
        <v>1</v>
      </c>
      <c r="E5176">
        <v>1</v>
      </c>
      <c r="F5176">
        <v>50003007</v>
      </c>
    </row>
    <row r="5177" spans="1:6">
      <c r="A5177">
        <v>50004</v>
      </c>
      <c r="B5177">
        <v>2</v>
      </c>
      <c r="C5177">
        <v>1</v>
      </c>
      <c r="D5177">
        <v>1</v>
      </c>
      <c r="E5177">
        <v>1</v>
      </c>
      <c r="F5177">
        <v>50003008</v>
      </c>
    </row>
    <row r="5178" spans="1:6">
      <c r="A5178">
        <v>50004</v>
      </c>
      <c r="B5178">
        <v>2</v>
      </c>
      <c r="C5178">
        <v>1</v>
      </c>
      <c r="D5178">
        <v>1</v>
      </c>
      <c r="E5178">
        <v>2</v>
      </c>
      <c r="F5178">
        <v>50003009</v>
      </c>
    </row>
    <row r="5179" spans="1:6">
      <c r="A5179">
        <v>50004</v>
      </c>
      <c r="B5179">
        <v>2</v>
      </c>
      <c r="C5179">
        <v>1</v>
      </c>
      <c r="D5179">
        <v>1</v>
      </c>
      <c r="E5179">
        <v>3</v>
      </c>
      <c r="F5179">
        <v>50003010</v>
      </c>
    </row>
    <row r="5180" spans="1:6">
      <c r="A5180">
        <v>50004</v>
      </c>
      <c r="B5180">
        <v>2</v>
      </c>
      <c r="C5180">
        <v>2</v>
      </c>
      <c r="D5180">
        <v>1</v>
      </c>
      <c r="E5180">
        <v>1</v>
      </c>
      <c r="F5180">
        <v>50003011</v>
      </c>
    </row>
    <row r="5181" spans="1:6">
      <c r="A5181">
        <v>50004</v>
      </c>
      <c r="B5181">
        <v>2</v>
      </c>
      <c r="C5181">
        <v>2</v>
      </c>
      <c r="D5181">
        <v>1</v>
      </c>
      <c r="E5181">
        <v>2</v>
      </c>
      <c r="F5181">
        <v>50003011</v>
      </c>
    </row>
    <row r="5182" spans="1:6">
      <c r="A5182">
        <v>50004</v>
      </c>
      <c r="B5182">
        <v>2</v>
      </c>
      <c r="C5182">
        <v>3</v>
      </c>
      <c r="D5182">
        <v>1</v>
      </c>
      <c r="E5182">
        <v>1</v>
      </c>
      <c r="F5182">
        <v>50003012</v>
      </c>
    </row>
    <row r="5183" spans="1:6">
      <c r="A5183">
        <v>50004</v>
      </c>
      <c r="B5183">
        <v>2</v>
      </c>
      <c r="C5183">
        <v>4</v>
      </c>
      <c r="D5183">
        <v>1</v>
      </c>
      <c r="E5183">
        <v>1</v>
      </c>
      <c r="F5183">
        <v>50003013</v>
      </c>
    </row>
    <row r="5184" spans="1:6">
      <c r="A5184">
        <v>50004</v>
      </c>
      <c r="B5184">
        <v>2</v>
      </c>
      <c r="C5184">
        <v>5</v>
      </c>
      <c r="D5184">
        <v>1</v>
      </c>
      <c r="E5184">
        <v>1</v>
      </c>
      <c r="F5184">
        <v>50003014</v>
      </c>
    </row>
    <row r="5185" spans="1:6">
      <c r="A5185">
        <v>50005</v>
      </c>
      <c r="B5185">
        <v>1</v>
      </c>
      <c r="C5185">
        <v>1</v>
      </c>
      <c r="D5185">
        <v>1</v>
      </c>
      <c r="E5185">
        <v>1</v>
      </c>
      <c r="F5185">
        <v>50005001</v>
      </c>
    </row>
    <row r="5186" spans="1:6">
      <c r="A5186">
        <v>50005</v>
      </c>
      <c r="B5186">
        <v>1</v>
      </c>
      <c r="C5186">
        <v>2</v>
      </c>
      <c r="D5186">
        <v>1</v>
      </c>
      <c r="E5186">
        <v>1</v>
      </c>
      <c r="F5186">
        <v>50005002</v>
      </c>
    </row>
    <row r="5187" spans="1:6">
      <c r="A5187">
        <v>50005</v>
      </c>
      <c r="B5187">
        <v>1</v>
      </c>
      <c r="C5187">
        <v>2</v>
      </c>
      <c r="D5187">
        <v>1</v>
      </c>
      <c r="E5187">
        <v>2</v>
      </c>
      <c r="F5187">
        <v>50005002</v>
      </c>
    </row>
    <row r="5188" spans="1:6">
      <c r="A5188">
        <v>50005</v>
      </c>
      <c r="B5188">
        <v>1</v>
      </c>
      <c r="C5188">
        <v>3</v>
      </c>
      <c r="D5188">
        <v>1</v>
      </c>
      <c r="E5188">
        <v>1</v>
      </c>
      <c r="F5188">
        <v>50005003</v>
      </c>
    </row>
    <row r="5189" spans="1:6">
      <c r="A5189">
        <v>50005</v>
      </c>
      <c r="B5189">
        <v>1</v>
      </c>
      <c r="C5189">
        <v>4</v>
      </c>
      <c r="D5189">
        <v>1</v>
      </c>
      <c r="E5189">
        <v>1</v>
      </c>
      <c r="F5189">
        <v>50005004</v>
      </c>
    </row>
    <row r="5190" spans="1:6">
      <c r="A5190">
        <v>50005</v>
      </c>
      <c r="B5190">
        <v>2</v>
      </c>
      <c r="C5190">
        <v>1</v>
      </c>
      <c r="D5190">
        <v>1</v>
      </c>
      <c r="E5190">
        <v>1</v>
      </c>
      <c r="F5190">
        <v>50005005</v>
      </c>
    </row>
    <row r="5191" spans="1:6">
      <c r="A5191">
        <v>50005</v>
      </c>
      <c r="B5191">
        <v>2</v>
      </c>
      <c r="C5191">
        <v>2</v>
      </c>
      <c r="D5191">
        <v>1</v>
      </c>
      <c r="E5191">
        <v>1</v>
      </c>
      <c r="F5191">
        <v>50005006</v>
      </c>
    </row>
    <row r="5192" spans="1:6">
      <c r="A5192">
        <v>50005</v>
      </c>
      <c r="B5192">
        <v>2</v>
      </c>
      <c r="C5192">
        <v>2</v>
      </c>
      <c r="D5192">
        <v>1</v>
      </c>
      <c r="E5192">
        <v>2</v>
      </c>
      <c r="F5192">
        <v>50005006</v>
      </c>
    </row>
    <row r="5193" spans="1:6">
      <c r="A5193">
        <v>50005</v>
      </c>
      <c r="B5193">
        <v>2</v>
      </c>
      <c r="C5193">
        <v>3</v>
      </c>
      <c r="D5193">
        <v>1</v>
      </c>
      <c r="E5193">
        <v>1</v>
      </c>
      <c r="F5193">
        <v>50005007</v>
      </c>
    </row>
    <row r="5194" spans="1:6">
      <c r="A5194">
        <v>50005</v>
      </c>
      <c r="B5194">
        <v>2</v>
      </c>
      <c r="C5194">
        <v>4</v>
      </c>
      <c r="D5194">
        <v>1</v>
      </c>
      <c r="E5194">
        <v>1</v>
      </c>
      <c r="F5194">
        <v>50005008</v>
      </c>
    </row>
    <row r="5195" spans="1:6">
      <c r="A5195">
        <v>60003</v>
      </c>
      <c r="B5195">
        <v>1</v>
      </c>
      <c r="C5195">
        <v>1</v>
      </c>
      <c r="D5195">
        <v>1</v>
      </c>
      <c r="E5195">
        <v>1</v>
      </c>
      <c r="F5195">
        <v>60003001</v>
      </c>
    </row>
    <row r="5196" spans="1:6">
      <c r="A5196">
        <v>60003</v>
      </c>
      <c r="B5196">
        <v>1</v>
      </c>
      <c r="C5196">
        <v>1</v>
      </c>
      <c r="D5196">
        <v>1</v>
      </c>
      <c r="E5196">
        <v>2</v>
      </c>
      <c r="F5196">
        <v>60003002</v>
      </c>
    </row>
    <row r="5197" spans="1:6">
      <c r="A5197">
        <v>60003</v>
      </c>
      <c r="B5197">
        <v>1</v>
      </c>
      <c r="C5197">
        <v>1</v>
      </c>
      <c r="D5197">
        <v>1</v>
      </c>
      <c r="E5197">
        <v>3</v>
      </c>
      <c r="F5197">
        <v>60003003</v>
      </c>
    </row>
    <row r="5198" spans="1:6">
      <c r="A5198">
        <v>60003</v>
      </c>
      <c r="B5198">
        <v>1</v>
      </c>
      <c r="C5198">
        <v>1</v>
      </c>
      <c r="D5198">
        <v>1</v>
      </c>
      <c r="E5198">
        <v>4</v>
      </c>
      <c r="F5198">
        <v>60003501</v>
      </c>
    </row>
    <row r="5199" spans="1:6">
      <c r="A5199">
        <v>60003</v>
      </c>
      <c r="B5199">
        <v>1</v>
      </c>
      <c r="C5199">
        <v>1</v>
      </c>
      <c r="D5199">
        <v>1</v>
      </c>
      <c r="E5199">
        <v>5</v>
      </c>
      <c r="F5199">
        <v>60003203</v>
      </c>
    </row>
    <row r="5200" spans="1:6">
      <c r="A5200">
        <v>60003</v>
      </c>
      <c r="B5200">
        <v>1</v>
      </c>
      <c r="C5200">
        <v>1</v>
      </c>
      <c r="D5200">
        <v>2</v>
      </c>
      <c r="E5200">
        <v>1</v>
      </c>
      <c r="F5200">
        <v>60003003</v>
      </c>
    </row>
    <row r="5201" spans="1:6">
      <c r="A5201">
        <v>60003</v>
      </c>
      <c r="B5201">
        <v>1</v>
      </c>
      <c r="C5201">
        <v>1</v>
      </c>
      <c r="D5201">
        <v>2</v>
      </c>
      <c r="E5201">
        <v>2</v>
      </c>
      <c r="F5201">
        <v>60003004</v>
      </c>
    </row>
    <row r="5202" spans="1:6">
      <c r="A5202">
        <v>60003</v>
      </c>
      <c r="B5202">
        <v>1</v>
      </c>
      <c r="C5202">
        <v>1</v>
      </c>
      <c r="D5202">
        <v>2</v>
      </c>
      <c r="E5202">
        <v>3</v>
      </c>
      <c r="F5202">
        <v>60003201</v>
      </c>
    </row>
    <row r="5203" spans="1:6">
      <c r="A5203">
        <v>60003</v>
      </c>
      <c r="B5203">
        <v>1</v>
      </c>
      <c r="C5203">
        <v>1</v>
      </c>
      <c r="D5203">
        <v>2</v>
      </c>
      <c r="E5203">
        <v>4</v>
      </c>
      <c r="F5203">
        <v>60003501</v>
      </c>
    </row>
    <row r="5204" spans="1:6">
      <c r="A5204">
        <v>60003</v>
      </c>
      <c r="B5204">
        <v>1</v>
      </c>
      <c r="C5204">
        <v>1</v>
      </c>
      <c r="D5204">
        <v>3</v>
      </c>
      <c r="E5204">
        <v>1</v>
      </c>
      <c r="F5204">
        <v>60003003</v>
      </c>
    </row>
    <row r="5205" spans="1:6">
      <c r="A5205">
        <v>60003</v>
      </c>
      <c r="B5205">
        <v>1</v>
      </c>
      <c r="C5205">
        <v>1</v>
      </c>
      <c r="D5205">
        <v>3</v>
      </c>
      <c r="E5205">
        <v>2</v>
      </c>
      <c r="F5205">
        <v>60003002</v>
      </c>
    </row>
    <row r="5206" spans="1:6">
      <c r="A5206">
        <v>60003</v>
      </c>
      <c r="B5206">
        <v>1</v>
      </c>
      <c r="C5206">
        <v>1</v>
      </c>
      <c r="D5206">
        <v>3</v>
      </c>
      <c r="E5206">
        <v>3</v>
      </c>
      <c r="F5206">
        <v>60003202</v>
      </c>
    </row>
    <row r="5207" spans="1:6">
      <c r="A5207">
        <v>60003</v>
      </c>
      <c r="B5207">
        <v>1</v>
      </c>
      <c r="C5207">
        <v>1</v>
      </c>
      <c r="D5207">
        <v>3</v>
      </c>
      <c r="E5207">
        <v>4</v>
      </c>
      <c r="F5207">
        <v>60003501</v>
      </c>
    </row>
    <row r="5208" spans="1:6">
      <c r="A5208">
        <v>60003</v>
      </c>
      <c r="B5208">
        <v>1</v>
      </c>
      <c r="C5208">
        <v>2</v>
      </c>
      <c r="D5208">
        <v>1</v>
      </c>
      <c r="E5208">
        <v>1</v>
      </c>
      <c r="F5208">
        <v>60003101</v>
      </c>
    </row>
    <row r="5209" spans="1:6">
      <c r="A5209">
        <v>60003</v>
      </c>
      <c r="B5209">
        <v>1</v>
      </c>
      <c r="C5209">
        <v>2</v>
      </c>
      <c r="D5209">
        <v>1</v>
      </c>
      <c r="E5209">
        <v>2</v>
      </c>
      <c r="F5209">
        <v>60003001</v>
      </c>
    </row>
    <row r="5210" spans="1:6">
      <c r="A5210">
        <v>60003</v>
      </c>
      <c r="B5210">
        <v>1</v>
      </c>
      <c r="C5210">
        <v>2</v>
      </c>
      <c r="D5210">
        <v>1</v>
      </c>
      <c r="E5210">
        <v>3</v>
      </c>
      <c r="F5210">
        <v>60003004</v>
      </c>
    </row>
    <row r="5211" spans="1:6">
      <c r="A5211">
        <v>60003</v>
      </c>
      <c r="B5211">
        <v>1</v>
      </c>
      <c r="C5211">
        <v>2</v>
      </c>
      <c r="D5211">
        <v>1</v>
      </c>
      <c r="E5211">
        <v>4</v>
      </c>
      <c r="F5211">
        <v>60003003</v>
      </c>
    </row>
    <row r="5212" spans="1:6">
      <c r="A5212">
        <v>60003</v>
      </c>
      <c r="B5212">
        <v>1</v>
      </c>
      <c r="C5212">
        <v>2</v>
      </c>
      <c r="D5212">
        <v>2</v>
      </c>
      <c r="E5212">
        <v>1</v>
      </c>
      <c r="F5212">
        <v>60003102</v>
      </c>
    </row>
    <row r="5213" spans="1:6">
      <c r="A5213">
        <v>60003</v>
      </c>
      <c r="B5213">
        <v>1</v>
      </c>
      <c r="C5213">
        <v>2</v>
      </c>
      <c r="D5213">
        <v>2</v>
      </c>
      <c r="E5213">
        <v>2</v>
      </c>
      <c r="F5213">
        <v>60003001</v>
      </c>
    </row>
    <row r="5214" spans="1:6">
      <c r="A5214">
        <v>60003</v>
      </c>
      <c r="B5214">
        <v>1</v>
      </c>
      <c r="C5214">
        <v>2</v>
      </c>
      <c r="D5214">
        <v>2</v>
      </c>
      <c r="E5214">
        <v>3</v>
      </c>
      <c r="F5214">
        <v>60003004</v>
      </c>
    </row>
    <row r="5215" spans="1:6">
      <c r="A5215">
        <v>60003</v>
      </c>
      <c r="B5215">
        <v>1</v>
      </c>
      <c r="C5215">
        <v>2</v>
      </c>
      <c r="D5215">
        <v>2</v>
      </c>
      <c r="E5215">
        <v>4</v>
      </c>
      <c r="F5215">
        <v>60003002</v>
      </c>
    </row>
    <row r="5216" spans="1:6">
      <c r="A5216">
        <v>60003</v>
      </c>
      <c r="B5216">
        <v>1</v>
      </c>
      <c r="C5216">
        <v>3</v>
      </c>
      <c r="D5216">
        <v>1</v>
      </c>
      <c r="E5216">
        <v>1</v>
      </c>
      <c r="F5216">
        <v>60003105</v>
      </c>
    </row>
    <row r="5217" spans="1:6">
      <c r="A5217">
        <v>60003</v>
      </c>
      <c r="B5217">
        <v>1</v>
      </c>
      <c r="C5217">
        <v>3</v>
      </c>
      <c r="D5217">
        <v>1</v>
      </c>
      <c r="E5217">
        <v>2</v>
      </c>
      <c r="F5217">
        <v>60003103</v>
      </c>
    </row>
    <row r="5218" spans="1:6">
      <c r="A5218">
        <v>60003</v>
      </c>
      <c r="B5218">
        <v>1</v>
      </c>
      <c r="C5218">
        <v>3</v>
      </c>
      <c r="D5218">
        <v>1</v>
      </c>
      <c r="E5218">
        <v>3</v>
      </c>
      <c r="F5218">
        <v>60003104</v>
      </c>
    </row>
    <row r="5219" spans="1:6">
      <c r="A5219">
        <v>60003</v>
      </c>
      <c r="B5219">
        <v>2</v>
      </c>
      <c r="C5219">
        <v>1</v>
      </c>
      <c r="D5219">
        <v>1</v>
      </c>
      <c r="E5219">
        <v>1</v>
      </c>
      <c r="F5219">
        <v>60003009</v>
      </c>
    </row>
    <row r="5220" spans="1:6">
      <c r="A5220">
        <v>60003</v>
      </c>
      <c r="B5220">
        <v>2</v>
      </c>
      <c r="C5220">
        <v>1</v>
      </c>
      <c r="D5220">
        <v>1</v>
      </c>
      <c r="E5220">
        <v>2</v>
      </c>
      <c r="F5220">
        <v>60003010</v>
      </c>
    </row>
    <row r="5221" spans="1:6">
      <c r="A5221">
        <v>60003</v>
      </c>
      <c r="B5221">
        <v>2</v>
      </c>
      <c r="C5221">
        <v>1</v>
      </c>
      <c r="D5221">
        <v>1</v>
      </c>
      <c r="E5221">
        <v>3</v>
      </c>
      <c r="F5221">
        <v>60003512</v>
      </c>
    </row>
    <row r="5222" spans="1:6">
      <c r="A5222">
        <v>60003</v>
      </c>
      <c r="B5222">
        <v>2</v>
      </c>
      <c r="C5222">
        <v>1</v>
      </c>
      <c r="D5222">
        <v>1</v>
      </c>
      <c r="E5222">
        <v>4</v>
      </c>
      <c r="F5222">
        <v>60003209</v>
      </c>
    </row>
    <row r="5223" spans="1:6">
      <c r="A5223">
        <v>60003</v>
      </c>
      <c r="B5223">
        <v>2</v>
      </c>
      <c r="C5223">
        <v>1</v>
      </c>
      <c r="D5223">
        <v>1</v>
      </c>
      <c r="E5223">
        <v>5</v>
      </c>
      <c r="F5223">
        <v>60003010</v>
      </c>
    </row>
    <row r="5224" spans="1:6">
      <c r="A5224">
        <v>60003</v>
      </c>
      <c r="B5224">
        <v>2</v>
      </c>
      <c r="C5224">
        <v>1</v>
      </c>
      <c r="D5224">
        <v>2</v>
      </c>
      <c r="E5224">
        <v>1</v>
      </c>
      <c r="F5224">
        <v>60003011</v>
      </c>
    </row>
    <row r="5225" spans="1:6">
      <c r="A5225">
        <v>60003</v>
      </c>
      <c r="B5225">
        <v>2</v>
      </c>
      <c r="C5225">
        <v>1</v>
      </c>
      <c r="D5225">
        <v>2</v>
      </c>
      <c r="E5225">
        <v>2</v>
      </c>
      <c r="F5225">
        <v>60003512</v>
      </c>
    </row>
    <row r="5226" spans="1:6">
      <c r="A5226">
        <v>60003</v>
      </c>
      <c r="B5226">
        <v>2</v>
      </c>
      <c r="C5226">
        <v>1</v>
      </c>
      <c r="D5226">
        <v>2</v>
      </c>
      <c r="E5226">
        <v>3</v>
      </c>
      <c r="F5226">
        <v>60003009</v>
      </c>
    </row>
    <row r="5227" spans="1:6">
      <c r="A5227">
        <v>60003</v>
      </c>
      <c r="B5227">
        <v>2</v>
      </c>
      <c r="C5227">
        <v>1</v>
      </c>
      <c r="D5227">
        <v>2</v>
      </c>
      <c r="E5227">
        <v>4</v>
      </c>
      <c r="F5227">
        <v>60003207</v>
      </c>
    </row>
    <row r="5228" spans="1:6">
      <c r="A5228">
        <v>60003</v>
      </c>
      <c r="B5228">
        <v>2</v>
      </c>
      <c r="C5228">
        <v>1</v>
      </c>
      <c r="D5228">
        <v>3</v>
      </c>
      <c r="E5228">
        <v>1</v>
      </c>
      <c r="F5228">
        <v>60003512</v>
      </c>
    </row>
    <row r="5229" spans="1:6">
      <c r="A5229">
        <v>60003</v>
      </c>
      <c r="B5229">
        <v>2</v>
      </c>
      <c r="C5229">
        <v>1</v>
      </c>
      <c r="D5229">
        <v>3</v>
      </c>
      <c r="E5229">
        <v>2</v>
      </c>
      <c r="F5229">
        <v>60003010</v>
      </c>
    </row>
    <row r="5230" spans="1:6">
      <c r="A5230">
        <v>60003</v>
      </c>
      <c r="B5230">
        <v>2</v>
      </c>
      <c r="C5230">
        <v>1</v>
      </c>
      <c r="D5230">
        <v>3</v>
      </c>
      <c r="E5230">
        <v>3</v>
      </c>
      <c r="F5230">
        <v>60003012</v>
      </c>
    </row>
    <row r="5231" spans="1:6">
      <c r="A5231">
        <v>60003</v>
      </c>
      <c r="B5231">
        <v>2</v>
      </c>
      <c r="C5231">
        <v>1</v>
      </c>
      <c r="D5231">
        <v>3</v>
      </c>
      <c r="E5231">
        <v>4</v>
      </c>
      <c r="F5231">
        <v>60003208</v>
      </c>
    </row>
    <row r="5232" spans="1:6">
      <c r="A5232">
        <v>60003</v>
      </c>
      <c r="B5232">
        <v>2</v>
      </c>
      <c r="C5232">
        <v>2</v>
      </c>
      <c r="D5232">
        <v>1</v>
      </c>
      <c r="E5232">
        <v>1</v>
      </c>
      <c r="F5232">
        <v>60003111</v>
      </c>
    </row>
    <row r="5233" spans="1:6">
      <c r="A5233">
        <v>60003</v>
      </c>
      <c r="B5233">
        <v>2</v>
      </c>
      <c r="C5233">
        <v>2</v>
      </c>
      <c r="D5233">
        <v>1</v>
      </c>
      <c r="E5233">
        <v>2</v>
      </c>
      <c r="F5233">
        <v>60003009</v>
      </c>
    </row>
    <row r="5234" spans="1:6">
      <c r="A5234">
        <v>60003</v>
      </c>
      <c r="B5234">
        <v>2</v>
      </c>
      <c r="C5234">
        <v>2</v>
      </c>
      <c r="D5234">
        <v>1</v>
      </c>
      <c r="E5234">
        <v>3</v>
      </c>
      <c r="F5234">
        <v>60003012</v>
      </c>
    </row>
    <row r="5235" spans="1:6">
      <c r="A5235">
        <v>60003</v>
      </c>
      <c r="B5235">
        <v>2</v>
      </c>
      <c r="C5235">
        <v>2</v>
      </c>
      <c r="D5235">
        <v>1</v>
      </c>
      <c r="E5235">
        <v>4</v>
      </c>
      <c r="F5235">
        <v>60003011</v>
      </c>
    </row>
    <row r="5236" spans="1:6">
      <c r="A5236">
        <v>60003</v>
      </c>
      <c r="B5236">
        <v>2</v>
      </c>
      <c r="C5236">
        <v>2</v>
      </c>
      <c r="D5236">
        <v>2</v>
      </c>
      <c r="E5236">
        <v>1</v>
      </c>
      <c r="F5236">
        <v>60003111</v>
      </c>
    </row>
    <row r="5237" spans="1:6">
      <c r="A5237">
        <v>60003</v>
      </c>
      <c r="B5237">
        <v>2</v>
      </c>
      <c r="C5237">
        <v>2</v>
      </c>
      <c r="D5237">
        <v>2</v>
      </c>
      <c r="E5237">
        <v>2</v>
      </c>
      <c r="F5237">
        <v>60003009</v>
      </c>
    </row>
    <row r="5238" spans="1:6">
      <c r="A5238">
        <v>60003</v>
      </c>
      <c r="B5238">
        <v>2</v>
      </c>
      <c r="C5238">
        <v>2</v>
      </c>
      <c r="D5238">
        <v>2</v>
      </c>
      <c r="E5238">
        <v>3</v>
      </c>
      <c r="F5238">
        <v>60003012</v>
      </c>
    </row>
    <row r="5239" spans="1:6">
      <c r="A5239">
        <v>60003</v>
      </c>
      <c r="B5239">
        <v>2</v>
      </c>
      <c r="C5239">
        <v>2</v>
      </c>
      <c r="D5239">
        <v>2</v>
      </c>
      <c r="E5239">
        <v>4</v>
      </c>
      <c r="F5239">
        <v>60003010</v>
      </c>
    </row>
    <row r="5240" spans="1:6">
      <c r="A5240">
        <v>60003</v>
      </c>
      <c r="B5240">
        <v>2</v>
      </c>
      <c r="C5240">
        <v>3</v>
      </c>
      <c r="D5240">
        <v>1</v>
      </c>
      <c r="E5240">
        <v>1</v>
      </c>
      <c r="F5240">
        <v>60003115</v>
      </c>
    </row>
    <row r="5241" spans="1:6">
      <c r="A5241">
        <v>60003</v>
      </c>
      <c r="B5241">
        <v>2</v>
      </c>
      <c r="C5241">
        <v>3</v>
      </c>
      <c r="D5241">
        <v>1</v>
      </c>
      <c r="E5241">
        <v>2</v>
      </c>
      <c r="F5241">
        <v>60003113</v>
      </c>
    </row>
    <row r="5242" spans="1:6">
      <c r="A5242">
        <v>60003</v>
      </c>
      <c r="B5242">
        <v>2</v>
      </c>
      <c r="C5242">
        <v>3</v>
      </c>
      <c r="D5242">
        <v>1</v>
      </c>
      <c r="E5242">
        <v>3</v>
      </c>
      <c r="F5242">
        <v>60003114</v>
      </c>
    </row>
    <row r="5243" spans="1:6">
      <c r="A5243">
        <v>70001</v>
      </c>
      <c r="B5243">
        <v>1</v>
      </c>
      <c r="C5243">
        <v>1</v>
      </c>
      <c r="D5243">
        <v>1</v>
      </c>
      <c r="E5243">
        <v>1</v>
      </c>
      <c r="F5243">
        <v>70001001</v>
      </c>
    </row>
    <row r="5244" spans="1:6">
      <c r="A5244">
        <v>70001</v>
      </c>
      <c r="B5244">
        <v>1</v>
      </c>
      <c r="C5244">
        <v>1</v>
      </c>
      <c r="D5244">
        <v>1</v>
      </c>
      <c r="E5244">
        <v>2</v>
      </c>
      <c r="F5244">
        <v>70001001</v>
      </c>
    </row>
    <row r="5245" spans="1:6">
      <c r="A5245">
        <v>70001</v>
      </c>
      <c r="B5245">
        <v>1</v>
      </c>
      <c r="C5245">
        <v>1</v>
      </c>
      <c r="D5245">
        <v>1</v>
      </c>
      <c r="E5245">
        <v>3</v>
      </c>
      <c r="F5245">
        <v>70001001</v>
      </c>
    </row>
    <row r="5246" spans="1:6">
      <c r="A5246">
        <v>70001</v>
      </c>
      <c r="B5246">
        <v>1</v>
      </c>
      <c r="C5246">
        <v>1</v>
      </c>
      <c r="D5246">
        <v>2</v>
      </c>
      <c r="E5246">
        <v>1</v>
      </c>
      <c r="F5246">
        <v>70001002</v>
      </c>
    </row>
    <row r="5247" spans="1:6">
      <c r="A5247">
        <v>70001</v>
      </c>
      <c r="B5247">
        <v>1</v>
      </c>
      <c r="C5247">
        <v>1</v>
      </c>
      <c r="D5247">
        <v>2</v>
      </c>
      <c r="E5247">
        <v>2</v>
      </c>
      <c r="F5247">
        <v>70001002</v>
      </c>
    </row>
    <row r="5248" spans="1:6">
      <c r="A5248">
        <v>70001</v>
      </c>
      <c r="B5248">
        <v>1</v>
      </c>
      <c r="C5248">
        <v>1</v>
      </c>
      <c r="D5248">
        <v>2</v>
      </c>
      <c r="E5248">
        <v>3</v>
      </c>
      <c r="F5248">
        <v>70001002</v>
      </c>
    </row>
    <row r="5249" spans="1:6">
      <c r="A5249">
        <v>70001</v>
      </c>
      <c r="B5249">
        <v>1</v>
      </c>
      <c r="C5249">
        <v>1</v>
      </c>
      <c r="D5249">
        <v>3</v>
      </c>
      <c r="E5249">
        <v>1</v>
      </c>
      <c r="F5249">
        <v>70001003</v>
      </c>
    </row>
    <row r="5250" spans="1:6">
      <c r="A5250">
        <v>70001</v>
      </c>
      <c r="B5250">
        <v>1</v>
      </c>
      <c r="C5250">
        <v>1</v>
      </c>
      <c r="D5250">
        <v>3</v>
      </c>
      <c r="E5250">
        <v>2</v>
      </c>
      <c r="F5250">
        <v>70001003</v>
      </c>
    </row>
    <row r="5251" spans="1:6">
      <c r="A5251">
        <v>70001</v>
      </c>
      <c r="B5251">
        <v>1</v>
      </c>
      <c r="C5251">
        <v>1</v>
      </c>
      <c r="D5251">
        <v>3</v>
      </c>
      <c r="E5251">
        <v>3</v>
      </c>
      <c r="F5251">
        <v>70001003</v>
      </c>
    </row>
    <row r="5252" spans="1:6">
      <c r="A5252">
        <v>70001</v>
      </c>
      <c r="B5252">
        <v>1</v>
      </c>
      <c r="C5252">
        <v>2</v>
      </c>
      <c r="D5252">
        <v>1</v>
      </c>
      <c r="E5252">
        <v>1</v>
      </c>
      <c r="F5252">
        <v>70001004</v>
      </c>
    </row>
    <row r="5253" spans="1:6">
      <c r="A5253">
        <v>70001</v>
      </c>
      <c r="B5253">
        <v>1</v>
      </c>
      <c r="C5253">
        <v>2</v>
      </c>
      <c r="D5253">
        <v>1</v>
      </c>
      <c r="E5253">
        <v>2</v>
      </c>
      <c r="F5253">
        <v>70001004</v>
      </c>
    </row>
    <row r="5254" spans="1:6">
      <c r="A5254">
        <v>70001</v>
      </c>
      <c r="B5254">
        <v>1</v>
      </c>
      <c r="C5254">
        <v>2</v>
      </c>
      <c r="D5254">
        <v>1</v>
      </c>
      <c r="E5254">
        <v>3</v>
      </c>
      <c r="F5254">
        <v>70001004</v>
      </c>
    </row>
    <row r="5255" spans="1:6">
      <c r="A5255">
        <v>70001</v>
      </c>
      <c r="B5255">
        <v>1</v>
      </c>
      <c r="C5255">
        <v>2</v>
      </c>
      <c r="D5255">
        <v>2</v>
      </c>
      <c r="E5255">
        <v>1</v>
      </c>
      <c r="F5255">
        <v>70001005</v>
      </c>
    </row>
    <row r="5256" spans="1:6">
      <c r="A5256">
        <v>70001</v>
      </c>
      <c r="B5256">
        <v>1</v>
      </c>
      <c r="C5256">
        <v>2</v>
      </c>
      <c r="D5256">
        <v>2</v>
      </c>
      <c r="E5256">
        <v>2</v>
      </c>
      <c r="F5256">
        <v>70001005</v>
      </c>
    </row>
    <row r="5257" spans="1:6">
      <c r="A5257">
        <v>70001</v>
      </c>
      <c r="B5257">
        <v>1</v>
      </c>
      <c r="C5257">
        <v>2</v>
      </c>
      <c r="D5257">
        <v>2</v>
      </c>
      <c r="E5257">
        <v>3</v>
      </c>
      <c r="F5257">
        <v>70001005</v>
      </c>
    </row>
    <row r="5258" spans="1:6">
      <c r="A5258">
        <v>70001</v>
      </c>
      <c r="B5258">
        <v>1</v>
      </c>
      <c r="C5258">
        <v>2</v>
      </c>
      <c r="D5258">
        <v>3</v>
      </c>
      <c r="E5258">
        <v>1</v>
      </c>
      <c r="F5258">
        <v>70001006</v>
      </c>
    </row>
    <row r="5259" spans="1:6">
      <c r="A5259">
        <v>70001</v>
      </c>
      <c r="B5259">
        <v>1</v>
      </c>
      <c r="C5259">
        <v>2</v>
      </c>
      <c r="D5259">
        <v>3</v>
      </c>
      <c r="E5259">
        <v>2</v>
      </c>
      <c r="F5259">
        <v>70001006</v>
      </c>
    </row>
    <row r="5260" spans="1:6">
      <c r="A5260">
        <v>70001</v>
      </c>
      <c r="B5260">
        <v>1</v>
      </c>
      <c r="C5260">
        <v>2</v>
      </c>
      <c r="D5260">
        <v>3</v>
      </c>
      <c r="E5260">
        <v>3</v>
      </c>
      <c r="F5260">
        <v>70001006</v>
      </c>
    </row>
    <row r="5261" spans="1:6">
      <c r="A5261">
        <v>70001</v>
      </c>
      <c r="B5261">
        <v>1</v>
      </c>
      <c r="C5261">
        <v>3</v>
      </c>
      <c r="D5261">
        <v>1</v>
      </c>
      <c r="E5261">
        <v>1</v>
      </c>
      <c r="F5261">
        <v>70001007</v>
      </c>
    </row>
    <row r="5262" spans="1:6">
      <c r="A5262">
        <v>70001</v>
      </c>
      <c r="B5262">
        <v>1</v>
      </c>
      <c r="C5262">
        <v>3</v>
      </c>
      <c r="D5262">
        <v>2</v>
      </c>
      <c r="E5262">
        <v>1</v>
      </c>
      <c r="F5262">
        <v>70001008</v>
      </c>
    </row>
    <row r="5263" spans="1:6">
      <c r="A5263">
        <v>70001</v>
      </c>
      <c r="B5263">
        <v>1</v>
      </c>
      <c r="C5263">
        <v>3</v>
      </c>
      <c r="D5263">
        <v>3</v>
      </c>
      <c r="E5263">
        <v>1</v>
      </c>
      <c r="F5263">
        <v>70001009</v>
      </c>
    </row>
    <row r="5264" spans="1:6">
      <c r="A5264">
        <v>70001</v>
      </c>
      <c r="B5264">
        <v>1</v>
      </c>
      <c r="C5264">
        <v>4</v>
      </c>
      <c r="D5264">
        <v>1</v>
      </c>
      <c r="E5264">
        <v>1</v>
      </c>
      <c r="F5264">
        <v>70001010</v>
      </c>
    </row>
    <row r="5265" spans="1:6">
      <c r="A5265">
        <v>70001</v>
      </c>
      <c r="B5265">
        <v>1</v>
      </c>
      <c r="C5265">
        <v>4</v>
      </c>
      <c r="D5265">
        <v>2</v>
      </c>
      <c r="E5265">
        <v>1</v>
      </c>
      <c r="F5265">
        <v>70001011</v>
      </c>
    </row>
    <row r="5266" spans="1:6">
      <c r="A5266">
        <v>70001</v>
      </c>
      <c r="B5266">
        <v>1</v>
      </c>
      <c r="C5266">
        <v>4</v>
      </c>
      <c r="D5266">
        <v>3</v>
      </c>
      <c r="E5266">
        <v>1</v>
      </c>
      <c r="F5266">
        <v>70001012</v>
      </c>
    </row>
    <row r="5267" spans="1:6">
      <c r="A5267">
        <v>70001</v>
      </c>
      <c r="B5267">
        <v>1</v>
      </c>
      <c r="C5267">
        <v>5</v>
      </c>
      <c r="D5267">
        <v>1</v>
      </c>
      <c r="E5267">
        <v>1</v>
      </c>
      <c r="F5267">
        <v>70001013</v>
      </c>
    </row>
    <row r="5268" spans="1:6">
      <c r="A5268">
        <v>70001</v>
      </c>
      <c r="B5268">
        <v>1</v>
      </c>
      <c r="C5268">
        <v>5</v>
      </c>
      <c r="D5268">
        <v>2</v>
      </c>
      <c r="E5268">
        <v>1</v>
      </c>
      <c r="F5268">
        <v>70001014</v>
      </c>
    </row>
    <row r="5269" spans="1:6">
      <c r="A5269">
        <v>70001</v>
      </c>
      <c r="B5269">
        <v>1</v>
      </c>
      <c r="C5269">
        <v>5</v>
      </c>
      <c r="D5269">
        <v>3</v>
      </c>
      <c r="E5269">
        <v>1</v>
      </c>
      <c r="F5269">
        <v>50210</v>
      </c>
    </row>
    <row r="5270" spans="1:6">
      <c r="A5270">
        <v>70001</v>
      </c>
      <c r="B5270">
        <v>2</v>
      </c>
      <c r="C5270">
        <v>1</v>
      </c>
      <c r="D5270">
        <v>1</v>
      </c>
      <c r="E5270">
        <v>1</v>
      </c>
      <c r="F5270">
        <v>70001016</v>
      </c>
    </row>
    <row r="5271" spans="1:6">
      <c r="A5271">
        <v>70001</v>
      </c>
      <c r="B5271">
        <v>2</v>
      </c>
      <c r="C5271">
        <v>1</v>
      </c>
      <c r="D5271">
        <v>1</v>
      </c>
      <c r="E5271">
        <v>2</v>
      </c>
      <c r="F5271">
        <v>70001016</v>
      </c>
    </row>
    <row r="5272" spans="1:6">
      <c r="A5272">
        <v>70001</v>
      </c>
      <c r="B5272">
        <v>2</v>
      </c>
      <c r="C5272">
        <v>1</v>
      </c>
      <c r="D5272">
        <v>1</v>
      </c>
      <c r="E5272">
        <v>3</v>
      </c>
      <c r="F5272">
        <v>70001016</v>
      </c>
    </row>
    <row r="5273" spans="1:6">
      <c r="A5273">
        <v>70001</v>
      </c>
      <c r="B5273">
        <v>2</v>
      </c>
      <c r="C5273">
        <v>1</v>
      </c>
      <c r="D5273">
        <v>2</v>
      </c>
      <c r="E5273">
        <v>1</v>
      </c>
      <c r="F5273">
        <v>70001017</v>
      </c>
    </row>
    <row r="5274" spans="1:6">
      <c r="A5274">
        <v>70001</v>
      </c>
      <c r="B5274">
        <v>2</v>
      </c>
      <c r="C5274">
        <v>1</v>
      </c>
      <c r="D5274">
        <v>2</v>
      </c>
      <c r="E5274">
        <v>2</v>
      </c>
      <c r="F5274">
        <v>70001017</v>
      </c>
    </row>
    <row r="5275" spans="1:6">
      <c r="A5275">
        <v>70001</v>
      </c>
      <c r="B5275">
        <v>2</v>
      </c>
      <c r="C5275">
        <v>1</v>
      </c>
      <c r="D5275">
        <v>2</v>
      </c>
      <c r="E5275">
        <v>3</v>
      </c>
      <c r="F5275">
        <v>70001017</v>
      </c>
    </row>
    <row r="5276" spans="1:6">
      <c r="A5276">
        <v>70001</v>
      </c>
      <c r="B5276">
        <v>2</v>
      </c>
      <c r="C5276">
        <v>1</v>
      </c>
      <c r="D5276">
        <v>3</v>
      </c>
      <c r="E5276">
        <v>1</v>
      </c>
      <c r="F5276">
        <v>70001018</v>
      </c>
    </row>
    <row r="5277" spans="1:6">
      <c r="A5277">
        <v>70001</v>
      </c>
      <c r="B5277">
        <v>2</v>
      </c>
      <c r="C5277">
        <v>1</v>
      </c>
      <c r="D5277">
        <v>3</v>
      </c>
      <c r="E5277">
        <v>2</v>
      </c>
      <c r="F5277">
        <v>70001018</v>
      </c>
    </row>
    <row r="5278" spans="1:6">
      <c r="A5278">
        <v>70001</v>
      </c>
      <c r="B5278">
        <v>2</v>
      </c>
      <c r="C5278">
        <v>1</v>
      </c>
      <c r="D5278">
        <v>3</v>
      </c>
      <c r="E5278">
        <v>3</v>
      </c>
      <c r="F5278">
        <v>70001018</v>
      </c>
    </row>
    <row r="5279" spans="1:6">
      <c r="A5279">
        <v>70001</v>
      </c>
      <c r="B5279">
        <v>2</v>
      </c>
      <c r="C5279">
        <v>2</v>
      </c>
      <c r="D5279">
        <v>1</v>
      </c>
      <c r="E5279">
        <v>1</v>
      </c>
      <c r="F5279">
        <v>70001019</v>
      </c>
    </row>
    <row r="5280" spans="1:6">
      <c r="A5280">
        <v>70001</v>
      </c>
      <c r="B5280">
        <v>2</v>
      </c>
      <c r="C5280">
        <v>2</v>
      </c>
      <c r="D5280">
        <v>1</v>
      </c>
      <c r="E5280">
        <v>2</v>
      </c>
      <c r="F5280">
        <v>70001019</v>
      </c>
    </row>
    <row r="5281" spans="1:6">
      <c r="A5281">
        <v>70001</v>
      </c>
      <c r="B5281">
        <v>2</v>
      </c>
      <c r="C5281">
        <v>2</v>
      </c>
      <c r="D5281">
        <v>1</v>
      </c>
      <c r="E5281">
        <v>3</v>
      </c>
      <c r="F5281">
        <v>70001019</v>
      </c>
    </row>
    <row r="5282" spans="1:6">
      <c r="A5282">
        <v>70001</v>
      </c>
      <c r="B5282">
        <v>2</v>
      </c>
      <c r="C5282">
        <v>2</v>
      </c>
      <c r="D5282">
        <v>2</v>
      </c>
      <c r="E5282">
        <v>1</v>
      </c>
      <c r="F5282">
        <v>70001020</v>
      </c>
    </row>
    <row r="5283" spans="1:6">
      <c r="A5283">
        <v>70001</v>
      </c>
      <c r="B5283">
        <v>2</v>
      </c>
      <c r="C5283">
        <v>2</v>
      </c>
      <c r="D5283">
        <v>2</v>
      </c>
      <c r="E5283">
        <v>2</v>
      </c>
      <c r="F5283">
        <v>70001020</v>
      </c>
    </row>
    <row r="5284" spans="1:6">
      <c r="A5284">
        <v>70001</v>
      </c>
      <c r="B5284">
        <v>2</v>
      </c>
      <c r="C5284">
        <v>2</v>
      </c>
      <c r="D5284">
        <v>2</v>
      </c>
      <c r="E5284">
        <v>3</v>
      </c>
      <c r="F5284">
        <v>70001020</v>
      </c>
    </row>
    <row r="5285" spans="1:6">
      <c r="A5285" s="72">
        <v>70001</v>
      </c>
      <c r="B5285">
        <v>2</v>
      </c>
      <c r="C5285">
        <v>2</v>
      </c>
      <c r="D5285">
        <v>3</v>
      </c>
      <c r="E5285">
        <v>1</v>
      </c>
      <c r="F5285">
        <v>70001021</v>
      </c>
    </row>
    <row r="5286" spans="1:6">
      <c r="A5286">
        <v>70001</v>
      </c>
      <c r="B5286">
        <v>2</v>
      </c>
      <c r="C5286">
        <v>2</v>
      </c>
      <c r="D5286">
        <v>3</v>
      </c>
      <c r="E5286">
        <v>2</v>
      </c>
      <c r="F5286">
        <v>70001021</v>
      </c>
    </row>
    <row r="5287" spans="1:6">
      <c r="A5287">
        <v>70001</v>
      </c>
      <c r="B5287">
        <v>2</v>
      </c>
      <c r="C5287">
        <v>2</v>
      </c>
      <c r="D5287">
        <v>3</v>
      </c>
      <c r="E5287">
        <v>3</v>
      </c>
      <c r="F5287">
        <v>70001021</v>
      </c>
    </row>
    <row r="5288" spans="1:6">
      <c r="A5288">
        <v>70001</v>
      </c>
      <c r="B5288">
        <v>2</v>
      </c>
      <c r="C5288">
        <v>3</v>
      </c>
      <c r="D5288">
        <v>1</v>
      </c>
      <c r="E5288">
        <v>1</v>
      </c>
      <c r="F5288">
        <v>70001022</v>
      </c>
    </row>
    <row r="5289" spans="1:6">
      <c r="A5289">
        <v>70001</v>
      </c>
      <c r="B5289">
        <v>2</v>
      </c>
      <c r="C5289">
        <v>3</v>
      </c>
      <c r="D5289">
        <v>2</v>
      </c>
      <c r="E5289">
        <v>1</v>
      </c>
      <c r="F5289">
        <v>70001023</v>
      </c>
    </row>
    <row r="5290" spans="1:6">
      <c r="A5290">
        <v>70001</v>
      </c>
      <c r="B5290">
        <v>2</v>
      </c>
      <c r="C5290">
        <v>3</v>
      </c>
      <c r="D5290">
        <v>3</v>
      </c>
      <c r="E5290">
        <v>1</v>
      </c>
      <c r="F5290">
        <v>70001024</v>
      </c>
    </row>
    <row r="5291" spans="1:6">
      <c r="A5291">
        <v>70001</v>
      </c>
      <c r="B5291">
        <v>2</v>
      </c>
      <c r="C5291">
        <v>4</v>
      </c>
      <c r="D5291">
        <v>1</v>
      </c>
      <c r="E5291">
        <v>1</v>
      </c>
      <c r="F5291">
        <v>70001025</v>
      </c>
    </row>
    <row r="5292" spans="1:6">
      <c r="A5292">
        <v>70001</v>
      </c>
      <c r="B5292">
        <v>2</v>
      </c>
      <c r="C5292">
        <v>4</v>
      </c>
      <c r="D5292">
        <v>2</v>
      </c>
      <c r="E5292">
        <v>1</v>
      </c>
      <c r="F5292">
        <v>70001026</v>
      </c>
    </row>
    <row r="5293" spans="1:6">
      <c r="A5293">
        <v>70001</v>
      </c>
      <c r="B5293">
        <v>2</v>
      </c>
      <c r="C5293">
        <v>4</v>
      </c>
      <c r="D5293">
        <v>3</v>
      </c>
      <c r="E5293">
        <v>1</v>
      </c>
      <c r="F5293">
        <v>70001027</v>
      </c>
    </row>
    <row r="5294" spans="1:6">
      <c r="A5294">
        <v>70001</v>
      </c>
      <c r="B5294">
        <v>2</v>
      </c>
      <c r="C5294">
        <v>5</v>
      </c>
      <c r="D5294">
        <v>1</v>
      </c>
      <c r="E5294">
        <v>1</v>
      </c>
      <c r="F5294">
        <v>70001028</v>
      </c>
    </row>
    <row r="5295" spans="1:6">
      <c r="A5295">
        <v>70001</v>
      </c>
      <c r="B5295">
        <v>2</v>
      </c>
      <c r="C5295">
        <v>5</v>
      </c>
      <c r="D5295">
        <v>2</v>
      </c>
      <c r="E5295">
        <v>1</v>
      </c>
      <c r="F5295">
        <v>70001029</v>
      </c>
    </row>
    <row r="5296" spans="1:6">
      <c r="A5296">
        <v>70001</v>
      </c>
      <c r="B5296">
        <v>2</v>
      </c>
      <c r="C5296">
        <v>5</v>
      </c>
      <c r="D5296">
        <v>3</v>
      </c>
      <c r="E5296">
        <v>1</v>
      </c>
      <c r="F5296">
        <v>70001030</v>
      </c>
    </row>
    <row r="5297" spans="1:6">
      <c r="A5297">
        <v>70002</v>
      </c>
      <c r="B5297">
        <v>1</v>
      </c>
      <c r="C5297">
        <v>1</v>
      </c>
      <c r="D5297">
        <v>1</v>
      </c>
      <c r="E5297">
        <v>1</v>
      </c>
      <c r="F5297">
        <v>70002001</v>
      </c>
    </row>
    <row r="5298" spans="1:6">
      <c r="A5298">
        <v>70002</v>
      </c>
      <c r="B5298">
        <v>1</v>
      </c>
      <c r="C5298">
        <v>1</v>
      </c>
      <c r="D5298">
        <v>1</v>
      </c>
      <c r="E5298">
        <v>2</v>
      </c>
      <c r="F5298">
        <v>70002001</v>
      </c>
    </row>
    <row r="5299" spans="1:6">
      <c r="A5299">
        <v>70002</v>
      </c>
      <c r="B5299">
        <v>1</v>
      </c>
      <c r="C5299">
        <v>1</v>
      </c>
      <c r="D5299">
        <v>1</v>
      </c>
      <c r="E5299">
        <v>3</v>
      </c>
      <c r="F5299">
        <v>70002001</v>
      </c>
    </row>
    <row r="5300" spans="1:6">
      <c r="A5300">
        <v>70002</v>
      </c>
      <c r="B5300">
        <v>1</v>
      </c>
      <c r="C5300">
        <v>1</v>
      </c>
      <c r="D5300">
        <v>2</v>
      </c>
      <c r="E5300">
        <v>1</v>
      </c>
      <c r="F5300">
        <v>70002002</v>
      </c>
    </row>
    <row r="5301" spans="1:6">
      <c r="A5301">
        <v>70002</v>
      </c>
      <c r="B5301">
        <v>1</v>
      </c>
      <c r="C5301">
        <v>1</v>
      </c>
      <c r="D5301">
        <v>2</v>
      </c>
      <c r="E5301">
        <v>2</v>
      </c>
      <c r="F5301">
        <v>70002002</v>
      </c>
    </row>
    <row r="5302" spans="1:6">
      <c r="A5302">
        <v>70002</v>
      </c>
      <c r="B5302">
        <v>1</v>
      </c>
      <c r="C5302">
        <v>1</v>
      </c>
      <c r="D5302">
        <v>2</v>
      </c>
      <c r="E5302">
        <v>3</v>
      </c>
      <c r="F5302">
        <v>70002002</v>
      </c>
    </row>
    <row r="5303" spans="1:6">
      <c r="A5303">
        <v>70002</v>
      </c>
      <c r="B5303">
        <v>1</v>
      </c>
      <c r="C5303">
        <v>2</v>
      </c>
      <c r="D5303">
        <v>1</v>
      </c>
      <c r="E5303">
        <v>1</v>
      </c>
      <c r="F5303">
        <v>70002003</v>
      </c>
    </row>
    <row r="5304" spans="1:6">
      <c r="A5304">
        <v>70002</v>
      </c>
      <c r="B5304">
        <v>1</v>
      </c>
      <c r="C5304">
        <v>2</v>
      </c>
      <c r="D5304">
        <v>1</v>
      </c>
      <c r="E5304">
        <v>2</v>
      </c>
      <c r="F5304">
        <v>70002003</v>
      </c>
    </row>
    <row r="5305" spans="1:6">
      <c r="A5305">
        <v>70002</v>
      </c>
      <c r="B5305">
        <v>1</v>
      </c>
      <c r="C5305">
        <v>2</v>
      </c>
      <c r="D5305">
        <v>1</v>
      </c>
      <c r="E5305">
        <v>3</v>
      </c>
      <c r="F5305">
        <v>70002003</v>
      </c>
    </row>
    <row r="5306" spans="1:6">
      <c r="A5306">
        <v>70002</v>
      </c>
      <c r="B5306">
        <v>1</v>
      </c>
      <c r="C5306">
        <v>2</v>
      </c>
      <c r="D5306">
        <v>2</v>
      </c>
      <c r="E5306">
        <v>1</v>
      </c>
      <c r="F5306">
        <v>70002004</v>
      </c>
    </row>
    <row r="5307" spans="1:6">
      <c r="A5307">
        <v>70002</v>
      </c>
      <c r="B5307">
        <v>1</v>
      </c>
      <c r="C5307">
        <v>2</v>
      </c>
      <c r="D5307">
        <v>2</v>
      </c>
      <c r="E5307">
        <v>2</v>
      </c>
      <c r="F5307">
        <v>70002004</v>
      </c>
    </row>
    <row r="5308" spans="1:6">
      <c r="A5308">
        <v>70002</v>
      </c>
      <c r="B5308">
        <v>1</v>
      </c>
      <c r="C5308">
        <v>2</v>
      </c>
      <c r="D5308">
        <v>2</v>
      </c>
      <c r="E5308">
        <v>3</v>
      </c>
      <c r="F5308">
        <v>70002004</v>
      </c>
    </row>
    <row r="5309" spans="1:6">
      <c r="A5309">
        <v>70002</v>
      </c>
      <c r="B5309">
        <v>1</v>
      </c>
      <c r="C5309">
        <v>3</v>
      </c>
      <c r="D5309">
        <v>1</v>
      </c>
      <c r="E5309">
        <v>1</v>
      </c>
      <c r="F5309">
        <v>70002005</v>
      </c>
    </row>
    <row r="5310" spans="1:6">
      <c r="A5310">
        <v>70002</v>
      </c>
      <c r="B5310">
        <v>1</v>
      </c>
      <c r="C5310">
        <v>3</v>
      </c>
      <c r="D5310">
        <v>2</v>
      </c>
      <c r="E5310">
        <v>1</v>
      </c>
      <c r="F5310">
        <v>70002006</v>
      </c>
    </row>
    <row r="5311" spans="1:6">
      <c r="A5311">
        <v>70002</v>
      </c>
      <c r="B5311">
        <v>1</v>
      </c>
      <c r="C5311">
        <v>4</v>
      </c>
      <c r="D5311">
        <v>1</v>
      </c>
      <c r="E5311">
        <v>1</v>
      </c>
      <c r="F5311">
        <v>70002007</v>
      </c>
    </row>
    <row r="5312" spans="1:6">
      <c r="A5312">
        <v>70002</v>
      </c>
      <c r="B5312">
        <v>1</v>
      </c>
      <c r="C5312">
        <v>4</v>
      </c>
      <c r="D5312">
        <v>2</v>
      </c>
      <c r="E5312">
        <v>1</v>
      </c>
      <c r="F5312">
        <v>70002008</v>
      </c>
    </row>
    <row r="5313" spans="1:6">
      <c r="A5313">
        <v>70002</v>
      </c>
      <c r="B5313">
        <v>1</v>
      </c>
      <c r="C5313">
        <v>5</v>
      </c>
      <c r="D5313">
        <v>1</v>
      </c>
      <c r="E5313">
        <v>1</v>
      </c>
      <c r="F5313">
        <v>70002009</v>
      </c>
    </row>
    <row r="5314" spans="1:6">
      <c r="A5314">
        <v>70002</v>
      </c>
      <c r="B5314">
        <v>1</v>
      </c>
      <c r="C5314">
        <v>5</v>
      </c>
      <c r="D5314">
        <v>2</v>
      </c>
      <c r="E5314">
        <v>1</v>
      </c>
      <c r="F5314">
        <v>70002010</v>
      </c>
    </row>
    <row r="5315" spans="1:6">
      <c r="A5315">
        <v>70002</v>
      </c>
      <c r="B5315">
        <v>2</v>
      </c>
      <c r="C5315">
        <v>1</v>
      </c>
      <c r="D5315">
        <v>1</v>
      </c>
      <c r="E5315">
        <v>1</v>
      </c>
      <c r="F5315">
        <v>70002011</v>
      </c>
    </row>
    <row r="5316" spans="1:6">
      <c r="A5316">
        <v>70002</v>
      </c>
      <c r="B5316">
        <v>2</v>
      </c>
      <c r="C5316">
        <v>1</v>
      </c>
      <c r="D5316">
        <v>1</v>
      </c>
      <c r="E5316">
        <v>2</v>
      </c>
      <c r="F5316">
        <v>70002011</v>
      </c>
    </row>
    <row r="5317" spans="1:6">
      <c r="A5317">
        <v>70002</v>
      </c>
      <c r="B5317">
        <v>2</v>
      </c>
      <c r="C5317">
        <v>1</v>
      </c>
      <c r="D5317">
        <v>1</v>
      </c>
      <c r="E5317">
        <v>3</v>
      </c>
      <c r="F5317">
        <v>70002011</v>
      </c>
    </row>
    <row r="5318" spans="1:6">
      <c r="A5318">
        <v>70002</v>
      </c>
      <c r="B5318">
        <v>2</v>
      </c>
      <c r="C5318">
        <v>1</v>
      </c>
      <c r="D5318">
        <v>2</v>
      </c>
      <c r="E5318">
        <v>1</v>
      </c>
      <c r="F5318">
        <v>70002012</v>
      </c>
    </row>
    <row r="5319" spans="1:6">
      <c r="A5319">
        <v>70002</v>
      </c>
      <c r="B5319">
        <v>2</v>
      </c>
      <c r="C5319">
        <v>1</v>
      </c>
      <c r="D5319">
        <v>2</v>
      </c>
      <c r="E5319">
        <v>2</v>
      </c>
      <c r="F5319">
        <v>70002012</v>
      </c>
    </row>
    <row r="5320" spans="1:6">
      <c r="A5320">
        <v>70002</v>
      </c>
      <c r="B5320">
        <v>2</v>
      </c>
      <c r="C5320">
        <v>1</v>
      </c>
      <c r="D5320">
        <v>2</v>
      </c>
      <c r="E5320">
        <v>3</v>
      </c>
      <c r="F5320">
        <v>70002012</v>
      </c>
    </row>
    <row r="5321" spans="1:6">
      <c r="A5321">
        <v>70002</v>
      </c>
      <c r="B5321">
        <v>2</v>
      </c>
      <c r="C5321">
        <v>2</v>
      </c>
      <c r="D5321">
        <v>1</v>
      </c>
      <c r="E5321">
        <v>1</v>
      </c>
      <c r="F5321">
        <v>70002013</v>
      </c>
    </row>
    <row r="5322" spans="1:6">
      <c r="A5322">
        <v>70002</v>
      </c>
      <c r="B5322">
        <v>2</v>
      </c>
      <c r="C5322">
        <v>2</v>
      </c>
      <c r="D5322">
        <v>1</v>
      </c>
      <c r="E5322">
        <v>2</v>
      </c>
      <c r="F5322">
        <v>70002013</v>
      </c>
    </row>
    <row r="5323" spans="1:6">
      <c r="A5323">
        <v>70002</v>
      </c>
      <c r="B5323">
        <v>2</v>
      </c>
      <c r="C5323">
        <v>2</v>
      </c>
      <c r="D5323">
        <v>1</v>
      </c>
      <c r="E5323">
        <v>3</v>
      </c>
      <c r="F5323">
        <v>70002013</v>
      </c>
    </row>
    <row r="5324" spans="1:6">
      <c r="A5324">
        <v>70002</v>
      </c>
      <c r="B5324">
        <v>2</v>
      </c>
      <c r="C5324">
        <v>2</v>
      </c>
      <c r="D5324">
        <v>2</v>
      </c>
      <c r="E5324">
        <v>1</v>
      </c>
      <c r="F5324">
        <v>70002014</v>
      </c>
    </row>
    <row r="5325" spans="1:6">
      <c r="A5325">
        <v>70002</v>
      </c>
      <c r="B5325">
        <v>2</v>
      </c>
      <c r="C5325">
        <v>2</v>
      </c>
      <c r="D5325">
        <v>2</v>
      </c>
      <c r="E5325">
        <v>2</v>
      </c>
      <c r="F5325">
        <v>70002014</v>
      </c>
    </row>
    <row r="5326" spans="1:6">
      <c r="A5326">
        <v>70002</v>
      </c>
      <c r="B5326">
        <v>2</v>
      </c>
      <c r="C5326">
        <v>2</v>
      </c>
      <c r="D5326">
        <v>2</v>
      </c>
      <c r="E5326">
        <v>3</v>
      </c>
      <c r="F5326">
        <v>70002014</v>
      </c>
    </row>
    <row r="5327" spans="1:6">
      <c r="A5327">
        <v>70002</v>
      </c>
      <c r="B5327">
        <v>2</v>
      </c>
      <c r="C5327">
        <v>3</v>
      </c>
      <c r="D5327">
        <v>1</v>
      </c>
      <c r="E5327">
        <v>1</v>
      </c>
      <c r="F5327">
        <v>70002015</v>
      </c>
    </row>
    <row r="5328" spans="1:6">
      <c r="A5328">
        <v>70002</v>
      </c>
      <c r="B5328">
        <v>2</v>
      </c>
      <c r="C5328">
        <v>3</v>
      </c>
      <c r="D5328">
        <v>2</v>
      </c>
      <c r="E5328">
        <v>1</v>
      </c>
      <c r="F5328">
        <v>70002016</v>
      </c>
    </row>
    <row r="5329" spans="1:6">
      <c r="A5329">
        <v>70002</v>
      </c>
      <c r="B5329">
        <v>2</v>
      </c>
      <c r="C5329">
        <v>4</v>
      </c>
      <c r="D5329">
        <v>1</v>
      </c>
      <c r="E5329">
        <v>1</v>
      </c>
      <c r="F5329">
        <v>70002017</v>
      </c>
    </row>
    <row r="5330" spans="1:6">
      <c r="A5330">
        <v>70002</v>
      </c>
      <c r="B5330">
        <v>2</v>
      </c>
      <c r="C5330">
        <v>4</v>
      </c>
      <c r="D5330">
        <v>2</v>
      </c>
      <c r="E5330">
        <v>1</v>
      </c>
      <c r="F5330">
        <v>70002018</v>
      </c>
    </row>
    <row r="5331" spans="1:6">
      <c r="A5331">
        <v>70002</v>
      </c>
      <c r="B5331">
        <v>2</v>
      </c>
      <c r="C5331">
        <v>5</v>
      </c>
      <c r="D5331">
        <v>1</v>
      </c>
      <c r="E5331">
        <v>1</v>
      </c>
      <c r="F5331">
        <v>70002019</v>
      </c>
    </row>
    <row r="5332" spans="1:6">
      <c r="A5332">
        <v>70002</v>
      </c>
      <c r="B5332">
        <v>2</v>
      </c>
      <c r="C5332">
        <v>5</v>
      </c>
      <c r="D5332">
        <v>2</v>
      </c>
      <c r="E5332">
        <v>1</v>
      </c>
      <c r="F5332">
        <v>70002020</v>
      </c>
    </row>
    <row r="5333" spans="1:6">
      <c r="A5333">
        <v>70003</v>
      </c>
      <c r="B5333">
        <v>1</v>
      </c>
      <c r="C5333">
        <v>1</v>
      </c>
      <c r="D5333">
        <v>1</v>
      </c>
      <c r="E5333">
        <v>1</v>
      </c>
      <c r="F5333">
        <v>70003001</v>
      </c>
    </row>
    <row r="5334" spans="1:6">
      <c r="A5334">
        <v>70003</v>
      </c>
      <c r="B5334">
        <v>1</v>
      </c>
      <c r="C5334">
        <v>1</v>
      </c>
      <c r="D5334">
        <v>1</v>
      </c>
      <c r="E5334">
        <v>2</v>
      </c>
      <c r="F5334">
        <v>70003001</v>
      </c>
    </row>
    <row r="5335" spans="1:6">
      <c r="A5335">
        <v>70003</v>
      </c>
      <c r="B5335">
        <v>1</v>
      </c>
      <c r="C5335">
        <v>1</v>
      </c>
      <c r="D5335">
        <v>1</v>
      </c>
      <c r="E5335">
        <v>3</v>
      </c>
      <c r="F5335">
        <v>70003001</v>
      </c>
    </row>
    <row r="5336" spans="1:6">
      <c r="A5336">
        <v>70003</v>
      </c>
      <c r="B5336">
        <v>1</v>
      </c>
      <c r="C5336">
        <v>1</v>
      </c>
      <c r="D5336">
        <v>2</v>
      </c>
      <c r="E5336">
        <v>1</v>
      </c>
      <c r="F5336">
        <v>70003002</v>
      </c>
    </row>
    <row r="5337" spans="1:6">
      <c r="A5337">
        <v>70003</v>
      </c>
      <c r="B5337">
        <v>1</v>
      </c>
      <c r="C5337">
        <v>1</v>
      </c>
      <c r="D5337">
        <v>2</v>
      </c>
      <c r="E5337">
        <v>2</v>
      </c>
      <c r="F5337">
        <v>70003002</v>
      </c>
    </row>
    <row r="5338" spans="1:6">
      <c r="A5338">
        <v>70003</v>
      </c>
      <c r="B5338">
        <v>1</v>
      </c>
      <c r="C5338">
        <v>1</v>
      </c>
      <c r="D5338">
        <v>2</v>
      </c>
      <c r="E5338">
        <v>3</v>
      </c>
      <c r="F5338">
        <v>70003002</v>
      </c>
    </row>
    <row r="5339" spans="1:6">
      <c r="A5339">
        <v>70003</v>
      </c>
      <c r="B5339">
        <v>1</v>
      </c>
      <c r="C5339">
        <v>2</v>
      </c>
      <c r="D5339">
        <v>1</v>
      </c>
      <c r="E5339">
        <v>1</v>
      </c>
      <c r="F5339">
        <v>70003003</v>
      </c>
    </row>
    <row r="5340" spans="1:6">
      <c r="A5340">
        <v>70003</v>
      </c>
      <c r="B5340">
        <v>1</v>
      </c>
      <c r="C5340">
        <v>2</v>
      </c>
      <c r="D5340">
        <v>1</v>
      </c>
      <c r="E5340">
        <v>2</v>
      </c>
      <c r="F5340">
        <v>70003003</v>
      </c>
    </row>
    <row r="5341" spans="1:6">
      <c r="A5341">
        <v>70003</v>
      </c>
      <c r="B5341">
        <v>1</v>
      </c>
      <c r="C5341">
        <v>2</v>
      </c>
      <c r="D5341">
        <v>1</v>
      </c>
      <c r="E5341">
        <v>3</v>
      </c>
      <c r="F5341">
        <v>70003003</v>
      </c>
    </row>
    <row r="5342" spans="1:6">
      <c r="A5342">
        <v>70003</v>
      </c>
      <c r="B5342">
        <v>1</v>
      </c>
      <c r="C5342">
        <v>2</v>
      </c>
      <c r="D5342">
        <v>2</v>
      </c>
      <c r="E5342">
        <v>1</v>
      </c>
      <c r="F5342">
        <v>70003004</v>
      </c>
    </row>
    <row r="5343" spans="1:6">
      <c r="A5343">
        <v>70003</v>
      </c>
      <c r="B5343">
        <v>1</v>
      </c>
      <c r="C5343">
        <v>2</v>
      </c>
      <c r="D5343">
        <v>2</v>
      </c>
      <c r="E5343">
        <v>2</v>
      </c>
      <c r="F5343">
        <v>70003004</v>
      </c>
    </row>
    <row r="5344" spans="1:6">
      <c r="A5344">
        <v>70003</v>
      </c>
      <c r="B5344">
        <v>1</v>
      </c>
      <c r="C5344">
        <v>2</v>
      </c>
      <c r="D5344">
        <v>2</v>
      </c>
      <c r="E5344">
        <v>3</v>
      </c>
      <c r="F5344">
        <v>70003004</v>
      </c>
    </row>
    <row r="5345" spans="1:6">
      <c r="A5345">
        <v>70003</v>
      </c>
      <c r="B5345">
        <v>1</v>
      </c>
      <c r="C5345">
        <v>3</v>
      </c>
      <c r="D5345">
        <v>1</v>
      </c>
      <c r="E5345">
        <v>1</v>
      </c>
      <c r="F5345">
        <v>70003005</v>
      </c>
    </row>
    <row r="5346" spans="1:6">
      <c r="A5346">
        <v>70003</v>
      </c>
      <c r="B5346">
        <v>1</v>
      </c>
      <c r="C5346">
        <v>3</v>
      </c>
      <c r="D5346">
        <v>2</v>
      </c>
      <c r="E5346">
        <v>1</v>
      </c>
      <c r="F5346">
        <v>70003006</v>
      </c>
    </row>
    <row r="5347" spans="1:6">
      <c r="A5347">
        <v>70003</v>
      </c>
      <c r="B5347">
        <v>1</v>
      </c>
      <c r="C5347">
        <v>4</v>
      </c>
      <c r="D5347">
        <v>1</v>
      </c>
      <c r="E5347">
        <v>1</v>
      </c>
      <c r="F5347">
        <v>70003007</v>
      </c>
    </row>
    <row r="5348" spans="1:6">
      <c r="A5348">
        <v>70003</v>
      </c>
      <c r="B5348">
        <v>1</v>
      </c>
      <c r="C5348">
        <v>4</v>
      </c>
      <c r="D5348">
        <v>2</v>
      </c>
      <c r="E5348">
        <v>1</v>
      </c>
      <c r="F5348">
        <v>70003008</v>
      </c>
    </row>
    <row r="5349" spans="1:6">
      <c r="A5349">
        <v>70003</v>
      </c>
      <c r="B5349">
        <v>1</v>
      </c>
      <c r="C5349">
        <v>5</v>
      </c>
      <c r="D5349">
        <v>1</v>
      </c>
      <c r="E5349">
        <v>1</v>
      </c>
      <c r="F5349">
        <v>70003009</v>
      </c>
    </row>
    <row r="5350" spans="1:6">
      <c r="A5350">
        <v>70003</v>
      </c>
      <c r="B5350">
        <v>1</v>
      </c>
      <c r="C5350">
        <v>5</v>
      </c>
      <c r="D5350">
        <v>2</v>
      </c>
      <c r="E5350">
        <v>1</v>
      </c>
      <c r="F5350">
        <v>70003010</v>
      </c>
    </row>
    <row r="5351" spans="1:6">
      <c r="A5351">
        <v>70003</v>
      </c>
      <c r="B5351">
        <v>2</v>
      </c>
      <c r="C5351">
        <v>1</v>
      </c>
      <c r="D5351">
        <v>1</v>
      </c>
      <c r="E5351">
        <v>1</v>
      </c>
      <c r="F5351">
        <v>70003011</v>
      </c>
    </row>
    <row r="5352" spans="1:6">
      <c r="A5352">
        <v>70003</v>
      </c>
      <c r="B5352">
        <v>2</v>
      </c>
      <c r="C5352">
        <v>1</v>
      </c>
      <c r="D5352">
        <v>1</v>
      </c>
      <c r="E5352">
        <v>2</v>
      </c>
      <c r="F5352">
        <v>70003011</v>
      </c>
    </row>
    <row r="5353" spans="1:6">
      <c r="A5353">
        <v>70003</v>
      </c>
      <c r="B5353">
        <v>2</v>
      </c>
      <c r="C5353">
        <v>1</v>
      </c>
      <c r="D5353">
        <v>1</v>
      </c>
      <c r="E5353">
        <v>3</v>
      </c>
      <c r="F5353">
        <v>70003011</v>
      </c>
    </row>
    <row r="5354" spans="1:6">
      <c r="A5354">
        <v>70003</v>
      </c>
      <c r="B5354">
        <v>2</v>
      </c>
      <c r="C5354">
        <v>1</v>
      </c>
      <c r="D5354">
        <v>2</v>
      </c>
      <c r="E5354">
        <v>1</v>
      </c>
      <c r="F5354">
        <v>70003012</v>
      </c>
    </row>
    <row r="5355" spans="1:6">
      <c r="A5355">
        <v>70003</v>
      </c>
      <c r="B5355">
        <v>2</v>
      </c>
      <c r="C5355">
        <v>1</v>
      </c>
      <c r="D5355">
        <v>2</v>
      </c>
      <c r="E5355">
        <v>2</v>
      </c>
      <c r="F5355">
        <v>70003012</v>
      </c>
    </row>
    <row r="5356" spans="1:6">
      <c r="A5356">
        <v>70003</v>
      </c>
      <c r="B5356">
        <v>2</v>
      </c>
      <c r="C5356">
        <v>1</v>
      </c>
      <c r="D5356">
        <v>2</v>
      </c>
      <c r="E5356">
        <v>3</v>
      </c>
      <c r="F5356">
        <v>70003012</v>
      </c>
    </row>
    <row r="5357" spans="1:6">
      <c r="A5357">
        <v>70003</v>
      </c>
      <c r="B5357">
        <v>2</v>
      </c>
      <c r="C5357">
        <v>2</v>
      </c>
      <c r="D5357">
        <v>1</v>
      </c>
      <c r="E5357">
        <v>1</v>
      </c>
      <c r="F5357">
        <v>70003013</v>
      </c>
    </row>
    <row r="5358" spans="1:6">
      <c r="A5358">
        <v>70003</v>
      </c>
      <c r="B5358">
        <v>2</v>
      </c>
      <c r="C5358">
        <v>2</v>
      </c>
      <c r="D5358">
        <v>1</v>
      </c>
      <c r="E5358">
        <v>2</v>
      </c>
      <c r="F5358">
        <v>70003013</v>
      </c>
    </row>
    <row r="5359" spans="1:6">
      <c r="A5359">
        <v>70003</v>
      </c>
      <c r="B5359">
        <v>2</v>
      </c>
      <c r="C5359">
        <v>2</v>
      </c>
      <c r="D5359">
        <v>1</v>
      </c>
      <c r="E5359">
        <v>3</v>
      </c>
      <c r="F5359">
        <v>70003013</v>
      </c>
    </row>
    <row r="5360" spans="1:6">
      <c r="A5360">
        <v>70003</v>
      </c>
      <c r="B5360">
        <v>2</v>
      </c>
      <c r="C5360">
        <v>2</v>
      </c>
      <c r="D5360">
        <v>2</v>
      </c>
      <c r="E5360">
        <v>1</v>
      </c>
      <c r="F5360">
        <v>70003014</v>
      </c>
    </row>
    <row r="5361" spans="1:6">
      <c r="A5361">
        <v>70003</v>
      </c>
      <c r="B5361">
        <v>2</v>
      </c>
      <c r="C5361">
        <v>2</v>
      </c>
      <c r="D5361">
        <v>2</v>
      </c>
      <c r="E5361">
        <v>2</v>
      </c>
      <c r="F5361">
        <v>70003014</v>
      </c>
    </row>
    <row r="5362" spans="1:6">
      <c r="A5362">
        <v>70003</v>
      </c>
      <c r="B5362">
        <v>2</v>
      </c>
      <c r="C5362">
        <v>2</v>
      </c>
      <c r="D5362">
        <v>2</v>
      </c>
      <c r="E5362">
        <v>3</v>
      </c>
      <c r="F5362">
        <v>70003014</v>
      </c>
    </row>
    <row r="5363" spans="1:6">
      <c r="A5363">
        <v>70003</v>
      </c>
      <c r="B5363">
        <v>2</v>
      </c>
      <c r="C5363">
        <v>3</v>
      </c>
      <c r="D5363">
        <v>1</v>
      </c>
      <c r="E5363">
        <v>1</v>
      </c>
      <c r="F5363">
        <v>70003015</v>
      </c>
    </row>
    <row r="5364" spans="1:6">
      <c r="A5364">
        <v>70003</v>
      </c>
      <c r="B5364">
        <v>2</v>
      </c>
      <c r="C5364">
        <v>3</v>
      </c>
      <c r="D5364">
        <v>2</v>
      </c>
      <c r="E5364">
        <v>1</v>
      </c>
      <c r="F5364">
        <v>70003016</v>
      </c>
    </row>
    <row r="5365" spans="1:6">
      <c r="A5365">
        <v>70003</v>
      </c>
      <c r="B5365">
        <v>2</v>
      </c>
      <c r="C5365">
        <v>4</v>
      </c>
      <c r="D5365">
        <v>1</v>
      </c>
      <c r="E5365">
        <v>1</v>
      </c>
      <c r="F5365">
        <v>70003017</v>
      </c>
    </row>
    <row r="5366" spans="1:6">
      <c r="A5366">
        <v>70003</v>
      </c>
      <c r="B5366">
        <v>2</v>
      </c>
      <c r="C5366">
        <v>4</v>
      </c>
      <c r="D5366">
        <v>2</v>
      </c>
      <c r="E5366">
        <v>1</v>
      </c>
      <c r="F5366">
        <v>70003018</v>
      </c>
    </row>
    <row r="5367" spans="1:6">
      <c r="A5367">
        <v>70003</v>
      </c>
      <c r="B5367">
        <v>2</v>
      </c>
      <c r="C5367">
        <v>5</v>
      </c>
      <c r="D5367">
        <v>1</v>
      </c>
      <c r="E5367">
        <v>1</v>
      </c>
      <c r="F5367">
        <v>70003019</v>
      </c>
    </row>
    <row r="5368" spans="1:6">
      <c r="A5368">
        <v>70003</v>
      </c>
      <c r="B5368">
        <v>2</v>
      </c>
      <c r="C5368">
        <v>5</v>
      </c>
      <c r="D5368">
        <v>2</v>
      </c>
      <c r="E5368">
        <v>1</v>
      </c>
      <c r="F5368">
        <v>70003020</v>
      </c>
    </row>
    <row r="5369" spans="1:6">
      <c r="A5369">
        <v>70004</v>
      </c>
      <c r="B5369">
        <v>1</v>
      </c>
      <c r="C5369">
        <v>1</v>
      </c>
      <c r="D5369">
        <v>1</v>
      </c>
      <c r="E5369">
        <v>1</v>
      </c>
      <c r="F5369">
        <v>70004001</v>
      </c>
    </row>
    <row r="5370" spans="1:6">
      <c r="A5370">
        <v>70004</v>
      </c>
      <c r="B5370">
        <v>1</v>
      </c>
      <c r="C5370">
        <v>1</v>
      </c>
      <c r="D5370">
        <v>1</v>
      </c>
      <c r="E5370">
        <v>2</v>
      </c>
      <c r="F5370">
        <v>70004001</v>
      </c>
    </row>
    <row r="5371" spans="1:6">
      <c r="A5371">
        <v>70004</v>
      </c>
      <c r="B5371">
        <v>1</v>
      </c>
      <c r="C5371">
        <v>1</v>
      </c>
      <c r="D5371">
        <v>1</v>
      </c>
      <c r="E5371">
        <v>3</v>
      </c>
      <c r="F5371">
        <v>70004001</v>
      </c>
    </row>
    <row r="5372" spans="1:6">
      <c r="A5372">
        <v>70004</v>
      </c>
      <c r="B5372">
        <v>1</v>
      </c>
      <c r="C5372">
        <v>1</v>
      </c>
      <c r="D5372">
        <v>2</v>
      </c>
      <c r="E5372">
        <v>1</v>
      </c>
      <c r="F5372">
        <v>70004002</v>
      </c>
    </row>
    <row r="5373" spans="1:6">
      <c r="A5373">
        <v>70004</v>
      </c>
      <c r="B5373">
        <v>1</v>
      </c>
      <c r="C5373">
        <v>1</v>
      </c>
      <c r="D5373">
        <v>2</v>
      </c>
      <c r="E5373">
        <v>2</v>
      </c>
      <c r="F5373">
        <v>70004002</v>
      </c>
    </row>
    <row r="5374" spans="1:6">
      <c r="A5374">
        <v>70004</v>
      </c>
      <c r="B5374">
        <v>1</v>
      </c>
      <c r="C5374">
        <v>1</v>
      </c>
      <c r="D5374">
        <v>2</v>
      </c>
      <c r="E5374">
        <v>3</v>
      </c>
      <c r="F5374">
        <v>70004002</v>
      </c>
    </row>
    <row r="5375" spans="1:6">
      <c r="A5375">
        <v>70004</v>
      </c>
      <c r="B5375">
        <v>1</v>
      </c>
      <c r="C5375">
        <v>2</v>
      </c>
      <c r="D5375">
        <v>1</v>
      </c>
      <c r="E5375">
        <v>1</v>
      </c>
      <c r="F5375">
        <v>70004003</v>
      </c>
    </row>
    <row r="5376" spans="1:6">
      <c r="A5376">
        <v>70004</v>
      </c>
      <c r="B5376">
        <v>1</v>
      </c>
      <c r="C5376">
        <v>2</v>
      </c>
      <c r="D5376">
        <v>1</v>
      </c>
      <c r="E5376">
        <v>2</v>
      </c>
      <c r="F5376">
        <v>70004003</v>
      </c>
    </row>
    <row r="5377" spans="1:6">
      <c r="A5377">
        <v>70004</v>
      </c>
      <c r="B5377">
        <v>1</v>
      </c>
      <c r="C5377">
        <v>2</v>
      </c>
      <c r="D5377">
        <v>1</v>
      </c>
      <c r="E5377">
        <v>3</v>
      </c>
      <c r="F5377">
        <v>70004003</v>
      </c>
    </row>
    <row r="5378" spans="1:6">
      <c r="A5378">
        <v>70004</v>
      </c>
      <c r="B5378">
        <v>1</v>
      </c>
      <c r="C5378">
        <v>2</v>
      </c>
      <c r="D5378">
        <v>2</v>
      </c>
      <c r="E5378">
        <v>1</v>
      </c>
      <c r="F5378">
        <v>70004004</v>
      </c>
    </row>
    <row r="5379" spans="1:6">
      <c r="A5379">
        <v>70004</v>
      </c>
      <c r="B5379">
        <v>1</v>
      </c>
      <c r="C5379">
        <v>2</v>
      </c>
      <c r="D5379">
        <v>2</v>
      </c>
      <c r="E5379">
        <v>2</v>
      </c>
      <c r="F5379">
        <v>70004004</v>
      </c>
    </row>
    <row r="5380" spans="1:6">
      <c r="A5380">
        <v>70004</v>
      </c>
      <c r="B5380">
        <v>1</v>
      </c>
      <c r="C5380">
        <v>2</v>
      </c>
      <c r="D5380">
        <v>2</v>
      </c>
      <c r="E5380">
        <v>3</v>
      </c>
      <c r="F5380">
        <v>70004004</v>
      </c>
    </row>
    <row r="5381" spans="1:6">
      <c r="A5381">
        <v>70004</v>
      </c>
      <c r="B5381">
        <v>1</v>
      </c>
      <c r="C5381">
        <v>3</v>
      </c>
      <c r="D5381">
        <v>1</v>
      </c>
      <c r="E5381">
        <v>1</v>
      </c>
      <c r="F5381">
        <v>70004005</v>
      </c>
    </row>
    <row r="5382" spans="1:6">
      <c r="A5382">
        <v>70004</v>
      </c>
      <c r="B5382">
        <v>1</v>
      </c>
      <c r="C5382">
        <v>3</v>
      </c>
      <c r="D5382">
        <v>2</v>
      </c>
      <c r="E5382">
        <v>1</v>
      </c>
      <c r="F5382">
        <v>70004006</v>
      </c>
    </row>
    <row r="5383" spans="1:6">
      <c r="A5383">
        <v>70004</v>
      </c>
      <c r="B5383">
        <v>1</v>
      </c>
      <c r="C5383">
        <v>4</v>
      </c>
      <c r="D5383">
        <v>1</v>
      </c>
      <c r="E5383">
        <v>1</v>
      </c>
      <c r="F5383">
        <v>70004007</v>
      </c>
    </row>
    <row r="5384" spans="1:6">
      <c r="A5384">
        <v>70004</v>
      </c>
      <c r="B5384">
        <v>1</v>
      </c>
      <c r="C5384">
        <v>4</v>
      </c>
      <c r="D5384">
        <v>2</v>
      </c>
      <c r="E5384">
        <v>1</v>
      </c>
      <c r="F5384">
        <v>70004008</v>
      </c>
    </row>
    <row r="5385" spans="1:6">
      <c r="A5385">
        <v>70004</v>
      </c>
      <c r="B5385">
        <v>1</v>
      </c>
      <c r="C5385">
        <v>5</v>
      </c>
      <c r="D5385">
        <v>1</v>
      </c>
      <c r="E5385">
        <v>1</v>
      </c>
      <c r="F5385">
        <v>70004009</v>
      </c>
    </row>
    <row r="5386" spans="1:6">
      <c r="A5386">
        <v>70004</v>
      </c>
      <c r="B5386">
        <v>1</v>
      </c>
      <c r="C5386">
        <v>5</v>
      </c>
      <c r="D5386">
        <v>2</v>
      </c>
      <c r="E5386">
        <v>1</v>
      </c>
      <c r="F5386">
        <v>70004010</v>
      </c>
    </row>
    <row r="5387" spans="1:6">
      <c r="A5387">
        <v>70004</v>
      </c>
      <c r="B5387">
        <v>2</v>
      </c>
      <c r="C5387">
        <v>1</v>
      </c>
      <c r="D5387">
        <v>1</v>
      </c>
      <c r="E5387">
        <v>1</v>
      </c>
      <c r="F5387">
        <v>70004011</v>
      </c>
    </row>
    <row r="5388" spans="1:6">
      <c r="A5388">
        <v>70004</v>
      </c>
      <c r="B5388">
        <v>2</v>
      </c>
      <c r="C5388">
        <v>1</v>
      </c>
      <c r="D5388">
        <v>1</v>
      </c>
      <c r="E5388">
        <v>2</v>
      </c>
      <c r="F5388">
        <v>70004011</v>
      </c>
    </row>
    <row r="5389" spans="1:6">
      <c r="A5389">
        <v>70004</v>
      </c>
      <c r="B5389">
        <v>2</v>
      </c>
      <c r="C5389">
        <v>1</v>
      </c>
      <c r="D5389">
        <v>1</v>
      </c>
      <c r="E5389">
        <v>3</v>
      </c>
      <c r="F5389">
        <v>70004011</v>
      </c>
    </row>
    <row r="5390" spans="1:6">
      <c r="A5390">
        <v>70004</v>
      </c>
      <c r="B5390">
        <v>2</v>
      </c>
      <c r="C5390">
        <v>1</v>
      </c>
      <c r="D5390">
        <v>2</v>
      </c>
      <c r="E5390">
        <v>1</v>
      </c>
      <c r="F5390">
        <v>70004012</v>
      </c>
    </row>
    <row r="5391" spans="1:6">
      <c r="A5391">
        <v>70004</v>
      </c>
      <c r="B5391">
        <v>2</v>
      </c>
      <c r="C5391">
        <v>1</v>
      </c>
      <c r="D5391">
        <v>2</v>
      </c>
      <c r="E5391">
        <v>2</v>
      </c>
      <c r="F5391">
        <v>70004012</v>
      </c>
    </row>
    <row r="5392" spans="1:6">
      <c r="A5392">
        <v>70004</v>
      </c>
      <c r="B5392">
        <v>2</v>
      </c>
      <c r="C5392">
        <v>1</v>
      </c>
      <c r="D5392">
        <v>2</v>
      </c>
      <c r="E5392">
        <v>3</v>
      </c>
      <c r="F5392">
        <v>70004012</v>
      </c>
    </row>
    <row r="5393" spans="1:6">
      <c r="A5393">
        <v>70004</v>
      </c>
      <c r="B5393">
        <v>2</v>
      </c>
      <c r="C5393">
        <v>2</v>
      </c>
      <c r="D5393">
        <v>1</v>
      </c>
      <c r="E5393">
        <v>1</v>
      </c>
      <c r="F5393">
        <v>70004013</v>
      </c>
    </row>
    <row r="5394" spans="1:6">
      <c r="A5394">
        <v>70004</v>
      </c>
      <c r="B5394">
        <v>2</v>
      </c>
      <c r="C5394">
        <v>2</v>
      </c>
      <c r="D5394">
        <v>1</v>
      </c>
      <c r="E5394">
        <v>2</v>
      </c>
      <c r="F5394">
        <v>70004013</v>
      </c>
    </row>
    <row r="5395" spans="1:6">
      <c r="A5395">
        <v>70004</v>
      </c>
      <c r="B5395">
        <v>2</v>
      </c>
      <c r="C5395">
        <v>2</v>
      </c>
      <c r="D5395">
        <v>1</v>
      </c>
      <c r="E5395">
        <v>3</v>
      </c>
      <c r="F5395">
        <v>70004013</v>
      </c>
    </row>
    <row r="5396" spans="1:6">
      <c r="A5396">
        <v>70004</v>
      </c>
      <c r="B5396">
        <v>2</v>
      </c>
      <c r="C5396">
        <v>2</v>
      </c>
      <c r="D5396">
        <v>2</v>
      </c>
      <c r="E5396">
        <v>1</v>
      </c>
      <c r="F5396">
        <v>70004014</v>
      </c>
    </row>
    <row r="5397" spans="1:6">
      <c r="A5397">
        <v>70004</v>
      </c>
      <c r="B5397">
        <v>2</v>
      </c>
      <c r="C5397">
        <v>2</v>
      </c>
      <c r="D5397">
        <v>2</v>
      </c>
      <c r="E5397">
        <v>2</v>
      </c>
      <c r="F5397">
        <v>70004014</v>
      </c>
    </row>
    <row r="5398" spans="1:6">
      <c r="A5398">
        <v>70004</v>
      </c>
      <c r="B5398">
        <v>2</v>
      </c>
      <c r="C5398">
        <v>2</v>
      </c>
      <c r="D5398">
        <v>2</v>
      </c>
      <c r="E5398">
        <v>3</v>
      </c>
      <c r="F5398">
        <v>70004014</v>
      </c>
    </row>
    <row r="5399" spans="1:6">
      <c r="A5399">
        <v>70004</v>
      </c>
      <c r="B5399">
        <v>2</v>
      </c>
      <c r="C5399">
        <v>3</v>
      </c>
      <c r="D5399">
        <v>1</v>
      </c>
      <c r="E5399">
        <v>1</v>
      </c>
      <c r="F5399">
        <v>70004015</v>
      </c>
    </row>
    <row r="5400" spans="1:6">
      <c r="A5400">
        <v>70004</v>
      </c>
      <c r="B5400">
        <v>2</v>
      </c>
      <c r="C5400">
        <v>3</v>
      </c>
      <c r="D5400">
        <v>2</v>
      </c>
      <c r="E5400">
        <v>1</v>
      </c>
      <c r="F5400">
        <v>70004016</v>
      </c>
    </row>
    <row r="5401" spans="1:6">
      <c r="A5401">
        <v>70004</v>
      </c>
      <c r="B5401">
        <v>2</v>
      </c>
      <c r="C5401">
        <v>4</v>
      </c>
      <c r="D5401">
        <v>1</v>
      </c>
      <c r="E5401">
        <v>1</v>
      </c>
      <c r="F5401">
        <v>70004017</v>
      </c>
    </row>
    <row r="5402" spans="1:6">
      <c r="A5402">
        <v>70004</v>
      </c>
      <c r="B5402">
        <v>2</v>
      </c>
      <c r="C5402">
        <v>4</v>
      </c>
      <c r="D5402">
        <v>2</v>
      </c>
      <c r="E5402">
        <v>1</v>
      </c>
      <c r="F5402">
        <v>70004018</v>
      </c>
    </row>
    <row r="5403" spans="1:6">
      <c r="A5403">
        <v>70004</v>
      </c>
      <c r="B5403">
        <v>2</v>
      </c>
      <c r="C5403">
        <v>5</v>
      </c>
      <c r="D5403">
        <v>1</v>
      </c>
      <c r="E5403">
        <v>1</v>
      </c>
      <c r="F5403">
        <v>70004019</v>
      </c>
    </row>
    <row r="5404" spans="1:6">
      <c r="A5404">
        <v>70004</v>
      </c>
      <c r="B5404">
        <v>2</v>
      </c>
      <c r="C5404">
        <v>5</v>
      </c>
      <c r="D5404">
        <v>2</v>
      </c>
      <c r="E5404">
        <v>1</v>
      </c>
      <c r="F5404">
        <v>70004020</v>
      </c>
    </row>
    <row r="5405" spans="1:6">
      <c r="A5405">
        <v>70005</v>
      </c>
      <c r="B5405">
        <v>1</v>
      </c>
      <c r="C5405">
        <v>1</v>
      </c>
      <c r="D5405">
        <v>1</v>
      </c>
      <c r="E5405">
        <v>1</v>
      </c>
      <c r="F5405">
        <v>70005001</v>
      </c>
    </row>
    <row r="5406" spans="1:6">
      <c r="A5406">
        <v>70005</v>
      </c>
      <c r="B5406">
        <v>1</v>
      </c>
      <c r="C5406">
        <v>1</v>
      </c>
      <c r="D5406">
        <v>1</v>
      </c>
      <c r="E5406">
        <v>2</v>
      </c>
      <c r="F5406">
        <v>70005001</v>
      </c>
    </row>
    <row r="5407" spans="1:6">
      <c r="A5407">
        <v>70005</v>
      </c>
      <c r="B5407">
        <v>1</v>
      </c>
      <c r="C5407">
        <v>1</v>
      </c>
      <c r="D5407">
        <v>1</v>
      </c>
      <c r="E5407">
        <v>3</v>
      </c>
      <c r="F5407">
        <v>70005001</v>
      </c>
    </row>
    <row r="5408" spans="1:6">
      <c r="A5408">
        <v>70005</v>
      </c>
      <c r="B5408">
        <v>1</v>
      </c>
      <c r="C5408">
        <v>1</v>
      </c>
      <c r="D5408">
        <v>2</v>
      </c>
      <c r="E5408">
        <v>1</v>
      </c>
      <c r="F5408">
        <v>70005002</v>
      </c>
    </row>
    <row r="5409" spans="1:6">
      <c r="A5409">
        <v>70005</v>
      </c>
      <c r="B5409">
        <v>1</v>
      </c>
      <c r="C5409">
        <v>1</v>
      </c>
      <c r="D5409">
        <v>2</v>
      </c>
      <c r="E5409">
        <v>2</v>
      </c>
      <c r="F5409">
        <v>70005002</v>
      </c>
    </row>
    <row r="5410" spans="1:6">
      <c r="A5410">
        <v>70005</v>
      </c>
      <c r="B5410">
        <v>1</v>
      </c>
      <c r="C5410">
        <v>1</v>
      </c>
      <c r="D5410">
        <v>2</v>
      </c>
      <c r="E5410">
        <v>3</v>
      </c>
      <c r="F5410">
        <v>70005002</v>
      </c>
    </row>
    <row r="5411" spans="1:6">
      <c r="A5411">
        <v>70005</v>
      </c>
      <c r="B5411">
        <v>1</v>
      </c>
      <c r="C5411">
        <v>2</v>
      </c>
      <c r="D5411">
        <v>1</v>
      </c>
      <c r="E5411">
        <v>1</v>
      </c>
      <c r="F5411">
        <v>70005003</v>
      </c>
    </row>
    <row r="5412" spans="1:6">
      <c r="A5412">
        <v>70005</v>
      </c>
      <c r="B5412">
        <v>1</v>
      </c>
      <c r="C5412">
        <v>2</v>
      </c>
      <c r="D5412">
        <v>1</v>
      </c>
      <c r="E5412">
        <v>2</v>
      </c>
      <c r="F5412">
        <v>70005003</v>
      </c>
    </row>
    <row r="5413" spans="1:6">
      <c r="A5413">
        <v>70005</v>
      </c>
      <c r="B5413">
        <v>1</v>
      </c>
      <c r="C5413">
        <v>2</v>
      </c>
      <c r="D5413">
        <v>1</v>
      </c>
      <c r="E5413">
        <v>3</v>
      </c>
      <c r="F5413">
        <v>70005003</v>
      </c>
    </row>
    <row r="5414" spans="1:6">
      <c r="A5414">
        <v>70005</v>
      </c>
      <c r="B5414">
        <v>1</v>
      </c>
      <c r="C5414">
        <v>2</v>
      </c>
      <c r="D5414">
        <v>2</v>
      </c>
      <c r="E5414">
        <v>1</v>
      </c>
      <c r="F5414">
        <v>70005004</v>
      </c>
    </row>
    <row r="5415" spans="1:6">
      <c r="A5415">
        <v>70005</v>
      </c>
      <c r="B5415">
        <v>1</v>
      </c>
      <c r="C5415">
        <v>2</v>
      </c>
      <c r="D5415">
        <v>2</v>
      </c>
      <c r="E5415">
        <v>2</v>
      </c>
      <c r="F5415">
        <v>70005004</v>
      </c>
    </row>
    <row r="5416" spans="1:6">
      <c r="A5416">
        <v>70005</v>
      </c>
      <c r="B5416">
        <v>1</v>
      </c>
      <c r="C5416">
        <v>2</v>
      </c>
      <c r="D5416">
        <v>2</v>
      </c>
      <c r="E5416">
        <v>3</v>
      </c>
      <c r="F5416">
        <v>70005004</v>
      </c>
    </row>
    <row r="5417" spans="1:6">
      <c r="A5417">
        <v>70005</v>
      </c>
      <c r="B5417">
        <v>1</v>
      </c>
      <c r="C5417">
        <v>3</v>
      </c>
      <c r="D5417">
        <v>1</v>
      </c>
      <c r="E5417">
        <v>1</v>
      </c>
      <c r="F5417">
        <v>70005005</v>
      </c>
    </row>
    <row r="5418" spans="1:6">
      <c r="A5418">
        <v>70005</v>
      </c>
      <c r="B5418">
        <v>1</v>
      </c>
      <c r="C5418">
        <v>3</v>
      </c>
      <c r="D5418">
        <v>2</v>
      </c>
      <c r="E5418">
        <v>1</v>
      </c>
      <c r="F5418">
        <v>70005006</v>
      </c>
    </row>
    <row r="5419" spans="1:6">
      <c r="A5419">
        <v>70005</v>
      </c>
      <c r="B5419">
        <v>1</v>
      </c>
      <c r="C5419">
        <v>4</v>
      </c>
      <c r="D5419">
        <v>1</v>
      </c>
      <c r="E5419">
        <v>1</v>
      </c>
      <c r="F5419">
        <v>70005007</v>
      </c>
    </row>
    <row r="5420" spans="1:6">
      <c r="A5420">
        <v>70005</v>
      </c>
      <c r="B5420">
        <v>1</v>
      </c>
      <c r="C5420">
        <v>4</v>
      </c>
      <c r="D5420">
        <v>2</v>
      </c>
      <c r="E5420">
        <v>1</v>
      </c>
      <c r="F5420">
        <v>70005008</v>
      </c>
    </row>
    <row r="5421" spans="1:6">
      <c r="A5421">
        <v>70005</v>
      </c>
      <c r="B5421">
        <v>1</v>
      </c>
      <c r="C5421">
        <v>5</v>
      </c>
      <c r="D5421">
        <v>1</v>
      </c>
      <c r="E5421">
        <v>1</v>
      </c>
      <c r="F5421">
        <v>70005009</v>
      </c>
    </row>
    <row r="5422" spans="1:6">
      <c r="A5422">
        <v>70005</v>
      </c>
      <c r="B5422">
        <v>1</v>
      </c>
      <c r="C5422">
        <v>5</v>
      </c>
      <c r="D5422">
        <v>2</v>
      </c>
      <c r="E5422">
        <v>1</v>
      </c>
      <c r="F5422">
        <v>70005010</v>
      </c>
    </row>
    <row r="5423" spans="1:6">
      <c r="A5423">
        <v>70005</v>
      </c>
      <c r="B5423">
        <v>2</v>
      </c>
      <c r="C5423">
        <v>1</v>
      </c>
      <c r="D5423">
        <v>1</v>
      </c>
      <c r="E5423">
        <v>1</v>
      </c>
      <c r="F5423">
        <v>70005011</v>
      </c>
    </row>
    <row r="5424" spans="1:6">
      <c r="A5424">
        <v>70005</v>
      </c>
      <c r="B5424">
        <v>2</v>
      </c>
      <c r="C5424">
        <v>1</v>
      </c>
      <c r="D5424">
        <v>1</v>
      </c>
      <c r="E5424">
        <v>2</v>
      </c>
      <c r="F5424">
        <v>70005011</v>
      </c>
    </row>
    <row r="5425" spans="1:6">
      <c r="A5425">
        <v>70005</v>
      </c>
      <c r="B5425">
        <v>2</v>
      </c>
      <c r="C5425">
        <v>1</v>
      </c>
      <c r="D5425">
        <v>1</v>
      </c>
      <c r="E5425">
        <v>3</v>
      </c>
      <c r="F5425">
        <v>70005011</v>
      </c>
    </row>
    <row r="5426" spans="1:6">
      <c r="A5426">
        <v>70005</v>
      </c>
      <c r="B5426">
        <v>2</v>
      </c>
      <c r="C5426">
        <v>1</v>
      </c>
      <c r="D5426">
        <v>2</v>
      </c>
      <c r="E5426">
        <v>1</v>
      </c>
      <c r="F5426">
        <v>70005012</v>
      </c>
    </row>
    <row r="5427" spans="1:6">
      <c r="A5427">
        <v>70005</v>
      </c>
      <c r="B5427">
        <v>2</v>
      </c>
      <c r="C5427">
        <v>1</v>
      </c>
      <c r="D5427">
        <v>2</v>
      </c>
      <c r="E5427">
        <v>2</v>
      </c>
      <c r="F5427">
        <v>70005012</v>
      </c>
    </row>
    <row r="5428" spans="1:6">
      <c r="A5428">
        <v>70005</v>
      </c>
      <c r="B5428">
        <v>2</v>
      </c>
      <c r="C5428">
        <v>1</v>
      </c>
      <c r="D5428">
        <v>2</v>
      </c>
      <c r="E5428">
        <v>3</v>
      </c>
      <c r="F5428">
        <v>70005012</v>
      </c>
    </row>
    <row r="5429" spans="1:6">
      <c r="A5429">
        <v>70005</v>
      </c>
      <c r="B5429">
        <v>2</v>
      </c>
      <c r="C5429">
        <v>2</v>
      </c>
      <c r="D5429">
        <v>1</v>
      </c>
      <c r="E5429">
        <v>1</v>
      </c>
      <c r="F5429">
        <v>70005013</v>
      </c>
    </row>
    <row r="5430" spans="1:6">
      <c r="A5430">
        <v>70005</v>
      </c>
      <c r="B5430">
        <v>2</v>
      </c>
      <c r="C5430">
        <v>2</v>
      </c>
      <c r="D5430">
        <v>1</v>
      </c>
      <c r="E5430">
        <v>2</v>
      </c>
      <c r="F5430">
        <v>70005013</v>
      </c>
    </row>
    <row r="5431" spans="1:6">
      <c r="A5431">
        <v>70005</v>
      </c>
      <c r="B5431">
        <v>2</v>
      </c>
      <c r="C5431">
        <v>2</v>
      </c>
      <c r="D5431">
        <v>1</v>
      </c>
      <c r="E5431">
        <v>3</v>
      </c>
      <c r="F5431">
        <v>70005013</v>
      </c>
    </row>
    <row r="5432" spans="1:6">
      <c r="A5432">
        <v>70005</v>
      </c>
      <c r="B5432">
        <v>2</v>
      </c>
      <c r="C5432">
        <v>2</v>
      </c>
      <c r="D5432">
        <v>2</v>
      </c>
      <c r="E5432">
        <v>1</v>
      </c>
      <c r="F5432">
        <v>70005014</v>
      </c>
    </row>
    <row r="5433" spans="1:6">
      <c r="A5433">
        <v>70005</v>
      </c>
      <c r="B5433">
        <v>2</v>
      </c>
      <c r="C5433">
        <v>2</v>
      </c>
      <c r="D5433">
        <v>2</v>
      </c>
      <c r="E5433">
        <v>2</v>
      </c>
      <c r="F5433">
        <v>70005014</v>
      </c>
    </row>
    <row r="5434" spans="1:6">
      <c r="A5434">
        <v>70005</v>
      </c>
      <c r="B5434">
        <v>2</v>
      </c>
      <c r="C5434">
        <v>2</v>
      </c>
      <c r="D5434">
        <v>2</v>
      </c>
      <c r="E5434">
        <v>3</v>
      </c>
      <c r="F5434">
        <v>70005014</v>
      </c>
    </row>
    <row r="5435" spans="1:6">
      <c r="A5435">
        <v>70005</v>
      </c>
      <c r="B5435">
        <v>2</v>
      </c>
      <c r="C5435">
        <v>3</v>
      </c>
      <c r="D5435">
        <v>1</v>
      </c>
      <c r="E5435">
        <v>1</v>
      </c>
      <c r="F5435">
        <v>70005015</v>
      </c>
    </row>
    <row r="5436" spans="1:6">
      <c r="A5436">
        <v>70005</v>
      </c>
      <c r="B5436">
        <v>2</v>
      </c>
      <c r="C5436">
        <v>3</v>
      </c>
      <c r="D5436">
        <v>2</v>
      </c>
      <c r="E5436">
        <v>1</v>
      </c>
      <c r="F5436">
        <v>70005016</v>
      </c>
    </row>
    <row r="5437" spans="1:6">
      <c r="A5437">
        <v>70005</v>
      </c>
      <c r="B5437">
        <v>2</v>
      </c>
      <c r="C5437">
        <v>4</v>
      </c>
      <c r="D5437">
        <v>1</v>
      </c>
      <c r="E5437">
        <v>1</v>
      </c>
      <c r="F5437">
        <v>70005017</v>
      </c>
    </row>
    <row r="5438" spans="1:6">
      <c r="A5438">
        <v>70005</v>
      </c>
      <c r="B5438">
        <v>2</v>
      </c>
      <c r="C5438">
        <v>4</v>
      </c>
      <c r="D5438">
        <v>2</v>
      </c>
      <c r="E5438">
        <v>1</v>
      </c>
      <c r="F5438">
        <v>70005018</v>
      </c>
    </row>
    <row r="5439" spans="1:6">
      <c r="A5439">
        <v>70005</v>
      </c>
      <c r="B5439">
        <v>2</v>
      </c>
      <c r="C5439">
        <v>5</v>
      </c>
      <c r="D5439">
        <v>1</v>
      </c>
      <c r="E5439">
        <v>1</v>
      </c>
      <c r="F5439">
        <v>70005019</v>
      </c>
    </row>
    <row r="5440" spans="1:6">
      <c r="A5440">
        <v>70005</v>
      </c>
      <c r="B5440">
        <v>2</v>
      </c>
      <c r="C5440">
        <v>5</v>
      </c>
      <c r="D5440">
        <v>2</v>
      </c>
      <c r="E5440">
        <v>1</v>
      </c>
      <c r="F5440">
        <v>70005020</v>
      </c>
    </row>
    <row r="5441" spans="1:6">
      <c r="A5441">
        <v>70006</v>
      </c>
      <c r="B5441">
        <v>1</v>
      </c>
      <c r="C5441">
        <v>1</v>
      </c>
      <c r="D5441">
        <v>1</v>
      </c>
      <c r="E5441">
        <v>1</v>
      </c>
      <c r="F5441">
        <v>70006001</v>
      </c>
    </row>
    <row r="5442" spans="1:6">
      <c r="A5442">
        <v>70006</v>
      </c>
      <c r="B5442">
        <v>1</v>
      </c>
      <c r="C5442">
        <v>1</v>
      </c>
      <c r="D5442">
        <v>1</v>
      </c>
      <c r="E5442">
        <v>2</v>
      </c>
      <c r="F5442">
        <v>70006001</v>
      </c>
    </row>
    <row r="5443" spans="1:6">
      <c r="A5443">
        <v>70006</v>
      </c>
      <c r="B5443">
        <v>1</v>
      </c>
      <c r="C5443">
        <v>1</v>
      </c>
      <c r="D5443">
        <v>1</v>
      </c>
      <c r="E5443">
        <v>3</v>
      </c>
      <c r="F5443">
        <v>70006001</v>
      </c>
    </row>
    <row r="5444" spans="1:6">
      <c r="A5444">
        <v>70006</v>
      </c>
      <c r="B5444">
        <v>1</v>
      </c>
      <c r="C5444">
        <v>1</v>
      </c>
      <c r="D5444">
        <v>2</v>
      </c>
      <c r="E5444">
        <v>1</v>
      </c>
      <c r="F5444">
        <v>70006002</v>
      </c>
    </row>
    <row r="5445" spans="1:6">
      <c r="A5445">
        <v>70006</v>
      </c>
      <c r="B5445">
        <v>1</v>
      </c>
      <c r="C5445">
        <v>1</v>
      </c>
      <c r="D5445">
        <v>2</v>
      </c>
      <c r="E5445">
        <v>2</v>
      </c>
      <c r="F5445">
        <v>70006002</v>
      </c>
    </row>
    <row r="5446" spans="1:6">
      <c r="A5446">
        <v>70006</v>
      </c>
      <c r="B5446">
        <v>1</v>
      </c>
      <c r="C5446">
        <v>1</v>
      </c>
      <c r="D5446">
        <v>2</v>
      </c>
      <c r="E5446">
        <v>3</v>
      </c>
      <c r="F5446">
        <v>70006002</v>
      </c>
    </row>
    <row r="5447" spans="1:6">
      <c r="A5447">
        <v>70006</v>
      </c>
      <c r="B5447">
        <v>1</v>
      </c>
      <c r="C5447">
        <v>2</v>
      </c>
      <c r="D5447">
        <v>1</v>
      </c>
      <c r="E5447">
        <v>1</v>
      </c>
      <c r="F5447">
        <v>70006003</v>
      </c>
    </row>
    <row r="5448" spans="1:6">
      <c r="A5448">
        <v>70006</v>
      </c>
      <c r="B5448">
        <v>1</v>
      </c>
      <c r="C5448">
        <v>2</v>
      </c>
      <c r="D5448">
        <v>1</v>
      </c>
      <c r="E5448">
        <v>2</v>
      </c>
      <c r="F5448">
        <v>70006003</v>
      </c>
    </row>
    <row r="5449" spans="1:6">
      <c r="A5449">
        <v>70006</v>
      </c>
      <c r="B5449">
        <v>1</v>
      </c>
      <c r="C5449">
        <v>2</v>
      </c>
      <c r="D5449">
        <v>1</v>
      </c>
      <c r="E5449">
        <v>3</v>
      </c>
      <c r="F5449">
        <v>70006003</v>
      </c>
    </row>
    <row r="5450" spans="1:6">
      <c r="A5450">
        <v>70006</v>
      </c>
      <c r="B5450">
        <v>1</v>
      </c>
      <c r="C5450">
        <v>2</v>
      </c>
      <c r="D5450">
        <v>2</v>
      </c>
      <c r="E5450">
        <v>1</v>
      </c>
      <c r="F5450">
        <v>70006004</v>
      </c>
    </row>
    <row r="5451" spans="1:6">
      <c r="A5451">
        <v>70006</v>
      </c>
      <c r="B5451">
        <v>1</v>
      </c>
      <c r="C5451">
        <v>2</v>
      </c>
      <c r="D5451">
        <v>2</v>
      </c>
      <c r="E5451">
        <v>2</v>
      </c>
      <c r="F5451">
        <v>70006004</v>
      </c>
    </row>
    <row r="5452" spans="1:6">
      <c r="A5452">
        <v>70006</v>
      </c>
      <c r="B5452">
        <v>1</v>
      </c>
      <c r="C5452">
        <v>2</v>
      </c>
      <c r="D5452">
        <v>2</v>
      </c>
      <c r="E5452">
        <v>3</v>
      </c>
      <c r="F5452">
        <v>70006004</v>
      </c>
    </row>
    <row r="5453" spans="1:6">
      <c r="A5453">
        <v>70006</v>
      </c>
      <c r="B5453">
        <v>1</v>
      </c>
      <c r="C5453">
        <v>3</v>
      </c>
      <c r="D5453">
        <v>1</v>
      </c>
      <c r="E5453">
        <v>1</v>
      </c>
      <c r="F5453">
        <v>70006005</v>
      </c>
    </row>
    <row r="5454" spans="1:6">
      <c r="A5454">
        <v>70006</v>
      </c>
      <c r="B5454">
        <v>1</v>
      </c>
      <c r="C5454">
        <v>3</v>
      </c>
      <c r="D5454">
        <v>2</v>
      </c>
      <c r="E5454">
        <v>1</v>
      </c>
      <c r="F5454">
        <v>70006006</v>
      </c>
    </row>
    <row r="5455" spans="1:6">
      <c r="A5455">
        <v>70006</v>
      </c>
      <c r="B5455">
        <v>1</v>
      </c>
      <c r="C5455">
        <v>4</v>
      </c>
      <c r="D5455">
        <v>1</v>
      </c>
      <c r="E5455">
        <v>1</v>
      </c>
      <c r="F5455">
        <v>70006007</v>
      </c>
    </row>
    <row r="5456" spans="1:6">
      <c r="A5456">
        <v>70006</v>
      </c>
      <c r="B5456">
        <v>1</v>
      </c>
      <c r="C5456">
        <v>4</v>
      </c>
      <c r="D5456">
        <v>2</v>
      </c>
      <c r="E5456">
        <v>1</v>
      </c>
      <c r="F5456">
        <v>70006008</v>
      </c>
    </row>
    <row r="5457" spans="1:6">
      <c r="A5457">
        <v>70006</v>
      </c>
      <c r="B5457">
        <v>1</v>
      </c>
      <c r="C5457">
        <v>5</v>
      </c>
      <c r="D5457">
        <v>1</v>
      </c>
      <c r="E5457">
        <v>1</v>
      </c>
      <c r="F5457">
        <v>70006009</v>
      </c>
    </row>
    <row r="5458" spans="1:6">
      <c r="A5458">
        <v>70006</v>
      </c>
      <c r="B5458">
        <v>1</v>
      </c>
      <c r="C5458">
        <v>5</v>
      </c>
      <c r="D5458">
        <v>2</v>
      </c>
      <c r="E5458">
        <v>1</v>
      </c>
      <c r="F5458">
        <v>70006010</v>
      </c>
    </row>
    <row r="5459" spans="1:6">
      <c r="A5459">
        <v>70006</v>
      </c>
      <c r="B5459">
        <v>2</v>
      </c>
      <c r="C5459">
        <v>1</v>
      </c>
      <c r="D5459">
        <v>1</v>
      </c>
      <c r="E5459">
        <v>1</v>
      </c>
      <c r="F5459">
        <v>70006011</v>
      </c>
    </row>
    <row r="5460" spans="1:6">
      <c r="A5460">
        <v>70006</v>
      </c>
      <c r="B5460">
        <v>2</v>
      </c>
      <c r="C5460">
        <v>1</v>
      </c>
      <c r="D5460">
        <v>1</v>
      </c>
      <c r="E5460">
        <v>2</v>
      </c>
      <c r="F5460">
        <v>70006011</v>
      </c>
    </row>
    <row r="5461" spans="1:6">
      <c r="A5461">
        <v>70006</v>
      </c>
      <c r="B5461">
        <v>2</v>
      </c>
      <c r="C5461">
        <v>1</v>
      </c>
      <c r="D5461">
        <v>1</v>
      </c>
      <c r="E5461">
        <v>3</v>
      </c>
      <c r="F5461">
        <v>70006011</v>
      </c>
    </row>
    <row r="5462" spans="1:6">
      <c r="A5462">
        <v>70006</v>
      </c>
      <c r="B5462">
        <v>2</v>
      </c>
      <c r="C5462">
        <v>1</v>
      </c>
      <c r="D5462">
        <v>2</v>
      </c>
      <c r="E5462">
        <v>1</v>
      </c>
      <c r="F5462">
        <v>70006012</v>
      </c>
    </row>
    <row r="5463" spans="1:6">
      <c r="A5463">
        <v>70006</v>
      </c>
      <c r="B5463">
        <v>2</v>
      </c>
      <c r="C5463">
        <v>1</v>
      </c>
      <c r="D5463">
        <v>2</v>
      </c>
      <c r="E5463">
        <v>2</v>
      </c>
      <c r="F5463">
        <v>70006012</v>
      </c>
    </row>
    <row r="5464" spans="1:6">
      <c r="A5464">
        <v>70006</v>
      </c>
      <c r="B5464">
        <v>2</v>
      </c>
      <c r="C5464">
        <v>1</v>
      </c>
      <c r="D5464">
        <v>2</v>
      </c>
      <c r="E5464">
        <v>3</v>
      </c>
      <c r="F5464">
        <v>70006012</v>
      </c>
    </row>
    <row r="5465" spans="1:6">
      <c r="A5465">
        <v>70006</v>
      </c>
      <c r="B5465">
        <v>2</v>
      </c>
      <c r="C5465">
        <v>2</v>
      </c>
      <c r="D5465">
        <v>1</v>
      </c>
      <c r="E5465">
        <v>1</v>
      </c>
      <c r="F5465">
        <v>70006013</v>
      </c>
    </row>
    <row r="5466" spans="1:6">
      <c r="A5466">
        <v>70006</v>
      </c>
      <c r="B5466">
        <v>2</v>
      </c>
      <c r="C5466">
        <v>2</v>
      </c>
      <c r="D5466">
        <v>1</v>
      </c>
      <c r="E5466">
        <v>2</v>
      </c>
      <c r="F5466">
        <v>70006013</v>
      </c>
    </row>
    <row r="5467" spans="1:6">
      <c r="A5467">
        <v>70006</v>
      </c>
      <c r="B5467">
        <v>2</v>
      </c>
      <c r="C5467">
        <v>2</v>
      </c>
      <c r="D5467">
        <v>1</v>
      </c>
      <c r="E5467">
        <v>3</v>
      </c>
      <c r="F5467">
        <v>70006013</v>
      </c>
    </row>
    <row r="5468" spans="1:6">
      <c r="A5468">
        <v>70006</v>
      </c>
      <c r="B5468">
        <v>2</v>
      </c>
      <c r="C5468">
        <v>2</v>
      </c>
      <c r="D5468">
        <v>2</v>
      </c>
      <c r="E5468">
        <v>1</v>
      </c>
      <c r="F5468">
        <v>70006014</v>
      </c>
    </row>
    <row r="5469" spans="1:6">
      <c r="A5469">
        <v>70006</v>
      </c>
      <c r="B5469">
        <v>2</v>
      </c>
      <c r="C5469">
        <v>2</v>
      </c>
      <c r="D5469">
        <v>2</v>
      </c>
      <c r="E5469">
        <v>2</v>
      </c>
      <c r="F5469">
        <v>70006014</v>
      </c>
    </row>
    <row r="5470" spans="1:6">
      <c r="A5470">
        <v>70006</v>
      </c>
      <c r="B5470">
        <v>2</v>
      </c>
      <c r="C5470">
        <v>2</v>
      </c>
      <c r="D5470">
        <v>2</v>
      </c>
      <c r="E5470">
        <v>3</v>
      </c>
      <c r="F5470">
        <v>70006014</v>
      </c>
    </row>
    <row r="5471" spans="1:6">
      <c r="A5471">
        <v>70006</v>
      </c>
      <c r="B5471">
        <v>2</v>
      </c>
      <c r="C5471">
        <v>3</v>
      </c>
      <c r="D5471">
        <v>1</v>
      </c>
      <c r="E5471">
        <v>1</v>
      </c>
      <c r="F5471">
        <v>70006015</v>
      </c>
    </row>
    <row r="5472" spans="1:6">
      <c r="A5472">
        <v>70006</v>
      </c>
      <c r="B5472">
        <v>2</v>
      </c>
      <c r="C5472">
        <v>3</v>
      </c>
      <c r="D5472">
        <v>2</v>
      </c>
      <c r="E5472">
        <v>1</v>
      </c>
      <c r="F5472">
        <v>70006016</v>
      </c>
    </row>
    <row r="5473" spans="1:6">
      <c r="A5473">
        <v>70006</v>
      </c>
      <c r="B5473">
        <v>2</v>
      </c>
      <c r="C5473">
        <v>4</v>
      </c>
      <c r="D5473">
        <v>1</v>
      </c>
      <c r="E5473">
        <v>1</v>
      </c>
      <c r="F5473">
        <v>70006017</v>
      </c>
    </row>
    <row r="5474" spans="1:6">
      <c r="A5474">
        <v>70006</v>
      </c>
      <c r="B5474">
        <v>2</v>
      </c>
      <c r="C5474">
        <v>4</v>
      </c>
      <c r="D5474">
        <v>2</v>
      </c>
      <c r="E5474">
        <v>1</v>
      </c>
      <c r="F5474">
        <v>70006018</v>
      </c>
    </row>
    <row r="5475" spans="1:6">
      <c r="A5475">
        <v>70006</v>
      </c>
      <c r="B5475">
        <v>2</v>
      </c>
      <c r="C5475">
        <v>5</v>
      </c>
      <c r="D5475">
        <v>1</v>
      </c>
      <c r="E5475">
        <v>1</v>
      </c>
      <c r="F5475">
        <v>70006019</v>
      </c>
    </row>
    <row r="5476" spans="1:6">
      <c r="A5476">
        <v>70006</v>
      </c>
      <c r="B5476">
        <v>2</v>
      </c>
      <c r="C5476">
        <v>5</v>
      </c>
      <c r="D5476">
        <v>2</v>
      </c>
      <c r="E5476">
        <v>1</v>
      </c>
      <c r="F5476">
        <v>70006020</v>
      </c>
    </row>
    <row r="5477" spans="1:6">
      <c r="A5477">
        <v>80001</v>
      </c>
      <c r="B5477">
        <v>1</v>
      </c>
      <c r="C5477">
        <v>1</v>
      </c>
      <c r="D5477">
        <v>1</v>
      </c>
      <c r="E5477">
        <v>1</v>
      </c>
      <c r="F5477">
        <v>80001005</v>
      </c>
    </row>
    <row r="5478" spans="1:6">
      <c r="A5478">
        <v>80001</v>
      </c>
      <c r="B5478">
        <v>1</v>
      </c>
      <c r="C5478">
        <v>2</v>
      </c>
      <c r="D5478">
        <v>1</v>
      </c>
      <c r="E5478">
        <v>1</v>
      </c>
      <c r="F5478">
        <v>80001001</v>
      </c>
    </row>
    <row r="5479" spans="1:6">
      <c r="A5479">
        <v>80001</v>
      </c>
      <c r="B5479">
        <v>1</v>
      </c>
      <c r="C5479">
        <v>3</v>
      </c>
      <c r="D5479">
        <v>1</v>
      </c>
      <c r="E5479">
        <v>1</v>
      </c>
      <c r="F5479">
        <v>80001002</v>
      </c>
    </row>
    <row r="5480" spans="1:6">
      <c r="A5480">
        <v>80001</v>
      </c>
      <c r="B5480">
        <v>1</v>
      </c>
      <c r="C5480">
        <v>4</v>
      </c>
      <c r="D5480">
        <v>1</v>
      </c>
      <c r="E5480">
        <v>1</v>
      </c>
      <c r="F5480">
        <v>80001003</v>
      </c>
    </row>
    <row r="5481" spans="1:6">
      <c r="A5481">
        <v>80001</v>
      </c>
      <c r="B5481">
        <v>1</v>
      </c>
      <c r="C5481">
        <v>5</v>
      </c>
      <c r="D5481">
        <v>1</v>
      </c>
      <c r="E5481">
        <v>1</v>
      </c>
      <c r="F5481">
        <v>80001004</v>
      </c>
    </row>
  </sheetData>
  <phoneticPr fontId="18"/>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Q2236"/>
  <sheetViews>
    <sheetView tabSelected="1" zoomScaleNormal="100" workbookViewId="0">
      <pane xSplit="2" ySplit="5" topLeftCell="L1833" activePane="bottomRight" state="frozen"/>
      <selection pane="topRight" activeCell="F1" sqref="F1"/>
      <selection pane="bottomLeft" activeCell="A6" sqref="A6"/>
      <selection pane="bottomRight" activeCell="F1834" sqref="F1834"/>
    </sheetView>
  </sheetViews>
  <sheetFormatPr defaultRowHeight="13.5"/>
  <cols>
    <col min="1" max="1" width="10.5" style="22" bestFit="1" customWidth="1"/>
    <col min="2" max="3" width="9" style="22"/>
    <col min="4" max="4" width="9.5" customWidth="1"/>
    <col min="5" max="5" width="8" customWidth="1"/>
    <col min="6" max="6" width="9" customWidth="1"/>
    <col min="7" max="7" width="8" customWidth="1"/>
    <col min="8" max="8" width="13.875" customWidth="1"/>
    <col min="9" max="9" width="14.75" bestFit="1" customWidth="1"/>
    <col min="10" max="10" width="10.25" customWidth="1"/>
    <col min="11" max="11" width="14.75" bestFit="1" customWidth="1"/>
    <col min="12" max="12" width="9.875" bestFit="1" customWidth="1"/>
    <col min="13" max="13" width="14.75" bestFit="1" customWidth="1"/>
    <col min="14" max="27" width="1.75" customWidth="1"/>
    <col min="28" max="28" width="11.25" customWidth="1"/>
    <col min="29" max="29" width="6.25" customWidth="1"/>
    <col min="30" max="30" width="2.625" customWidth="1"/>
    <col min="31" max="31" width="10.25" bestFit="1" customWidth="1"/>
    <col min="32" max="32" width="8.625" customWidth="1"/>
    <col min="33" max="33" width="12.5" bestFit="1" customWidth="1"/>
    <col min="34" max="34" width="13.375" bestFit="1" customWidth="1"/>
    <col min="35" max="35" width="13.625" bestFit="1" customWidth="1"/>
    <col min="36" max="36" width="13.5" bestFit="1" customWidth="1"/>
    <col min="37" max="37" width="14.75" bestFit="1" customWidth="1"/>
    <col min="38" max="38" width="12.625" style="72" bestFit="1" customWidth="1"/>
    <col min="39" max="39" width="21" style="23" bestFit="1" customWidth="1"/>
    <col min="40" max="41" width="11" style="23" bestFit="1" customWidth="1"/>
    <col min="42" max="42" width="12.5" bestFit="1" customWidth="1"/>
    <col min="43" max="43" width="13.75" bestFit="1" customWidth="1"/>
  </cols>
  <sheetData>
    <row r="1" spans="1:41" s="23" customFormat="1">
      <c r="A1" s="23" t="s">
        <v>686</v>
      </c>
      <c r="B1" s="23" t="s">
        <v>240</v>
      </c>
      <c r="C1" s="23" t="s">
        <v>241</v>
      </c>
      <c r="D1" s="23" t="s">
        <v>242</v>
      </c>
      <c r="E1" s="23" t="s">
        <v>243</v>
      </c>
      <c r="F1" s="23" t="s">
        <v>244</v>
      </c>
      <c r="G1" s="23" t="s">
        <v>245</v>
      </c>
      <c r="H1" s="23" t="s">
        <v>246</v>
      </c>
      <c r="I1" s="23" t="s">
        <v>247</v>
      </c>
      <c r="J1" s="23" t="s">
        <v>248</v>
      </c>
      <c r="K1" s="23" t="s">
        <v>249</v>
      </c>
      <c r="L1" s="23" t="s">
        <v>250</v>
      </c>
      <c r="M1" s="23" t="s">
        <v>251</v>
      </c>
      <c r="N1" s="23" t="s">
        <v>252</v>
      </c>
      <c r="O1" s="23" t="s">
        <v>253</v>
      </c>
      <c r="P1" s="23" t="s">
        <v>254</v>
      </c>
      <c r="Q1" s="23" t="s">
        <v>255</v>
      </c>
      <c r="R1" s="23" t="s">
        <v>256</v>
      </c>
      <c r="S1" s="23" t="s">
        <v>257</v>
      </c>
      <c r="T1" s="23" t="s">
        <v>258</v>
      </c>
      <c r="U1" s="23" t="s">
        <v>259</v>
      </c>
      <c r="V1" s="23" t="s">
        <v>260</v>
      </c>
      <c r="W1" s="23" t="s">
        <v>261</v>
      </c>
      <c r="X1" s="23" t="s">
        <v>262</v>
      </c>
      <c r="Y1" s="23" t="s">
        <v>263</v>
      </c>
      <c r="Z1" s="23" t="s">
        <v>264</v>
      </c>
      <c r="AA1" s="23" t="s">
        <v>265</v>
      </c>
      <c r="AB1" s="23" t="s">
        <v>266</v>
      </c>
      <c r="AC1" s="23" t="s">
        <v>267</v>
      </c>
      <c r="AD1" s="23" t="s">
        <v>268</v>
      </c>
      <c r="AE1" s="23" t="s">
        <v>269</v>
      </c>
      <c r="AF1" s="23" t="s">
        <v>270</v>
      </c>
      <c r="AG1" s="23" t="s">
        <v>271</v>
      </c>
      <c r="AH1" s="23" t="s">
        <v>272</v>
      </c>
      <c r="AI1" s="23" t="s">
        <v>273</v>
      </c>
      <c r="AJ1" s="23" t="s">
        <v>274</v>
      </c>
      <c r="AK1" s="23" t="s">
        <v>275</v>
      </c>
      <c r="AL1" s="72"/>
      <c r="AM1" s="23" t="s">
        <v>514</v>
      </c>
    </row>
    <row r="2" spans="1:41" s="23" customFormat="1">
      <c r="A2" s="67" t="s">
        <v>1272</v>
      </c>
      <c r="B2" s="67" t="s">
        <v>276</v>
      </c>
      <c r="C2" s="67" t="s">
        <v>277</v>
      </c>
      <c r="D2" s="67" t="s">
        <v>278</v>
      </c>
      <c r="E2" s="67" t="s">
        <v>279</v>
      </c>
      <c r="F2" s="67" t="s">
        <v>280</v>
      </c>
      <c r="G2" s="67" t="s">
        <v>281</v>
      </c>
      <c r="H2" s="67" t="s">
        <v>282</v>
      </c>
      <c r="I2" s="67" t="s">
        <v>283</v>
      </c>
      <c r="J2" s="67"/>
      <c r="K2" s="67"/>
      <c r="L2" s="67"/>
      <c r="M2" s="67"/>
      <c r="N2" s="67"/>
      <c r="O2" s="67"/>
      <c r="P2" s="67"/>
      <c r="Q2" s="67"/>
      <c r="R2" s="67"/>
      <c r="S2" s="67"/>
      <c r="T2" s="67"/>
      <c r="U2" s="67"/>
      <c r="V2" s="67"/>
      <c r="W2" s="67"/>
      <c r="X2" s="67"/>
      <c r="Y2" s="67"/>
      <c r="Z2" s="67"/>
      <c r="AA2" s="67"/>
      <c r="AB2" s="67" t="s">
        <v>284</v>
      </c>
      <c r="AC2" s="67" t="s">
        <v>285</v>
      </c>
      <c r="AD2" s="67" t="s">
        <v>286</v>
      </c>
      <c r="AE2" s="67" t="s">
        <v>287</v>
      </c>
      <c r="AF2" s="67" t="s">
        <v>288</v>
      </c>
      <c r="AG2" s="67" t="s">
        <v>289</v>
      </c>
      <c r="AH2" s="67" t="s">
        <v>290</v>
      </c>
      <c r="AI2" s="67" t="s">
        <v>291</v>
      </c>
      <c r="AJ2" s="67" t="s">
        <v>292</v>
      </c>
      <c r="AK2" s="67" t="s">
        <v>293</v>
      </c>
      <c r="AL2" s="121"/>
      <c r="AM2" s="67"/>
      <c r="AN2" s="67"/>
      <c r="AO2" s="67"/>
    </row>
    <row r="3" spans="1:41" s="23" customFormat="1">
      <c r="A3" s="67" t="s">
        <v>1061</v>
      </c>
      <c r="B3" s="67"/>
      <c r="C3" s="67"/>
      <c r="D3" s="67" t="s">
        <v>294</v>
      </c>
      <c r="E3" s="67"/>
      <c r="F3" s="67" t="s">
        <v>295</v>
      </c>
      <c r="G3" s="67"/>
      <c r="H3" s="67"/>
      <c r="I3" s="67"/>
      <c r="J3" s="67"/>
      <c r="K3" s="67"/>
      <c r="L3" s="67"/>
      <c r="M3" s="67"/>
      <c r="N3" s="67"/>
      <c r="O3" s="67"/>
      <c r="P3" s="67"/>
      <c r="Q3" s="67"/>
      <c r="R3" s="67"/>
      <c r="S3" s="67"/>
      <c r="T3" s="67"/>
      <c r="U3" s="67"/>
      <c r="V3" s="67"/>
      <c r="W3" s="67"/>
      <c r="X3" s="67"/>
      <c r="Y3" s="67"/>
      <c r="Z3" s="67"/>
      <c r="AA3" s="67"/>
      <c r="AB3" s="67"/>
      <c r="AC3" s="67"/>
      <c r="AD3" s="67"/>
      <c r="AE3" s="67"/>
      <c r="AF3" s="67"/>
      <c r="AG3" s="67"/>
      <c r="AH3" s="67"/>
      <c r="AI3" s="67"/>
      <c r="AJ3" s="67"/>
      <c r="AK3" s="67"/>
      <c r="AL3" s="121"/>
      <c r="AM3" s="67"/>
      <c r="AN3" s="67"/>
      <c r="AO3" s="67"/>
    </row>
    <row r="4" spans="1:41" s="23" customFormat="1">
      <c r="A4" s="67" t="s">
        <v>1090</v>
      </c>
      <c r="B4" s="67"/>
      <c r="C4" s="67"/>
      <c r="D4" s="67"/>
      <c r="E4" s="67"/>
      <c r="F4" s="67" t="s">
        <v>296</v>
      </c>
      <c r="G4" s="67"/>
      <c r="H4" s="67"/>
      <c r="I4" s="67"/>
      <c r="J4" s="67"/>
      <c r="K4" s="67"/>
      <c r="L4" s="67"/>
      <c r="M4" s="67"/>
      <c r="N4" s="67"/>
      <c r="O4" s="67"/>
      <c r="P4" s="67"/>
      <c r="Q4" s="67"/>
      <c r="R4" s="67"/>
      <c r="S4" s="67"/>
      <c r="T4" s="67"/>
      <c r="U4" s="67"/>
      <c r="V4" s="67"/>
      <c r="W4" s="67"/>
      <c r="X4" s="67"/>
      <c r="Y4" s="67"/>
      <c r="Z4" s="67"/>
      <c r="AA4" s="67"/>
      <c r="AB4" s="67"/>
      <c r="AC4" s="67"/>
      <c r="AD4" s="67"/>
      <c r="AE4" s="67"/>
      <c r="AF4" s="67"/>
      <c r="AG4" s="67"/>
      <c r="AH4" s="67"/>
      <c r="AI4" s="67"/>
      <c r="AJ4" s="67"/>
      <c r="AK4" s="67"/>
      <c r="AL4" s="121"/>
      <c r="AM4" s="67" t="s">
        <v>477</v>
      </c>
      <c r="AN4" s="67" t="s">
        <v>466</v>
      </c>
      <c r="AO4" s="67" t="s">
        <v>789</v>
      </c>
    </row>
    <row r="5" spans="1:41" s="23" customFormat="1">
      <c r="A5" s="67"/>
      <c r="B5" s="67"/>
      <c r="C5" s="67"/>
      <c r="D5" s="67"/>
      <c r="E5" s="67"/>
      <c r="F5" s="67"/>
      <c r="G5" s="67"/>
      <c r="H5" s="67"/>
      <c r="I5" s="67"/>
      <c r="J5" s="67"/>
      <c r="K5" s="67"/>
      <c r="L5" s="67"/>
      <c r="M5" s="67"/>
      <c r="N5" s="67"/>
      <c r="O5" s="67"/>
      <c r="P5" s="67"/>
      <c r="Q5" s="67"/>
      <c r="R5" s="67"/>
      <c r="S5" s="67"/>
      <c r="T5" s="67"/>
      <c r="U5" s="67"/>
      <c r="V5" s="67"/>
      <c r="W5" s="67"/>
      <c r="X5" s="67"/>
      <c r="Y5" s="67"/>
      <c r="Z5" s="67"/>
      <c r="AA5" s="67"/>
      <c r="AB5" s="67"/>
      <c r="AC5" s="67"/>
      <c r="AD5" s="67"/>
      <c r="AE5" s="67"/>
      <c r="AF5" s="67"/>
      <c r="AG5" s="67"/>
      <c r="AH5" s="67"/>
      <c r="AI5" s="67"/>
      <c r="AJ5" s="67"/>
      <c r="AK5" s="67"/>
      <c r="AL5" s="121"/>
      <c r="AM5" s="67"/>
      <c r="AN5" s="67"/>
      <c r="AO5" s="67"/>
    </row>
    <row r="6" spans="1:41">
      <c r="A6">
        <v>0</v>
      </c>
      <c r="B6">
        <v>50191</v>
      </c>
      <c r="C6">
        <v>20</v>
      </c>
      <c r="D6">
        <v>0</v>
      </c>
      <c r="E6">
        <v>5</v>
      </c>
      <c r="F6">
        <v>0</v>
      </c>
      <c r="G6">
        <v>2</v>
      </c>
      <c r="H6">
        <v>1</v>
      </c>
      <c r="I6">
        <v>6</v>
      </c>
      <c r="J6">
        <v>0</v>
      </c>
      <c r="K6">
        <v>0</v>
      </c>
      <c r="L6">
        <v>0</v>
      </c>
      <c r="M6">
        <v>0</v>
      </c>
      <c r="N6">
        <v>0</v>
      </c>
      <c r="O6">
        <v>0</v>
      </c>
      <c r="P6">
        <v>0</v>
      </c>
      <c r="Q6">
        <v>0</v>
      </c>
      <c r="R6">
        <v>0</v>
      </c>
      <c r="S6">
        <v>0</v>
      </c>
      <c r="T6">
        <v>0</v>
      </c>
      <c r="U6">
        <v>0</v>
      </c>
      <c r="V6">
        <v>0</v>
      </c>
      <c r="W6">
        <v>0</v>
      </c>
      <c r="X6">
        <v>0</v>
      </c>
      <c r="Y6">
        <v>0</v>
      </c>
      <c r="Z6">
        <v>0</v>
      </c>
      <c r="AA6">
        <v>0</v>
      </c>
      <c r="AB6">
        <v>0</v>
      </c>
      <c r="AC6">
        <v>100</v>
      </c>
      <c r="AD6">
        <v>2</v>
      </c>
      <c r="AE6">
        <v>0</v>
      </c>
      <c r="AF6">
        <v>1</v>
      </c>
      <c r="AG6">
        <v>0</v>
      </c>
      <c r="AH6">
        <v>0</v>
      </c>
      <c r="AI6">
        <v>30240</v>
      </c>
      <c r="AJ6">
        <v>0</v>
      </c>
      <c r="AK6">
        <v>0</v>
      </c>
      <c r="AM6" s="67"/>
      <c r="AN6" s="67"/>
      <c r="AO6" s="67"/>
    </row>
    <row r="7" spans="1:41">
      <c r="A7">
        <v>1</v>
      </c>
      <c r="B7">
        <v>10010</v>
      </c>
      <c r="C7">
        <v>10000</v>
      </c>
      <c r="D7">
        <v>0</v>
      </c>
      <c r="E7">
        <v>1000</v>
      </c>
      <c r="F7">
        <v>0</v>
      </c>
      <c r="G7">
        <v>1</v>
      </c>
      <c r="H7">
        <v>1</v>
      </c>
      <c r="I7">
        <v>101</v>
      </c>
      <c r="J7">
        <v>0</v>
      </c>
      <c r="K7">
        <v>0</v>
      </c>
      <c r="L7">
        <v>0</v>
      </c>
      <c r="M7">
        <v>0</v>
      </c>
      <c r="N7">
        <v>0</v>
      </c>
      <c r="O7">
        <v>0</v>
      </c>
      <c r="P7">
        <v>0</v>
      </c>
      <c r="Q7">
        <v>0</v>
      </c>
      <c r="R7">
        <v>0</v>
      </c>
      <c r="S7">
        <v>0</v>
      </c>
      <c r="T7">
        <v>0</v>
      </c>
      <c r="U7">
        <v>0</v>
      </c>
      <c r="V7">
        <v>0</v>
      </c>
      <c r="W7">
        <v>0</v>
      </c>
      <c r="X7">
        <v>0</v>
      </c>
      <c r="Y7">
        <v>0</v>
      </c>
      <c r="Z7">
        <v>0</v>
      </c>
      <c r="AA7">
        <v>0</v>
      </c>
      <c r="AB7">
        <v>0</v>
      </c>
      <c r="AC7">
        <v>80</v>
      </c>
      <c r="AD7">
        <v>2</v>
      </c>
      <c r="AE7">
        <v>0</v>
      </c>
      <c r="AF7">
        <v>0</v>
      </c>
      <c r="AG7">
        <v>0</v>
      </c>
      <c r="AH7">
        <v>0</v>
      </c>
      <c r="AI7">
        <v>0</v>
      </c>
      <c r="AJ7">
        <v>0</v>
      </c>
      <c r="AK7">
        <v>0</v>
      </c>
      <c r="AM7" s="67"/>
      <c r="AN7" s="67"/>
      <c r="AO7" s="67"/>
    </row>
    <row r="8" spans="1:41">
      <c r="A8">
        <v>2</v>
      </c>
      <c r="B8">
        <v>10010</v>
      </c>
      <c r="C8">
        <v>100</v>
      </c>
      <c r="D8">
        <v>0</v>
      </c>
      <c r="E8">
        <v>1000</v>
      </c>
      <c r="F8">
        <v>0</v>
      </c>
      <c r="G8">
        <v>1</v>
      </c>
      <c r="H8">
        <v>1</v>
      </c>
      <c r="I8">
        <v>6</v>
      </c>
      <c r="J8">
        <v>0</v>
      </c>
      <c r="K8">
        <v>0</v>
      </c>
      <c r="L8">
        <v>0</v>
      </c>
      <c r="M8">
        <v>0</v>
      </c>
      <c r="N8">
        <v>0</v>
      </c>
      <c r="O8">
        <v>0</v>
      </c>
      <c r="P8">
        <v>0</v>
      </c>
      <c r="Q8">
        <v>0</v>
      </c>
      <c r="R8">
        <v>0</v>
      </c>
      <c r="S8">
        <v>0</v>
      </c>
      <c r="T8">
        <v>0</v>
      </c>
      <c r="U8">
        <v>0</v>
      </c>
      <c r="V8">
        <v>0</v>
      </c>
      <c r="W8">
        <v>0</v>
      </c>
      <c r="X8">
        <v>0</v>
      </c>
      <c r="Y8">
        <v>0</v>
      </c>
      <c r="Z8">
        <v>0</v>
      </c>
      <c r="AA8">
        <v>0</v>
      </c>
      <c r="AB8">
        <v>0</v>
      </c>
      <c r="AC8">
        <v>100</v>
      </c>
      <c r="AD8">
        <v>2</v>
      </c>
      <c r="AE8">
        <v>0</v>
      </c>
      <c r="AF8">
        <v>0</v>
      </c>
      <c r="AG8">
        <v>0</v>
      </c>
      <c r="AH8">
        <v>0</v>
      </c>
      <c r="AI8">
        <v>0</v>
      </c>
      <c r="AJ8">
        <v>0</v>
      </c>
      <c r="AK8">
        <v>0</v>
      </c>
      <c r="AM8" s="67"/>
      <c r="AN8" s="67"/>
      <c r="AO8" s="67"/>
    </row>
    <row r="9" spans="1:41">
      <c r="A9">
        <v>3</v>
      </c>
      <c r="B9">
        <v>10010</v>
      </c>
      <c r="C9">
        <v>100</v>
      </c>
      <c r="D9">
        <v>0</v>
      </c>
      <c r="E9">
        <v>1000</v>
      </c>
      <c r="F9">
        <v>10001</v>
      </c>
      <c r="G9">
        <v>1</v>
      </c>
      <c r="H9">
        <v>1</v>
      </c>
      <c r="I9">
        <v>6</v>
      </c>
      <c r="J9">
        <v>0</v>
      </c>
      <c r="K9">
        <v>0</v>
      </c>
      <c r="L9">
        <v>0</v>
      </c>
      <c r="M9">
        <v>0</v>
      </c>
      <c r="N9">
        <v>0</v>
      </c>
      <c r="O9">
        <v>0</v>
      </c>
      <c r="P9">
        <v>0</v>
      </c>
      <c r="Q9">
        <v>0</v>
      </c>
      <c r="R9">
        <v>0</v>
      </c>
      <c r="S9">
        <v>0</v>
      </c>
      <c r="T9">
        <v>0</v>
      </c>
      <c r="U9">
        <v>0</v>
      </c>
      <c r="V9">
        <v>0</v>
      </c>
      <c r="W9">
        <v>0</v>
      </c>
      <c r="X9">
        <v>0</v>
      </c>
      <c r="Y9">
        <v>0</v>
      </c>
      <c r="Z9">
        <v>0</v>
      </c>
      <c r="AA9">
        <v>0</v>
      </c>
      <c r="AB9">
        <v>0</v>
      </c>
      <c r="AC9">
        <v>150</v>
      </c>
      <c r="AD9">
        <v>2</v>
      </c>
      <c r="AE9">
        <v>0</v>
      </c>
      <c r="AF9">
        <v>0</v>
      </c>
      <c r="AG9">
        <v>0</v>
      </c>
      <c r="AH9">
        <v>0</v>
      </c>
      <c r="AI9">
        <v>0</v>
      </c>
      <c r="AJ9">
        <v>0</v>
      </c>
      <c r="AK9">
        <v>0</v>
      </c>
      <c r="AM9" s="67"/>
      <c r="AN9" s="67"/>
      <c r="AO9" s="67"/>
    </row>
    <row r="10" spans="1:41">
      <c r="A10">
        <v>100</v>
      </c>
      <c r="B10">
        <v>40070</v>
      </c>
      <c r="C10">
        <v>100</v>
      </c>
      <c r="D10">
        <v>0</v>
      </c>
      <c r="E10">
        <v>0</v>
      </c>
      <c r="F10">
        <v>100</v>
      </c>
      <c r="G10">
        <v>1</v>
      </c>
      <c r="H10">
        <v>100</v>
      </c>
      <c r="I10">
        <v>6</v>
      </c>
      <c r="J10">
        <v>0</v>
      </c>
      <c r="K10">
        <v>0</v>
      </c>
      <c r="L10">
        <v>0</v>
      </c>
      <c r="M10">
        <v>0</v>
      </c>
      <c r="N10">
        <v>0</v>
      </c>
      <c r="O10">
        <v>0</v>
      </c>
      <c r="P10">
        <v>0</v>
      </c>
      <c r="Q10">
        <v>0</v>
      </c>
      <c r="R10">
        <v>0</v>
      </c>
      <c r="S10">
        <v>0</v>
      </c>
      <c r="T10">
        <v>0</v>
      </c>
      <c r="U10">
        <v>0</v>
      </c>
      <c r="V10">
        <v>0</v>
      </c>
      <c r="W10">
        <v>0</v>
      </c>
      <c r="X10">
        <v>0</v>
      </c>
      <c r="Y10">
        <v>0</v>
      </c>
      <c r="Z10">
        <v>0</v>
      </c>
      <c r="AA10">
        <v>0</v>
      </c>
      <c r="AB10">
        <v>0</v>
      </c>
      <c r="AC10">
        <v>100</v>
      </c>
      <c r="AD10">
        <v>2</v>
      </c>
      <c r="AE10">
        <v>100</v>
      </c>
      <c r="AF10">
        <v>1</v>
      </c>
      <c r="AG10">
        <v>0</v>
      </c>
      <c r="AH10">
        <v>0</v>
      </c>
      <c r="AI10">
        <v>40070</v>
      </c>
      <c r="AJ10">
        <v>0</v>
      </c>
      <c r="AK10">
        <v>0</v>
      </c>
      <c r="AM10" s="67"/>
      <c r="AN10" s="67"/>
      <c r="AO10" s="67"/>
    </row>
    <row r="11" spans="1:41">
      <c r="A11">
        <v>101</v>
      </c>
      <c r="B11">
        <v>30340</v>
      </c>
      <c r="C11">
        <v>80</v>
      </c>
      <c r="D11">
        <v>0</v>
      </c>
      <c r="E11">
        <v>70</v>
      </c>
      <c r="F11">
        <v>100</v>
      </c>
      <c r="G11">
        <v>1</v>
      </c>
      <c r="H11">
        <v>100</v>
      </c>
      <c r="I11">
        <v>6</v>
      </c>
      <c r="J11">
        <v>0</v>
      </c>
      <c r="K11">
        <v>0</v>
      </c>
      <c r="L11">
        <v>0</v>
      </c>
      <c r="M11">
        <v>0</v>
      </c>
      <c r="N11">
        <v>0</v>
      </c>
      <c r="O11">
        <v>0</v>
      </c>
      <c r="P11">
        <v>0</v>
      </c>
      <c r="Q11">
        <v>0</v>
      </c>
      <c r="R11">
        <v>0</v>
      </c>
      <c r="S11">
        <v>0</v>
      </c>
      <c r="T11">
        <v>0</v>
      </c>
      <c r="U11">
        <v>0</v>
      </c>
      <c r="V11">
        <v>0</v>
      </c>
      <c r="W11">
        <v>0</v>
      </c>
      <c r="X11">
        <v>0</v>
      </c>
      <c r="Y11">
        <v>0</v>
      </c>
      <c r="Z11">
        <v>0</v>
      </c>
      <c r="AA11">
        <v>0</v>
      </c>
      <c r="AB11">
        <v>0</v>
      </c>
      <c r="AC11">
        <v>100</v>
      </c>
      <c r="AD11">
        <v>2</v>
      </c>
      <c r="AE11">
        <v>100</v>
      </c>
      <c r="AF11">
        <v>1</v>
      </c>
      <c r="AG11">
        <v>0</v>
      </c>
      <c r="AH11">
        <v>0</v>
      </c>
      <c r="AI11">
        <v>30340</v>
      </c>
      <c r="AJ11">
        <v>0</v>
      </c>
      <c r="AK11">
        <v>0</v>
      </c>
      <c r="AM11" s="67"/>
      <c r="AN11" s="67"/>
      <c r="AO11" s="67"/>
    </row>
    <row r="12" spans="1:41">
      <c r="A12">
        <v>102</v>
      </c>
      <c r="B12">
        <v>30240</v>
      </c>
      <c r="C12">
        <v>80</v>
      </c>
      <c r="D12">
        <v>0</v>
      </c>
      <c r="E12">
        <v>150</v>
      </c>
      <c r="F12">
        <v>100</v>
      </c>
      <c r="G12">
        <v>2</v>
      </c>
      <c r="H12">
        <v>100</v>
      </c>
      <c r="I12">
        <v>6</v>
      </c>
      <c r="J12">
        <v>0</v>
      </c>
      <c r="K12">
        <v>0</v>
      </c>
      <c r="L12">
        <v>0</v>
      </c>
      <c r="M12">
        <v>0</v>
      </c>
      <c r="N12">
        <v>0</v>
      </c>
      <c r="O12">
        <v>0</v>
      </c>
      <c r="P12">
        <v>0</v>
      </c>
      <c r="Q12">
        <v>0</v>
      </c>
      <c r="R12">
        <v>0</v>
      </c>
      <c r="S12">
        <v>0</v>
      </c>
      <c r="T12">
        <v>0</v>
      </c>
      <c r="U12">
        <v>0</v>
      </c>
      <c r="V12">
        <v>0</v>
      </c>
      <c r="W12">
        <v>0</v>
      </c>
      <c r="X12">
        <v>0</v>
      </c>
      <c r="Y12">
        <v>0</v>
      </c>
      <c r="Z12">
        <v>0</v>
      </c>
      <c r="AA12">
        <v>0</v>
      </c>
      <c r="AB12">
        <v>0</v>
      </c>
      <c r="AC12">
        <v>100</v>
      </c>
      <c r="AD12">
        <v>2</v>
      </c>
      <c r="AE12">
        <v>100</v>
      </c>
      <c r="AF12">
        <v>1</v>
      </c>
      <c r="AG12">
        <v>0</v>
      </c>
      <c r="AH12">
        <v>0</v>
      </c>
      <c r="AI12">
        <v>30240</v>
      </c>
      <c r="AJ12">
        <v>0</v>
      </c>
      <c r="AK12">
        <v>0</v>
      </c>
      <c r="AM12" s="67"/>
      <c r="AN12" s="67"/>
      <c r="AO12" s="67"/>
    </row>
    <row r="13" spans="1:41">
      <c r="A13">
        <v>103</v>
      </c>
      <c r="B13">
        <v>30210</v>
      </c>
      <c r="C13">
        <v>80</v>
      </c>
      <c r="D13">
        <v>0</v>
      </c>
      <c r="E13">
        <v>70</v>
      </c>
      <c r="F13">
        <v>100</v>
      </c>
      <c r="G13">
        <v>1</v>
      </c>
      <c r="H13">
        <v>100</v>
      </c>
      <c r="I13">
        <v>6</v>
      </c>
      <c r="J13">
        <v>0</v>
      </c>
      <c r="K13">
        <v>0</v>
      </c>
      <c r="L13">
        <v>0</v>
      </c>
      <c r="M13">
        <v>0</v>
      </c>
      <c r="N13">
        <v>0</v>
      </c>
      <c r="O13">
        <v>0</v>
      </c>
      <c r="P13">
        <v>0</v>
      </c>
      <c r="Q13">
        <v>0</v>
      </c>
      <c r="R13">
        <v>0</v>
      </c>
      <c r="S13">
        <v>0</v>
      </c>
      <c r="T13">
        <v>0</v>
      </c>
      <c r="U13">
        <v>0</v>
      </c>
      <c r="V13">
        <v>0</v>
      </c>
      <c r="W13">
        <v>0</v>
      </c>
      <c r="X13">
        <v>0</v>
      </c>
      <c r="Y13">
        <v>0</v>
      </c>
      <c r="Z13">
        <v>0</v>
      </c>
      <c r="AA13">
        <v>0</v>
      </c>
      <c r="AB13">
        <v>0</v>
      </c>
      <c r="AC13">
        <v>100</v>
      </c>
      <c r="AD13">
        <v>2</v>
      </c>
      <c r="AE13">
        <v>100</v>
      </c>
      <c r="AF13">
        <v>1</v>
      </c>
      <c r="AG13">
        <v>0</v>
      </c>
      <c r="AH13">
        <v>0</v>
      </c>
      <c r="AI13">
        <v>30210</v>
      </c>
      <c r="AJ13">
        <v>0</v>
      </c>
      <c r="AK13">
        <v>0</v>
      </c>
      <c r="AM13" s="67"/>
      <c r="AN13" s="67"/>
      <c r="AO13" s="67"/>
    </row>
    <row r="14" spans="1:41">
      <c r="A14">
        <v>104</v>
      </c>
      <c r="B14">
        <v>30410</v>
      </c>
      <c r="C14">
        <v>80</v>
      </c>
      <c r="D14">
        <v>0</v>
      </c>
      <c r="E14">
        <v>70</v>
      </c>
      <c r="F14">
        <v>0</v>
      </c>
      <c r="G14">
        <v>1</v>
      </c>
      <c r="H14">
        <v>1</v>
      </c>
      <c r="I14">
        <v>6</v>
      </c>
      <c r="J14">
        <v>0</v>
      </c>
      <c r="K14">
        <v>0</v>
      </c>
      <c r="L14">
        <v>0</v>
      </c>
      <c r="M14">
        <v>0</v>
      </c>
      <c r="N14">
        <v>0</v>
      </c>
      <c r="O14">
        <v>0</v>
      </c>
      <c r="P14">
        <v>0</v>
      </c>
      <c r="Q14">
        <v>0</v>
      </c>
      <c r="R14">
        <v>0</v>
      </c>
      <c r="S14">
        <v>0</v>
      </c>
      <c r="T14">
        <v>0</v>
      </c>
      <c r="U14">
        <v>0</v>
      </c>
      <c r="V14">
        <v>0</v>
      </c>
      <c r="W14">
        <v>0</v>
      </c>
      <c r="X14">
        <v>0</v>
      </c>
      <c r="Y14">
        <v>0</v>
      </c>
      <c r="Z14">
        <v>0</v>
      </c>
      <c r="AA14">
        <v>0</v>
      </c>
      <c r="AB14">
        <v>0</v>
      </c>
      <c r="AC14">
        <v>100</v>
      </c>
      <c r="AD14">
        <v>2</v>
      </c>
      <c r="AE14">
        <v>100</v>
      </c>
      <c r="AF14">
        <v>1</v>
      </c>
      <c r="AG14">
        <v>0</v>
      </c>
      <c r="AH14">
        <v>0</v>
      </c>
      <c r="AI14">
        <v>30410</v>
      </c>
      <c r="AJ14">
        <v>0</v>
      </c>
      <c r="AK14">
        <v>0</v>
      </c>
      <c r="AM14" s="67"/>
      <c r="AN14" s="67"/>
      <c r="AO14" s="67"/>
    </row>
    <row r="15" spans="1:41">
      <c r="A15">
        <v>105</v>
      </c>
      <c r="B15">
        <v>30550</v>
      </c>
      <c r="C15">
        <v>80</v>
      </c>
      <c r="D15">
        <v>0</v>
      </c>
      <c r="E15">
        <v>150</v>
      </c>
      <c r="F15">
        <v>0</v>
      </c>
      <c r="G15">
        <v>2</v>
      </c>
      <c r="H15">
        <v>1</v>
      </c>
      <c r="I15">
        <v>6</v>
      </c>
      <c r="J15">
        <v>0</v>
      </c>
      <c r="K15">
        <v>0</v>
      </c>
      <c r="L15">
        <v>0</v>
      </c>
      <c r="M15">
        <v>0</v>
      </c>
      <c r="N15">
        <v>0</v>
      </c>
      <c r="O15">
        <v>0</v>
      </c>
      <c r="P15">
        <v>0</v>
      </c>
      <c r="Q15">
        <v>0</v>
      </c>
      <c r="R15">
        <v>0</v>
      </c>
      <c r="S15">
        <v>0</v>
      </c>
      <c r="T15">
        <v>0</v>
      </c>
      <c r="U15">
        <v>0</v>
      </c>
      <c r="V15">
        <v>0</v>
      </c>
      <c r="W15">
        <v>0</v>
      </c>
      <c r="X15">
        <v>0</v>
      </c>
      <c r="Y15">
        <v>0</v>
      </c>
      <c r="Z15">
        <v>0</v>
      </c>
      <c r="AA15">
        <v>0</v>
      </c>
      <c r="AB15">
        <v>0</v>
      </c>
      <c r="AC15">
        <v>100</v>
      </c>
      <c r="AD15">
        <v>2</v>
      </c>
      <c r="AE15">
        <v>100</v>
      </c>
      <c r="AF15">
        <v>1</v>
      </c>
      <c r="AG15">
        <v>0</v>
      </c>
      <c r="AH15">
        <v>0</v>
      </c>
      <c r="AI15">
        <v>30550</v>
      </c>
      <c r="AJ15">
        <v>0</v>
      </c>
      <c r="AK15">
        <v>0</v>
      </c>
      <c r="AM15" s="67"/>
      <c r="AN15" s="67"/>
      <c r="AO15" s="67"/>
    </row>
    <row r="16" spans="1:41">
      <c r="A16">
        <v>106</v>
      </c>
      <c r="B16">
        <v>30280</v>
      </c>
      <c r="C16">
        <v>50</v>
      </c>
      <c r="D16">
        <v>0</v>
      </c>
      <c r="E16">
        <v>70</v>
      </c>
      <c r="F16">
        <v>0</v>
      </c>
      <c r="G16">
        <v>1</v>
      </c>
      <c r="H16">
        <v>1</v>
      </c>
      <c r="I16">
        <v>6</v>
      </c>
      <c r="J16">
        <v>0</v>
      </c>
      <c r="K16">
        <v>0</v>
      </c>
      <c r="L16">
        <v>0</v>
      </c>
      <c r="M16">
        <v>0</v>
      </c>
      <c r="N16">
        <v>0</v>
      </c>
      <c r="O16">
        <v>0</v>
      </c>
      <c r="P16">
        <v>0</v>
      </c>
      <c r="Q16">
        <v>0</v>
      </c>
      <c r="R16">
        <v>0</v>
      </c>
      <c r="S16">
        <v>0</v>
      </c>
      <c r="T16">
        <v>0</v>
      </c>
      <c r="U16">
        <v>0</v>
      </c>
      <c r="V16">
        <v>0</v>
      </c>
      <c r="W16">
        <v>0</v>
      </c>
      <c r="X16">
        <v>0</v>
      </c>
      <c r="Y16">
        <v>0</v>
      </c>
      <c r="Z16">
        <v>0</v>
      </c>
      <c r="AA16">
        <v>0</v>
      </c>
      <c r="AB16">
        <v>0</v>
      </c>
      <c r="AC16">
        <v>100</v>
      </c>
      <c r="AD16">
        <v>2</v>
      </c>
      <c r="AE16">
        <v>100</v>
      </c>
      <c r="AF16">
        <v>1</v>
      </c>
      <c r="AG16">
        <v>0</v>
      </c>
      <c r="AH16">
        <v>0</v>
      </c>
      <c r="AI16">
        <v>30280</v>
      </c>
      <c r="AJ16">
        <v>0</v>
      </c>
      <c r="AK16">
        <v>0</v>
      </c>
      <c r="AM16" s="67"/>
      <c r="AN16" s="67"/>
      <c r="AO16" s="67"/>
    </row>
    <row r="17" spans="1:43">
      <c r="A17">
        <v>107</v>
      </c>
      <c r="B17">
        <v>30570</v>
      </c>
      <c r="C17">
        <v>80</v>
      </c>
      <c r="D17">
        <v>0</v>
      </c>
      <c r="E17">
        <v>70</v>
      </c>
      <c r="F17">
        <v>0</v>
      </c>
      <c r="G17">
        <v>1</v>
      </c>
      <c r="H17">
        <v>1</v>
      </c>
      <c r="I17">
        <v>6</v>
      </c>
      <c r="J17">
        <v>0</v>
      </c>
      <c r="K17">
        <v>0</v>
      </c>
      <c r="L17">
        <v>0</v>
      </c>
      <c r="M17">
        <v>0</v>
      </c>
      <c r="N17">
        <v>0</v>
      </c>
      <c r="O17">
        <v>0</v>
      </c>
      <c r="P17">
        <v>0</v>
      </c>
      <c r="Q17">
        <v>0</v>
      </c>
      <c r="R17">
        <v>0</v>
      </c>
      <c r="S17">
        <v>0</v>
      </c>
      <c r="T17">
        <v>0</v>
      </c>
      <c r="U17">
        <v>0</v>
      </c>
      <c r="V17">
        <v>0</v>
      </c>
      <c r="W17">
        <v>0</v>
      </c>
      <c r="X17">
        <v>0</v>
      </c>
      <c r="Y17">
        <v>0</v>
      </c>
      <c r="Z17">
        <v>0</v>
      </c>
      <c r="AA17">
        <v>0</v>
      </c>
      <c r="AB17">
        <v>0</v>
      </c>
      <c r="AC17">
        <v>100</v>
      </c>
      <c r="AD17">
        <v>2</v>
      </c>
      <c r="AE17">
        <v>100</v>
      </c>
      <c r="AF17">
        <v>1</v>
      </c>
      <c r="AG17">
        <v>0</v>
      </c>
      <c r="AH17">
        <v>0</v>
      </c>
      <c r="AI17">
        <v>30570</v>
      </c>
      <c r="AJ17">
        <v>0</v>
      </c>
      <c r="AK17">
        <v>0</v>
      </c>
      <c r="AM17" s="67"/>
      <c r="AN17" s="67"/>
      <c r="AO17" s="67"/>
    </row>
    <row r="18" spans="1:43">
      <c r="A18">
        <v>108</v>
      </c>
      <c r="B18">
        <v>30040</v>
      </c>
      <c r="C18">
        <v>80</v>
      </c>
      <c r="D18">
        <v>0</v>
      </c>
      <c r="E18">
        <v>150</v>
      </c>
      <c r="F18">
        <v>0</v>
      </c>
      <c r="G18">
        <v>2</v>
      </c>
      <c r="H18">
        <v>1</v>
      </c>
      <c r="I18">
        <v>6</v>
      </c>
      <c r="J18">
        <v>0</v>
      </c>
      <c r="K18">
        <v>0</v>
      </c>
      <c r="L18">
        <v>0</v>
      </c>
      <c r="M18">
        <v>0</v>
      </c>
      <c r="N18">
        <v>0</v>
      </c>
      <c r="O18">
        <v>0</v>
      </c>
      <c r="P18">
        <v>0</v>
      </c>
      <c r="Q18">
        <v>0</v>
      </c>
      <c r="R18">
        <v>0</v>
      </c>
      <c r="S18">
        <v>0</v>
      </c>
      <c r="T18">
        <v>0</v>
      </c>
      <c r="U18">
        <v>0</v>
      </c>
      <c r="V18">
        <v>0</v>
      </c>
      <c r="W18">
        <v>0</v>
      </c>
      <c r="X18">
        <v>0</v>
      </c>
      <c r="Y18">
        <v>0</v>
      </c>
      <c r="Z18">
        <v>0</v>
      </c>
      <c r="AA18">
        <v>0</v>
      </c>
      <c r="AB18">
        <v>0</v>
      </c>
      <c r="AC18">
        <v>100</v>
      </c>
      <c r="AD18">
        <v>2</v>
      </c>
      <c r="AE18">
        <v>100</v>
      </c>
      <c r="AF18">
        <v>1</v>
      </c>
      <c r="AG18">
        <v>0</v>
      </c>
      <c r="AH18">
        <v>0</v>
      </c>
      <c r="AI18">
        <v>30040</v>
      </c>
      <c r="AJ18">
        <v>0</v>
      </c>
      <c r="AK18">
        <v>0</v>
      </c>
      <c r="AM18" s="67"/>
      <c r="AN18" s="67"/>
      <c r="AO18" s="67"/>
    </row>
    <row r="19" spans="1:43">
      <c r="A19">
        <v>109</v>
      </c>
      <c r="B19">
        <v>30350</v>
      </c>
      <c r="C19">
        <v>80</v>
      </c>
      <c r="D19">
        <v>0</v>
      </c>
      <c r="E19">
        <v>70</v>
      </c>
      <c r="F19">
        <v>0</v>
      </c>
      <c r="G19">
        <v>1</v>
      </c>
      <c r="H19">
        <v>1</v>
      </c>
      <c r="I19">
        <v>6</v>
      </c>
      <c r="J19">
        <v>0</v>
      </c>
      <c r="K19">
        <v>0</v>
      </c>
      <c r="L19">
        <v>0</v>
      </c>
      <c r="M19">
        <v>0</v>
      </c>
      <c r="N19">
        <v>0</v>
      </c>
      <c r="O19">
        <v>0</v>
      </c>
      <c r="P19">
        <v>0</v>
      </c>
      <c r="Q19">
        <v>0</v>
      </c>
      <c r="R19">
        <v>0</v>
      </c>
      <c r="S19">
        <v>0</v>
      </c>
      <c r="T19">
        <v>0</v>
      </c>
      <c r="U19">
        <v>0</v>
      </c>
      <c r="V19">
        <v>0</v>
      </c>
      <c r="W19">
        <v>0</v>
      </c>
      <c r="X19">
        <v>0</v>
      </c>
      <c r="Y19">
        <v>0</v>
      </c>
      <c r="Z19">
        <v>0</v>
      </c>
      <c r="AA19">
        <v>0</v>
      </c>
      <c r="AB19">
        <v>0</v>
      </c>
      <c r="AC19">
        <v>100</v>
      </c>
      <c r="AD19">
        <v>2</v>
      </c>
      <c r="AE19">
        <v>100</v>
      </c>
      <c r="AF19">
        <v>1</v>
      </c>
      <c r="AG19">
        <v>0</v>
      </c>
      <c r="AH19">
        <v>0</v>
      </c>
      <c r="AI19">
        <v>30350</v>
      </c>
      <c r="AJ19">
        <v>0</v>
      </c>
      <c r="AK19">
        <v>0</v>
      </c>
      <c r="AM19" s="67"/>
      <c r="AN19" s="67"/>
      <c r="AO19" s="67"/>
    </row>
    <row r="20" spans="1:43">
      <c r="A20">
        <v>110</v>
      </c>
      <c r="B20">
        <v>30320</v>
      </c>
      <c r="C20">
        <v>80</v>
      </c>
      <c r="D20">
        <v>0</v>
      </c>
      <c r="E20">
        <v>70</v>
      </c>
      <c r="F20">
        <v>0</v>
      </c>
      <c r="G20">
        <v>1</v>
      </c>
      <c r="H20">
        <v>1</v>
      </c>
      <c r="I20">
        <v>6</v>
      </c>
      <c r="J20">
        <v>0</v>
      </c>
      <c r="K20">
        <v>0</v>
      </c>
      <c r="L20">
        <v>0</v>
      </c>
      <c r="M20">
        <v>0</v>
      </c>
      <c r="N20">
        <v>0</v>
      </c>
      <c r="O20">
        <v>0</v>
      </c>
      <c r="P20">
        <v>0</v>
      </c>
      <c r="Q20">
        <v>0</v>
      </c>
      <c r="R20">
        <v>0</v>
      </c>
      <c r="S20">
        <v>0</v>
      </c>
      <c r="T20">
        <v>0</v>
      </c>
      <c r="U20">
        <v>0</v>
      </c>
      <c r="V20">
        <v>0</v>
      </c>
      <c r="W20">
        <v>0</v>
      </c>
      <c r="X20">
        <v>0</v>
      </c>
      <c r="Y20">
        <v>0</v>
      </c>
      <c r="Z20">
        <v>0</v>
      </c>
      <c r="AA20">
        <v>0</v>
      </c>
      <c r="AB20">
        <v>0</v>
      </c>
      <c r="AC20">
        <v>100</v>
      </c>
      <c r="AD20">
        <v>2</v>
      </c>
      <c r="AE20">
        <v>100</v>
      </c>
      <c r="AF20">
        <v>1</v>
      </c>
      <c r="AG20">
        <v>0</v>
      </c>
      <c r="AH20">
        <v>0</v>
      </c>
      <c r="AI20">
        <v>30320</v>
      </c>
      <c r="AJ20">
        <v>0</v>
      </c>
      <c r="AK20">
        <v>0</v>
      </c>
      <c r="AM20" s="67"/>
      <c r="AN20" s="67"/>
      <c r="AO20" s="67"/>
    </row>
    <row r="21" spans="1:43">
      <c r="A21">
        <v>111</v>
      </c>
      <c r="B21">
        <v>30310</v>
      </c>
      <c r="C21">
        <v>80</v>
      </c>
      <c r="D21">
        <v>0</v>
      </c>
      <c r="E21">
        <v>150</v>
      </c>
      <c r="F21">
        <v>0</v>
      </c>
      <c r="G21">
        <v>2</v>
      </c>
      <c r="H21">
        <v>1</v>
      </c>
      <c r="I21">
        <v>6</v>
      </c>
      <c r="J21">
        <v>0</v>
      </c>
      <c r="K21">
        <v>0</v>
      </c>
      <c r="L21">
        <v>0</v>
      </c>
      <c r="M21">
        <v>0</v>
      </c>
      <c r="N21">
        <v>0</v>
      </c>
      <c r="O21">
        <v>0</v>
      </c>
      <c r="P21">
        <v>0</v>
      </c>
      <c r="Q21">
        <v>0</v>
      </c>
      <c r="R21">
        <v>0</v>
      </c>
      <c r="S21">
        <v>0</v>
      </c>
      <c r="T21">
        <v>0</v>
      </c>
      <c r="U21">
        <v>0</v>
      </c>
      <c r="V21">
        <v>0</v>
      </c>
      <c r="W21">
        <v>0</v>
      </c>
      <c r="X21">
        <v>0</v>
      </c>
      <c r="Y21">
        <v>0</v>
      </c>
      <c r="Z21">
        <v>0</v>
      </c>
      <c r="AA21">
        <v>0</v>
      </c>
      <c r="AB21">
        <v>0</v>
      </c>
      <c r="AC21">
        <v>100</v>
      </c>
      <c r="AD21">
        <v>2</v>
      </c>
      <c r="AE21">
        <v>100</v>
      </c>
      <c r="AF21">
        <v>1</v>
      </c>
      <c r="AG21">
        <v>0</v>
      </c>
      <c r="AH21">
        <v>0</v>
      </c>
      <c r="AI21">
        <v>30310</v>
      </c>
      <c r="AJ21">
        <v>0</v>
      </c>
      <c r="AK21">
        <v>0</v>
      </c>
      <c r="AM21" s="67"/>
      <c r="AN21" s="67"/>
      <c r="AO21" s="67"/>
      <c r="AP21" s="22"/>
      <c r="AQ21" s="22"/>
    </row>
    <row r="22" spans="1:43">
      <c r="A22">
        <v>112</v>
      </c>
      <c r="B22">
        <v>30280</v>
      </c>
      <c r="C22">
        <v>80</v>
      </c>
      <c r="D22">
        <v>0</v>
      </c>
      <c r="E22">
        <v>70</v>
      </c>
      <c r="F22">
        <v>0</v>
      </c>
      <c r="G22">
        <v>1</v>
      </c>
      <c r="H22">
        <v>1</v>
      </c>
      <c r="I22">
        <v>6</v>
      </c>
      <c r="J22">
        <v>0</v>
      </c>
      <c r="K22">
        <v>0</v>
      </c>
      <c r="L22">
        <v>0</v>
      </c>
      <c r="M22">
        <v>0</v>
      </c>
      <c r="N22">
        <v>0</v>
      </c>
      <c r="O22">
        <v>0</v>
      </c>
      <c r="P22">
        <v>0</v>
      </c>
      <c r="Q22">
        <v>0</v>
      </c>
      <c r="R22">
        <v>0</v>
      </c>
      <c r="S22">
        <v>0</v>
      </c>
      <c r="T22">
        <v>0</v>
      </c>
      <c r="U22">
        <v>0</v>
      </c>
      <c r="V22">
        <v>0</v>
      </c>
      <c r="W22">
        <v>0</v>
      </c>
      <c r="X22">
        <v>0</v>
      </c>
      <c r="Y22">
        <v>0</v>
      </c>
      <c r="Z22">
        <v>0</v>
      </c>
      <c r="AA22">
        <v>0</v>
      </c>
      <c r="AB22">
        <v>0</v>
      </c>
      <c r="AC22">
        <v>100</v>
      </c>
      <c r="AD22">
        <v>2</v>
      </c>
      <c r="AE22">
        <v>100</v>
      </c>
      <c r="AF22">
        <v>1</v>
      </c>
      <c r="AG22">
        <v>0</v>
      </c>
      <c r="AH22">
        <v>0</v>
      </c>
      <c r="AI22">
        <v>30280</v>
      </c>
      <c r="AJ22">
        <v>0</v>
      </c>
      <c r="AK22">
        <v>0</v>
      </c>
      <c r="AM22" s="67"/>
      <c r="AN22" s="67"/>
      <c r="AO22" s="67"/>
      <c r="AP22" s="22"/>
      <c r="AQ22" s="22"/>
    </row>
    <row r="23" spans="1:43">
      <c r="A23">
        <v>113</v>
      </c>
      <c r="B23">
        <v>30560</v>
      </c>
      <c r="C23">
        <v>80</v>
      </c>
      <c r="D23">
        <v>0</v>
      </c>
      <c r="E23">
        <v>70</v>
      </c>
      <c r="F23">
        <v>0</v>
      </c>
      <c r="G23">
        <v>1</v>
      </c>
      <c r="H23">
        <v>1</v>
      </c>
      <c r="I23">
        <v>6</v>
      </c>
      <c r="J23">
        <v>0</v>
      </c>
      <c r="K23">
        <v>0</v>
      </c>
      <c r="L23">
        <v>0</v>
      </c>
      <c r="M23">
        <v>0</v>
      </c>
      <c r="N23">
        <v>0</v>
      </c>
      <c r="O23">
        <v>0</v>
      </c>
      <c r="P23">
        <v>0</v>
      </c>
      <c r="Q23">
        <v>0</v>
      </c>
      <c r="R23">
        <v>0</v>
      </c>
      <c r="S23">
        <v>0</v>
      </c>
      <c r="T23">
        <v>0</v>
      </c>
      <c r="U23">
        <v>0</v>
      </c>
      <c r="V23">
        <v>0</v>
      </c>
      <c r="W23">
        <v>0</v>
      </c>
      <c r="X23">
        <v>0</v>
      </c>
      <c r="Y23">
        <v>0</v>
      </c>
      <c r="Z23">
        <v>0</v>
      </c>
      <c r="AA23">
        <v>0</v>
      </c>
      <c r="AB23">
        <v>0</v>
      </c>
      <c r="AC23">
        <v>100</v>
      </c>
      <c r="AD23">
        <v>2</v>
      </c>
      <c r="AE23">
        <v>100</v>
      </c>
      <c r="AF23">
        <v>1</v>
      </c>
      <c r="AG23">
        <v>0</v>
      </c>
      <c r="AH23">
        <v>0</v>
      </c>
      <c r="AI23">
        <v>30560</v>
      </c>
      <c r="AJ23">
        <v>0</v>
      </c>
      <c r="AK23">
        <v>0</v>
      </c>
      <c r="AM23" s="67"/>
      <c r="AN23" s="67"/>
      <c r="AO23" s="67"/>
      <c r="AP23" s="22"/>
      <c r="AQ23" s="22"/>
    </row>
    <row r="24" spans="1:43">
      <c r="A24">
        <v>114</v>
      </c>
      <c r="B24">
        <v>30580</v>
      </c>
      <c r="C24">
        <v>80</v>
      </c>
      <c r="D24">
        <v>0</v>
      </c>
      <c r="E24">
        <v>150</v>
      </c>
      <c r="F24">
        <v>0</v>
      </c>
      <c r="G24">
        <v>2</v>
      </c>
      <c r="H24">
        <v>1</v>
      </c>
      <c r="I24">
        <v>6</v>
      </c>
      <c r="J24">
        <v>0</v>
      </c>
      <c r="K24">
        <v>0</v>
      </c>
      <c r="L24">
        <v>0</v>
      </c>
      <c r="M24">
        <v>0</v>
      </c>
      <c r="N24">
        <v>0</v>
      </c>
      <c r="O24">
        <v>0</v>
      </c>
      <c r="P24">
        <v>0</v>
      </c>
      <c r="Q24">
        <v>0</v>
      </c>
      <c r="R24">
        <v>0</v>
      </c>
      <c r="S24">
        <v>0</v>
      </c>
      <c r="T24">
        <v>0</v>
      </c>
      <c r="U24">
        <v>0</v>
      </c>
      <c r="V24">
        <v>0</v>
      </c>
      <c r="W24">
        <v>0</v>
      </c>
      <c r="X24">
        <v>0</v>
      </c>
      <c r="Y24">
        <v>0</v>
      </c>
      <c r="Z24">
        <v>0</v>
      </c>
      <c r="AA24">
        <v>0</v>
      </c>
      <c r="AB24">
        <v>0</v>
      </c>
      <c r="AC24">
        <v>100</v>
      </c>
      <c r="AD24">
        <v>2</v>
      </c>
      <c r="AE24">
        <v>100</v>
      </c>
      <c r="AF24">
        <v>1</v>
      </c>
      <c r="AG24">
        <v>0</v>
      </c>
      <c r="AH24">
        <v>0</v>
      </c>
      <c r="AI24">
        <v>30580</v>
      </c>
      <c r="AJ24">
        <v>0</v>
      </c>
      <c r="AK24">
        <v>0</v>
      </c>
      <c r="AM24" s="67"/>
      <c r="AN24" s="67"/>
      <c r="AO24" s="67"/>
    </row>
    <row r="25" spans="1:43">
      <c r="A25">
        <v>115</v>
      </c>
      <c r="B25">
        <v>30060</v>
      </c>
      <c r="C25">
        <v>80</v>
      </c>
      <c r="D25">
        <v>0</v>
      </c>
      <c r="E25">
        <v>70</v>
      </c>
      <c r="F25">
        <v>0</v>
      </c>
      <c r="G25">
        <v>1</v>
      </c>
      <c r="H25">
        <v>1</v>
      </c>
      <c r="I25">
        <v>6</v>
      </c>
      <c r="J25">
        <v>0</v>
      </c>
      <c r="K25">
        <v>0</v>
      </c>
      <c r="L25">
        <v>0</v>
      </c>
      <c r="M25">
        <v>0</v>
      </c>
      <c r="N25">
        <v>0</v>
      </c>
      <c r="O25">
        <v>0</v>
      </c>
      <c r="P25">
        <v>0</v>
      </c>
      <c r="Q25">
        <v>0</v>
      </c>
      <c r="R25">
        <v>0</v>
      </c>
      <c r="S25">
        <v>0</v>
      </c>
      <c r="T25">
        <v>0</v>
      </c>
      <c r="U25">
        <v>0</v>
      </c>
      <c r="V25">
        <v>0</v>
      </c>
      <c r="W25">
        <v>0</v>
      </c>
      <c r="X25">
        <v>0</v>
      </c>
      <c r="Y25">
        <v>0</v>
      </c>
      <c r="Z25">
        <v>0</v>
      </c>
      <c r="AA25">
        <v>0</v>
      </c>
      <c r="AB25">
        <v>0</v>
      </c>
      <c r="AC25">
        <v>100</v>
      </c>
      <c r="AD25">
        <v>2</v>
      </c>
      <c r="AE25">
        <v>100</v>
      </c>
      <c r="AF25">
        <v>1</v>
      </c>
      <c r="AG25">
        <v>0</v>
      </c>
      <c r="AH25">
        <v>0</v>
      </c>
      <c r="AI25">
        <v>30060</v>
      </c>
      <c r="AJ25">
        <v>0</v>
      </c>
      <c r="AK25">
        <v>0</v>
      </c>
      <c r="AM25" s="67"/>
      <c r="AN25" s="67"/>
      <c r="AO25" s="67"/>
    </row>
    <row r="26" spans="1:43">
      <c r="A26">
        <v>116</v>
      </c>
      <c r="B26">
        <v>30070</v>
      </c>
      <c r="C26">
        <v>80</v>
      </c>
      <c r="D26">
        <v>0</v>
      </c>
      <c r="E26">
        <v>70</v>
      </c>
      <c r="F26">
        <v>0</v>
      </c>
      <c r="G26">
        <v>1</v>
      </c>
      <c r="H26">
        <v>1</v>
      </c>
      <c r="I26">
        <v>6</v>
      </c>
      <c r="J26">
        <v>0</v>
      </c>
      <c r="K26">
        <v>0</v>
      </c>
      <c r="L26">
        <v>0</v>
      </c>
      <c r="M26">
        <v>0</v>
      </c>
      <c r="N26">
        <v>0</v>
      </c>
      <c r="O26">
        <v>0</v>
      </c>
      <c r="P26">
        <v>0</v>
      </c>
      <c r="Q26">
        <v>0</v>
      </c>
      <c r="R26">
        <v>0</v>
      </c>
      <c r="S26">
        <v>0</v>
      </c>
      <c r="T26">
        <v>0</v>
      </c>
      <c r="U26">
        <v>0</v>
      </c>
      <c r="V26">
        <v>0</v>
      </c>
      <c r="W26">
        <v>0</v>
      </c>
      <c r="X26">
        <v>0</v>
      </c>
      <c r="Y26">
        <v>0</v>
      </c>
      <c r="Z26">
        <v>0</v>
      </c>
      <c r="AA26">
        <v>0</v>
      </c>
      <c r="AB26">
        <v>0</v>
      </c>
      <c r="AC26">
        <v>100</v>
      </c>
      <c r="AD26">
        <v>2</v>
      </c>
      <c r="AE26">
        <v>100</v>
      </c>
      <c r="AF26">
        <v>1</v>
      </c>
      <c r="AG26">
        <v>0</v>
      </c>
      <c r="AH26">
        <v>0</v>
      </c>
      <c r="AI26">
        <v>30070</v>
      </c>
      <c r="AJ26">
        <v>0</v>
      </c>
      <c r="AK26">
        <v>0</v>
      </c>
      <c r="AM26" s="67"/>
      <c r="AN26" s="67"/>
      <c r="AO26" s="67"/>
    </row>
    <row r="27" spans="1:43">
      <c r="A27">
        <v>117</v>
      </c>
      <c r="B27">
        <v>30200</v>
      </c>
      <c r="C27">
        <v>80</v>
      </c>
      <c r="D27">
        <v>0</v>
      </c>
      <c r="E27">
        <v>150</v>
      </c>
      <c r="F27">
        <v>0</v>
      </c>
      <c r="G27">
        <v>2</v>
      </c>
      <c r="H27">
        <v>1</v>
      </c>
      <c r="I27">
        <v>6</v>
      </c>
      <c r="J27">
        <v>0</v>
      </c>
      <c r="K27">
        <v>0</v>
      </c>
      <c r="L27">
        <v>0</v>
      </c>
      <c r="M27">
        <v>0</v>
      </c>
      <c r="N27">
        <v>0</v>
      </c>
      <c r="O27">
        <v>0</v>
      </c>
      <c r="P27">
        <v>0</v>
      </c>
      <c r="Q27">
        <v>0</v>
      </c>
      <c r="R27">
        <v>0</v>
      </c>
      <c r="S27">
        <v>0</v>
      </c>
      <c r="T27">
        <v>0</v>
      </c>
      <c r="U27">
        <v>0</v>
      </c>
      <c r="V27">
        <v>0</v>
      </c>
      <c r="W27">
        <v>0</v>
      </c>
      <c r="X27">
        <v>0</v>
      </c>
      <c r="Y27">
        <v>0</v>
      </c>
      <c r="Z27">
        <v>0</v>
      </c>
      <c r="AA27">
        <v>0</v>
      </c>
      <c r="AB27">
        <v>0</v>
      </c>
      <c r="AC27">
        <v>100</v>
      </c>
      <c r="AD27">
        <v>2</v>
      </c>
      <c r="AE27">
        <v>100</v>
      </c>
      <c r="AF27">
        <v>1</v>
      </c>
      <c r="AG27">
        <v>0</v>
      </c>
      <c r="AH27">
        <v>0</v>
      </c>
      <c r="AI27">
        <v>30200</v>
      </c>
      <c r="AJ27">
        <v>0</v>
      </c>
      <c r="AK27">
        <v>0</v>
      </c>
      <c r="AM27" s="67"/>
      <c r="AN27" s="67"/>
      <c r="AO27" s="67"/>
    </row>
    <row r="28" spans="1:43">
      <c r="A28">
        <v>118</v>
      </c>
      <c r="B28">
        <v>30630</v>
      </c>
      <c r="C28">
        <v>80</v>
      </c>
      <c r="D28">
        <v>0</v>
      </c>
      <c r="E28">
        <v>70</v>
      </c>
      <c r="F28">
        <v>0</v>
      </c>
      <c r="G28">
        <v>1</v>
      </c>
      <c r="H28">
        <v>1</v>
      </c>
      <c r="I28">
        <v>6</v>
      </c>
      <c r="J28">
        <v>0</v>
      </c>
      <c r="K28">
        <v>0</v>
      </c>
      <c r="L28">
        <v>0</v>
      </c>
      <c r="M28">
        <v>0</v>
      </c>
      <c r="N28">
        <v>0</v>
      </c>
      <c r="O28">
        <v>0</v>
      </c>
      <c r="P28">
        <v>0</v>
      </c>
      <c r="Q28">
        <v>0</v>
      </c>
      <c r="R28">
        <v>0</v>
      </c>
      <c r="S28">
        <v>0</v>
      </c>
      <c r="T28">
        <v>0</v>
      </c>
      <c r="U28">
        <v>0</v>
      </c>
      <c r="V28">
        <v>0</v>
      </c>
      <c r="W28">
        <v>0</v>
      </c>
      <c r="X28">
        <v>0</v>
      </c>
      <c r="Y28">
        <v>0</v>
      </c>
      <c r="Z28">
        <v>0</v>
      </c>
      <c r="AA28">
        <v>0</v>
      </c>
      <c r="AB28">
        <v>0</v>
      </c>
      <c r="AC28">
        <v>100</v>
      </c>
      <c r="AD28">
        <v>2</v>
      </c>
      <c r="AE28">
        <v>100</v>
      </c>
      <c r="AF28">
        <v>1</v>
      </c>
      <c r="AG28">
        <v>0</v>
      </c>
      <c r="AH28">
        <v>0</v>
      </c>
      <c r="AI28">
        <v>30630</v>
      </c>
      <c r="AJ28">
        <v>0</v>
      </c>
      <c r="AK28">
        <v>0</v>
      </c>
      <c r="AM28" s="67"/>
      <c r="AN28" s="67"/>
      <c r="AO28" s="67"/>
      <c r="AP28" s="22"/>
      <c r="AQ28" s="22"/>
    </row>
    <row r="29" spans="1:43">
      <c r="A29">
        <v>119</v>
      </c>
      <c r="B29">
        <v>30050</v>
      </c>
      <c r="C29">
        <v>80</v>
      </c>
      <c r="D29">
        <v>0</v>
      </c>
      <c r="E29">
        <v>70</v>
      </c>
      <c r="F29">
        <v>0</v>
      </c>
      <c r="G29">
        <v>1</v>
      </c>
      <c r="H29">
        <v>1</v>
      </c>
      <c r="I29">
        <v>6</v>
      </c>
      <c r="J29">
        <v>0</v>
      </c>
      <c r="K29">
        <v>0</v>
      </c>
      <c r="L29">
        <v>0</v>
      </c>
      <c r="M29">
        <v>0</v>
      </c>
      <c r="N29">
        <v>0</v>
      </c>
      <c r="O29">
        <v>0</v>
      </c>
      <c r="P29">
        <v>0</v>
      </c>
      <c r="Q29">
        <v>0</v>
      </c>
      <c r="R29">
        <v>0</v>
      </c>
      <c r="S29">
        <v>0</v>
      </c>
      <c r="T29">
        <v>0</v>
      </c>
      <c r="U29">
        <v>0</v>
      </c>
      <c r="V29">
        <v>0</v>
      </c>
      <c r="W29">
        <v>0</v>
      </c>
      <c r="X29">
        <v>0</v>
      </c>
      <c r="Y29">
        <v>0</v>
      </c>
      <c r="Z29">
        <v>0</v>
      </c>
      <c r="AA29">
        <v>0</v>
      </c>
      <c r="AB29">
        <v>0</v>
      </c>
      <c r="AC29">
        <v>100</v>
      </c>
      <c r="AD29">
        <v>2</v>
      </c>
      <c r="AE29">
        <v>100</v>
      </c>
      <c r="AF29">
        <v>1</v>
      </c>
      <c r="AG29">
        <v>0</v>
      </c>
      <c r="AH29">
        <v>0</v>
      </c>
      <c r="AI29">
        <v>30050</v>
      </c>
      <c r="AJ29">
        <v>0</v>
      </c>
      <c r="AK29">
        <v>0</v>
      </c>
      <c r="AM29" s="67"/>
      <c r="AN29" s="67"/>
      <c r="AO29" s="67"/>
      <c r="AP29" s="22"/>
      <c r="AQ29" s="22"/>
    </row>
    <row r="30" spans="1:43">
      <c r="A30">
        <v>120</v>
      </c>
      <c r="B30">
        <v>30140</v>
      </c>
      <c r="C30">
        <v>80</v>
      </c>
      <c r="D30">
        <v>0</v>
      </c>
      <c r="E30">
        <v>150</v>
      </c>
      <c r="F30">
        <v>0</v>
      </c>
      <c r="G30">
        <v>2</v>
      </c>
      <c r="H30">
        <v>1</v>
      </c>
      <c r="I30">
        <v>6</v>
      </c>
      <c r="J30">
        <v>0</v>
      </c>
      <c r="K30">
        <v>0</v>
      </c>
      <c r="L30">
        <v>0</v>
      </c>
      <c r="M30">
        <v>0</v>
      </c>
      <c r="N30">
        <v>0</v>
      </c>
      <c r="O30">
        <v>0</v>
      </c>
      <c r="P30">
        <v>0</v>
      </c>
      <c r="Q30">
        <v>0</v>
      </c>
      <c r="R30">
        <v>0</v>
      </c>
      <c r="S30">
        <v>0</v>
      </c>
      <c r="T30">
        <v>0</v>
      </c>
      <c r="U30">
        <v>0</v>
      </c>
      <c r="V30">
        <v>0</v>
      </c>
      <c r="W30">
        <v>0</v>
      </c>
      <c r="X30">
        <v>0</v>
      </c>
      <c r="Y30">
        <v>0</v>
      </c>
      <c r="Z30">
        <v>0</v>
      </c>
      <c r="AA30">
        <v>0</v>
      </c>
      <c r="AB30">
        <v>0</v>
      </c>
      <c r="AC30">
        <v>100</v>
      </c>
      <c r="AD30">
        <v>2</v>
      </c>
      <c r="AE30">
        <v>100</v>
      </c>
      <c r="AF30">
        <v>1</v>
      </c>
      <c r="AG30">
        <v>0</v>
      </c>
      <c r="AH30">
        <v>0</v>
      </c>
      <c r="AI30">
        <v>30140</v>
      </c>
      <c r="AJ30">
        <v>0</v>
      </c>
      <c r="AK30">
        <v>0</v>
      </c>
      <c r="AM30" s="67"/>
      <c r="AN30" s="67"/>
      <c r="AO30" s="67"/>
      <c r="AP30" s="22"/>
      <c r="AQ30" s="22"/>
    </row>
    <row r="31" spans="1:43">
      <c r="A31">
        <v>121</v>
      </c>
      <c r="B31">
        <v>30600</v>
      </c>
      <c r="C31">
        <v>80</v>
      </c>
      <c r="D31">
        <v>0</v>
      </c>
      <c r="E31">
        <v>70</v>
      </c>
      <c r="F31">
        <v>0</v>
      </c>
      <c r="G31">
        <v>1</v>
      </c>
      <c r="H31">
        <v>1</v>
      </c>
      <c r="I31">
        <v>6</v>
      </c>
      <c r="J31">
        <v>0</v>
      </c>
      <c r="K31">
        <v>0</v>
      </c>
      <c r="L31">
        <v>0</v>
      </c>
      <c r="M31">
        <v>0</v>
      </c>
      <c r="N31">
        <v>0</v>
      </c>
      <c r="O31">
        <v>0</v>
      </c>
      <c r="P31">
        <v>0</v>
      </c>
      <c r="Q31">
        <v>0</v>
      </c>
      <c r="R31">
        <v>0</v>
      </c>
      <c r="S31">
        <v>0</v>
      </c>
      <c r="T31">
        <v>0</v>
      </c>
      <c r="U31">
        <v>0</v>
      </c>
      <c r="V31">
        <v>0</v>
      </c>
      <c r="W31">
        <v>0</v>
      </c>
      <c r="X31">
        <v>0</v>
      </c>
      <c r="Y31">
        <v>0</v>
      </c>
      <c r="Z31">
        <v>0</v>
      </c>
      <c r="AA31">
        <v>0</v>
      </c>
      <c r="AB31">
        <v>0</v>
      </c>
      <c r="AC31">
        <v>100</v>
      </c>
      <c r="AD31">
        <v>2</v>
      </c>
      <c r="AE31">
        <v>100</v>
      </c>
      <c r="AF31">
        <v>1</v>
      </c>
      <c r="AG31">
        <v>0</v>
      </c>
      <c r="AH31">
        <v>0</v>
      </c>
      <c r="AI31">
        <v>30600</v>
      </c>
      <c r="AJ31">
        <v>0</v>
      </c>
      <c r="AK31">
        <v>0</v>
      </c>
      <c r="AM31" s="67"/>
      <c r="AN31" s="67"/>
      <c r="AO31" s="67"/>
    </row>
    <row r="32" spans="1:43">
      <c r="A32">
        <v>122</v>
      </c>
      <c r="B32">
        <v>30120</v>
      </c>
      <c r="C32">
        <v>80</v>
      </c>
      <c r="D32">
        <v>0</v>
      </c>
      <c r="E32">
        <v>70</v>
      </c>
      <c r="F32">
        <v>0</v>
      </c>
      <c r="G32">
        <v>1</v>
      </c>
      <c r="H32">
        <v>1</v>
      </c>
      <c r="I32">
        <v>6</v>
      </c>
      <c r="J32">
        <v>0</v>
      </c>
      <c r="K32">
        <v>0</v>
      </c>
      <c r="L32">
        <v>0</v>
      </c>
      <c r="M32">
        <v>0</v>
      </c>
      <c r="N32">
        <v>0</v>
      </c>
      <c r="O32">
        <v>0</v>
      </c>
      <c r="P32">
        <v>0</v>
      </c>
      <c r="Q32">
        <v>0</v>
      </c>
      <c r="R32">
        <v>0</v>
      </c>
      <c r="S32">
        <v>0</v>
      </c>
      <c r="T32">
        <v>0</v>
      </c>
      <c r="U32">
        <v>0</v>
      </c>
      <c r="V32">
        <v>0</v>
      </c>
      <c r="W32">
        <v>0</v>
      </c>
      <c r="X32">
        <v>0</v>
      </c>
      <c r="Y32">
        <v>0</v>
      </c>
      <c r="Z32">
        <v>0</v>
      </c>
      <c r="AA32">
        <v>0</v>
      </c>
      <c r="AB32">
        <v>0</v>
      </c>
      <c r="AC32">
        <v>100</v>
      </c>
      <c r="AD32">
        <v>2</v>
      </c>
      <c r="AE32">
        <v>100</v>
      </c>
      <c r="AF32">
        <v>1</v>
      </c>
      <c r="AG32">
        <v>0</v>
      </c>
      <c r="AH32">
        <v>0</v>
      </c>
      <c r="AI32">
        <v>30120</v>
      </c>
      <c r="AJ32">
        <v>0</v>
      </c>
      <c r="AK32">
        <v>0</v>
      </c>
      <c r="AM32" s="67"/>
      <c r="AN32" s="67"/>
      <c r="AO32" s="67"/>
      <c r="AP32" s="22"/>
      <c r="AQ32" s="22"/>
    </row>
    <row r="33" spans="1:43">
      <c r="A33">
        <v>123</v>
      </c>
      <c r="B33">
        <v>30590</v>
      </c>
      <c r="C33">
        <v>80</v>
      </c>
      <c r="D33">
        <v>0</v>
      </c>
      <c r="E33">
        <v>150</v>
      </c>
      <c r="F33">
        <v>0</v>
      </c>
      <c r="G33">
        <v>2</v>
      </c>
      <c r="H33">
        <v>1</v>
      </c>
      <c r="I33">
        <v>6</v>
      </c>
      <c r="J33">
        <v>0</v>
      </c>
      <c r="K33">
        <v>0</v>
      </c>
      <c r="L33">
        <v>0</v>
      </c>
      <c r="M33">
        <v>0</v>
      </c>
      <c r="N33">
        <v>0</v>
      </c>
      <c r="O33">
        <v>0</v>
      </c>
      <c r="P33">
        <v>0</v>
      </c>
      <c r="Q33">
        <v>0</v>
      </c>
      <c r="R33">
        <v>0</v>
      </c>
      <c r="S33">
        <v>0</v>
      </c>
      <c r="T33">
        <v>0</v>
      </c>
      <c r="U33">
        <v>0</v>
      </c>
      <c r="V33">
        <v>0</v>
      </c>
      <c r="W33">
        <v>0</v>
      </c>
      <c r="X33">
        <v>0</v>
      </c>
      <c r="Y33">
        <v>0</v>
      </c>
      <c r="Z33">
        <v>0</v>
      </c>
      <c r="AA33">
        <v>0</v>
      </c>
      <c r="AB33">
        <v>0</v>
      </c>
      <c r="AC33">
        <v>100</v>
      </c>
      <c r="AD33">
        <v>2</v>
      </c>
      <c r="AE33">
        <v>100</v>
      </c>
      <c r="AF33">
        <v>1</v>
      </c>
      <c r="AG33">
        <v>0</v>
      </c>
      <c r="AH33">
        <v>0</v>
      </c>
      <c r="AI33">
        <v>30590</v>
      </c>
      <c r="AJ33">
        <v>0</v>
      </c>
      <c r="AK33">
        <v>0</v>
      </c>
      <c r="AM33" s="67"/>
      <c r="AN33" s="67"/>
      <c r="AO33" s="67"/>
      <c r="AP33" s="22"/>
      <c r="AQ33" s="22"/>
    </row>
    <row r="34" spans="1:43">
      <c r="A34">
        <v>124</v>
      </c>
      <c r="B34">
        <v>30510</v>
      </c>
      <c r="C34">
        <v>80</v>
      </c>
      <c r="D34">
        <v>0</v>
      </c>
      <c r="E34">
        <v>70</v>
      </c>
      <c r="F34">
        <v>0</v>
      </c>
      <c r="G34">
        <v>1</v>
      </c>
      <c r="H34">
        <v>1</v>
      </c>
      <c r="I34">
        <v>6</v>
      </c>
      <c r="J34">
        <v>0</v>
      </c>
      <c r="K34">
        <v>0</v>
      </c>
      <c r="L34">
        <v>0</v>
      </c>
      <c r="M34">
        <v>0</v>
      </c>
      <c r="N34">
        <v>0</v>
      </c>
      <c r="O34">
        <v>0</v>
      </c>
      <c r="P34">
        <v>0</v>
      </c>
      <c r="Q34">
        <v>0</v>
      </c>
      <c r="R34">
        <v>0</v>
      </c>
      <c r="S34">
        <v>0</v>
      </c>
      <c r="T34">
        <v>0</v>
      </c>
      <c r="U34">
        <v>0</v>
      </c>
      <c r="V34">
        <v>0</v>
      </c>
      <c r="W34">
        <v>0</v>
      </c>
      <c r="X34">
        <v>0</v>
      </c>
      <c r="Y34">
        <v>0</v>
      </c>
      <c r="Z34">
        <v>0</v>
      </c>
      <c r="AA34">
        <v>0</v>
      </c>
      <c r="AB34">
        <v>0</v>
      </c>
      <c r="AC34">
        <v>100</v>
      </c>
      <c r="AD34">
        <v>2</v>
      </c>
      <c r="AE34">
        <v>100</v>
      </c>
      <c r="AF34">
        <v>1</v>
      </c>
      <c r="AG34">
        <v>0</v>
      </c>
      <c r="AH34">
        <v>0</v>
      </c>
      <c r="AI34">
        <v>30510</v>
      </c>
      <c r="AJ34">
        <v>0</v>
      </c>
      <c r="AK34">
        <v>0</v>
      </c>
      <c r="AM34" s="67"/>
      <c r="AN34" s="67"/>
      <c r="AO34" s="67"/>
      <c r="AP34" s="22"/>
      <c r="AQ34" s="22"/>
    </row>
    <row r="35" spans="1:43">
      <c r="A35">
        <v>125</v>
      </c>
      <c r="B35">
        <v>30150</v>
      </c>
      <c r="C35">
        <v>80</v>
      </c>
      <c r="D35">
        <v>0</v>
      </c>
      <c r="E35">
        <v>70</v>
      </c>
      <c r="F35">
        <v>0</v>
      </c>
      <c r="G35">
        <v>1</v>
      </c>
      <c r="H35">
        <v>1</v>
      </c>
      <c r="I35">
        <v>6</v>
      </c>
      <c r="J35">
        <v>0</v>
      </c>
      <c r="K35">
        <v>0</v>
      </c>
      <c r="L35">
        <v>0</v>
      </c>
      <c r="M35">
        <v>0</v>
      </c>
      <c r="N35">
        <v>0</v>
      </c>
      <c r="O35">
        <v>0</v>
      </c>
      <c r="P35">
        <v>0</v>
      </c>
      <c r="Q35">
        <v>0</v>
      </c>
      <c r="R35">
        <v>0</v>
      </c>
      <c r="S35">
        <v>0</v>
      </c>
      <c r="T35">
        <v>0</v>
      </c>
      <c r="U35">
        <v>0</v>
      </c>
      <c r="V35">
        <v>0</v>
      </c>
      <c r="W35">
        <v>0</v>
      </c>
      <c r="X35">
        <v>0</v>
      </c>
      <c r="Y35">
        <v>0</v>
      </c>
      <c r="Z35">
        <v>0</v>
      </c>
      <c r="AA35">
        <v>0</v>
      </c>
      <c r="AB35">
        <v>0</v>
      </c>
      <c r="AC35">
        <v>100</v>
      </c>
      <c r="AD35">
        <v>2</v>
      </c>
      <c r="AE35">
        <v>100</v>
      </c>
      <c r="AF35">
        <v>1</v>
      </c>
      <c r="AG35">
        <v>0</v>
      </c>
      <c r="AH35">
        <v>0</v>
      </c>
      <c r="AI35">
        <v>30150</v>
      </c>
      <c r="AJ35">
        <v>0</v>
      </c>
      <c r="AK35">
        <v>0</v>
      </c>
      <c r="AM35" s="67"/>
      <c r="AN35" s="67"/>
      <c r="AO35" s="67"/>
      <c r="AP35" s="22"/>
      <c r="AQ35" s="22"/>
    </row>
    <row r="36" spans="1:43">
      <c r="A36">
        <v>126</v>
      </c>
      <c r="B36">
        <v>30170</v>
      </c>
      <c r="C36">
        <v>80</v>
      </c>
      <c r="D36">
        <v>0</v>
      </c>
      <c r="E36">
        <v>150</v>
      </c>
      <c r="F36">
        <v>0</v>
      </c>
      <c r="G36">
        <v>2</v>
      </c>
      <c r="H36">
        <v>1</v>
      </c>
      <c r="I36">
        <v>6</v>
      </c>
      <c r="J36">
        <v>0</v>
      </c>
      <c r="K36">
        <v>0</v>
      </c>
      <c r="L36">
        <v>0</v>
      </c>
      <c r="M36">
        <v>0</v>
      </c>
      <c r="N36">
        <v>0</v>
      </c>
      <c r="O36">
        <v>0</v>
      </c>
      <c r="P36">
        <v>0</v>
      </c>
      <c r="Q36">
        <v>0</v>
      </c>
      <c r="R36">
        <v>0</v>
      </c>
      <c r="S36">
        <v>0</v>
      </c>
      <c r="T36">
        <v>0</v>
      </c>
      <c r="U36">
        <v>0</v>
      </c>
      <c r="V36">
        <v>0</v>
      </c>
      <c r="W36">
        <v>0</v>
      </c>
      <c r="X36">
        <v>0</v>
      </c>
      <c r="Y36">
        <v>0</v>
      </c>
      <c r="Z36">
        <v>0</v>
      </c>
      <c r="AA36">
        <v>0</v>
      </c>
      <c r="AB36">
        <v>0</v>
      </c>
      <c r="AC36">
        <v>100</v>
      </c>
      <c r="AD36">
        <v>2</v>
      </c>
      <c r="AE36">
        <v>100</v>
      </c>
      <c r="AF36">
        <v>1</v>
      </c>
      <c r="AG36">
        <v>0</v>
      </c>
      <c r="AH36">
        <v>0</v>
      </c>
      <c r="AI36">
        <v>30170</v>
      </c>
      <c r="AJ36">
        <v>0</v>
      </c>
      <c r="AK36">
        <v>0</v>
      </c>
      <c r="AM36" s="67"/>
      <c r="AN36" s="67"/>
      <c r="AO36" s="67"/>
      <c r="AP36" s="22"/>
      <c r="AQ36" s="22"/>
    </row>
    <row r="37" spans="1:43">
      <c r="A37">
        <v>127</v>
      </c>
      <c r="B37">
        <v>30330</v>
      </c>
      <c r="C37">
        <v>80</v>
      </c>
      <c r="D37">
        <v>0</v>
      </c>
      <c r="E37">
        <v>70</v>
      </c>
      <c r="F37">
        <v>0</v>
      </c>
      <c r="G37">
        <v>1</v>
      </c>
      <c r="H37">
        <v>1</v>
      </c>
      <c r="I37">
        <v>6</v>
      </c>
      <c r="J37">
        <v>0</v>
      </c>
      <c r="K37">
        <v>0</v>
      </c>
      <c r="L37">
        <v>0</v>
      </c>
      <c r="M37">
        <v>0</v>
      </c>
      <c r="N37">
        <v>0</v>
      </c>
      <c r="O37">
        <v>0</v>
      </c>
      <c r="P37">
        <v>0</v>
      </c>
      <c r="Q37">
        <v>0</v>
      </c>
      <c r="R37">
        <v>0</v>
      </c>
      <c r="S37">
        <v>0</v>
      </c>
      <c r="T37">
        <v>0</v>
      </c>
      <c r="U37">
        <v>0</v>
      </c>
      <c r="V37">
        <v>0</v>
      </c>
      <c r="W37">
        <v>0</v>
      </c>
      <c r="X37">
        <v>0</v>
      </c>
      <c r="Y37">
        <v>0</v>
      </c>
      <c r="Z37">
        <v>0</v>
      </c>
      <c r="AA37">
        <v>0</v>
      </c>
      <c r="AB37">
        <v>0</v>
      </c>
      <c r="AC37">
        <v>100</v>
      </c>
      <c r="AD37">
        <v>2</v>
      </c>
      <c r="AE37">
        <v>100</v>
      </c>
      <c r="AF37">
        <v>1</v>
      </c>
      <c r="AG37">
        <v>0</v>
      </c>
      <c r="AH37">
        <v>0</v>
      </c>
      <c r="AI37">
        <v>30330</v>
      </c>
      <c r="AJ37">
        <v>0</v>
      </c>
      <c r="AK37">
        <v>0</v>
      </c>
      <c r="AM37" s="67"/>
      <c r="AN37" s="67"/>
      <c r="AO37" s="67"/>
      <c r="AP37" s="22"/>
      <c r="AQ37" s="22"/>
    </row>
    <row r="38" spans="1:43">
      <c r="A38">
        <v>128</v>
      </c>
      <c r="B38">
        <v>30490</v>
      </c>
      <c r="C38">
        <v>80</v>
      </c>
      <c r="D38">
        <v>0</v>
      </c>
      <c r="E38">
        <v>70</v>
      </c>
      <c r="F38">
        <v>0</v>
      </c>
      <c r="G38">
        <v>1</v>
      </c>
      <c r="H38">
        <v>1</v>
      </c>
      <c r="I38">
        <v>6</v>
      </c>
      <c r="J38">
        <v>0</v>
      </c>
      <c r="K38">
        <v>0</v>
      </c>
      <c r="L38">
        <v>0</v>
      </c>
      <c r="M38">
        <v>0</v>
      </c>
      <c r="N38">
        <v>0</v>
      </c>
      <c r="O38">
        <v>0</v>
      </c>
      <c r="P38">
        <v>0</v>
      </c>
      <c r="Q38">
        <v>0</v>
      </c>
      <c r="R38">
        <v>0</v>
      </c>
      <c r="S38">
        <v>0</v>
      </c>
      <c r="T38">
        <v>0</v>
      </c>
      <c r="U38">
        <v>0</v>
      </c>
      <c r="V38">
        <v>0</v>
      </c>
      <c r="W38">
        <v>0</v>
      </c>
      <c r="X38">
        <v>0</v>
      </c>
      <c r="Y38">
        <v>0</v>
      </c>
      <c r="Z38">
        <v>0</v>
      </c>
      <c r="AA38">
        <v>0</v>
      </c>
      <c r="AB38">
        <v>0</v>
      </c>
      <c r="AC38">
        <v>100</v>
      </c>
      <c r="AD38">
        <v>2</v>
      </c>
      <c r="AE38">
        <v>100</v>
      </c>
      <c r="AF38">
        <v>1</v>
      </c>
      <c r="AG38">
        <v>0</v>
      </c>
      <c r="AH38">
        <v>0</v>
      </c>
      <c r="AI38">
        <v>30490</v>
      </c>
      <c r="AJ38">
        <v>0</v>
      </c>
      <c r="AK38">
        <v>0</v>
      </c>
      <c r="AM38" s="67"/>
      <c r="AN38" s="67"/>
      <c r="AO38" s="67"/>
      <c r="AP38" s="22"/>
      <c r="AQ38" s="22"/>
    </row>
    <row r="39" spans="1:43">
      <c r="A39">
        <v>129</v>
      </c>
      <c r="B39">
        <v>30260</v>
      </c>
      <c r="C39">
        <v>80</v>
      </c>
      <c r="D39">
        <v>0</v>
      </c>
      <c r="E39">
        <v>150</v>
      </c>
      <c r="F39">
        <v>0</v>
      </c>
      <c r="G39">
        <v>2</v>
      </c>
      <c r="H39">
        <v>1</v>
      </c>
      <c r="I39">
        <v>6</v>
      </c>
      <c r="J39">
        <v>0</v>
      </c>
      <c r="K39">
        <v>0</v>
      </c>
      <c r="L39">
        <v>0</v>
      </c>
      <c r="M39">
        <v>0</v>
      </c>
      <c r="N39">
        <v>0</v>
      </c>
      <c r="O39">
        <v>0</v>
      </c>
      <c r="P39">
        <v>0</v>
      </c>
      <c r="Q39">
        <v>0</v>
      </c>
      <c r="R39">
        <v>0</v>
      </c>
      <c r="S39">
        <v>0</v>
      </c>
      <c r="T39">
        <v>0</v>
      </c>
      <c r="U39">
        <v>0</v>
      </c>
      <c r="V39">
        <v>0</v>
      </c>
      <c r="W39">
        <v>0</v>
      </c>
      <c r="X39">
        <v>0</v>
      </c>
      <c r="Y39">
        <v>0</v>
      </c>
      <c r="Z39">
        <v>0</v>
      </c>
      <c r="AA39">
        <v>0</v>
      </c>
      <c r="AB39">
        <v>0</v>
      </c>
      <c r="AC39">
        <v>100</v>
      </c>
      <c r="AD39">
        <v>2</v>
      </c>
      <c r="AE39">
        <v>100</v>
      </c>
      <c r="AF39">
        <v>1</v>
      </c>
      <c r="AG39">
        <v>0</v>
      </c>
      <c r="AH39">
        <v>0</v>
      </c>
      <c r="AI39">
        <v>30260</v>
      </c>
      <c r="AJ39">
        <v>0</v>
      </c>
      <c r="AK39">
        <v>0</v>
      </c>
      <c r="AM39" s="67"/>
      <c r="AN39" s="67"/>
      <c r="AO39" s="67"/>
      <c r="AP39" s="22"/>
      <c r="AQ39" s="22"/>
    </row>
    <row r="40" spans="1:43">
      <c r="A40">
        <v>130</v>
      </c>
      <c r="B40">
        <v>30460</v>
      </c>
      <c r="C40">
        <v>80</v>
      </c>
      <c r="D40">
        <v>0</v>
      </c>
      <c r="E40">
        <v>70</v>
      </c>
      <c r="F40">
        <v>0</v>
      </c>
      <c r="G40">
        <v>1</v>
      </c>
      <c r="H40">
        <v>1</v>
      </c>
      <c r="I40">
        <v>6</v>
      </c>
      <c r="J40">
        <v>0</v>
      </c>
      <c r="K40">
        <v>0</v>
      </c>
      <c r="L40">
        <v>0</v>
      </c>
      <c r="M40">
        <v>0</v>
      </c>
      <c r="N40">
        <v>0</v>
      </c>
      <c r="O40">
        <v>0</v>
      </c>
      <c r="P40">
        <v>0</v>
      </c>
      <c r="Q40">
        <v>0</v>
      </c>
      <c r="R40">
        <v>0</v>
      </c>
      <c r="S40">
        <v>0</v>
      </c>
      <c r="T40">
        <v>0</v>
      </c>
      <c r="U40">
        <v>0</v>
      </c>
      <c r="V40">
        <v>0</v>
      </c>
      <c r="W40">
        <v>0</v>
      </c>
      <c r="X40">
        <v>0</v>
      </c>
      <c r="Y40">
        <v>0</v>
      </c>
      <c r="Z40">
        <v>0</v>
      </c>
      <c r="AA40">
        <v>0</v>
      </c>
      <c r="AB40">
        <v>0</v>
      </c>
      <c r="AC40">
        <v>100</v>
      </c>
      <c r="AD40">
        <v>2</v>
      </c>
      <c r="AE40">
        <v>100</v>
      </c>
      <c r="AF40">
        <v>1</v>
      </c>
      <c r="AG40">
        <v>0</v>
      </c>
      <c r="AH40">
        <v>0</v>
      </c>
      <c r="AI40">
        <v>30460</v>
      </c>
      <c r="AJ40">
        <v>0</v>
      </c>
      <c r="AK40">
        <v>0</v>
      </c>
      <c r="AM40" s="67"/>
      <c r="AN40" s="67"/>
      <c r="AO40" s="67"/>
      <c r="AP40" s="22"/>
      <c r="AQ40" s="22"/>
    </row>
    <row r="41" spans="1:43">
      <c r="A41">
        <v>131</v>
      </c>
      <c r="B41">
        <v>30440</v>
      </c>
      <c r="C41">
        <v>80</v>
      </c>
      <c r="D41">
        <v>0</v>
      </c>
      <c r="E41">
        <v>70</v>
      </c>
      <c r="F41">
        <v>0</v>
      </c>
      <c r="G41">
        <v>1</v>
      </c>
      <c r="H41">
        <v>1</v>
      </c>
      <c r="I41">
        <v>6</v>
      </c>
      <c r="J41">
        <v>0</v>
      </c>
      <c r="K41">
        <v>0</v>
      </c>
      <c r="L41">
        <v>0</v>
      </c>
      <c r="M41">
        <v>0</v>
      </c>
      <c r="N41">
        <v>0</v>
      </c>
      <c r="O41">
        <v>0</v>
      </c>
      <c r="P41">
        <v>0</v>
      </c>
      <c r="Q41">
        <v>0</v>
      </c>
      <c r="R41">
        <v>0</v>
      </c>
      <c r="S41">
        <v>0</v>
      </c>
      <c r="T41">
        <v>0</v>
      </c>
      <c r="U41">
        <v>0</v>
      </c>
      <c r="V41">
        <v>0</v>
      </c>
      <c r="W41">
        <v>0</v>
      </c>
      <c r="X41">
        <v>0</v>
      </c>
      <c r="Y41">
        <v>0</v>
      </c>
      <c r="Z41">
        <v>0</v>
      </c>
      <c r="AA41">
        <v>0</v>
      </c>
      <c r="AB41">
        <v>0</v>
      </c>
      <c r="AC41">
        <v>100</v>
      </c>
      <c r="AD41">
        <v>2</v>
      </c>
      <c r="AE41">
        <v>100</v>
      </c>
      <c r="AF41">
        <v>1</v>
      </c>
      <c r="AG41">
        <v>0</v>
      </c>
      <c r="AH41">
        <v>0</v>
      </c>
      <c r="AI41">
        <v>30440</v>
      </c>
      <c r="AJ41">
        <v>0</v>
      </c>
      <c r="AK41">
        <v>0</v>
      </c>
      <c r="AM41" s="67"/>
      <c r="AN41" s="67"/>
      <c r="AO41" s="67"/>
      <c r="AP41" s="22"/>
      <c r="AQ41" s="22"/>
    </row>
    <row r="42" spans="1:43" s="22" customFormat="1">
      <c r="A42">
        <v>132</v>
      </c>
      <c r="B42">
        <v>30300</v>
      </c>
      <c r="C42">
        <v>0</v>
      </c>
      <c r="D42">
        <v>0</v>
      </c>
      <c r="E42">
        <v>150</v>
      </c>
      <c r="F42">
        <v>0</v>
      </c>
      <c r="G42">
        <v>2</v>
      </c>
      <c r="H42">
        <v>1</v>
      </c>
      <c r="I42">
        <v>6</v>
      </c>
      <c r="J42">
        <v>0</v>
      </c>
      <c r="K42">
        <v>0</v>
      </c>
      <c r="L42">
        <v>0</v>
      </c>
      <c r="M42">
        <v>0</v>
      </c>
      <c r="N42">
        <v>0</v>
      </c>
      <c r="O42">
        <v>0</v>
      </c>
      <c r="P42">
        <v>0</v>
      </c>
      <c r="Q42">
        <v>0</v>
      </c>
      <c r="R42">
        <v>0</v>
      </c>
      <c r="S42">
        <v>0</v>
      </c>
      <c r="T42">
        <v>0</v>
      </c>
      <c r="U42">
        <v>0</v>
      </c>
      <c r="V42">
        <v>0</v>
      </c>
      <c r="W42">
        <v>0</v>
      </c>
      <c r="X42">
        <v>0</v>
      </c>
      <c r="Y42">
        <v>0</v>
      </c>
      <c r="Z42">
        <v>0</v>
      </c>
      <c r="AA42">
        <v>0</v>
      </c>
      <c r="AB42">
        <v>0</v>
      </c>
      <c r="AC42">
        <v>100</v>
      </c>
      <c r="AD42">
        <v>2</v>
      </c>
      <c r="AE42">
        <v>100</v>
      </c>
      <c r="AF42">
        <v>1</v>
      </c>
      <c r="AG42">
        <v>0</v>
      </c>
      <c r="AH42">
        <v>0</v>
      </c>
      <c r="AI42">
        <v>30300</v>
      </c>
      <c r="AJ42">
        <v>0</v>
      </c>
      <c r="AK42">
        <v>0</v>
      </c>
      <c r="AL42" s="72"/>
      <c r="AM42" s="67"/>
      <c r="AN42" s="67"/>
      <c r="AO42" s="67"/>
    </row>
    <row r="43" spans="1:43">
      <c r="A43">
        <v>133</v>
      </c>
      <c r="B43">
        <v>30530</v>
      </c>
      <c r="C43">
        <v>80</v>
      </c>
      <c r="D43">
        <v>0</v>
      </c>
      <c r="E43">
        <v>70</v>
      </c>
      <c r="F43">
        <v>0</v>
      </c>
      <c r="G43">
        <v>1</v>
      </c>
      <c r="H43">
        <v>1</v>
      </c>
      <c r="I43">
        <v>6</v>
      </c>
      <c r="J43">
        <v>0</v>
      </c>
      <c r="K43">
        <v>0</v>
      </c>
      <c r="L43">
        <v>0</v>
      </c>
      <c r="M43">
        <v>0</v>
      </c>
      <c r="N43">
        <v>0</v>
      </c>
      <c r="O43">
        <v>0</v>
      </c>
      <c r="P43">
        <v>0</v>
      </c>
      <c r="Q43">
        <v>0</v>
      </c>
      <c r="R43">
        <v>0</v>
      </c>
      <c r="S43">
        <v>0</v>
      </c>
      <c r="T43">
        <v>0</v>
      </c>
      <c r="U43">
        <v>0</v>
      </c>
      <c r="V43">
        <v>0</v>
      </c>
      <c r="W43">
        <v>0</v>
      </c>
      <c r="X43">
        <v>0</v>
      </c>
      <c r="Y43">
        <v>0</v>
      </c>
      <c r="Z43">
        <v>0</v>
      </c>
      <c r="AA43">
        <v>0</v>
      </c>
      <c r="AB43">
        <v>0</v>
      </c>
      <c r="AC43">
        <v>100</v>
      </c>
      <c r="AD43">
        <v>2</v>
      </c>
      <c r="AE43">
        <v>100</v>
      </c>
      <c r="AF43">
        <v>1</v>
      </c>
      <c r="AG43">
        <v>0</v>
      </c>
      <c r="AH43">
        <v>0</v>
      </c>
      <c r="AI43">
        <v>30530</v>
      </c>
      <c r="AJ43">
        <v>0</v>
      </c>
      <c r="AK43">
        <v>0</v>
      </c>
      <c r="AM43" s="67"/>
      <c r="AN43" s="67"/>
      <c r="AO43" s="67"/>
      <c r="AP43" s="22"/>
      <c r="AQ43" s="22"/>
    </row>
    <row r="44" spans="1:43">
      <c r="A44">
        <v>134</v>
      </c>
      <c r="B44">
        <v>30370</v>
      </c>
      <c r="C44">
        <v>80</v>
      </c>
      <c r="D44">
        <v>0</v>
      </c>
      <c r="E44">
        <v>70</v>
      </c>
      <c r="F44">
        <v>0</v>
      </c>
      <c r="G44">
        <v>1</v>
      </c>
      <c r="H44">
        <v>1</v>
      </c>
      <c r="I44">
        <v>6</v>
      </c>
      <c r="J44">
        <v>0</v>
      </c>
      <c r="K44">
        <v>0</v>
      </c>
      <c r="L44">
        <v>0</v>
      </c>
      <c r="M44">
        <v>0</v>
      </c>
      <c r="N44">
        <v>0</v>
      </c>
      <c r="O44">
        <v>0</v>
      </c>
      <c r="P44">
        <v>0</v>
      </c>
      <c r="Q44">
        <v>0</v>
      </c>
      <c r="R44">
        <v>0</v>
      </c>
      <c r="S44">
        <v>0</v>
      </c>
      <c r="T44">
        <v>0</v>
      </c>
      <c r="U44">
        <v>0</v>
      </c>
      <c r="V44">
        <v>0</v>
      </c>
      <c r="W44">
        <v>0</v>
      </c>
      <c r="X44">
        <v>0</v>
      </c>
      <c r="Y44">
        <v>0</v>
      </c>
      <c r="Z44">
        <v>0</v>
      </c>
      <c r="AA44">
        <v>0</v>
      </c>
      <c r="AB44">
        <v>0</v>
      </c>
      <c r="AC44">
        <v>100</v>
      </c>
      <c r="AD44">
        <v>2</v>
      </c>
      <c r="AE44">
        <v>100</v>
      </c>
      <c r="AF44">
        <v>1</v>
      </c>
      <c r="AG44">
        <v>0</v>
      </c>
      <c r="AH44">
        <v>0</v>
      </c>
      <c r="AI44">
        <v>30370</v>
      </c>
      <c r="AJ44">
        <v>0</v>
      </c>
      <c r="AK44">
        <v>0</v>
      </c>
      <c r="AM44" s="67"/>
      <c r="AN44" s="67"/>
      <c r="AO44" s="67"/>
      <c r="AP44" s="22"/>
      <c r="AQ44" s="22"/>
    </row>
    <row r="45" spans="1:43">
      <c r="A45">
        <v>135</v>
      </c>
      <c r="B45">
        <v>30160</v>
      </c>
      <c r="C45">
        <v>80</v>
      </c>
      <c r="D45">
        <v>0</v>
      </c>
      <c r="E45">
        <v>150</v>
      </c>
      <c r="F45">
        <v>0</v>
      </c>
      <c r="G45">
        <v>2</v>
      </c>
      <c r="H45">
        <v>1</v>
      </c>
      <c r="I45">
        <v>6</v>
      </c>
      <c r="J45">
        <v>0</v>
      </c>
      <c r="K45">
        <v>0</v>
      </c>
      <c r="L45">
        <v>0</v>
      </c>
      <c r="M45">
        <v>0</v>
      </c>
      <c r="N45">
        <v>0</v>
      </c>
      <c r="O45">
        <v>0</v>
      </c>
      <c r="P45">
        <v>0</v>
      </c>
      <c r="Q45">
        <v>0</v>
      </c>
      <c r="R45">
        <v>0</v>
      </c>
      <c r="S45">
        <v>0</v>
      </c>
      <c r="T45">
        <v>0</v>
      </c>
      <c r="U45">
        <v>0</v>
      </c>
      <c r="V45">
        <v>0</v>
      </c>
      <c r="W45">
        <v>0</v>
      </c>
      <c r="X45">
        <v>0</v>
      </c>
      <c r="Y45">
        <v>0</v>
      </c>
      <c r="Z45">
        <v>0</v>
      </c>
      <c r="AA45">
        <v>0</v>
      </c>
      <c r="AB45">
        <v>0</v>
      </c>
      <c r="AC45">
        <v>100</v>
      </c>
      <c r="AD45">
        <v>2</v>
      </c>
      <c r="AE45">
        <v>100</v>
      </c>
      <c r="AF45">
        <v>1</v>
      </c>
      <c r="AG45">
        <v>0</v>
      </c>
      <c r="AH45">
        <v>0</v>
      </c>
      <c r="AI45">
        <v>30160</v>
      </c>
      <c r="AJ45">
        <v>0</v>
      </c>
      <c r="AK45">
        <v>0</v>
      </c>
      <c r="AM45" s="67"/>
      <c r="AN45" s="67"/>
      <c r="AO45" s="67"/>
      <c r="AP45" s="22"/>
      <c r="AQ45" s="22"/>
    </row>
    <row r="46" spans="1:43">
      <c r="A46">
        <v>136</v>
      </c>
      <c r="B46">
        <v>30220</v>
      </c>
      <c r="C46">
        <v>80</v>
      </c>
      <c r="D46">
        <v>0</v>
      </c>
      <c r="E46">
        <v>70</v>
      </c>
      <c r="F46">
        <v>0</v>
      </c>
      <c r="G46">
        <v>1</v>
      </c>
      <c r="H46">
        <v>1</v>
      </c>
      <c r="I46">
        <v>6</v>
      </c>
      <c r="J46">
        <v>0</v>
      </c>
      <c r="K46">
        <v>0</v>
      </c>
      <c r="L46">
        <v>0</v>
      </c>
      <c r="M46">
        <v>0</v>
      </c>
      <c r="N46">
        <v>0</v>
      </c>
      <c r="O46">
        <v>0</v>
      </c>
      <c r="P46">
        <v>0</v>
      </c>
      <c r="Q46">
        <v>0</v>
      </c>
      <c r="R46">
        <v>0</v>
      </c>
      <c r="S46">
        <v>0</v>
      </c>
      <c r="T46">
        <v>0</v>
      </c>
      <c r="U46">
        <v>0</v>
      </c>
      <c r="V46">
        <v>0</v>
      </c>
      <c r="W46">
        <v>0</v>
      </c>
      <c r="X46">
        <v>0</v>
      </c>
      <c r="Y46">
        <v>0</v>
      </c>
      <c r="Z46">
        <v>0</v>
      </c>
      <c r="AA46">
        <v>0</v>
      </c>
      <c r="AB46">
        <v>0</v>
      </c>
      <c r="AC46">
        <v>100</v>
      </c>
      <c r="AD46">
        <v>2</v>
      </c>
      <c r="AE46">
        <v>100</v>
      </c>
      <c r="AF46">
        <v>1</v>
      </c>
      <c r="AG46">
        <v>0</v>
      </c>
      <c r="AH46">
        <v>0</v>
      </c>
      <c r="AI46">
        <v>30220</v>
      </c>
      <c r="AJ46">
        <v>0</v>
      </c>
      <c r="AK46">
        <v>0</v>
      </c>
      <c r="AM46" s="67"/>
      <c r="AN46" s="67"/>
      <c r="AO46" s="67"/>
      <c r="AP46" s="22"/>
      <c r="AQ46" s="22"/>
    </row>
    <row r="47" spans="1:43">
      <c r="A47">
        <v>137</v>
      </c>
      <c r="B47">
        <v>40040</v>
      </c>
      <c r="C47">
        <v>90</v>
      </c>
      <c r="D47">
        <v>0</v>
      </c>
      <c r="E47">
        <v>80</v>
      </c>
      <c r="F47">
        <v>0</v>
      </c>
      <c r="G47">
        <v>1</v>
      </c>
      <c r="H47">
        <v>1</v>
      </c>
      <c r="I47">
        <v>6</v>
      </c>
      <c r="J47">
        <v>0</v>
      </c>
      <c r="K47">
        <v>0</v>
      </c>
      <c r="L47">
        <v>0</v>
      </c>
      <c r="M47">
        <v>0</v>
      </c>
      <c r="N47">
        <v>0</v>
      </c>
      <c r="O47">
        <v>0</v>
      </c>
      <c r="P47">
        <v>0</v>
      </c>
      <c r="Q47">
        <v>0</v>
      </c>
      <c r="R47">
        <v>0</v>
      </c>
      <c r="S47">
        <v>0</v>
      </c>
      <c r="T47">
        <v>0</v>
      </c>
      <c r="U47">
        <v>0</v>
      </c>
      <c r="V47">
        <v>0</v>
      </c>
      <c r="W47">
        <v>0</v>
      </c>
      <c r="X47">
        <v>0</v>
      </c>
      <c r="Y47">
        <v>0</v>
      </c>
      <c r="Z47">
        <v>0</v>
      </c>
      <c r="AA47">
        <v>0</v>
      </c>
      <c r="AB47">
        <v>0</v>
      </c>
      <c r="AC47">
        <v>100</v>
      </c>
      <c r="AD47">
        <v>2</v>
      </c>
      <c r="AE47">
        <v>100</v>
      </c>
      <c r="AF47">
        <v>1</v>
      </c>
      <c r="AG47">
        <v>0</v>
      </c>
      <c r="AH47">
        <v>0</v>
      </c>
      <c r="AI47">
        <v>40040</v>
      </c>
      <c r="AJ47">
        <v>0</v>
      </c>
      <c r="AK47">
        <v>0</v>
      </c>
      <c r="AM47" s="67"/>
      <c r="AN47" s="67"/>
      <c r="AO47" s="67"/>
      <c r="AP47" s="22"/>
      <c r="AQ47" s="22"/>
    </row>
    <row r="48" spans="1:43">
      <c r="A48">
        <v>138</v>
      </c>
      <c r="B48">
        <v>40100</v>
      </c>
      <c r="C48">
        <v>90</v>
      </c>
      <c r="D48">
        <v>0</v>
      </c>
      <c r="E48">
        <v>170</v>
      </c>
      <c r="F48">
        <v>0</v>
      </c>
      <c r="G48">
        <v>2</v>
      </c>
      <c r="H48">
        <v>1</v>
      </c>
      <c r="I48">
        <v>6</v>
      </c>
      <c r="J48">
        <v>0</v>
      </c>
      <c r="K48">
        <v>0</v>
      </c>
      <c r="L48">
        <v>0</v>
      </c>
      <c r="M48">
        <v>0</v>
      </c>
      <c r="N48">
        <v>0</v>
      </c>
      <c r="O48">
        <v>0</v>
      </c>
      <c r="P48">
        <v>0</v>
      </c>
      <c r="Q48">
        <v>0</v>
      </c>
      <c r="R48">
        <v>0</v>
      </c>
      <c r="S48">
        <v>0</v>
      </c>
      <c r="T48">
        <v>0</v>
      </c>
      <c r="U48">
        <v>0</v>
      </c>
      <c r="V48">
        <v>0</v>
      </c>
      <c r="W48">
        <v>0</v>
      </c>
      <c r="X48">
        <v>0</v>
      </c>
      <c r="Y48">
        <v>0</v>
      </c>
      <c r="Z48">
        <v>0</v>
      </c>
      <c r="AA48">
        <v>0</v>
      </c>
      <c r="AB48">
        <v>0</v>
      </c>
      <c r="AC48">
        <v>100</v>
      </c>
      <c r="AD48">
        <v>2</v>
      </c>
      <c r="AE48">
        <v>100</v>
      </c>
      <c r="AF48">
        <v>1</v>
      </c>
      <c r="AG48">
        <v>0</v>
      </c>
      <c r="AH48">
        <v>0</v>
      </c>
      <c r="AI48">
        <v>40100</v>
      </c>
      <c r="AJ48">
        <v>0</v>
      </c>
      <c r="AK48">
        <v>0</v>
      </c>
      <c r="AM48" s="67"/>
      <c r="AN48" s="67"/>
      <c r="AO48" s="67"/>
      <c r="AP48" s="22"/>
      <c r="AQ48" s="22"/>
    </row>
    <row r="49" spans="1:43">
      <c r="A49">
        <v>139</v>
      </c>
      <c r="B49">
        <v>40140</v>
      </c>
      <c r="C49">
        <v>90</v>
      </c>
      <c r="D49">
        <v>0</v>
      </c>
      <c r="E49">
        <v>80</v>
      </c>
      <c r="F49">
        <v>0</v>
      </c>
      <c r="G49">
        <v>1</v>
      </c>
      <c r="H49">
        <v>1</v>
      </c>
      <c r="I49">
        <v>6</v>
      </c>
      <c r="J49">
        <v>0</v>
      </c>
      <c r="K49">
        <v>0</v>
      </c>
      <c r="L49">
        <v>0</v>
      </c>
      <c r="M49">
        <v>0</v>
      </c>
      <c r="N49">
        <v>0</v>
      </c>
      <c r="O49">
        <v>0</v>
      </c>
      <c r="P49">
        <v>0</v>
      </c>
      <c r="Q49">
        <v>0</v>
      </c>
      <c r="R49">
        <v>0</v>
      </c>
      <c r="S49">
        <v>0</v>
      </c>
      <c r="T49">
        <v>0</v>
      </c>
      <c r="U49">
        <v>0</v>
      </c>
      <c r="V49">
        <v>0</v>
      </c>
      <c r="W49">
        <v>0</v>
      </c>
      <c r="X49">
        <v>0</v>
      </c>
      <c r="Y49">
        <v>0</v>
      </c>
      <c r="Z49">
        <v>0</v>
      </c>
      <c r="AA49">
        <v>0</v>
      </c>
      <c r="AB49">
        <v>0</v>
      </c>
      <c r="AC49">
        <v>100</v>
      </c>
      <c r="AD49">
        <v>2</v>
      </c>
      <c r="AE49">
        <v>100</v>
      </c>
      <c r="AF49">
        <v>1</v>
      </c>
      <c r="AG49">
        <v>0</v>
      </c>
      <c r="AH49">
        <v>0</v>
      </c>
      <c r="AI49">
        <v>40140</v>
      </c>
      <c r="AJ49">
        <v>0</v>
      </c>
      <c r="AK49">
        <v>0</v>
      </c>
      <c r="AM49" s="67"/>
      <c r="AN49" s="67"/>
      <c r="AO49" s="67"/>
      <c r="AP49" s="22"/>
      <c r="AQ49" s="22"/>
    </row>
    <row r="50" spans="1:43">
      <c r="A50">
        <v>140</v>
      </c>
      <c r="B50">
        <v>40080</v>
      </c>
      <c r="C50">
        <v>90</v>
      </c>
      <c r="D50">
        <v>0</v>
      </c>
      <c r="E50">
        <v>80</v>
      </c>
      <c r="F50">
        <v>0</v>
      </c>
      <c r="G50">
        <v>1</v>
      </c>
      <c r="H50">
        <v>1</v>
      </c>
      <c r="I50">
        <v>6</v>
      </c>
      <c r="J50">
        <v>0</v>
      </c>
      <c r="K50">
        <v>0</v>
      </c>
      <c r="L50">
        <v>0</v>
      </c>
      <c r="M50">
        <v>0</v>
      </c>
      <c r="N50">
        <v>0</v>
      </c>
      <c r="O50">
        <v>0</v>
      </c>
      <c r="P50">
        <v>0</v>
      </c>
      <c r="Q50">
        <v>0</v>
      </c>
      <c r="R50">
        <v>0</v>
      </c>
      <c r="S50">
        <v>0</v>
      </c>
      <c r="T50">
        <v>0</v>
      </c>
      <c r="U50">
        <v>0</v>
      </c>
      <c r="V50">
        <v>0</v>
      </c>
      <c r="W50">
        <v>0</v>
      </c>
      <c r="X50">
        <v>0</v>
      </c>
      <c r="Y50">
        <v>0</v>
      </c>
      <c r="Z50">
        <v>0</v>
      </c>
      <c r="AA50">
        <v>0</v>
      </c>
      <c r="AB50">
        <v>0</v>
      </c>
      <c r="AC50">
        <v>100</v>
      </c>
      <c r="AD50">
        <v>2</v>
      </c>
      <c r="AE50">
        <v>100</v>
      </c>
      <c r="AF50">
        <v>1</v>
      </c>
      <c r="AG50">
        <v>0</v>
      </c>
      <c r="AH50">
        <v>0</v>
      </c>
      <c r="AI50">
        <v>40080</v>
      </c>
      <c r="AJ50">
        <v>0</v>
      </c>
      <c r="AK50">
        <v>0</v>
      </c>
      <c r="AM50" s="67"/>
      <c r="AN50" s="67"/>
      <c r="AO50" s="67"/>
      <c r="AP50" s="22"/>
      <c r="AQ50" s="22"/>
    </row>
    <row r="51" spans="1:43">
      <c r="A51">
        <v>141</v>
      </c>
      <c r="B51">
        <v>40280</v>
      </c>
      <c r="C51">
        <v>90</v>
      </c>
      <c r="D51">
        <v>0</v>
      </c>
      <c r="E51">
        <v>170</v>
      </c>
      <c r="F51">
        <v>0</v>
      </c>
      <c r="G51">
        <v>2</v>
      </c>
      <c r="H51">
        <v>1</v>
      </c>
      <c r="I51">
        <v>6</v>
      </c>
      <c r="J51">
        <v>0</v>
      </c>
      <c r="K51">
        <v>0</v>
      </c>
      <c r="L51">
        <v>0</v>
      </c>
      <c r="M51">
        <v>0</v>
      </c>
      <c r="N51">
        <v>0</v>
      </c>
      <c r="O51">
        <v>0</v>
      </c>
      <c r="P51">
        <v>0</v>
      </c>
      <c r="Q51">
        <v>0</v>
      </c>
      <c r="R51">
        <v>0</v>
      </c>
      <c r="S51">
        <v>0</v>
      </c>
      <c r="T51">
        <v>0</v>
      </c>
      <c r="U51">
        <v>0</v>
      </c>
      <c r="V51">
        <v>0</v>
      </c>
      <c r="W51">
        <v>0</v>
      </c>
      <c r="X51">
        <v>0</v>
      </c>
      <c r="Y51">
        <v>0</v>
      </c>
      <c r="Z51">
        <v>0</v>
      </c>
      <c r="AA51">
        <v>0</v>
      </c>
      <c r="AB51">
        <v>0</v>
      </c>
      <c r="AC51">
        <v>100</v>
      </c>
      <c r="AD51">
        <v>2</v>
      </c>
      <c r="AE51">
        <v>100</v>
      </c>
      <c r="AF51">
        <v>1</v>
      </c>
      <c r="AG51">
        <v>0</v>
      </c>
      <c r="AH51">
        <v>0</v>
      </c>
      <c r="AI51">
        <v>40280</v>
      </c>
      <c r="AJ51">
        <v>0</v>
      </c>
      <c r="AK51">
        <v>0</v>
      </c>
      <c r="AM51" s="67"/>
      <c r="AN51" s="67"/>
      <c r="AO51" s="67"/>
      <c r="AP51" s="22"/>
      <c r="AQ51" s="22"/>
    </row>
    <row r="52" spans="1:43">
      <c r="A52">
        <v>142</v>
      </c>
      <c r="B52">
        <v>40220</v>
      </c>
      <c r="C52">
        <v>90</v>
      </c>
      <c r="D52">
        <v>0</v>
      </c>
      <c r="E52">
        <v>80</v>
      </c>
      <c r="F52">
        <v>0</v>
      </c>
      <c r="G52">
        <v>1</v>
      </c>
      <c r="H52">
        <v>1</v>
      </c>
      <c r="I52">
        <v>6</v>
      </c>
      <c r="J52">
        <v>0</v>
      </c>
      <c r="K52">
        <v>0</v>
      </c>
      <c r="L52">
        <v>0</v>
      </c>
      <c r="M52">
        <v>0</v>
      </c>
      <c r="N52">
        <v>0</v>
      </c>
      <c r="O52">
        <v>0</v>
      </c>
      <c r="P52">
        <v>0</v>
      </c>
      <c r="Q52">
        <v>0</v>
      </c>
      <c r="R52">
        <v>0</v>
      </c>
      <c r="S52">
        <v>0</v>
      </c>
      <c r="T52">
        <v>0</v>
      </c>
      <c r="U52">
        <v>0</v>
      </c>
      <c r="V52">
        <v>0</v>
      </c>
      <c r="W52">
        <v>0</v>
      </c>
      <c r="X52">
        <v>0</v>
      </c>
      <c r="Y52">
        <v>0</v>
      </c>
      <c r="Z52">
        <v>0</v>
      </c>
      <c r="AA52">
        <v>0</v>
      </c>
      <c r="AB52">
        <v>0</v>
      </c>
      <c r="AC52">
        <v>100</v>
      </c>
      <c r="AD52">
        <v>2</v>
      </c>
      <c r="AE52">
        <v>100</v>
      </c>
      <c r="AF52">
        <v>1</v>
      </c>
      <c r="AG52">
        <v>0</v>
      </c>
      <c r="AH52">
        <v>0</v>
      </c>
      <c r="AI52">
        <v>40220</v>
      </c>
      <c r="AJ52">
        <v>0</v>
      </c>
      <c r="AK52">
        <v>0</v>
      </c>
      <c r="AM52" s="67"/>
      <c r="AN52" s="67"/>
      <c r="AO52" s="67"/>
      <c r="AP52" s="22"/>
      <c r="AQ52" s="22"/>
    </row>
    <row r="53" spans="1:43">
      <c r="A53">
        <v>143</v>
      </c>
      <c r="B53">
        <v>40150</v>
      </c>
      <c r="C53">
        <v>90</v>
      </c>
      <c r="D53">
        <v>0</v>
      </c>
      <c r="E53">
        <v>80</v>
      </c>
      <c r="F53">
        <v>0</v>
      </c>
      <c r="G53">
        <v>1</v>
      </c>
      <c r="H53">
        <v>1</v>
      </c>
      <c r="I53">
        <v>6</v>
      </c>
      <c r="J53">
        <v>0</v>
      </c>
      <c r="K53">
        <v>0</v>
      </c>
      <c r="L53">
        <v>0</v>
      </c>
      <c r="M53">
        <v>0</v>
      </c>
      <c r="N53">
        <v>0</v>
      </c>
      <c r="O53">
        <v>0</v>
      </c>
      <c r="P53">
        <v>0</v>
      </c>
      <c r="Q53">
        <v>0</v>
      </c>
      <c r="R53">
        <v>0</v>
      </c>
      <c r="S53">
        <v>0</v>
      </c>
      <c r="T53">
        <v>0</v>
      </c>
      <c r="U53">
        <v>0</v>
      </c>
      <c r="V53">
        <v>0</v>
      </c>
      <c r="W53">
        <v>0</v>
      </c>
      <c r="X53">
        <v>0</v>
      </c>
      <c r="Y53">
        <v>0</v>
      </c>
      <c r="Z53">
        <v>0</v>
      </c>
      <c r="AA53">
        <v>0</v>
      </c>
      <c r="AB53">
        <v>0</v>
      </c>
      <c r="AC53">
        <v>100</v>
      </c>
      <c r="AD53">
        <v>2</v>
      </c>
      <c r="AE53">
        <v>100</v>
      </c>
      <c r="AF53">
        <v>1</v>
      </c>
      <c r="AG53">
        <v>0</v>
      </c>
      <c r="AH53">
        <v>0</v>
      </c>
      <c r="AI53">
        <v>40150</v>
      </c>
      <c r="AJ53">
        <v>0</v>
      </c>
      <c r="AK53">
        <v>0</v>
      </c>
      <c r="AM53" s="67"/>
      <c r="AN53" s="67"/>
      <c r="AO53" s="67"/>
      <c r="AP53" s="22"/>
      <c r="AQ53" s="22"/>
    </row>
    <row r="54" spans="1:43">
      <c r="A54">
        <v>144</v>
      </c>
      <c r="B54">
        <v>40490</v>
      </c>
      <c r="C54">
        <v>90</v>
      </c>
      <c r="D54">
        <v>0</v>
      </c>
      <c r="E54">
        <v>170</v>
      </c>
      <c r="F54">
        <v>0</v>
      </c>
      <c r="G54">
        <v>2</v>
      </c>
      <c r="H54">
        <v>1</v>
      </c>
      <c r="I54">
        <v>6</v>
      </c>
      <c r="J54">
        <v>0</v>
      </c>
      <c r="K54">
        <v>0</v>
      </c>
      <c r="L54">
        <v>0</v>
      </c>
      <c r="M54">
        <v>0</v>
      </c>
      <c r="N54">
        <v>0</v>
      </c>
      <c r="O54">
        <v>0</v>
      </c>
      <c r="P54">
        <v>0</v>
      </c>
      <c r="Q54">
        <v>0</v>
      </c>
      <c r="R54">
        <v>0</v>
      </c>
      <c r="S54">
        <v>0</v>
      </c>
      <c r="T54">
        <v>0</v>
      </c>
      <c r="U54">
        <v>0</v>
      </c>
      <c r="V54">
        <v>0</v>
      </c>
      <c r="W54">
        <v>0</v>
      </c>
      <c r="X54">
        <v>0</v>
      </c>
      <c r="Y54">
        <v>0</v>
      </c>
      <c r="Z54">
        <v>0</v>
      </c>
      <c r="AA54">
        <v>0</v>
      </c>
      <c r="AB54">
        <v>0</v>
      </c>
      <c r="AC54">
        <v>100</v>
      </c>
      <c r="AD54">
        <v>2</v>
      </c>
      <c r="AE54">
        <v>100</v>
      </c>
      <c r="AF54">
        <v>1</v>
      </c>
      <c r="AG54">
        <v>0</v>
      </c>
      <c r="AH54">
        <v>0</v>
      </c>
      <c r="AI54">
        <v>40490</v>
      </c>
      <c r="AJ54">
        <v>0</v>
      </c>
      <c r="AK54">
        <v>0</v>
      </c>
      <c r="AM54" s="67"/>
      <c r="AN54" s="67"/>
      <c r="AO54" s="67"/>
      <c r="AP54" s="22"/>
      <c r="AQ54" s="22"/>
    </row>
    <row r="55" spans="1:43">
      <c r="A55">
        <v>145</v>
      </c>
      <c r="B55">
        <v>40270</v>
      </c>
      <c r="C55">
        <v>90</v>
      </c>
      <c r="D55">
        <v>0</v>
      </c>
      <c r="E55">
        <v>80</v>
      </c>
      <c r="F55">
        <v>0</v>
      </c>
      <c r="G55">
        <v>1</v>
      </c>
      <c r="H55">
        <v>1</v>
      </c>
      <c r="I55">
        <v>6</v>
      </c>
      <c r="J55">
        <v>0</v>
      </c>
      <c r="K55">
        <v>0</v>
      </c>
      <c r="L55">
        <v>0</v>
      </c>
      <c r="M55">
        <v>0</v>
      </c>
      <c r="N55">
        <v>0</v>
      </c>
      <c r="O55">
        <v>0</v>
      </c>
      <c r="P55">
        <v>0</v>
      </c>
      <c r="Q55">
        <v>0</v>
      </c>
      <c r="R55">
        <v>0</v>
      </c>
      <c r="S55">
        <v>0</v>
      </c>
      <c r="T55">
        <v>0</v>
      </c>
      <c r="U55">
        <v>0</v>
      </c>
      <c r="V55">
        <v>0</v>
      </c>
      <c r="W55">
        <v>0</v>
      </c>
      <c r="X55">
        <v>0</v>
      </c>
      <c r="Y55">
        <v>0</v>
      </c>
      <c r="Z55">
        <v>0</v>
      </c>
      <c r="AA55">
        <v>0</v>
      </c>
      <c r="AB55">
        <v>0</v>
      </c>
      <c r="AC55">
        <v>100</v>
      </c>
      <c r="AD55">
        <v>2</v>
      </c>
      <c r="AE55">
        <v>100</v>
      </c>
      <c r="AF55">
        <v>1</v>
      </c>
      <c r="AG55">
        <v>0</v>
      </c>
      <c r="AH55">
        <v>0</v>
      </c>
      <c r="AI55">
        <v>40270</v>
      </c>
      <c r="AJ55">
        <v>0</v>
      </c>
      <c r="AK55">
        <v>0</v>
      </c>
      <c r="AM55" s="67"/>
      <c r="AN55" s="67"/>
      <c r="AO55" s="67"/>
      <c r="AP55" s="22"/>
      <c r="AQ55" s="22"/>
    </row>
    <row r="56" spans="1:43">
      <c r="A56">
        <v>146</v>
      </c>
      <c r="B56">
        <v>40250</v>
      </c>
      <c r="C56">
        <v>90</v>
      </c>
      <c r="D56">
        <v>0</v>
      </c>
      <c r="E56">
        <v>80</v>
      </c>
      <c r="F56">
        <v>0</v>
      </c>
      <c r="G56">
        <v>1</v>
      </c>
      <c r="H56">
        <v>1</v>
      </c>
      <c r="I56">
        <v>6</v>
      </c>
      <c r="J56">
        <v>0</v>
      </c>
      <c r="K56">
        <v>0</v>
      </c>
      <c r="L56">
        <v>0</v>
      </c>
      <c r="M56">
        <v>0</v>
      </c>
      <c r="N56">
        <v>0</v>
      </c>
      <c r="O56">
        <v>0</v>
      </c>
      <c r="P56">
        <v>0</v>
      </c>
      <c r="Q56">
        <v>0</v>
      </c>
      <c r="R56">
        <v>0</v>
      </c>
      <c r="S56">
        <v>0</v>
      </c>
      <c r="T56">
        <v>0</v>
      </c>
      <c r="U56">
        <v>0</v>
      </c>
      <c r="V56">
        <v>0</v>
      </c>
      <c r="W56">
        <v>0</v>
      </c>
      <c r="X56">
        <v>0</v>
      </c>
      <c r="Y56">
        <v>0</v>
      </c>
      <c r="Z56">
        <v>0</v>
      </c>
      <c r="AA56">
        <v>0</v>
      </c>
      <c r="AB56">
        <v>0</v>
      </c>
      <c r="AC56">
        <v>100</v>
      </c>
      <c r="AD56">
        <v>2</v>
      </c>
      <c r="AE56">
        <v>100</v>
      </c>
      <c r="AF56">
        <v>1</v>
      </c>
      <c r="AG56">
        <v>0</v>
      </c>
      <c r="AH56">
        <v>0</v>
      </c>
      <c r="AI56">
        <v>40250</v>
      </c>
      <c r="AJ56">
        <v>0</v>
      </c>
      <c r="AK56">
        <v>0</v>
      </c>
      <c r="AM56" s="67"/>
      <c r="AN56" s="67"/>
      <c r="AO56" s="67"/>
      <c r="AP56" s="22"/>
      <c r="AQ56" s="22"/>
    </row>
    <row r="57" spans="1:43">
      <c r="A57">
        <v>147</v>
      </c>
      <c r="B57">
        <v>40500</v>
      </c>
      <c r="C57">
        <v>90</v>
      </c>
      <c r="D57">
        <v>0</v>
      </c>
      <c r="E57">
        <v>170</v>
      </c>
      <c r="F57">
        <v>0</v>
      </c>
      <c r="G57">
        <v>2</v>
      </c>
      <c r="H57">
        <v>1</v>
      </c>
      <c r="I57">
        <v>6</v>
      </c>
      <c r="J57">
        <v>0</v>
      </c>
      <c r="K57">
        <v>0</v>
      </c>
      <c r="L57">
        <v>0</v>
      </c>
      <c r="M57">
        <v>0</v>
      </c>
      <c r="N57">
        <v>0</v>
      </c>
      <c r="O57">
        <v>0</v>
      </c>
      <c r="P57">
        <v>0</v>
      </c>
      <c r="Q57">
        <v>0</v>
      </c>
      <c r="R57">
        <v>0</v>
      </c>
      <c r="S57">
        <v>0</v>
      </c>
      <c r="T57">
        <v>0</v>
      </c>
      <c r="U57">
        <v>0</v>
      </c>
      <c r="V57">
        <v>0</v>
      </c>
      <c r="W57">
        <v>0</v>
      </c>
      <c r="X57">
        <v>0</v>
      </c>
      <c r="Y57">
        <v>0</v>
      </c>
      <c r="Z57">
        <v>0</v>
      </c>
      <c r="AA57">
        <v>0</v>
      </c>
      <c r="AB57">
        <v>0</v>
      </c>
      <c r="AC57">
        <v>100</v>
      </c>
      <c r="AD57">
        <v>2</v>
      </c>
      <c r="AE57">
        <v>100</v>
      </c>
      <c r="AF57">
        <v>1</v>
      </c>
      <c r="AG57">
        <v>0</v>
      </c>
      <c r="AH57">
        <v>0</v>
      </c>
      <c r="AI57">
        <v>40500</v>
      </c>
      <c r="AJ57">
        <v>0</v>
      </c>
      <c r="AK57">
        <v>0</v>
      </c>
      <c r="AM57" s="67"/>
      <c r="AN57" s="67"/>
      <c r="AO57" s="67"/>
      <c r="AP57" s="22"/>
      <c r="AQ57" s="22"/>
    </row>
    <row r="58" spans="1:43">
      <c r="A58">
        <v>148</v>
      </c>
      <c r="B58">
        <v>40320</v>
      </c>
      <c r="C58">
        <v>90</v>
      </c>
      <c r="D58">
        <v>0</v>
      </c>
      <c r="E58">
        <v>80</v>
      </c>
      <c r="F58">
        <v>0</v>
      </c>
      <c r="G58">
        <v>1</v>
      </c>
      <c r="H58">
        <v>1</v>
      </c>
      <c r="I58">
        <v>6</v>
      </c>
      <c r="J58">
        <v>0</v>
      </c>
      <c r="K58">
        <v>0</v>
      </c>
      <c r="L58">
        <v>0</v>
      </c>
      <c r="M58">
        <v>0</v>
      </c>
      <c r="N58">
        <v>0</v>
      </c>
      <c r="O58">
        <v>0</v>
      </c>
      <c r="P58">
        <v>0</v>
      </c>
      <c r="Q58">
        <v>0</v>
      </c>
      <c r="R58">
        <v>0</v>
      </c>
      <c r="S58">
        <v>0</v>
      </c>
      <c r="T58">
        <v>0</v>
      </c>
      <c r="U58">
        <v>0</v>
      </c>
      <c r="V58">
        <v>0</v>
      </c>
      <c r="W58">
        <v>0</v>
      </c>
      <c r="X58">
        <v>0</v>
      </c>
      <c r="Y58">
        <v>0</v>
      </c>
      <c r="Z58">
        <v>0</v>
      </c>
      <c r="AA58">
        <v>0</v>
      </c>
      <c r="AB58">
        <v>0</v>
      </c>
      <c r="AC58">
        <v>100</v>
      </c>
      <c r="AD58">
        <v>2</v>
      </c>
      <c r="AE58">
        <v>100</v>
      </c>
      <c r="AF58">
        <v>1</v>
      </c>
      <c r="AG58">
        <v>0</v>
      </c>
      <c r="AH58">
        <v>0</v>
      </c>
      <c r="AI58">
        <v>40320</v>
      </c>
      <c r="AJ58">
        <v>0</v>
      </c>
      <c r="AK58">
        <v>0</v>
      </c>
      <c r="AM58" s="67"/>
      <c r="AN58" s="67"/>
      <c r="AO58" s="67"/>
      <c r="AP58" s="22"/>
      <c r="AQ58" s="22"/>
    </row>
    <row r="59" spans="1:43">
      <c r="A59">
        <v>149</v>
      </c>
      <c r="B59">
        <v>40700</v>
      </c>
      <c r="C59">
        <v>90</v>
      </c>
      <c r="D59">
        <v>0</v>
      </c>
      <c r="E59">
        <v>80</v>
      </c>
      <c r="F59">
        <v>0</v>
      </c>
      <c r="G59">
        <v>1</v>
      </c>
      <c r="H59">
        <v>1</v>
      </c>
      <c r="I59">
        <v>6</v>
      </c>
      <c r="J59">
        <v>0</v>
      </c>
      <c r="K59">
        <v>0</v>
      </c>
      <c r="L59">
        <v>0</v>
      </c>
      <c r="M59">
        <v>0</v>
      </c>
      <c r="N59">
        <v>0</v>
      </c>
      <c r="O59">
        <v>0</v>
      </c>
      <c r="P59">
        <v>0</v>
      </c>
      <c r="Q59">
        <v>0</v>
      </c>
      <c r="R59">
        <v>0</v>
      </c>
      <c r="S59">
        <v>0</v>
      </c>
      <c r="T59">
        <v>0</v>
      </c>
      <c r="U59">
        <v>0</v>
      </c>
      <c r="V59">
        <v>0</v>
      </c>
      <c r="W59">
        <v>0</v>
      </c>
      <c r="X59">
        <v>0</v>
      </c>
      <c r="Y59">
        <v>0</v>
      </c>
      <c r="Z59">
        <v>0</v>
      </c>
      <c r="AA59">
        <v>0</v>
      </c>
      <c r="AB59">
        <v>0</v>
      </c>
      <c r="AC59">
        <v>100</v>
      </c>
      <c r="AD59">
        <v>2</v>
      </c>
      <c r="AE59">
        <v>100</v>
      </c>
      <c r="AF59">
        <v>1</v>
      </c>
      <c r="AG59">
        <v>0</v>
      </c>
      <c r="AH59">
        <v>0</v>
      </c>
      <c r="AI59">
        <v>40700</v>
      </c>
      <c r="AJ59">
        <v>0</v>
      </c>
      <c r="AK59">
        <v>0</v>
      </c>
      <c r="AM59" s="67"/>
      <c r="AN59" s="67"/>
      <c r="AO59" s="67"/>
      <c r="AP59" s="22"/>
      <c r="AQ59" s="22"/>
    </row>
    <row r="60" spans="1:43">
      <c r="A60">
        <v>150</v>
      </c>
      <c r="B60">
        <v>40720</v>
      </c>
      <c r="C60">
        <v>90</v>
      </c>
      <c r="D60">
        <v>0</v>
      </c>
      <c r="E60">
        <v>150</v>
      </c>
      <c r="F60">
        <v>0</v>
      </c>
      <c r="G60">
        <v>2</v>
      </c>
      <c r="H60">
        <v>1</v>
      </c>
      <c r="I60">
        <v>6</v>
      </c>
      <c r="J60">
        <v>0</v>
      </c>
      <c r="K60">
        <v>0</v>
      </c>
      <c r="L60">
        <v>0</v>
      </c>
      <c r="M60">
        <v>0</v>
      </c>
      <c r="N60">
        <v>0</v>
      </c>
      <c r="O60">
        <v>0</v>
      </c>
      <c r="P60">
        <v>0</v>
      </c>
      <c r="Q60">
        <v>0</v>
      </c>
      <c r="R60">
        <v>0</v>
      </c>
      <c r="S60">
        <v>0</v>
      </c>
      <c r="T60">
        <v>0</v>
      </c>
      <c r="U60">
        <v>0</v>
      </c>
      <c r="V60">
        <v>0</v>
      </c>
      <c r="W60">
        <v>0</v>
      </c>
      <c r="X60">
        <v>0</v>
      </c>
      <c r="Y60">
        <v>0</v>
      </c>
      <c r="Z60">
        <v>0</v>
      </c>
      <c r="AA60">
        <v>0</v>
      </c>
      <c r="AB60">
        <v>0</v>
      </c>
      <c r="AC60">
        <v>100</v>
      </c>
      <c r="AD60">
        <v>2</v>
      </c>
      <c r="AE60">
        <v>100</v>
      </c>
      <c r="AF60">
        <v>1</v>
      </c>
      <c r="AG60">
        <v>0</v>
      </c>
      <c r="AH60">
        <v>0</v>
      </c>
      <c r="AI60">
        <v>40720</v>
      </c>
      <c r="AJ60">
        <v>0</v>
      </c>
      <c r="AK60">
        <v>0</v>
      </c>
      <c r="AM60" s="67"/>
      <c r="AN60" s="67"/>
      <c r="AO60" s="67"/>
      <c r="AP60" s="22"/>
      <c r="AQ60" s="22"/>
    </row>
    <row r="61" spans="1:43">
      <c r="A61">
        <v>151</v>
      </c>
      <c r="B61">
        <v>40710</v>
      </c>
      <c r="C61">
        <v>90</v>
      </c>
      <c r="D61">
        <v>0</v>
      </c>
      <c r="E61">
        <v>80</v>
      </c>
      <c r="F61">
        <v>0</v>
      </c>
      <c r="G61">
        <v>1</v>
      </c>
      <c r="H61">
        <v>1</v>
      </c>
      <c r="I61">
        <v>6</v>
      </c>
      <c r="J61">
        <v>0</v>
      </c>
      <c r="K61">
        <v>0</v>
      </c>
      <c r="L61">
        <v>0</v>
      </c>
      <c r="M61">
        <v>0</v>
      </c>
      <c r="N61">
        <v>0</v>
      </c>
      <c r="O61">
        <v>0</v>
      </c>
      <c r="P61">
        <v>0</v>
      </c>
      <c r="Q61">
        <v>0</v>
      </c>
      <c r="R61">
        <v>0</v>
      </c>
      <c r="S61">
        <v>0</v>
      </c>
      <c r="T61">
        <v>0</v>
      </c>
      <c r="U61">
        <v>0</v>
      </c>
      <c r="V61">
        <v>0</v>
      </c>
      <c r="W61">
        <v>0</v>
      </c>
      <c r="X61">
        <v>0</v>
      </c>
      <c r="Y61">
        <v>0</v>
      </c>
      <c r="Z61">
        <v>0</v>
      </c>
      <c r="AA61">
        <v>0</v>
      </c>
      <c r="AB61">
        <v>0</v>
      </c>
      <c r="AC61">
        <v>100</v>
      </c>
      <c r="AD61">
        <v>2</v>
      </c>
      <c r="AE61">
        <v>100</v>
      </c>
      <c r="AF61">
        <v>1</v>
      </c>
      <c r="AG61">
        <v>0</v>
      </c>
      <c r="AH61">
        <v>0</v>
      </c>
      <c r="AI61">
        <v>40710</v>
      </c>
      <c r="AJ61">
        <v>0</v>
      </c>
      <c r="AK61">
        <v>0</v>
      </c>
      <c r="AM61" s="67"/>
      <c r="AN61" s="67"/>
      <c r="AO61" s="67"/>
      <c r="AP61" s="22"/>
      <c r="AQ61" s="22"/>
    </row>
    <row r="62" spans="1:43">
      <c r="A62">
        <v>152</v>
      </c>
      <c r="B62">
        <v>40290</v>
      </c>
      <c r="C62">
        <v>90</v>
      </c>
      <c r="D62">
        <v>0</v>
      </c>
      <c r="E62">
        <v>80</v>
      </c>
      <c r="F62">
        <v>0</v>
      </c>
      <c r="G62">
        <v>1</v>
      </c>
      <c r="H62">
        <v>1</v>
      </c>
      <c r="I62">
        <v>6</v>
      </c>
      <c r="J62">
        <v>0</v>
      </c>
      <c r="K62">
        <v>0</v>
      </c>
      <c r="L62">
        <v>0</v>
      </c>
      <c r="M62">
        <v>0</v>
      </c>
      <c r="N62">
        <v>0</v>
      </c>
      <c r="O62">
        <v>0</v>
      </c>
      <c r="P62">
        <v>0</v>
      </c>
      <c r="Q62">
        <v>0</v>
      </c>
      <c r="R62">
        <v>0</v>
      </c>
      <c r="S62">
        <v>0</v>
      </c>
      <c r="T62">
        <v>0</v>
      </c>
      <c r="U62">
        <v>0</v>
      </c>
      <c r="V62">
        <v>0</v>
      </c>
      <c r="W62">
        <v>0</v>
      </c>
      <c r="X62">
        <v>0</v>
      </c>
      <c r="Y62">
        <v>0</v>
      </c>
      <c r="Z62">
        <v>0</v>
      </c>
      <c r="AA62">
        <v>0</v>
      </c>
      <c r="AB62">
        <v>0</v>
      </c>
      <c r="AC62">
        <v>100</v>
      </c>
      <c r="AD62">
        <v>2</v>
      </c>
      <c r="AE62">
        <v>100</v>
      </c>
      <c r="AF62">
        <v>1</v>
      </c>
      <c r="AG62">
        <v>0</v>
      </c>
      <c r="AH62">
        <v>0</v>
      </c>
      <c r="AI62">
        <v>40290</v>
      </c>
      <c r="AJ62">
        <v>0</v>
      </c>
      <c r="AK62">
        <v>0</v>
      </c>
      <c r="AM62" s="67"/>
      <c r="AN62" s="67"/>
      <c r="AO62" s="67"/>
      <c r="AP62" s="22"/>
      <c r="AQ62" s="22"/>
    </row>
    <row r="63" spans="1:43">
      <c r="A63">
        <v>153</v>
      </c>
      <c r="B63">
        <v>50010</v>
      </c>
      <c r="C63">
        <v>110</v>
      </c>
      <c r="D63">
        <v>0</v>
      </c>
      <c r="E63">
        <v>180</v>
      </c>
      <c r="F63">
        <v>0</v>
      </c>
      <c r="G63">
        <v>2</v>
      </c>
      <c r="H63">
        <v>1</v>
      </c>
      <c r="I63">
        <v>6</v>
      </c>
      <c r="J63">
        <v>0</v>
      </c>
      <c r="K63">
        <v>0</v>
      </c>
      <c r="L63">
        <v>0</v>
      </c>
      <c r="M63">
        <v>0</v>
      </c>
      <c r="N63">
        <v>0</v>
      </c>
      <c r="O63">
        <v>0</v>
      </c>
      <c r="P63">
        <v>0</v>
      </c>
      <c r="Q63">
        <v>0</v>
      </c>
      <c r="R63">
        <v>0</v>
      </c>
      <c r="S63">
        <v>0</v>
      </c>
      <c r="T63">
        <v>0</v>
      </c>
      <c r="U63">
        <v>0</v>
      </c>
      <c r="V63">
        <v>0</v>
      </c>
      <c r="W63">
        <v>0</v>
      </c>
      <c r="X63">
        <v>0</v>
      </c>
      <c r="Y63">
        <v>0</v>
      </c>
      <c r="Z63">
        <v>0</v>
      </c>
      <c r="AA63">
        <v>0</v>
      </c>
      <c r="AB63">
        <v>0</v>
      </c>
      <c r="AC63">
        <v>100</v>
      </c>
      <c r="AD63">
        <v>2</v>
      </c>
      <c r="AE63">
        <v>100</v>
      </c>
      <c r="AF63">
        <v>1</v>
      </c>
      <c r="AG63">
        <v>0</v>
      </c>
      <c r="AH63">
        <v>0</v>
      </c>
      <c r="AI63">
        <v>50010</v>
      </c>
      <c r="AJ63">
        <v>0</v>
      </c>
      <c r="AK63">
        <v>0</v>
      </c>
      <c r="AM63" s="67"/>
      <c r="AN63" s="67"/>
      <c r="AO63" s="67"/>
      <c r="AP63" s="22"/>
      <c r="AQ63" s="22"/>
    </row>
    <row r="64" spans="1:43">
      <c r="A64">
        <v>154</v>
      </c>
      <c r="B64">
        <v>40570</v>
      </c>
      <c r="C64">
        <v>90</v>
      </c>
      <c r="D64">
        <v>0</v>
      </c>
      <c r="E64">
        <v>80</v>
      </c>
      <c r="F64">
        <v>0</v>
      </c>
      <c r="G64">
        <v>1</v>
      </c>
      <c r="H64">
        <v>1</v>
      </c>
      <c r="I64">
        <v>6</v>
      </c>
      <c r="J64">
        <v>0</v>
      </c>
      <c r="K64">
        <v>0</v>
      </c>
      <c r="L64">
        <v>0</v>
      </c>
      <c r="M64">
        <v>0</v>
      </c>
      <c r="N64">
        <v>0</v>
      </c>
      <c r="O64">
        <v>0</v>
      </c>
      <c r="P64">
        <v>0</v>
      </c>
      <c r="Q64">
        <v>0</v>
      </c>
      <c r="R64">
        <v>0</v>
      </c>
      <c r="S64">
        <v>0</v>
      </c>
      <c r="T64">
        <v>0</v>
      </c>
      <c r="U64">
        <v>0</v>
      </c>
      <c r="V64">
        <v>0</v>
      </c>
      <c r="W64">
        <v>0</v>
      </c>
      <c r="X64">
        <v>0</v>
      </c>
      <c r="Y64">
        <v>0</v>
      </c>
      <c r="Z64">
        <v>0</v>
      </c>
      <c r="AA64">
        <v>0</v>
      </c>
      <c r="AB64">
        <v>0</v>
      </c>
      <c r="AC64">
        <v>100</v>
      </c>
      <c r="AD64">
        <v>2</v>
      </c>
      <c r="AE64">
        <v>100</v>
      </c>
      <c r="AF64">
        <v>1</v>
      </c>
      <c r="AG64">
        <v>0</v>
      </c>
      <c r="AH64">
        <v>0</v>
      </c>
      <c r="AI64">
        <v>40570</v>
      </c>
      <c r="AJ64">
        <v>0</v>
      </c>
      <c r="AK64">
        <v>0</v>
      </c>
      <c r="AM64" s="67"/>
      <c r="AN64" s="67"/>
      <c r="AO64" s="67"/>
      <c r="AP64" s="22"/>
      <c r="AQ64" s="22"/>
    </row>
    <row r="65" spans="1:43">
      <c r="A65">
        <v>155</v>
      </c>
      <c r="B65">
        <v>50280</v>
      </c>
      <c r="C65">
        <v>110</v>
      </c>
      <c r="D65">
        <v>0</v>
      </c>
      <c r="E65">
        <v>180</v>
      </c>
      <c r="F65">
        <v>0</v>
      </c>
      <c r="G65">
        <v>2</v>
      </c>
      <c r="H65">
        <v>1</v>
      </c>
      <c r="I65">
        <v>6</v>
      </c>
      <c r="J65">
        <v>0</v>
      </c>
      <c r="K65">
        <v>0</v>
      </c>
      <c r="L65">
        <v>0</v>
      </c>
      <c r="M65">
        <v>0</v>
      </c>
      <c r="N65">
        <v>0</v>
      </c>
      <c r="O65">
        <v>0</v>
      </c>
      <c r="P65">
        <v>0</v>
      </c>
      <c r="Q65">
        <v>0</v>
      </c>
      <c r="R65">
        <v>0</v>
      </c>
      <c r="S65">
        <v>0</v>
      </c>
      <c r="T65">
        <v>0</v>
      </c>
      <c r="U65">
        <v>0</v>
      </c>
      <c r="V65">
        <v>0</v>
      </c>
      <c r="W65">
        <v>0</v>
      </c>
      <c r="X65">
        <v>0</v>
      </c>
      <c r="Y65">
        <v>0</v>
      </c>
      <c r="Z65">
        <v>0</v>
      </c>
      <c r="AA65">
        <v>0</v>
      </c>
      <c r="AB65">
        <v>0</v>
      </c>
      <c r="AC65">
        <v>100</v>
      </c>
      <c r="AD65">
        <v>2</v>
      </c>
      <c r="AE65">
        <v>100</v>
      </c>
      <c r="AF65">
        <v>1</v>
      </c>
      <c r="AG65">
        <v>0</v>
      </c>
      <c r="AH65">
        <v>0</v>
      </c>
      <c r="AI65">
        <v>50280</v>
      </c>
      <c r="AJ65">
        <v>0</v>
      </c>
      <c r="AK65">
        <v>0</v>
      </c>
      <c r="AM65" s="67"/>
      <c r="AN65" s="67"/>
      <c r="AO65" s="67"/>
      <c r="AP65" s="22"/>
      <c r="AQ65" s="22"/>
    </row>
    <row r="66" spans="1:43">
      <c r="A66">
        <v>156</v>
      </c>
      <c r="B66">
        <v>40670</v>
      </c>
      <c r="C66">
        <v>90</v>
      </c>
      <c r="D66">
        <v>0</v>
      </c>
      <c r="E66">
        <v>80</v>
      </c>
      <c r="F66">
        <v>0</v>
      </c>
      <c r="G66">
        <v>1</v>
      </c>
      <c r="H66">
        <v>1</v>
      </c>
      <c r="I66">
        <v>6</v>
      </c>
      <c r="J66">
        <v>0</v>
      </c>
      <c r="K66">
        <v>0</v>
      </c>
      <c r="L66">
        <v>0</v>
      </c>
      <c r="M66">
        <v>0</v>
      </c>
      <c r="N66">
        <v>0</v>
      </c>
      <c r="O66">
        <v>0</v>
      </c>
      <c r="P66">
        <v>0</v>
      </c>
      <c r="Q66">
        <v>0</v>
      </c>
      <c r="R66">
        <v>0</v>
      </c>
      <c r="S66">
        <v>0</v>
      </c>
      <c r="T66">
        <v>0</v>
      </c>
      <c r="U66">
        <v>0</v>
      </c>
      <c r="V66">
        <v>0</v>
      </c>
      <c r="W66">
        <v>0</v>
      </c>
      <c r="X66">
        <v>0</v>
      </c>
      <c r="Y66">
        <v>0</v>
      </c>
      <c r="Z66">
        <v>0</v>
      </c>
      <c r="AA66">
        <v>0</v>
      </c>
      <c r="AB66">
        <v>0</v>
      </c>
      <c r="AC66">
        <v>100</v>
      </c>
      <c r="AD66">
        <v>2</v>
      </c>
      <c r="AE66">
        <v>100</v>
      </c>
      <c r="AF66">
        <v>1</v>
      </c>
      <c r="AG66">
        <v>0</v>
      </c>
      <c r="AH66">
        <v>0</v>
      </c>
      <c r="AI66">
        <v>40670</v>
      </c>
      <c r="AJ66">
        <v>0</v>
      </c>
      <c r="AK66">
        <v>0</v>
      </c>
      <c r="AM66" s="67"/>
      <c r="AN66" s="67"/>
      <c r="AO66" s="67"/>
      <c r="AP66" s="22"/>
      <c r="AQ66" s="22"/>
    </row>
    <row r="67" spans="1:43">
      <c r="A67">
        <v>157</v>
      </c>
      <c r="B67">
        <v>50120</v>
      </c>
      <c r="C67">
        <v>110</v>
      </c>
      <c r="D67">
        <v>0</v>
      </c>
      <c r="E67">
        <v>180</v>
      </c>
      <c r="F67">
        <v>0</v>
      </c>
      <c r="G67">
        <v>2</v>
      </c>
      <c r="H67">
        <v>1</v>
      </c>
      <c r="I67">
        <v>6</v>
      </c>
      <c r="J67">
        <v>0</v>
      </c>
      <c r="K67">
        <v>0</v>
      </c>
      <c r="L67">
        <v>0</v>
      </c>
      <c r="M67">
        <v>0</v>
      </c>
      <c r="N67">
        <v>0</v>
      </c>
      <c r="O67">
        <v>0</v>
      </c>
      <c r="P67">
        <v>0</v>
      </c>
      <c r="Q67">
        <v>0</v>
      </c>
      <c r="R67">
        <v>0</v>
      </c>
      <c r="S67">
        <v>0</v>
      </c>
      <c r="T67">
        <v>0</v>
      </c>
      <c r="U67">
        <v>0</v>
      </c>
      <c r="V67">
        <v>0</v>
      </c>
      <c r="W67">
        <v>0</v>
      </c>
      <c r="X67">
        <v>0</v>
      </c>
      <c r="Y67">
        <v>0</v>
      </c>
      <c r="Z67">
        <v>0</v>
      </c>
      <c r="AA67">
        <v>0</v>
      </c>
      <c r="AB67">
        <v>0</v>
      </c>
      <c r="AC67">
        <v>100</v>
      </c>
      <c r="AD67">
        <v>2</v>
      </c>
      <c r="AE67">
        <v>100</v>
      </c>
      <c r="AF67">
        <v>1</v>
      </c>
      <c r="AG67">
        <v>0</v>
      </c>
      <c r="AH67">
        <v>0</v>
      </c>
      <c r="AI67">
        <v>50120</v>
      </c>
      <c r="AJ67">
        <v>0</v>
      </c>
      <c r="AK67">
        <v>0</v>
      </c>
      <c r="AM67" s="67"/>
      <c r="AN67" s="67"/>
      <c r="AO67" s="67"/>
      <c r="AP67" s="22"/>
      <c r="AQ67" s="22"/>
    </row>
    <row r="68" spans="1:43">
      <c r="A68">
        <v>158</v>
      </c>
      <c r="B68">
        <v>40730</v>
      </c>
      <c r="C68">
        <v>90</v>
      </c>
      <c r="D68">
        <v>0</v>
      </c>
      <c r="E68">
        <v>170</v>
      </c>
      <c r="F68">
        <v>0</v>
      </c>
      <c r="G68">
        <v>2</v>
      </c>
      <c r="H68">
        <v>1</v>
      </c>
      <c r="I68">
        <v>6</v>
      </c>
      <c r="J68">
        <v>0</v>
      </c>
      <c r="K68">
        <v>0</v>
      </c>
      <c r="L68">
        <v>0</v>
      </c>
      <c r="M68">
        <v>0</v>
      </c>
      <c r="N68">
        <v>0</v>
      </c>
      <c r="O68">
        <v>0</v>
      </c>
      <c r="P68">
        <v>0</v>
      </c>
      <c r="Q68">
        <v>0</v>
      </c>
      <c r="R68">
        <v>0</v>
      </c>
      <c r="S68">
        <v>0</v>
      </c>
      <c r="T68">
        <v>0</v>
      </c>
      <c r="U68">
        <v>0</v>
      </c>
      <c r="V68">
        <v>0</v>
      </c>
      <c r="W68">
        <v>0</v>
      </c>
      <c r="X68">
        <v>0</v>
      </c>
      <c r="Y68">
        <v>0</v>
      </c>
      <c r="Z68">
        <v>0</v>
      </c>
      <c r="AA68">
        <v>0</v>
      </c>
      <c r="AB68">
        <v>0</v>
      </c>
      <c r="AC68">
        <v>100</v>
      </c>
      <c r="AD68">
        <v>2</v>
      </c>
      <c r="AE68">
        <v>100</v>
      </c>
      <c r="AF68">
        <v>1</v>
      </c>
      <c r="AG68">
        <v>0</v>
      </c>
      <c r="AH68">
        <v>0</v>
      </c>
      <c r="AI68">
        <v>40730</v>
      </c>
      <c r="AJ68">
        <v>0</v>
      </c>
      <c r="AK68">
        <v>0</v>
      </c>
      <c r="AM68" s="67"/>
      <c r="AN68" s="67"/>
      <c r="AO68" s="67"/>
      <c r="AP68" s="22"/>
      <c r="AQ68" s="22"/>
    </row>
    <row r="69" spans="1:43">
      <c r="A69">
        <v>159</v>
      </c>
      <c r="B69">
        <v>50210</v>
      </c>
      <c r="C69">
        <v>110</v>
      </c>
      <c r="D69">
        <v>0</v>
      </c>
      <c r="E69">
        <v>180</v>
      </c>
      <c r="F69">
        <v>0</v>
      </c>
      <c r="G69">
        <v>2</v>
      </c>
      <c r="H69">
        <v>1</v>
      </c>
      <c r="I69">
        <v>6</v>
      </c>
      <c r="J69">
        <v>0</v>
      </c>
      <c r="K69">
        <v>0</v>
      </c>
      <c r="L69">
        <v>0</v>
      </c>
      <c r="M69">
        <v>0</v>
      </c>
      <c r="N69">
        <v>0</v>
      </c>
      <c r="O69">
        <v>0</v>
      </c>
      <c r="P69">
        <v>0</v>
      </c>
      <c r="Q69">
        <v>0</v>
      </c>
      <c r="R69">
        <v>0</v>
      </c>
      <c r="S69">
        <v>0</v>
      </c>
      <c r="T69">
        <v>0</v>
      </c>
      <c r="U69">
        <v>0</v>
      </c>
      <c r="V69">
        <v>0</v>
      </c>
      <c r="W69">
        <v>0</v>
      </c>
      <c r="X69">
        <v>0</v>
      </c>
      <c r="Y69">
        <v>0</v>
      </c>
      <c r="Z69">
        <v>0</v>
      </c>
      <c r="AA69">
        <v>0</v>
      </c>
      <c r="AB69">
        <v>0</v>
      </c>
      <c r="AC69">
        <v>100</v>
      </c>
      <c r="AD69">
        <v>2</v>
      </c>
      <c r="AE69">
        <v>100</v>
      </c>
      <c r="AF69">
        <v>1</v>
      </c>
      <c r="AG69">
        <v>0</v>
      </c>
      <c r="AH69">
        <v>0</v>
      </c>
      <c r="AI69">
        <v>50210</v>
      </c>
      <c r="AJ69">
        <v>0</v>
      </c>
      <c r="AK69">
        <v>0</v>
      </c>
      <c r="AM69" s="67"/>
      <c r="AN69" s="67"/>
      <c r="AO69" s="67"/>
      <c r="AP69" s="22"/>
      <c r="AQ69" s="22"/>
    </row>
    <row r="70" spans="1:43">
      <c r="A70">
        <v>160</v>
      </c>
      <c r="B70">
        <v>40770</v>
      </c>
      <c r="C70">
        <v>90</v>
      </c>
      <c r="D70">
        <v>0</v>
      </c>
      <c r="E70">
        <v>170</v>
      </c>
      <c r="F70">
        <v>0</v>
      </c>
      <c r="G70">
        <v>2</v>
      </c>
      <c r="H70">
        <v>1</v>
      </c>
      <c r="I70">
        <v>6</v>
      </c>
      <c r="J70">
        <v>0</v>
      </c>
      <c r="K70">
        <v>0</v>
      </c>
      <c r="L70">
        <v>0</v>
      </c>
      <c r="M70">
        <v>0</v>
      </c>
      <c r="N70">
        <v>0</v>
      </c>
      <c r="O70">
        <v>0</v>
      </c>
      <c r="P70">
        <v>0</v>
      </c>
      <c r="Q70">
        <v>0</v>
      </c>
      <c r="R70">
        <v>0</v>
      </c>
      <c r="S70">
        <v>0</v>
      </c>
      <c r="T70">
        <v>0</v>
      </c>
      <c r="U70">
        <v>0</v>
      </c>
      <c r="V70">
        <v>0</v>
      </c>
      <c r="W70">
        <v>0</v>
      </c>
      <c r="X70">
        <v>0</v>
      </c>
      <c r="Y70">
        <v>0</v>
      </c>
      <c r="Z70">
        <v>0</v>
      </c>
      <c r="AA70">
        <v>0</v>
      </c>
      <c r="AB70">
        <v>0</v>
      </c>
      <c r="AC70">
        <v>100</v>
      </c>
      <c r="AD70">
        <v>2</v>
      </c>
      <c r="AE70">
        <v>100</v>
      </c>
      <c r="AF70">
        <v>1</v>
      </c>
      <c r="AG70">
        <v>0</v>
      </c>
      <c r="AH70">
        <v>0</v>
      </c>
      <c r="AI70">
        <v>40770</v>
      </c>
      <c r="AJ70">
        <v>0</v>
      </c>
      <c r="AK70">
        <v>0</v>
      </c>
      <c r="AM70" s="67"/>
      <c r="AN70" s="67"/>
      <c r="AO70" s="67"/>
      <c r="AP70" s="22"/>
      <c r="AQ70" s="22"/>
    </row>
    <row r="71" spans="1:43">
      <c r="A71">
        <v>161</v>
      </c>
      <c r="B71">
        <v>50140</v>
      </c>
      <c r="C71">
        <v>110</v>
      </c>
      <c r="D71">
        <v>0</v>
      </c>
      <c r="E71">
        <v>180</v>
      </c>
      <c r="F71">
        <v>0</v>
      </c>
      <c r="G71">
        <v>2</v>
      </c>
      <c r="H71">
        <v>1</v>
      </c>
      <c r="I71">
        <v>6</v>
      </c>
      <c r="J71">
        <v>0</v>
      </c>
      <c r="K71">
        <v>0</v>
      </c>
      <c r="L71">
        <v>0</v>
      </c>
      <c r="M71">
        <v>0</v>
      </c>
      <c r="N71">
        <v>0</v>
      </c>
      <c r="O71">
        <v>0</v>
      </c>
      <c r="P71">
        <v>0</v>
      </c>
      <c r="Q71">
        <v>0</v>
      </c>
      <c r="R71">
        <v>0</v>
      </c>
      <c r="S71">
        <v>0</v>
      </c>
      <c r="T71">
        <v>0</v>
      </c>
      <c r="U71">
        <v>0</v>
      </c>
      <c r="V71">
        <v>0</v>
      </c>
      <c r="W71">
        <v>0</v>
      </c>
      <c r="X71">
        <v>0</v>
      </c>
      <c r="Y71">
        <v>0</v>
      </c>
      <c r="Z71">
        <v>0</v>
      </c>
      <c r="AA71">
        <v>0</v>
      </c>
      <c r="AB71">
        <v>0</v>
      </c>
      <c r="AC71">
        <v>100</v>
      </c>
      <c r="AD71">
        <v>2</v>
      </c>
      <c r="AE71">
        <v>100</v>
      </c>
      <c r="AF71">
        <v>1</v>
      </c>
      <c r="AG71">
        <v>0</v>
      </c>
      <c r="AH71">
        <v>0</v>
      </c>
      <c r="AI71">
        <v>50140</v>
      </c>
      <c r="AJ71">
        <v>0</v>
      </c>
      <c r="AK71">
        <v>0</v>
      </c>
      <c r="AM71" s="67"/>
      <c r="AN71" s="67"/>
      <c r="AO71" s="67"/>
      <c r="AP71" s="22"/>
      <c r="AQ71" s="22"/>
    </row>
    <row r="72" spans="1:43">
      <c r="A72">
        <v>162</v>
      </c>
      <c r="B72">
        <v>40580</v>
      </c>
      <c r="C72">
        <v>90</v>
      </c>
      <c r="D72">
        <v>0</v>
      </c>
      <c r="E72">
        <v>80</v>
      </c>
      <c r="F72">
        <v>0</v>
      </c>
      <c r="G72">
        <v>1</v>
      </c>
      <c r="H72">
        <v>1</v>
      </c>
      <c r="I72">
        <v>6</v>
      </c>
      <c r="J72">
        <v>0</v>
      </c>
      <c r="K72">
        <v>0</v>
      </c>
      <c r="L72">
        <v>0</v>
      </c>
      <c r="M72">
        <v>0</v>
      </c>
      <c r="N72">
        <v>0</v>
      </c>
      <c r="O72">
        <v>0</v>
      </c>
      <c r="P72">
        <v>0</v>
      </c>
      <c r="Q72">
        <v>0</v>
      </c>
      <c r="R72">
        <v>0</v>
      </c>
      <c r="S72">
        <v>0</v>
      </c>
      <c r="T72">
        <v>0</v>
      </c>
      <c r="U72">
        <v>0</v>
      </c>
      <c r="V72">
        <v>0</v>
      </c>
      <c r="W72">
        <v>0</v>
      </c>
      <c r="X72">
        <v>0</v>
      </c>
      <c r="Y72">
        <v>0</v>
      </c>
      <c r="Z72">
        <v>0</v>
      </c>
      <c r="AA72">
        <v>0</v>
      </c>
      <c r="AB72">
        <v>0</v>
      </c>
      <c r="AC72">
        <v>100</v>
      </c>
      <c r="AD72">
        <v>2</v>
      </c>
      <c r="AE72">
        <v>100</v>
      </c>
      <c r="AF72">
        <v>1</v>
      </c>
      <c r="AG72">
        <v>0</v>
      </c>
      <c r="AH72">
        <v>0</v>
      </c>
      <c r="AI72">
        <v>40580</v>
      </c>
      <c r="AJ72">
        <v>0</v>
      </c>
      <c r="AK72">
        <v>0</v>
      </c>
      <c r="AM72" s="67"/>
      <c r="AN72" s="67"/>
      <c r="AO72" s="67"/>
      <c r="AP72" s="22"/>
      <c r="AQ72" s="22"/>
    </row>
    <row r="73" spans="1:43">
      <c r="A73">
        <v>163</v>
      </c>
      <c r="B73">
        <v>50150</v>
      </c>
      <c r="C73">
        <v>110</v>
      </c>
      <c r="D73">
        <v>0</v>
      </c>
      <c r="E73">
        <v>180</v>
      </c>
      <c r="F73">
        <v>0</v>
      </c>
      <c r="G73">
        <v>2</v>
      </c>
      <c r="H73">
        <v>1</v>
      </c>
      <c r="I73">
        <v>6</v>
      </c>
      <c r="J73">
        <v>0</v>
      </c>
      <c r="K73">
        <v>0</v>
      </c>
      <c r="L73">
        <v>0</v>
      </c>
      <c r="M73">
        <v>0</v>
      </c>
      <c r="N73">
        <v>0</v>
      </c>
      <c r="O73">
        <v>0</v>
      </c>
      <c r="P73">
        <v>0</v>
      </c>
      <c r="Q73">
        <v>0</v>
      </c>
      <c r="R73">
        <v>0</v>
      </c>
      <c r="S73">
        <v>0</v>
      </c>
      <c r="T73">
        <v>0</v>
      </c>
      <c r="U73">
        <v>0</v>
      </c>
      <c r="V73">
        <v>0</v>
      </c>
      <c r="W73">
        <v>0</v>
      </c>
      <c r="X73">
        <v>0</v>
      </c>
      <c r="Y73">
        <v>0</v>
      </c>
      <c r="Z73">
        <v>0</v>
      </c>
      <c r="AA73">
        <v>0</v>
      </c>
      <c r="AB73">
        <v>0</v>
      </c>
      <c r="AC73">
        <v>100</v>
      </c>
      <c r="AD73">
        <v>2</v>
      </c>
      <c r="AE73">
        <v>100</v>
      </c>
      <c r="AF73">
        <v>1</v>
      </c>
      <c r="AG73">
        <v>0</v>
      </c>
      <c r="AH73">
        <v>0</v>
      </c>
      <c r="AI73">
        <v>50150</v>
      </c>
      <c r="AJ73">
        <v>0</v>
      </c>
      <c r="AK73">
        <v>0</v>
      </c>
      <c r="AM73" s="67"/>
      <c r="AN73" s="67"/>
      <c r="AO73" s="67"/>
      <c r="AP73" s="22"/>
      <c r="AQ73" s="22"/>
    </row>
    <row r="74" spans="1:43">
      <c r="A74">
        <v>164</v>
      </c>
      <c r="B74">
        <v>40650</v>
      </c>
      <c r="C74">
        <v>90</v>
      </c>
      <c r="D74">
        <v>0</v>
      </c>
      <c r="E74">
        <v>80</v>
      </c>
      <c r="F74">
        <v>0</v>
      </c>
      <c r="G74">
        <v>1</v>
      </c>
      <c r="H74">
        <v>1</v>
      </c>
      <c r="I74">
        <v>6</v>
      </c>
      <c r="J74">
        <v>0</v>
      </c>
      <c r="K74">
        <v>0</v>
      </c>
      <c r="L74">
        <v>0</v>
      </c>
      <c r="M74">
        <v>0</v>
      </c>
      <c r="N74">
        <v>0</v>
      </c>
      <c r="O74">
        <v>0</v>
      </c>
      <c r="P74">
        <v>0</v>
      </c>
      <c r="Q74">
        <v>0</v>
      </c>
      <c r="R74">
        <v>0</v>
      </c>
      <c r="S74">
        <v>0</v>
      </c>
      <c r="T74">
        <v>0</v>
      </c>
      <c r="U74">
        <v>0</v>
      </c>
      <c r="V74">
        <v>0</v>
      </c>
      <c r="W74">
        <v>0</v>
      </c>
      <c r="X74">
        <v>0</v>
      </c>
      <c r="Y74">
        <v>0</v>
      </c>
      <c r="Z74">
        <v>0</v>
      </c>
      <c r="AA74">
        <v>0</v>
      </c>
      <c r="AB74">
        <v>0</v>
      </c>
      <c r="AC74">
        <v>100</v>
      </c>
      <c r="AD74">
        <v>2</v>
      </c>
      <c r="AE74">
        <v>100</v>
      </c>
      <c r="AF74">
        <v>1</v>
      </c>
      <c r="AG74">
        <v>0</v>
      </c>
      <c r="AH74">
        <v>0</v>
      </c>
      <c r="AI74">
        <v>40650</v>
      </c>
      <c r="AJ74">
        <v>0</v>
      </c>
      <c r="AK74">
        <v>0</v>
      </c>
      <c r="AM74" s="67"/>
      <c r="AN74" s="67"/>
      <c r="AO74" s="67"/>
      <c r="AP74" s="22"/>
      <c r="AQ74" s="22"/>
    </row>
    <row r="75" spans="1:43">
      <c r="A75">
        <v>165</v>
      </c>
      <c r="B75">
        <v>50310</v>
      </c>
      <c r="C75">
        <v>110</v>
      </c>
      <c r="D75">
        <v>0</v>
      </c>
      <c r="E75">
        <v>180</v>
      </c>
      <c r="F75">
        <v>0</v>
      </c>
      <c r="G75">
        <v>2</v>
      </c>
      <c r="H75">
        <v>1</v>
      </c>
      <c r="I75">
        <v>6</v>
      </c>
      <c r="J75">
        <v>0</v>
      </c>
      <c r="K75">
        <v>0</v>
      </c>
      <c r="L75">
        <v>0</v>
      </c>
      <c r="M75">
        <v>0</v>
      </c>
      <c r="N75">
        <v>0</v>
      </c>
      <c r="O75">
        <v>0</v>
      </c>
      <c r="P75">
        <v>0</v>
      </c>
      <c r="Q75">
        <v>0</v>
      </c>
      <c r="R75">
        <v>0</v>
      </c>
      <c r="S75">
        <v>0</v>
      </c>
      <c r="T75">
        <v>0</v>
      </c>
      <c r="U75">
        <v>0</v>
      </c>
      <c r="V75">
        <v>0</v>
      </c>
      <c r="W75">
        <v>0</v>
      </c>
      <c r="X75">
        <v>0</v>
      </c>
      <c r="Y75">
        <v>0</v>
      </c>
      <c r="Z75">
        <v>0</v>
      </c>
      <c r="AA75">
        <v>0</v>
      </c>
      <c r="AB75">
        <v>0</v>
      </c>
      <c r="AC75">
        <v>100</v>
      </c>
      <c r="AD75">
        <v>2</v>
      </c>
      <c r="AE75">
        <v>100</v>
      </c>
      <c r="AF75">
        <v>1</v>
      </c>
      <c r="AG75">
        <v>0</v>
      </c>
      <c r="AH75">
        <v>0</v>
      </c>
      <c r="AI75">
        <v>50310</v>
      </c>
      <c r="AJ75">
        <v>0</v>
      </c>
      <c r="AK75">
        <v>0</v>
      </c>
      <c r="AM75" s="67"/>
      <c r="AN75" s="67"/>
      <c r="AO75" s="67"/>
      <c r="AP75" s="22"/>
      <c r="AQ75" s="22"/>
    </row>
    <row r="76" spans="1:43">
      <c r="A76">
        <v>166</v>
      </c>
      <c r="B76">
        <v>40430</v>
      </c>
      <c r="C76">
        <v>90</v>
      </c>
      <c r="D76">
        <v>0</v>
      </c>
      <c r="E76">
        <v>80</v>
      </c>
      <c r="F76">
        <v>0</v>
      </c>
      <c r="G76">
        <v>1</v>
      </c>
      <c r="H76">
        <v>1</v>
      </c>
      <c r="I76">
        <v>6</v>
      </c>
      <c r="J76">
        <v>0</v>
      </c>
      <c r="K76">
        <v>0</v>
      </c>
      <c r="L76">
        <v>0</v>
      </c>
      <c r="M76">
        <v>0</v>
      </c>
      <c r="N76">
        <v>0</v>
      </c>
      <c r="O76">
        <v>0</v>
      </c>
      <c r="P76">
        <v>0</v>
      </c>
      <c r="Q76">
        <v>0</v>
      </c>
      <c r="R76">
        <v>0</v>
      </c>
      <c r="S76">
        <v>0</v>
      </c>
      <c r="T76">
        <v>0</v>
      </c>
      <c r="U76">
        <v>0</v>
      </c>
      <c r="V76">
        <v>0</v>
      </c>
      <c r="W76">
        <v>0</v>
      </c>
      <c r="X76">
        <v>0</v>
      </c>
      <c r="Y76">
        <v>0</v>
      </c>
      <c r="Z76">
        <v>0</v>
      </c>
      <c r="AA76">
        <v>0</v>
      </c>
      <c r="AB76">
        <v>0</v>
      </c>
      <c r="AC76">
        <v>100</v>
      </c>
      <c r="AD76">
        <v>2</v>
      </c>
      <c r="AE76">
        <v>100</v>
      </c>
      <c r="AF76">
        <v>1</v>
      </c>
      <c r="AG76">
        <v>0</v>
      </c>
      <c r="AH76">
        <v>0</v>
      </c>
      <c r="AI76">
        <v>40430</v>
      </c>
      <c r="AJ76">
        <v>0</v>
      </c>
      <c r="AK76">
        <v>0</v>
      </c>
      <c r="AM76" s="67"/>
      <c r="AN76" s="67"/>
      <c r="AO76" s="67"/>
      <c r="AP76" s="22"/>
      <c r="AQ76" s="22"/>
    </row>
    <row r="77" spans="1:43">
      <c r="A77">
        <v>167</v>
      </c>
      <c r="B77">
        <v>50320</v>
      </c>
      <c r="C77">
        <v>110</v>
      </c>
      <c r="D77">
        <v>0</v>
      </c>
      <c r="E77">
        <v>180</v>
      </c>
      <c r="F77">
        <v>0</v>
      </c>
      <c r="G77">
        <v>2</v>
      </c>
      <c r="H77">
        <v>1</v>
      </c>
      <c r="I77">
        <v>6</v>
      </c>
      <c r="J77">
        <v>0</v>
      </c>
      <c r="K77">
        <v>0</v>
      </c>
      <c r="L77">
        <v>0</v>
      </c>
      <c r="M77">
        <v>0</v>
      </c>
      <c r="N77">
        <v>0</v>
      </c>
      <c r="O77">
        <v>0</v>
      </c>
      <c r="P77">
        <v>0</v>
      </c>
      <c r="Q77">
        <v>0</v>
      </c>
      <c r="R77">
        <v>0</v>
      </c>
      <c r="S77">
        <v>0</v>
      </c>
      <c r="T77">
        <v>0</v>
      </c>
      <c r="U77">
        <v>0</v>
      </c>
      <c r="V77">
        <v>0</v>
      </c>
      <c r="W77">
        <v>0</v>
      </c>
      <c r="X77">
        <v>0</v>
      </c>
      <c r="Y77">
        <v>0</v>
      </c>
      <c r="Z77">
        <v>0</v>
      </c>
      <c r="AA77">
        <v>0</v>
      </c>
      <c r="AB77">
        <v>0</v>
      </c>
      <c r="AC77">
        <v>100</v>
      </c>
      <c r="AD77">
        <v>2</v>
      </c>
      <c r="AE77">
        <v>100</v>
      </c>
      <c r="AF77">
        <v>1</v>
      </c>
      <c r="AG77">
        <v>0</v>
      </c>
      <c r="AH77">
        <v>0</v>
      </c>
      <c r="AI77">
        <v>50320</v>
      </c>
      <c r="AJ77">
        <v>0</v>
      </c>
      <c r="AK77">
        <v>0</v>
      </c>
      <c r="AM77" s="67"/>
      <c r="AN77" s="67"/>
      <c r="AO77" s="67"/>
      <c r="AP77" s="22"/>
      <c r="AQ77" s="22"/>
    </row>
    <row r="78" spans="1:43">
      <c r="A78">
        <v>168</v>
      </c>
      <c r="B78">
        <v>40390</v>
      </c>
      <c r="C78">
        <v>90</v>
      </c>
      <c r="D78">
        <v>0</v>
      </c>
      <c r="E78">
        <v>80</v>
      </c>
      <c r="F78">
        <v>0</v>
      </c>
      <c r="G78">
        <v>1</v>
      </c>
      <c r="H78">
        <v>1</v>
      </c>
      <c r="I78">
        <v>6</v>
      </c>
      <c r="J78">
        <v>0</v>
      </c>
      <c r="K78">
        <v>0</v>
      </c>
      <c r="L78">
        <v>0</v>
      </c>
      <c r="M78">
        <v>0</v>
      </c>
      <c r="N78">
        <v>0</v>
      </c>
      <c r="O78">
        <v>0</v>
      </c>
      <c r="P78">
        <v>0</v>
      </c>
      <c r="Q78">
        <v>0</v>
      </c>
      <c r="R78">
        <v>0</v>
      </c>
      <c r="S78">
        <v>0</v>
      </c>
      <c r="T78">
        <v>0</v>
      </c>
      <c r="U78">
        <v>0</v>
      </c>
      <c r="V78">
        <v>0</v>
      </c>
      <c r="W78">
        <v>0</v>
      </c>
      <c r="X78">
        <v>0</v>
      </c>
      <c r="Y78">
        <v>0</v>
      </c>
      <c r="Z78">
        <v>0</v>
      </c>
      <c r="AA78">
        <v>0</v>
      </c>
      <c r="AB78">
        <v>0</v>
      </c>
      <c r="AC78">
        <v>100</v>
      </c>
      <c r="AD78">
        <v>2</v>
      </c>
      <c r="AE78">
        <v>100</v>
      </c>
      <c r="AF78">
        <v>100</v>
      </c>
      <c r="AG78">
        <v>0</v>
      </c>
      <c r="AH78">
        <v>0</v>
      </c>
      <c r="AI78">
        <v>40390</v>
      </c>
      <c r="AJ78">
        <v>0</v>
      </c>
      <c r="AK78">
        <v>0</v>
      </c>
      <c r="AM78" s="67"/>
      <c r="AN78" s="67"/>
      <c r="AO78" s="67"/>
      <c r="AP78" s="22"/>
      <c r="AQ78" s="22"/>
    </row>
    <row r="79" spans="1:43">
      <c r="A79">
        <v>169</v>
      </c>
      <c r="B79">
        <v>50200</v>
      </c>
      <c r="C79">
        <v>110</v>
      </c>
      <c r="D79">
        <v>0</v>
      </c>
      <c r="E79">
        <v>180</v>
      </c>
      <c r="F79">
        <v>0</v>
      </c>
      <c r="G79">
        <v>2</v>
      </c>
      <c r="H79">
        <v>1</v>
      </c>
      <c r="I79">
        <v>6</v>
      </c>
      <c r="J79">
        <v>0</v>
      </c>
      <c r="K79">
        <v>0</v>
      </c>
      <c r="L79">
        <v>0</v>
      </c>
      <c r="M79">
        <v>0</v>
      </c>
      <c r="N79">
        <v>0</v>
      </c>
      <c r="O79">
        <v>0</v>
      </c>
      <c r="P79">
        <v>0</v>
      </c>
      <c r="Q79">
        <v>0</v>
      </c>
      <c r="R79">
        <v>0</v>
      </c>
      <c r="S79">
        <v>0</v>
      </c>
      <c r="T79">
        <v>0</v>
      </c>
      <c r="U79">
        <v>0</v>
      </c>
      <c r="V79">
        <v>0</v>
      </c>
      <c r="W79">
        <v>0</v>
      </c>
      <c r="X79">
        <v>0</v>
      </c>
      <c r="Y79">
        <v>0</v>
      </c>
      <c r="Z79">
        <v>0</v>
      </c>
      <c r="AA79">
        <v>0</v>
      </c>
      <c r="AB79">
        <v>0</v>
      </c>
      <c r="AC79">
        <v>100</v>
      </c>
      <c r="AD79">
        <v>2</v>
      </c>
      <c r="AE79">
        <v>100</v>
      </c>
      <c r="AF79">
        <v>1</v>
      </c>
      <c r="AG79">
        <v>0</v>
      </c>
      <c r="AH79">
        <v>0</v>
      </c>
      <c r="AI79">
        <v>50200</v>
      </c>
      <c r="AJ79">
        <v>0</v>
      </c>
      <c r="AK79">
        <v>0</v>
      </c>
      <c r="AM79" s="67"/>
      <c r="AN79" s="67"/>
      <c r="AO79" s="67"/>
      <c r="AP79" s="22"/>
      <c r="AQ79" s="22"/>
    </row>
    <row r="80" spans="1:43">
      <c r="A80">
        <v>170</v>
      </c>
      <c r="B80">
        <v>40600</v>
      </c>
      <c r="C80">
        <v>90</v>
      </c>
      <c r="D80">
        <v>0</v>
      </c>
      <c r="E80">
        <v>80</v>
      </c>
      <c r="F80">
        <v>0</v>
      </c>
      <c r="G80">
        <v>1</v>
      </c>
      <c r="H80">
        <v>1</v>
      </c>
      <c r="I80">
        <v>6</v>
      </c>
      <c r="J80">
        <v>0</v>
      </c>
      <c r="K80">
        <v>0</v>
      </c>
      <c r="L80">
        <v>0</v>
      </c>
      <c r="M80">
        <v>0</v>
      </c>
      <c r="N80">
        <v>0</v>
      </c>
      <c r="O80">
        <v>0</v>
      </c>
      <c r="P80">
        <v>0</v>
      </c>
      <c r="Q80">
        <v>0</v>
      </c>
      <c r="R80">
        <v>0</v>
      </c>
      <c r="S80">
        <v>0</v>
      </c>
      <c r="T80">
        <v>0</v>
      </c>
      <c r="U80">
        <v>0</v>
      </c>
      <c r="V80">
        <v>0</v>
      </c>
      <c r="W80">
        <v>0</v>
      </c>
      <c r="X80">
        <v>0</v>
      </c>
      <c r="Y80">
        <v>0</v>
      </c>
      <c r="Z80">
        <v>0</v>
      </c>
      <c r="AA80">
        <v>0</v>
      </c>
      <c r="AB80">
        <v>0</v>
      </c>
      <c r="AC80">
        <v>100</v>
      </c>
      <c r="AD80">
        <v>2</v>
      </c>
      <c r="AE80">
        <v>100</v>
      </c>
      <c r="AF80">
        <v>1</v>
      </c>
      <c r="AG80">
        <v>0</v>
      </c>
      <c r="AH80">
        <v>0</v>
      </c>
      <c r="AI80">
        <v>40600</v>
      </c>
      <c r="AJ80">
        <v>0</v>
      </c>
      <c r="AK80">
        <v>0</v>
      </c>
      <c r="AM80" s="67"/>
      <c r="AN80" s="67"/>
      <c r="AO80" s="67"/>
      <c r="AP80" s="22"/>
      <c r="AQ80" s="22"/>
    </row>
    <row r="81" spans="1:43">
      <c r="A81">
        <v>171</v>
      </c>
      <c r="B81">
        <v>50300</v>
      </c>
      <c r="C81">
        <v>110</v>
      </c>
      <c r="D81">
        <v>0</v>
      </c>
      <c r="E81">
        <v>180</v>
      </c>
      <c r="F81">
        <v>0</v>
      </c>
      <c r="G81">
        <v>2</v>
      </c>
      <c r="H81">
        <v>1</v>
      </c>
      <c r="I81">
        <v>6</v>
      </c>
      <c r="J81">
        <v>0</v>
      </c>
      <c r="K81">
        <v>0</v>
      </c>
      <c r="L81">
        <v>0</v>
      </c>
      <c r="M81">
        <v>0</v>
      </c>
      <c r="N81">
        <v>0</v>
      </c>
      <c r="O81">
        <v>0</v>
      </c>
      <c r="P81">
        <v>0</v>
      </c>
      <c r="Q81">
        <v>0</v>
      </c>
      <c r="R81">
        <v>0</v>
      </c>
      <c r="S81">
        <v>0</v>
      </c>
      <c r="T81">
        <v>0</v>
      </c>
      <c r="U81">
        <v>0</v>
      </c>
      <c r="V81">
        <v>0</v>
      </c>
      <c r="W81">
        <v>0</v>
      </c>
      <c r="X81">
        <v>0</v>
      </c>
      <c r="Y81">
        <v>0</v>
      </c>
      <c r="Z81">
        <v>0</v>
      </c>
      <c r="AA81">
        <v>0</v>
      </c>
      <c r="AB81">
        <v>0</v>
      </c>
      <c r="AC81">
        <v>100</v>
      </c>
      <c r="AD81">
        <v>2</v>
      </c>
      <c r="AE81">
        <v>100</v>
      </c>
      <c r="AF81">
        <v>1</v>
      </c>
      <c r="AG81">
        <v>0</v>
      </c>
      <c r="AH81">
        <v>0</v>
      </c>
      <c r="AI81">
        <v>50300</v>
      </c>
      <c r="AJ81">
        <v>0</v>
      </c>
      <c r="AK81">
        <v>0</v>
      </c>
      <c r="AM81" s="67"/>
      <c r="AN81" s="67"/>
      <c r="AO81" s="67"/>
      <c r="AP81" s="22"/>
      <c r="AQ81" s="22"/>
    </row>
    <row r="82" spans="1:43">
      <c r="A82">
        <v>201</v>
      </c>
      <c r="B82">
        <v>30340</v>
      </c>
      <c r="C82">
        <v>80</v>
      </c>
      <c r="D82">
        <v>0</v>
      </c>
      <c r="E82">
        <v>70</v>
      </c>
      <c r="F82">
        <v>0</v>
      </c>
      <c r="G82">
        <v>1</v>
      </c>
      <c r="H82">
        <v>1</v>
      </c>
      <c r="I82">
        <v>6</v>
      </c>
      <c r="J82">
        <v>0</v>
      </c>
      <c r="K82">
        <v>0</v>
      </c>
      <c r="L82">
        <v>0</v>
      </c>
      <c r="M82">
        <v>0</v>
      </c>
      <c r="N82">
        <v>0</v>
      </c>
      <c r="O82">
        <v>0</v>
      </c>
      <c r="P82">
        <v>0</v>
      </c>
      <c r="Q82">
        <v>0</v>
      </c>
      <c r="R82">
        <v>0</v>
      </c>
      <c r="S82">
        <v>0</v>
      </c>
      <c r="T82">
        <v>0</v>
      </c>
      <c r="U82">
        <v>0</v>
      </c>
      <c r="V82">
        <v>0</v>
      </c>
      <c r="W82">
        <v>0</v>
      </c>
      <c r="X82">
        <v>0</v>
      </c>
      <c r="Y82">
        <v>0</v>
      </c>
      <c r="Z82">
        <v>0</v>
      </c>
      <c r="AA82">
        <v>0</v>
      </c>
      <c r="AB82">
        <v>0</v>
      </c>
      <c r="AC82">
        <v>100</v>
      </c>
      <c r="AD82">
        <v>2</v>
      </c>
      <c r="AE82">
        <v>0</v>
      </c>
      <c r="AF82">
        <v>0</v>
      </c>
      <c r="AG82">
        <v>0</v>
      </c>
      <c r="AH82">
        <v>0</v>
      </c>
      <c r="AI82">
        <v>0</v>
      </c>
      <c r="AJ82">
        <v>0</v>
      </c>
      <c r="AK82">
        <v>0</v>
      </c>
      <c r="AM82" s="67"/>
      <c r="AN82" s="67"/>
      <c r="AO82" s="67"/>
      <c r="AP82" s="22"/>
      <c r="AQ82" s="22"/>
    </row>
    <row r="83" spans="1:43">
      <c r="A83">
        <v>202</v>
      </c>
      <c r="B83">
        <v>30240</v>
      </c>
      <c r="C83">
        <v>80</v>
      </c>
      <c r="D83">
        <v>0</v>
      </c>
      <c r="E83">
        <v>150</v>
      </c>
      <c r="F83">
        <v>0</v>
      </c>
      <c r="G83">
        <v>2</v>
      </c>
      <c r="H83">
        <v>1</v>
      </c>
      <c r="I83">
        <v>6</v>
      </c>
      <c r="J83">
        <v>0</v>
      </c>
      <c r="K83">
        <v>0</v>
      </c>
      <c r="L83">
        <v>0</v>
      </c>
      <c r="M83">
        <v>0</v>
      </c>
      <c r="N83">
        <v>0</v>
      </c>
      <c r="O83">
        <v>0</v>
      </c>
      <c r="P83">
        <v>0</v>
      </c>
      <c r="Q83">
        <v>0</v>
      </c>
      <c r="R83">
        <v>0</v>
      </c>
      <c r="S83">
        <v>0</v>
      </c>
      <c r="T83">
        <v>0</v>
      </c>
      <c r="U83">
        <v>0</v>
      </c>
      <c r="V83">
        <v>0</v>
      </c>
      <c r="W83">
        <v>0</v>
      </c>
      <c r="X83">
        <v>0</v>
      </c>
      <c r="Y83">
        <v>0</v>
      </c>
      <c r="Z83">
        <v>0</v>
      </c>
      <c r="AA83">
        <v>0</v>
      </c>
      <c r="AB83">
        <v>0</v>
      </c>
      <c r="AC83">
        <v>100</v>
      </c>
      <c r="AD83">
        <v>2</v>
      </c>
      <c r="AE83">
        <v>0</v>
      </c>
      <c r="AF83">
        <v>0</v>
      </c>
      <c r="AG83">
        <v>0</v>
      </c>
      <c r="AH83">
        <v>0</v>
      </c>
      <c r="AI83">
        <v>0</v>
      </c>
      <c r="AJ83">
        <v>0</v>
      </c>
      <c r="AK83">
        <v>0</v>
      </c>
      <c r="AM83" s="67"/>
      <c r="AN83" s="67"/>
      <c r="AO83" s="67"/>
      <c r="AP83" s="22"/>
      <c r="AQ83" s="22"/>
    </row>
    <row r="84" spans="1:43">
      <c r="A84">
        <v>203</v>
      </c>
      <c r="B84">
        <v>30210</v>
      </c>
      <c r="C84">
        <v>80</v>
      </c>
      <c r="D84">
        <v>0</v>
      </c>
      <c r="E84">
        <v>70</v>
      </c>
      <c r="F84">
        <v>0</v>
      </c>
      <c r="G84">
        <v>1</v>
      </c>
      <c r="H84">
        <v>1</v>
      </c>
      <c r="I84">
        <v>6</v>
      </c>
      <c r="J84">
        <v>0</v>
      </c>
      <c r="K84">
        <v>0</v>
      </c>
      <c r="L84">
        <v>0</v>
      </c>
      <c r="M84">
        <v>0</v>
      </c>
      <c r="N84">
        <v>0</v>
      </c>
      <c r="O84">
        <v>0</v>
      </c>
      <c r="P84">
        <v>0</v>
      </c>
      <c r="Q84">
        <v>0</v>
      </c>
      <c r="R84">
        <v>0</v>
      </c>
      <c r="S84">
        <v>0</v>
      </c>
      <c r="T84">
        <v>0</v>
      </c>
      <c r="U84">
        <v>0</v>
      </c>
      <c r="V84">
        <v>0</v>
      </c>
      <c r="W84">
        <v>0</v>
      </c>
      <c r="X84">
        <v>0</v>
      </c>
      <c r="Y84">
        <v>0</v>
      </c>
      <c r="Z84">
        <v>0</v>
      </c>
      <c r="AA84">
        <v>0</v>
      </c>
      <c r="AB84">
        <v>0</v>
      </c>
      <c r="AC84">
        <v>100</v>
      </c>
      <c r="AD84">
        <v>2</v>
      </c>
      <c r="AE84">
        <v>0</v>
      </c>
      <c r="AF84">
        <v>0</v>
      </c>
      <c r="AG84">
        <v>0</v>
      </c>
      <c r="AH84">
        <v>0</v>
      </c>
      <c r="AI84">
        <v>0</v>
      </c>
      <c r="AJ84">
        <v>0</v>
      </c>
      <c r="AK84">
        <v>0</v>
      </c>
      <c r="AM84" s="67"/>
      <c r="AN84" s="67"/>
      <c r="AO84" s="67"/>
      <c r="AP84" s="22"/>
      <c r="AQ84" s="22"/>
    </row>
    <row r="85" spans="1:43">
      <c r="A85">
        <v>204</v>
      </c>
      <c r="B85">
        <v>30410</v>
      </c>
      <c r="C85">
        <v>80</v>
      </c>
      <c r="D85">
        <v>0</v>
      </c>
      <c r="E85">
        <v>70</v>
      </c>
      <c r="F85">
        <v>0</v>
      </c>
      <c r="G85">
        <v>1</v>
      </c>
      <c r="H85">
        <v>1</v>
      </c>
      <c r="I85">
        <v>6</v>
      </c>
      <c r="J85">
        <v>0</v>
      </c>
      <c r="K85">
        <v>0</v>
      </c>
      <c r="L85">
        <v>0</v>
      </c>
      <c r="M85">
        <v>0</v>
      </c>
      <c r="N85">
        <v>0</v>
      </c>
      <c r="O85">
        <v>0</v>
      </c>
      <c r="P85">
        <v>0</v>
      </c>
      <c r="Q85">
        <v>0</v>
      </c>
      <c r="R85">
        <v>0</v>
      </c>
      <c r="S85">
        <v>0</v>
      </c>
      <c r="T85">
        <v>0</v>
      </c>
      <c r="U85">
        <v>0</v>
      </c>
      <c r="V85">
        <v>0</v>
      </c>
      <c r="W85">
        <v>0</v>
      </c>
      <c r="X85">
        <v>0</v>
      </c>
      <c r="Y85">
        <v>0</v>
      </c>
      <c r="Z85">
        <v>0</v>
      </c>
      <c r="AA85">
        <v>0</v>
      </c>
      <c r="AB85">
        <v>0</v>
      </c>
      <c r="AC85">
        <v>100</v>
      </c>
      <c r="AD85">
        <v>2</v>
      </c>
      <c r="AE85">
        <v>0</v>
      </c>
      <c r="AF85">
        <v>0</v>
      </c>
      <c r="AG85">
        <v>0</v>
      </c>
      <c r="AH85">
        <v>0</v>
      </c>
      <c r="AI85">
        <v>0</v>
      </c>
      <c r="AJ85">
        <v>0</v>
      </c>
      <c r="AK85">
        <v>0</v>
      </c>
      <c r="AM85" s="67"/>
      <c r="AN85" s="67"/>
      <c r="AO85" s="67"/>
      <c r="AP85" s="22"/>
      <c r="AQ85" s="22"/>
    </row>
    <row r="86" spans="1:43">
      <c r="A86">
        <v>205</v>
      </c>
      <c r="B86">
        <v>30550</v>
      </c>
      <c r="C86">
        <v>80</v>
      </c>
      <c r="D86">
        <v>0</v>
      </c>
      <c r="E86">
        <v>150</v>
      </c>
      <c r="F86">
        <v>0</v>
      </c>
      <c r="G86">
        <v>2</v>
      </c>
      <c r="H86">
        <v>1</v>
      </c>
      <c r="I86">
        <v>6</v>
      </c>
      <c r="J86">
        <v>0</v>
      </c>
      <c r="K86">
        <v>0</v>
      </c>
      <c r="L86">
        <v>0</v>
      </c>
      <c r="M86">
        <v>0</v>
      </c>
      <c r="N86">
        <v>0</v>
      </c>
      <c r="O86">
        <v>0</v>
      </c>
      <c r="P86">
        <v>0</v>
      </c>
      <c r="Q86">
        <v>0</v>
      </c>
      <c r="R86">
        <v>0</v>
      </c>
      <c r="S86">
        <v>0</v>
      </c>
      <c r="T86">
        <v>0</v>
      </c>
      <c r="U86">
        <v>0</v>
      </c>
      <c r="V86">
        <v>0</v>
      </c>
      <c r="W86">
        <v>0</v>
      </c>
      <c r="X86">
        <v>0</v>
      </c>
      <c r="Y86">
        <v>0</v>
      </c>
      <c r="Z86">
        <v>0</v>
      </c>
      <c r="AA86">
        <v>0</v>
      </c>
      <c r="AB86">
        <v>0</v>
      </c>
      <c r="AC86">
        <v>100</v>
      </c>
      <c r="AD86">
        <v>2</v>
      </c>
      <c r="AE86">
        <v>0</v>
      </c>
      <c r="AF86">
        <v>0</v>
      </c>
      <c r="AG86">
        <v>0</v>
      </c>
      <c r="AH86">
        <v>0</v>
      </c>
      <c r="AI86">
        <v>0</v>
      </c>
      <c r="AJ86">
        <v>0</v>
      </c>
      <c r="AK86">
        <v>0</v>
      </c>
      <c r="AM86" s="67"/>
      <c r="AN86" s="67"/>
      <c r="AO86" s="67"/>
      <c r="AP86" s="22"/>
      <c r="AQ86" s="22"/>
    </row>
    <row r="87" spans="1:43">
      <c r="A87">
        <v>206</v>
      </c>
      <c r="B87">
        <v>30280</v>
      </c>
      <c r="C87">
        <v>80</v>
      </c>
      <c r="D87">
        <v>0</v>
      </c>
      <c r="E87">
        <v>70</v>
      </c>
      <c r="F87">
        <v>0</v>
      </c>
      <c r="G87">
        <v>1</v>
      </c>
      <c r="H87">
        <v>1</v>
      </c>
      <c r="I87">
        <v>6</v>
      </c>
      <c r="J87">
        <v>0</v>
      </c>
      <c r="K87">
        <v>0</v>
      </c>
      <c r="L87">
        <v>0</v>
      </c>
      <c r="M87">
        <v>0</v>
      </c>
      <c r="N87">
        <v>0</v>
      </c>
      <c r="O87">
        <v>0</v>
      </c>
      <c r="P87">
        <v>0</v>
      </c>
      <c r="Q87">
        <v>0</v>
      </c>
      <c r="R87">
        <v>0</v>
      </c>
      <c r="S87">
        <v>0</v>
      </c>
      <c r="T87">
        <v>0</v>
      </c>
      <c r="U87">
        <v>0</v>
      </c>
      <c r="V87">
        <v>0</v>
      </c>
      <c r="W87">
        <v>0</v>
      </c>
      <c r="X87">
        <v>0</v>
      </c>
      <c r="Y87">
        <v>0</v>
      </c>
      <c r="Z87">
        <v>0</v>
      </c>
      <c r="AA87">
        <v>0</v>
      </c>
      <c r="AB87">
        <v>0</v>
      </c>
      <c r="AC87">
        <v>100</v>
      </c>
      <c r="AD87">
        <v>2</v>
      </c>
      <c r="AE87">
        <v>0</v>
      </c>
      <c r="AF87">
        <v>0</v>
      </c>
      <c r="AG87">
        <v>0</v>
      </c>
      <c r="AH87">
        <v>0</v>
      </c>
      <c r="AI87">
        <v>0</v>
      </c>
      <c r="AJ87">
        <v>0</v>
      </c>
      <c r="AK87">
        <v>0</v>
      </c>
      <c r="AM87" s="67"/>
      <c r="AN87" s="67"/>
      <c r="AO87" s="67"/>
      <c r="AP87" s="22"/>
      <c r="AQ87" s="22"/>
    </row>
    <row r="88" spans="1:43">
      <c r="A88">
        <v>207</v>
      </c>
      <c r="B88">
        <v>30570</v>
      </c>
      <c r="C88">
        <v>80</v>
      </c>
      <c r="D88">
        <v>0</v>
      </c>
      <c r="E88">
        <v>70</v>
      </c>
      <c r="F88">
        <v>0</v>
      </c>
      <c r="G88">
        <v>1</v>
      </c>
      <c r="H88">
        <v>1</v>
      </c>
      <c r="I88">
        <v>6</v>
      </c>
      <c r="J88">
        <v>0</v>
      </c>
      <c r="K88">
        <v>0</v>
      </c>
      <c r="L88">
        <v>0</v>
      </c>
      <c r="M88">
        <v>0</v>
      </c>
      <c r="N88">
        <v>0</v>
      </c>
      <c r="O88">
        <v>0</v>
      </c>
      <c r="P88">
        <v>0</v>
      </c>
      <c r="Q88">
        <v>0</v>
      </c>
      <c r="R88">
        <v>0</v>
      </c>
      <c r="S88">
        <v>0</v>
      </c>
      <c r="T88">
        <v>0</v>
      </c>
      <c r="U88">
        <v>0</v>
      </c>
      <c r="V88">
        <v>0</v>
      </c>
      <c r="W88">
        <v>0</v>
      </c>
      <c r="X88">
        <v>0</v>
      </c>
      <c r="Y88">
        <v>0</v>
      </c>
      <c r="Z88">
        <v>0</v>
      </c>
      <c r="AA88">
        <v>0</v>
      </c>
      <c r="AB88">
        <v>0</v>
      </c>
      <c r="AC88">
        <v>100</v>
      </c>
      <c r="AD88">
        <v>2</v>
      </c>
      <c r="AE88">
        <v>0</v>
      </c>
      <c r="AF88">
        <v>0</v>
      </c>
      <c r="AG88">
        <v>0</v>
      </c>
      <c r="AH88">
        <v>0</v>
      </c>
      <c r="AI88">
        <v>0</v>
      </c>
      <c r="AJ88">
        <v>0</v>
      </c>
      <c r="AK88">
        <v>0</v>
      </c>
      <c r="AM88" s="67"/>
      <c r="AN88" s="67"/>
      <c r="AO88" s="67"/>
      <c r="AP88" s="22"/>
      <c r="AQ88" s="22"/>
    </row>
    <row r="89" spans="1:43">
      <c r="A89">
        <v>208</v>
      </c>
      <c r="B89">
        <v>30040</v>
      </c>
      <c r="C89">
        <v>80</v>
      </c>
      <c r="D89">
        <v>0</v>
      </c>
      <c r="E89">
        <v>150</v>
      </c>
      <c r="F89">
        <v>0</v>
      </c>
      <c r="G89">
        <v>2</v>
      </c>
      <c r="H89">
        <v>1</v>
      </c>
      <c r="I89">
        <v>6</v>
      </c>
      <c r="J89">
        <v>0</v>
      </c>
      <c r="K89">
        <v>0</v>
      </c>
      <c r="L89">
        <v>0</v>
      </c>
      <c r="M89">
        <v>0</v>
      </c>
      <c r="N89">
        <v>0</v>
      </c>
      <c r="O89">
        <v>0</v>
      </c>
      <c r="P89">
        <v>0</v>
      </c>
      <c r="Q89">
        <v>0</v>
      </c>
      <c r="R89">
        <v>0</v>
      </c>
      <c r="S89">
        <v>0</v>
      </c>
      <c r="T89">
        <v>0</v>
      </c>
      <c r="U89">
        <v>0</v>
      </c>
      <c r="V89">
        <v>0</v>
      </c>
      <c r="W89">
        <v>0</v>
      </c>
      <c r="X89">
        <v>0</v>
      </c>
      <c r="Y89">
        <v>0</v>
      </c>
      <c r="Z89">
        <v>0</v>
      </c>
      <c r="AA89">
        <v>0</v>
      </c>
      <c r="AB89">
        <v>0</v>
      </c>
      <c r="AC89">
        <v>100</v>
      </c>
      <c r="AD89">
        <v>2</v>
      </c>
      <c r="AE89">
        <v>0</v>
      </c>
      <c r="AF89">
        <v>0</v>
      </c>
      <c r="AG89">
        <v>0</v>
      </c>
      <c r="AH89">
        <v>0</v>
      </c>
      <c r="AI89">
        <v>0</v>
      </c>
      <c r="AJ89">
        <v>0</v>
      </c>
      <c r="AK89">
        <v>0</v>
      </c>
      <c r="AM89" s="67"/>
      <c r="AN89" s="67"/>
      <c r="AO89" s="67"/>
      <c r="AP89" s="22"/>
      <c r="AQ89" s="22"/>
    </row>
    <row r="90" spans="1:43">
      <c r="A90">
        <v>209</v>
      </c>
      <c r="B90">
        <v>30350</v>
      </c>
      <c r="C90">
        <v>80</v>
      </c>
      <c r="D90">
        <v>0</v>
      </c>
      <c r="E90">
        <v>70</v>
      </c>
      <c r="F90">
        <v>0</v>
      </c>
      <c r="G90">
        <v>1</v>
      </c>
      <c r="H90">
        <v>1</v>
      </c>
      <c r="I90">
        <v>6</v>
      </c>
      <c r="J90">
        <v>0</v>
      </c>
      <c r="K90">
        <v>0</v>
      </c>
      <c r="L90">
        <v>0</v>
      </c>
      <c r="M90">
        <v>0</v>
      </c>
      <c r="N90">
        <v>0</v>
      </c>
      <c r="O90">
        <v>0</v>
      </c>
      <c r="P90">
        <v>0</v>
      </c>
      <c r="Q90">
        <v>0</v>
      </c>
      <c r="R90">
        <v>0</v>
      </c>
      <c r="S90">
        <v>0</v>
      </c>
      <c r="T90">
        <v>0</v>
      </c>
      <c r="U90">
        <v>0</v>
      </c>
      <c r="V90">
        <v>0</v>
      </c>
      <c r="W90">
        <v>0</v>
      </c>
      <c r="X90">
        <v>0</v>
      </c>
      <c r="Y90">
        <v>0</v>
      </c>
      <c r="Z90">
        <v>0</v>
      </c>
      <c r="AA90">
        <v>0</v>
      </c>
      <c r="AB90">
        <v>0</v>
      </c>
      <c r="AC90">
        <v>100</v>
      </c>
      <c r="AD90">
        <v>2</v>
      </c>
      <c r="AE90">
        <v>0</v>
      </c>
      <c r="AF90">
        <v>0</v>
      </c>
      <c r="AG90">
        <v>0</v>
      </c>
      <c r="AH90">
        <v>0</v>
      </c>
      <c r="AI90">
        <v>0</v>
      </c>
      <c r="AJ90">
        <v>0</v>
      </c>
      <c r="AK90">
        <v>0</v>
      </c>
      <c r="AM90" s="67"/>
      <c r="AN90" s="67"/>
      <c r="AO90" s="67"/>
      <c r="AP90" s="22"/>
      <c r="AQ90" s="22"/>
    </row>
    <row r="91" spans="1:43">
      <c r="A91">
        <v>210</v>
      </c>
      <c r="B91">
        <v>30320</v>
      </c>
      <c r="C91">
        <v>80</v>
      </c>
      <c r="D91">
        <v>0</v>
      </c>
      <c r="E91">
        <v>70</v>
      </c>
      <c r="F91">
        <v>0</v>
      </c>
      <c r="G91">
        <v>1</v>
      </c>
      <c r="H91">
        <v>1</v>
      </c>
      <c r="I91">
        <v>6</v>
      </c>
      <c r="J91">
        <v>0</v>
      </c>
      <c r="K91">
        <v>0</v>
      </c>
      <c r="L91">
        <v>0</v>
      </c>
      <c r="M91">
        <v>0</v>
      </c>
      <c r="N91">
        <v>0</v>
      </c>
      <c r="O91">
        <v>0</v>
      </c>
      <c r="P91">
        <v>0</v>
      </c>
      <c r="Q91">
        <v>0</v>
      </c>
      <c r="R91">
        <v>0</v>
      </c>
      <c r="S91">
        <v>0</v>
      </c>
      <c r="T91">
        <v>0</v>
      </c>
      <c r="U91">
        <v>0</v>
      </c>
      <c r="V91">
        <v>0</v>
      </c>
      <c r="W91">
        <v>0</v>
      </c>
      <c r="X91">
        <v>0</v>
      </c>
      <c r="Y91">
        <v>0</v>
      </c>
      <c r="Z91">
        <v>0</v>
      </c>
      <c r="AA91">
        <v>0</v>
      </c>
      <c r="AB91">
        <v>0</v>
      </c>
      <c r="AC91">
        <v>100</v>
      </c>
      <c r="AD91">
        <v>2</v>
      </c>
      <c r="AE91">
        <v>0</v>
      </c>
      <c r="AF91">
        <v>0</v>
      </c>
      <c r="AG91">
        <v>0</v>
      </c>
      <c r="AH91">
        <v>0</v>
      </c>
      <c r="AI91">
        <v>0</v>
      </c>
      <c r="AJ91">
        <v>0</v>
      </c>
      <c r="AK91">
        <v>0</v>
      </c>
      <c r="AM91" s="67"/>
      <c r="AN91" s="67"/>
      <c r="AO91" s="67"/>
      <c r="AP91" s="22"/>
      <c r="AQ91" s="22"/>
    </row>
    <row r="92" spans="1:43">
      <c r="A92">
        <v>211</v>
      </c>
      <c r="B92">
        <v>30310</v>
      </c>
      <c r="C92">
        <v>80</v>
      </c>
      <c r="D92">
        <v>0</v>
      </c>
      <c r="E92">
        <v>150</v>
      </c>
      <c r="F92">
        <v>0</v>
      </c>
      <c r="G92">
        <v>2</v>
      </c>
      <c r="H92">
        <v>1</v>
      </c>
      <c r="I92">
        <v>6</v>
      </c>
      <c r="J92">
        <v>0</v>
      </c>
      <c r="K92">
        <v>0</v>
      </c>
      <c r="L92">
        <v>0</v>
      </c>
      <c r="M92">
        <v>0</v>
      </c>
      <c r="N92">
        <v>0</v>
      </c>
      <c r="O92">
        <v>0</v>
      </c>
      <c r="P92">
        <v>0</v>
      </c>
      <c r="Q92">
        <v>0</v>
      </c>
      <c r="R92">
        <v>0</v>
      </c>
      <c r="S92">
        <v>0</v>
      </c>
      <c r="T92">
        <v>0</v>
      </c>
      <c r="U92">
        <v>0</v>
      </c>
      <c r="V92">
        <v>0</v>
      </c>
      <c r="W92">
        <v>0</v>
      </c>
      <c r="X92">
        <v>0</v>
      </c>
      <c r="Y92">
        <v>0</v>
      </c>
      <c r="Z92">
        <v>0</v>
      </c>
      <c r="AA92">
        <v>0</v>
      </c>
      <c r="AB92">
        <v>0</v>
      </c>
      <c r="AC92">
        <v>100</v>
      </c>
      <c r="AD92">
        <v>2</v>
      </c>
      <c r="AE92">
        <v>0</v>
      </c>
      <c r="AF92">
        <v>0</v>
      </c>
      <c r="AG92">
        <v>0</v>
      </c>
      <c r="AH92">
        <v>0</v>
      </c>
      <c r="AI92">
        <v>0</v>
      </c>
      <c r="AJ92">
        <v>0</v>
      </c>
      <c r="AK92">
        <v>0</v>
      </c>
      <c r="AM92" s="67"/>
      <c r="AN92" s="67"/>
      <c r="AO92" s="67"/>
      <c r="AP92" s="22"/>
      <c r="AQ92" s="22"/>
    </row>
    <row r="93" spans="1:43">
      <c r="A93">
        <v>212</v>
      </c>
      <c r="B93">
        <v>30280</v>
      </c>
      <c r="C93">
        <v>80</v>
      </c>
      <c r="D93">
        <v>0</v>
      </c>
      <c r="E93">
        <v>70</v>
      </c>
      <c r="F93">
        <v>0</v>
      </c>
      <c r="G93">
        <v>1</v>
      </c>
      <c r="H93">
        <v>1</v>
      </c>
      <c r="I93">
        <v>6</v>
      </c>
      <c r="J93">
        <v>0</v>
      </c>
      <c r="K93">
        <v>0</v>
      </c>
      <c r="L93">
        <v>0</v>
      </c>
      <c r="M93">
        <v>0</v>
      </c>
      <c r="N93">
        <v>0</v>
      </c>
      <c r="O93">
        <v>0</v>
      </c>
      <c r="P93">
        <v>0</v>
      </c>
      <c r="Q93">
        <v>0</v>
      </c>
      <c r="R93">
        <v>0</v>
      </c>
      <c r="S93">
        <v>0</v>
      </c>
      <c r="T93">
        <v>0</v>
      </c>
      <c r="U93">
        <v>0</v>
      </c>
      <c r="V93">
        <v>0</v>
      </c>
      <c r="W93">
        <v>0</v>
      </c>
      <c r="X93">
        <v>0</v>
      </c>
      <c r="Y93">
        <v>0</v>
      </c>
      <c r="Z93">
        <v>0</v>
      </c>
      <c r="AA93">
        <v>0</v>
      </c>
      <c r="AB93">
        <v>0</v>
      </c>
      <c r="AC93">
        <v>100</v>
      </c>
      <c r="AD93">
        <v>2</v>
      </c>
      <c r="AE93">
        <v>0</v>
      </c>
      <c r="AF93">
        <v>0</v>
      </c>
      <c r="AG93">
        <v>0</v>
      </c>
      <c r="AH93">
        <v>0</v>
      </c>
      <c r="AI93">
        <v>0</v>
      </c>
      <c r="AJ93">
        <v>0</v>
      </c>
      <c r="AK93">
        <v>0</v>
      </c>
      <c r="AM93" s="67"/>
      <c r="AN93" s="67"/>
      <c r="AO93" s="67"/>
      <c r="AP93" s="22"/>
      <c r="AQ93" s="22"/>
    </row>
    <row r="94" spans="1:43">
      <c r="A94">
        <v>213</v>
      </c>
      <c r="B94">
        <v>30560</v>
      </c>
      <c r="C94">
        <v>80</v>
      </c>
      <c r="D94">
        <v>0</v>
      </c>
      <c r="E94">
        <v>70</v>
      </c>
      <c r="F94">
        <v>0</v>
      </c>
      <c r="G94">
        <v>1</v>
      </c>
      <c r="H94">
        <v>1</v>
      </c>
      <c r="I94">
        <v>6</v>
      </c>
      <c r="J94">
        <v>0</v>
      </c>
      <c r="K94">
        <v>0</v>
      </c>
      <c r="L94">
        <v>0</v>
      </c>
      <c r="M94">
        <v>0</v>
      </c>
      <c r="N94">
        <v>0</v>
      </c>
      <c r="O94">
        <v>0</v>
      </c>
      <c r="P94">
        <v>0</v>
      </c>
      <c r="Q94">
        <v>0</v>
      </c>
      <c r="R94">
        <v>0</v>
      </c>
      <c r="S94">
        <v>0</v>
      </c>
      <c r="T94">
        <v>0</v>
      </c>
      <c r="U94">
        <v>0</v>
      </c>
      <c r="V94">
        <v>0</v>
      </c>
      <c r="W94">
        <v>0</v>
      </c>
      <c r="X94">
        <v>0</v>
      </c>
      <c r="Y94">
        <v>0</v>
      </c>
      <c r="Z94">
        <v>0</v>
      </c>
      <c r="AA94">
        <v>0</v>
      </c>
      <c r="AB94">
        <v>0</v>
      </c>
      <c r="AC94">
        <v>100</v>
      </c>
      <c r="AD94">
        <v>2</v>
      </c>
      <c r="AE94">
        <v>0</v>
      </c>
      <c r="AF94">
        <v>0</v>
      </c>
      <c r="AG94">
        <v>0</v>
      </c>
      <c r="AH94">
        <v>0</v>
      </c>
      <c r="AI94">
        <v>0</v>
      </c>
      <c r="AJ94">
        <v>0</v>
      </c>
      <c r="AK94">
        <v>0</v>
      </c>
      <c r="AM94" s="67"/>
      <c r="AN94" s="67"/>
      <c r="AO94" s="67"/>
      <c r="AP94" s="22"/>
      <c r="AQ94" s="22"/>
    </row>
    <row r="95" spans="1:43">
      <c r="A95">
        <v>214</v>
      </c>
      <c r="B95">
        <v>30580</v>
      </c>
      <c r="C95">
        <v>80</v>
      </c>
      <c r="D95">
        <v>0</v>
      </c>
      <c r="E95">
        <v>150</v>
      </c>
      <c r="F95">
        <v>0</v>
      </c>
      <c r="G95">
        <v>2</v>
      </c>
      <c r="H95">
        <v>1</v>
      </c>
      <c r="I95">
        <v>6</v>
      </c>
      <c r="J95">
        <v>0</v>
      </c>
      <c r="K95">
        <v>0</v>
      </c>
      <c r="L95">
        <v>0</v>
      </c>
      <c r="M95">
        <v>0</v>
      </c>
      <c r="N95">
        <v>0</v>
      </c>
      <c r="O95">
        <v>0</v>
      </c>
      <c r="P95">
        <v>0</v>
      </c>
      <c r="Q95">
        <v>0</v>
      </c>
      <c r="R95">
        <v>0</v>
      </c>
      <c r="S95">
        <v>0</v>
      </c>
      <c r="T95">
        <v>0</v>
      </c>
      <c r="U95">
        <v>0</v>
      </c>
      <c r="V95">
        <v>0</v>
      </c>
      <c r="W95">
        <v>0</v>
      </c>
      <c r="X95">
        <v>0</v>
      </c>
      <c r="Y95">
        <v>0</v>
      </c>
      <c r="Z95">
        <v>0</v>
      </c>
      <c r="AA95">
        <v>0</v>
      </c>
      <c r="AB95">
        <v>0</v>
      </c>
      <c r="AC95">
        <v>100</v>
      </c>
      <c r="AD95">
        <v>2</v>
      </c>
      <c r="AE95">
        <v>0</v>
      </c>
      <c r="AF95">
        <v>0</v>
      </c>
      <c r="AG95">
        <v>0</v>
      </c>
      <c r="AH95">
        <v>0</v>
      </c>
      <c r="AI95">
        <v>0</v>
      </c>
      <c r="AJ95">
        <v>0</v>
      </c>
      <c r="AK95">
        <v>0</v>
      </c>
      <c r="AM95" s="67"/>
      <c r="AN95" s="67"/>
      <c r="AO95" s="67"/>
      <c r="AP95" s="22"/>
      <c r="AQ95" s="22"/>
    </row>
    <row r="96" spans="1:43">
      <c r="A96">
        <v>215</v>
      </c>
      <c r="B96">
        <v>30060</v>
      </c>
      <c r="C96">
        <v>80</v>
      </c>
      <c r="D96">
        <v>0</v>
      </c>
      <c r="E96">
        <v>70</v>
      </c>
      <c r="F96">
        <v>0</v>
      </c>
      <c r="G96">
        <v>1</v>
      </c>
      <c r="H96">
        <v>1</v>
      </c>
      <c r="I96">
        <v>6</v>
      </c>
      <c r="J96">
        <v>0</v>
      </c>
      <c r="K96">
        <v>0</v>
      </c>
      <c r="L96">
        <v>0</v>
      </c>
      <c r="M96">
        <v>0</v>
      </c>
      <c r="N96">
        <v>0</v>
      </c>
      <c r="O96">
        <v>0</v>
      </c>
      <c r="P96">
        <v>0</v>
      </c>
      <c r="Q96">
        <v>0</v>
      </c>
      <c r="R96">
        <v>0</v>
      </c>
      <c r="S96">
        <v>0</v>
      </c>
      <c r="T96">
        <v>0</v>
      </c>
      <c r="U96">
        <v>0</v>
      </c>
      <c r="V96">
        <v>0</v>
      </c>
      <c r="W96">
        <v>0</v>
      </c>
      <c r="X96">
        <v>0</v>
      </c>
      <c r="Y96">
        <v>0</v>
      </c>
      <c r="Z96">
        <v>0</v>
      </c>
      <c r="AA96">
        <v>0</v>
      </c>
      <c r="AB96">
        <v>0</v>
      </c>
      <c r="AC96">
        <v>100</v>
      </c>
      <c r="AD96">
        <v>2</v>
      </c>
      <c r="AE96">
        <v>0</v>
      </c>
      <c r="AF96">
        <v>0</v>
      </c>
      <c r="AG96">
        <v>0</v>
      </c>
      <c r="AH96">
        <v>0</v>
      </c>
      <c r="AI96">
        <v>0</v>
      </c>
      <c r="AJ96">
        <v>0</v>
      </c>
      <c r="AK96">
        <v>0</v>
      </c>
      <c r="AM96" s="67"/>
      <c r="AN96" s="67"/>
      <c r="AO96" s="67"/>
      <c r="AP96" s="22"/>
      <c r="AQ96" s="22"/>
    </row>
    <row r="97" spans="1:43">
      <c r="A97">
        <v>216</v>
      </c>
      <c r="B97">
        <v>30070</v>
      </c>
      <c r="C97">
        <v>80</v>
      </c>
      <c r="D97">
        <v>0</v>
      </c>
      <c r="E97">
        <v>70</v>
      </c>
      <c r="F97">
        <v>0</v>
      </c>
      <c r="G97">
        <v>1</v>
      </c>
      <c r="H97">
        <v>1</v>
      </c>
      <c r="I97">
        <v>6</v>
      </c>
      <c r="J97">
        <v>0</v>
      </c>
      <c r="K97">
        <v>0</v>
      </c>
      <c r="L97">
        <v>0</v>
      </c>
      <c r="M97">
        <v>0</v>
      </c>
      <c r="N97">
        <v>0</v>
      </c>
      <c r="O97">
        <v>0</v>
      </c>
      <c r="P97">
        <v>0</v>
      </c>
      <c r="Q97">
        <v>0</v>
      </c>
      <c r="R97">
        <v>0</v>
      </c>
      <c r="S97">
        <v>0</v>
      </c>
      <c r="T97">
        <v>0</v>
      </c>
      <c r="U97">
        <v>0</v>
      </c>
      <c r="V97">
        <v>0</v>
      </c>
      <c r="W97">
        <v>0</v>
      </c>
      <c r="X97">
        <v>0</v>
      </c>
      <c r="Y97">
        <v>0</v>
      </c>
      <c r="Z97">
        <v>0</v>
      </c>
      <c r="AA97">
        <v>0</v>
      </c>
      <c r="AB97">
        <v>0</v>
      </c>
      <c r="AC97">
        <v>100</v>
      </c>
      <c r="AD97">
        <v>2</v>
      </c>
      <c r="AE97">
        <v>0</v>
      </c>
      <c r="AF97">
        <v>0</v>
      </c>
      <c r="AG97">
        <v>0</v>
      </c>
      <c r="AH97">
        <v>0</v>
      </c>
      <c r="AI97">
        <v>0</v>
      </c>
      <c r="AJ97">
        <v>0</v>
      </c>
      <c r="AK97">
        <v>0</v>
      </c>
      <c r="AM97" s="67"/>
      <c r="AN97" s="67"/>
      <c r="AO97" s="67"/>
      <c r="AP97" s="22"/>
      <c r="AQ97" s="22"/>
    </row>
    <row r="98" spans="1:43">
      <c r="A98">
        <v>217</v>
      </c>
      <c r="B98">
        <v>30580</v>
      </c>
      <c r="C98">
        <v>80</v>
      </c>
      <c r="D98">
        <v>0</v>
      </c>
      <c r="E98">
        <v>150</v>
      </c>
      <c r="F98">
        <v>0</v>
      </c>
      <c r="G98">
        <v>2</v>
      </c>
      <c r="H98">
        <v>1</v>
      </c>
      <c r="I98">
        <v>6</v>
      </c>
      <c r="J98">
        <v>0</v>
      </c>
      <c r="K98">
        <v>0</v>
      </c>
      <c r="L98">
        <v>0</v>
      </c>
      <c r="M98">
        <v>0</v>
      </c>
      <c r="N98">
        <v>0</v>
      </c>
      <c r="O98">
        <v>0</v>
      </c>
      <c r="P98">
        <v>0</v>
      </c>
      <c r="Q98">
        <v>0</v>
      </c>
      <c r="R98">
        <v>0</v>
      </c>
      <c r="S98">
        <v>0</v>
      </c>
      <c r="T98">
        <v>0</v>
      </c>
      <c r="U98">
        <v>0</v>
      </c>
      <c r="V98">
        <v>0</v>
      </c>
      <c r="W98">
        <v>0</v>
      </c>
      <c r="X98">
        <v>0</v>
      </c>
      <c r="Y98">
        <v>0</v>
      </c>
      <c r="Z98">
        <v>0</v>
      </c>
      <c r="AA98">
        <v>0</v>
      </c>
      <c r="AB98">
        <v>0</v>
      </c>
      <c r="AC98">
        <v>100</v>
      </c>
      <c r="AD98">
        <v>2</v>
      </c>
      <c r="AE98">
        <v>0</v>
      </c>
      <c r="AF98">
        <v>0</v>
      </c>
      <c r="AG98">
        <v>0</v>
      </c>
      <c r="AH98">
        <v>0</v>
      </c>
      <c r="AI98">
        <v>0</v>
      </c>
      <c r="AJ98">
        <v>0</v>
      </c>
      <c r="AK98">
        <v>0</v>
      </c>
      <c r="AM98" s="67"/>
      <c r="AN98" s="67"/>
      <c r="AO98" s="67"/>
      <c r="AP98" s="22"/>
      <c r="AQ98" s="22"/>
    </row>
    <row r="99" spans="1:43">
      <c r="A99">
        <v>218</v>
      </c>
      <c r="B99">
        <v>30630</v>
      </c>
      <c r="C99">
        <v>80</v>
      </c>
      <c r="D99">
        <v>0</v>
      </c>
      <c r="E99">
        <v>70</v>
      </c>
      <c r="F99">
        <v>0</v>
      </c>
      <c r="G99">
        <v>1</v>
      </c>
      <c r="H99">
        <v>1</v>
      </c>
      <c r="I99">
        <v>6</v>
      </c>
      <c r="J99">
        <v>0</v>
      </c>
      <c r="K99">
        <v>0</v>
      </c>
      <c r="L99">
        <v>0</v>
      </c>
      <c r="M99">
        <v>0</v>
      </c>
      <c r="N99">
        <v>0</v>
      </c>
      <c r="O99">
        <v>0</v>
      </c>
      <c r="P99">
        <v>0</v>
      </c>
      <c r="Q99">
        <v>0</v>
      </c>
      <c r="R99">
        <v>0</v>
      </c>
      <c r="S99">
        <v>0</v>
      </c>
      <c r="T99">
        <v>0</v>
      </c>
      <c r="U99">
        <v>0</v>
      </c>
      <c r="V99">
        <v>0</v>
      </c>
      <c r="W99">
        <v>0</v>
      </c>
      <c r="X99">
        <v>0</v>
      </c>
      <c r="Y99">
        <v>0</v>
      </c>
      <c r="Z99">
        <v>0</v>
      </c>
      <c r="AA99">
        <v>0</v>
      </c>
      <c r="AB99">
        <v>0</v>
      </c>
      <c r="AC99">
        <v>100</v>
      </c>
      <c r="AD99">
        <v>2</v>
      </c>
      <c r="AE99">
        <v>0</v>
      </c>
      <c r="AF99">
        <v>0</v>
      </c>
      <c r="AG99">
        <v>0</v>
      </c>
      <c r="AH99">
        <v>0</v>
      </c>
      <c r="AI99">
        <v>0</v>
      </c>
      <c r="AJ99">
        <v>0</v>
      </c>
      <c r="AK99">
        <v>0</v>
      </c>
      <c r="AM99" s="67"/>
      <c r="AN99" s="67"/>
      <c r="AO99" s="67"/>
      <c r="AP99" s="22"/>
      <c r="AQ99" s="22"/>
    </row>
    <row r="100" spans="1:43">
      <c r="A100">
        <v>219</v>
      </c>
      <c r="B100">
        <v>30050</v>
      </c>
      <c r="C100">
        <v>80</v>
      </c>
      <c r="D100">
        <v>0</v>
      </c>
      <c r="E100">
        <v>70</v>
      </c>
      <c r="F100">
        <v>0</v>
      </c>
      <c r="G100">
        <v>1</v>
      </c>
      <c r="H100">
        <v>1</v>
      </c>
      <c r="I100">
        <v>6</v>
      </c>
      <c r="J100">
        <v>0</v>
      </c>
      <c r="K100">
        <v>0</v>
      </c>
      <c r="L100">
        <v>0</v>
      </c>
      <c r="M100">
        <v>0</v>
      </c>
      <c r="N100">
        <v>0</v>
      </c>
      <c r="O100">
        <v>0</v>
      </c>
      <c r="P100">
        <v>0</v>
      </c>
      <c r="Q100">
        <v>0</v>
      </c>
      <c r="R100">
        <v>0</v>
      </c>
      <c r="S100">
        <v>0</v>
      </c>
      <c r="T100">
        <v>0</v>
      </c>
      <c r="U100">
        <v>0</v>
      </c>
      <c r="V100">
        <v>0</v>
      </c>
      <c r="W100">
        <v>0</v>
      </c>
      <c r="X100">
        <v>0</v>
      </c>
      <c r="Y100">
        <v>0</v>
      </c>
      <c r="Z100">
        <v>0</v>
      </c>
      <c r="AA100">
        <v>0</v>
      </c>
      <c r="AB100">
        <v>0</v>
      </c>
      <c r="AC100">
        <v>100</v>
      </c>
      <c r="AD100">
        <v>2</v>
      </c>
      <c r="AE100">
        <v>0</v>
      </c>
      <c r="AF100">
        <v>0</v>
      </c>
      <c r="AG100">
        <v>0</v>
      </c>
      <c r="AH100">
        <v>0</v>
      </c>
      <c r="AI100">
        <v>0</v>
      </c>
      <c r="AJ100">
        <v>0</v>
      </c>
      <c r="AK100">
        <v>0</v>
      </c>
      <c r="AM100" s="67"/>
      <c r="AN100" s="67"/>
      <c r="AO100" s="67"/>
      <c r="AP100" s="22"/>
      <c r="AQ100" s="22"/>
    </row>
    <row r="101" spans="1:43">
      <c r="A101">
        <v>220</v>
      </c>
      <c r="B101">
        <v>30140</v>
      </c>
      <c r="C101">
        <v>80</v>
      </c>
      <c r="D101">
        <v>0</v>
      </c>
      <c r="E101">
        <v>150</v>
      </c>
      <c r="F101">
        <v>0</v>
      </c>
      <c r="G101">
        <v>2</v>
      </c>
      <c r="H101">
        <v>1</v>
      </c>
      <c r="I101">
        <v>6</v>
      </c>
      <c r="J101">
        <v>0</v>
      </c>
      <c r="K101">
        <v>0</v>
      </c>
      <c r="L101">
        <v>0</v>
      </c>
      <c r="M101">
        <v>0</v>
      </c>
      <c r="N101">
        <v>0</v>
      </c>
      <c r="O101">
        <v>0</v>
      </c>
      <c r="P101">
        <v>0</v>
      </c>
      <c r="Q101">
        <v>0</v>
      </c>
      <c r="R101">
        <v>0</v>
      </c>
      <c r="S101">
        <v>0</v>
      </c>
      <c r="T101">
        <v>0</v>
      </c>
      <c r="U101">
        <v>0</v>
      </c>
      <c r="V101">
        <v>0</v>
      </c>
      <c r="W101">
        <v>0</v>
      </c>
      <c r="X101">
        <v>0</v>
      </c>
      <c r="Y101">
        <v>0</v>
      </c>
      <c r="Z101">
        <v>0</v>
      </c>
      <c r="AA101">
        <v>0</v>
      </c>
      <c r="AB101">
        <v>0</v>
      </c>
      <c r="AC101">
        <v>100</v>
      </c>
      <c r="AD101">
        <v>2</v>
      </c>
      <c r="AE101">
        <v>0</v>
      </c>
      <c r="AF101">
        <v>0</v>
      </c>
      <c r="AG101">
        <v>0</v>
      </c>
      <c r="AH101">
        <v>0</v>
      </c>
      <c r="AI101">
        <v>0</v>
      </c>
      <c r="AJ101">
        <v>0</v>
      </c>
      <c r="AK101">
        <v>0</v>
      </c>
      <c r="AM101" s="67"/>
      <c r="AN101" s="67"/>
      <c r="AO101" s="67"/>
      <c r="AP101" s="22"/>
      <c r="AQ101" s="22"/>
    </row>
    <row r="102" spans="1:43">
      <c r="A102">
        <v>221</v>
      </c>
      <c r="B102">
        <v>30600</v>
      </c>
      <c r="C102">
        <v>80</v>
      </c>
      <c r="D102">
        <v>0</v>
      </c>
      <c r="E102">
        <v>70</v>
      </c>
      <c r="F102">
        <v>0</v>
      </c>
      <c r="G102">
        <v>1</v>
      </c>
      <c r="H102">
        <v>1</v>
      </c>
      <c r="I102">
        <v>6</v>
      </c>
      <c r="J102">
        <v>0</v>
      </c>
      <c r="K102">
        <v>0</v>
      </c>
      <c r="L102">
        <v>0</v>
      </c>
      <c r="M102">
        <v>0</v>
      </c>
      <c r="N102">
        <v>0</v>
      </c>
      <c r="O102">
        <v>0</v>
      </c>
      <c r="P102">
        <v>0</v>
      </c>
      <c r="Q102">
        <v>0</v>
      </c>
      <c r="R102">
        <v>0</v>
      </c>
      <c r="S102">
        <v>0</v>
      </c>
      <c r="T102">
        <v>0</v>
      </c>
      <c r="U102">
        <v>0</v>
      </c>
      <c r="V102">
        <v>0</v>
      </c>
      <c r="W102">
        <v>0</v>
      </c>
      <c r="X102">
        <v>0</v>
      </c>
      <c r="Y102">
        <v>0</v>
      </c>
      <c r="Z102">
        <v>0</v>
      </c>
      <c r="AA102">
        <v>0</v>
      </c>
      <c r="AB102">
        <v>0</v>
      </c>
      <c r="AC102">
        <v>100</v>
      </c>
      <c r="AD102">
        <v>2</v>
      </c>
      <c r="AE102">
        <v>0</v>
      </c>
      <c r="AF102">
        <v>0</v>
      </c>
      <c r="AG102">
        <v>0</v>
      </c>
      <c r="AH102">
        <v>0</v>
      </c>
      <c r="AI102">
        <v>0</v>
      </c>
      <c r="AJ102">
        <v>0</v>
      </c>
      <c r="AK102">
        <v>0</v>
      </c>
      <c r="AM102" s="67"/>
      <c r="AN102" s="67"/>
      <c r="AO102" s="67"/>
      <c r="AP102" s="22"/>
      <c r="AQ102" s="22"/>
    </row>
    <row r="103" spans="1:43">
      <c r="A103">
        <v>222</v>
      </c>
      <c r="B103">
        <v>30120</v>
      </c>
      <c r="C103">
        <v>80</v>
      </c>
      <c r="D103">
        <v>0</v>
      </c>
      <c r="E103">
        <v>70</v>
      </c>
      <c r="F103">
        <v>0</v>
      </c>
      <c r="G103">
        <v>1</v>
      </c>
      <c r="H103">
        <v>1</v>
      </c>
      <c r="I103">
        <v>6</v>
      </c>
      <c r="J103">
        <v>0</v>
      </c>
      <c r="K103">
        <v>0</v>
      </c>
      <c r="L103">
        <v>0</v>
      </c>
      <c r="M103">
        <v>0</v>
      </c>
      <c r="N103">
        <v>0</v>
      </c>
      <c r="O103">
        <v>0</v>
      </c>
      <c r="P103">
        <v>0</v>
      </c>
      <c r="Q103">
        <v>0</v>
      </c>
      <c r="R103">
        <v>0</v>
      </c>
      <c r="S103">
        <v>0</v>
      </c>
      <c r="T103">
        <v>0</v>
      </c>
      <c r="U103">
        <v>0</v>
      </c>
      <c r="V103">
        <v>0</v>
      </c>
      <c r="W103">
        <v>0</v>
      </c>
      <c r="X103">
        <v>0</v>
      </c>
      <c r="Y103">
        <v>0</v>
      </c>
      <c r="Z103">
        <v>0</v>
      </c>
      <c r="AA103">
        <v>0</v>
      </c>
      <c r="AB103">
        <v>0</v>
      </c>
      <c r="AC103">
        <v>100</v>
      </c>
      <c r="AD103">
        <v>2</v>
      </c>
      <c r="AE103">
        <v>0</v>
      </c>
      <c r="AF103">
        <v>0</v>
      </c>
      <c r="AG103">
        <v>0</v>
      </c>
      <c r="AH103">
        <v>0</v>
      </c>
      <c r="AI103">
        <v>0</v>
      </c>
      <c r="AJ103">
        <v>0</v>
      </c>
      <c r="AK103">
        <v>0</v>
      </c>
      <c r="AM103" s="67"/>
      <c r="AN103" s="67"/>
      <c r="AO103" s="67"/>
      <c r="AP103" s="22"/>
      <c r="AQ103" s="22"/>
    </row>
    <row r="104" spans="1:43">
      <c r="A104">
        <v>223</v>
      </c>
      <c r="B104">
        <v>30590</v>
      </c>
      <c r="C104">
        <v>80</v>
      </c>
      <c r="D104">
        <v>0</v>
      </c>
      <c r="E104">
        <v>150</v>
      </c>
      <c r="F104">
        <v>0</v>
      </c>
      <c r="G104">
        <v>2</v>
      </c>
      <c r="H104">
        <v>1</v>
      </c>
      <c r="I104">
        <v>6</v>
      </c>
      <c r="J104">
        <v>0</v>
      </c>
      <c r="K104">
        <v>0</v>
      </c>
      <c r="L104">
        <v>0</v>
      </c>
      <c r="M104">
        <v>0</v>
      </c>
      <c r="N104">
        <v>0</v>
      </c>
      <c r="O104">
        <v>0</v>
      </c>
      <c r="P104">
        <v>0</v>
      </c>
      <c r="Q104">
        <v>0</v>
      </c>
      <c r="R104">
        <v>0</v>
      </c>
      <c r="S104">
        <v>0</v>
      </c>
      <c r="T104">
        <v>0</v>
      </c>
      <c r="U104">
        <v>0</v>
      </c>
      <c r="V104">
        <v>0</v>
      </c>
      <c r="W104">
        <v>0</v>
      </c>
      <c r="X104">
        <v>0</v>
      </c>
      <c r="Y104">
        <v>0</v>
      </c>
      <c r="Z104">
        <v>0</v>
      </c>
      <c r="AA104">
        <v>0</v>
      </c>
      <c r="AB104">
        <v>0</v>
      </c>
      <c r="AC104">
        <v>100</v>
      </c>
      <c r="AD104">
        <v>2</v>
      </c>
      <c r="AE104">
        <v>0</v>
      </c>
      <c r="AF104">
        <v>0</v>
      </c>
      <c r="AG104">
        <v>0</v>
      </c>
      <c r="AH104">
        <v>0</v>
      </c>
      <c r="AI104">
        <v>0</v>
      </c>
      <c r="AJ104">
        <v>0</v>
      </c>
      <c r="AK104">
        <v>0</v>
      </c>
      <c r="AM104" s="67"/>
      <c r="AN104" s="67"/>
      <c r="AO104" s="67"/>
      <c r="AP104" s="22"/>
      <c r="AQ104" s="22"/>
    </row>
    <row r="105" spans="1:43">
      <c r="A105">
        <v>224</v>
      </c>
      <c r="B105">
        <v>30510</v>
      </c>
      <c r="C105">
        <v>80</v>
      </c>
      <c r="D105">
        <v>0</v>
      </c>
      <c r="E105">
        <v>70</v>
      </c>
      <c r="F105">
        <v>0</v>
      </c>
      <c r="G105">
        <v>1</v>
      </c>
      <c r="H105">
        <v>1</v>
      </c>
      <c r="I105">
        <v>6</v>
      </c>
      <c r="J105">
        <v>0</v>
      </c>
      <c r="K105">
        <v>0</v>
      </c>
      <c r="L105">
        <v>0</v>
      </c>
      <c r="M105">
        <v>0</v>
      </c>
      <c r="N105">
        <v>0</v>
      </c>
      <c r="O105">
        <v>0</v>
      </c>
      <c r="P105">
        <v>0</v>
      </c>
      <c r="Q105">
        <v>0</v>
      </c>
      <c r="R105">
        <v>0</v>
      </c>
      <c r="S105">
        <v>0</v>
      </c>
      <c r="T105">
        <v>0</v>
      </c>
      <c r="U105">
        <v>0</v>
      </c>
      <c r="V105">
        <v>0</v>
      </c>
      <c r="W105">
        <v>0</v>
      </c>
      <c r="X105">
        <v>0</v>
      </c>
      <c r="Y105">
        <v>0</v>
      </c>
      <c r="Z105">
        <v>0</v>
      </c>
      <c r="AA105">
        <v>0</v>
      </c>
      <c r="AB105">
        <v>0</v>
      </c>
      <c r="AC105">
        <v>100</v>
      </c>
      <c r="AD105">
        <v>2</v>
      </c>
      <c r="AE105">
        <v>0</v>
      </c>
      <c r="AF105">
        <v>0</v>
      </c>
      <c r="AG105">
        <v>0</v>
      </c>
      <c r="AH105">
        <v>0</v>
      </c>
      <c r="AI105">
        <v>0</v>
      </c>
      <c r="AJ105">
        <v>0</v>
      </c>
      <c r="AK105">
        <v>0</v>
      </c>
      <c r="AM105" s="67"/>
      <c r="AN105" s="67"/>
      <c r="AO105" s="67"/>
      <c r="AP105" s="22"/>
      <c r="AQ105" s="22"/>
    </row>
    <row r="106" spans="1:43">
      <c r="A106">
        <v>225</v>
      </c>
      <c r="B106">
        <v>30150</v>
      </c>
      <c r="C106">
        <v>80</v>
      </c>
      <c r="D106">
        <v>0</v>
      </c>
      <c r="E106">
        <v>70</v>
      </c>
      <c r="F106">
        <v>0</v>
      </c>
      <c r="G106">
        <v>1</v>
      </c>
      <c r="H106">
        <v>1</v>
      </c>
      <c r="I106">
        <v>6</v>
      </c>
      <c r="J106">
        <v>0</v>
      </c>
      <c r="K106">
        <v>0</v>
      </c>
      <c r="L106">
        <v>0</v>
      </c>
      <c r="M106">
        <v>0</v>
      </c>
      <c r="N106">
        <v>0</v>
      </c>
      <c r="O106">
        <v>0</v>
      </c>
      <c r="P106">
        <v>0</v>
      </c>
      <c r="Q106">
        <v>0</v>
      </c>
      <c r="R106">
        <v>0</v>
      </c>
      <c r="S106">
        <v>0</v>
      </c>
      <c r="T106">
        <v>0</v>
      </c>
      <c r="U106">
        <v>0</v>
      </c>
      <c r="V106">
        <v>0</v>
      </c>
      <c r="W106">
        <v>0</v>
      </c>
      <c r="X106">
        <v>0</v>
      </c>
      <c r="Y106">
        <v>0</v>
      </c>
      <c r="Z106">
        <v>0</v>
      </c>
      <c r="AA106">
        <v>0</v>
      </c>
      <c r="AB106">
        <v>0</v>
      </c>
      <c r="AC106">
        <v>100</v>
      </c>
      <c r="AD106">
        <v>2</v>
      </c>
      <c r="AE106">
        <v>0</v>
      </c>
      <c r="AF106">
        <v>0</v>
      </c>
      <c r="AG106">
        <v>0</v>
      </c>
      <c r="AH106">
        <v>0</v>
      </c>
      <c r="AI106">
        <v>0</v>
      </c>
      <c r="AJ106">
        <v>0</v>
      </c>
      <c r="AK106">
        <v>0</v>
      </c>
      <c r="AM106" s="67"/>
      <c r="AN106" s="67"/>
      <c r="AO106" s="67"/>
      <c r="AP106" s="22"/>
      <c r="AQ106" s="22"/>
    </row>
    <row r="107" spans="1:43">
      <c r="A107">
        <v>226</v>
      </c>
      <c r="B107">
        <v>30170</v>
      </c>
      <c r="C107">
        <v>80</v>
      </c>
      <c r="D107">
        <v>0</v>
      </c>
      <c r="E107">
        <v>70</v>
      </c>
      <c r="F107">
        <v>0</v>
      </c>
      <c r="G107">
        <v>1</v>
      </c>
      <c r="H107">
        <v>1</v>
      </c>
      <c r="I107">
        <v>6</v>
      </c>
      <c r="J107">
        <v>0</v>
      </c>
      <c r="K107">
        <v>0</v>
      </c>
      <c r="L107">
        <v>0</v>
      </c>
      <c r="M107">
        <v>0</v>
      </c>
      <c r="N107">
        <v>0</v>
      </c>
      <c r="O107">
        <v>0</v>
      </c>
      <c r="P107">
        <v>0</v>
      </c>
      <c r="Q107">
        <v>0</v>
      </c>
      <c r="R107">
        <v>0</v>
      </c>
      <c r="S107">
        <v>0</v>
      </c>
      <c r="T107">
        <v>0</v>
      </c>
      <c r="U107">
        <v>0</v>
      </c>
      <c r="V107">
        <v>0</v>
      </c>
      <c r="W107">
        <v>0</v>
      </c>
      <c r="X107">
        <v>0</v>
      </c>
      <c r="Y107">
        <v>0</v>
      </c>
      <c r="Z107">
        <v>0</v>
      </c>
      <c r="AA107">
        <v>0</v>
      </c>
      <c r="AB107">
        <v>0</v>
      </c>
      <c r="AC107">
        <v>100</v>
      </c>
      <c r="AD107">
        <v>2</v>
      </c>
      <c r="AE107">
        <v>0</v>
      </c>
      <c r="AF107">
        <v>0</v>
      </c>
      <c r="AG107">
        <v>0</v>
      </c>
      <c r="AH107">
        <v>0</v>
      </c>
      <c r="AI107">
        <v>0</v>
      </c>
      <c r="AJ107">
        <v>0</v>
      </c>
      <c r="AK107">
        <v>0</v>
      </c>
      <c r="AM107" s="67"/>
      <c r="AN107" s="67"/>
      <c r="AO107" s="67"/>
      <c r="AP107" s="22"/>
      <c r="AQ107" s="22"/>
    </row>
    <row r="108" spans="1:43">
      <c r="A108">
        <v>227</v>
      </c>
      <c r="B108">
        <v>30330</v>
      </c>
      <c r="C108">
        <v>80</v>
      </c>
      <c r="D108">
        <v>0</v>
      </c>
      <c r="E108">
        <v>70</v>
      </c>
      <c r="F108">
        <v>0</v>
      </c>
      <c r="G108">
        <v>1</v>
      </c>
      <c r="H108">
        <v>1</v>
      </c>
      <c r="I108">
        <v>6</v>
      </c>
      <c r="J108">
        <v>0</v>
      </c>
      <c r="K108">
        <v>0</v>
      </c>
      <c r="L108">
        <v>0</v>
      </c>
      <c r="M108">
        <v>0</v>
      </c>
      <c r="N108">
        <v>0</v>
      </c>
      <c r="O108">
        <v>0</v>
      </c>
      <c r="P108">
        <v>0</v>
      </c>
      <c r="Q108">
        <v>0</v>
      </c>
      <c r="R108">
        <v>0</v>
      </c>
      <c r="S108">
        <v>0</v>
      </c>
      <c r="T108">
        <v>0</v>
      </c>
      <c r="U108">
        <v>0</v>
      </c>
      <c r="V108">
        <v>0</v>
      </c>
      <c r="W108">
        <v>0</v>
      </c>
      <c r="X108">
        <v>0</v>
      </c>
      <c r="Y108">
        <v>0</v>
      </c>
      <c r="Z108">
        <v>0</v>
      </c>
      <c r="AA108">
        <v>0</v>
      </c>
      <c r="AB108">
        <v>0</v>
      </c>
      <c r="AC108">
        <v>100</v>
      </c>
      <c r="AD108">
        <v>2</v>
      </c>
      <c r="AE108">
        <v>0</v>
      </c>
      <c r="AF108">
        <v>0</v>
      </c>
      <c r="AG108">
        <v>0</v>
      </c>
      <c r="AH108">
        <v>0</v>
      </c>
      <c r="AI108">
        <v>0</v>
      </c>
      <c r="AJ108">
        <v>0</v>
      </c>
      <c r="AK108">
        <v>0</v>
      </c>
      <c r="AM108" s="67"/>
      <c r="AN108" s="67"/>
      <c r="AO108" s="67"/>
      <c r="AP108" s="22"/>
      <c r="AQ108" s="22"/>
    </row>
    <row r="109" spans="1:43">
      <c r="A109">
        <v>228</v>
      </c>
      <c r="B109">
        <v>30490</v>
      </c>
      <c r="C109">
        <v>80</v>
      </c>
      <c r="D109">
        <v>0</v>
      </c>
      <c r="E109">
        <v>70</v>
      </c>
      <c r="F109">
        <v>0</v>
      </c>
      <c r="G109">
        <v>1</v>
      </c>
      <c r="H109">
        <v>1</v>
      </c>
      <c r="I109">
        <v>6</v>
      </c>
      <c r="J109">
        <v>0</v>
      </c>
      <c r="K109">
        <v>0</v>
      </c>
      <c r="L109">
        <v>0</v>
      </c>
      <c r="M109">
        <v>0</v>
      </c>
      <c r="N109">
        <v>0</v>
      </c>
      <c r="O109">
        <v>0</v>
      </c>
      <c r="P109">
        <v>0</v>
      </c>
      <c r="Q109">
        <v>0</v>
      </c>
      <c r="R109">
        <v>0</v>
      </c>
      <c r="S109">
        <v>0</v>
      </c>
      <c r="T109">
        <v>0</v>
      </c>
      <c r="U109">
        <v>0</v>
      </c>
      <c r="V109">
        <v>0</v>
      </c>
      <c r="W109">
        <v>0</v>
      </c>
      <c r="X109">
        <v>0</v>
      </c>
      <c r="Y109">
        <v>0</v>
      </c>
      <c r="Z109">
        <v>0</v>
      </c>
      <c r="AA109">
        <v>0</v>
      </c>
      <c r="AB109">
        <v>0</v>
      </c>
      <c r="AC109">
        <v>100</v>
      </c>
      <c r="AD109">
        <v>2</v>
      </c>
      <c r="AE109">
        <v>0</v>
      </c>
      <c r="AF109">
        <v>0</v>
      </c>
      <c r="AG109">
        <v>0</v>
      </c>
      <c r="AH109">
        <v>0</v>
      </c>
      <c r="AI109">
        <v>0</v>
      </c>
      <c r="AJ109">
        <v>0</v>
      </c>
      <c r="AK109">
        <v>0</v>
      </c>
      <c r="AM109" s="67"/>
      <c r="AN109" s="67"/>
      <c r="AO109" s="67"/>
      <c r="AP109" s="22"/>
      <c r="AQ109" s="22"/>
    </row>
    <row r="110" spans="1:43">
      <c r="A110">
        <v>229</v>
      </c>
      <c r="B110">
        <v>30260</v>
      </c>
      <c r="C110">
        <v>80</v>
      </c>
      <c r="D110">
        <v>0</v>
      </c>
      <c r="E110">
        <v>150</v>
      </c>
      <c r="F110">
        <v>0</v>
      </c>
      <c r="G110">
        <v>2</v>
      </c>
      <c r="H110">
        <v>1</v>
      </c>
      <c r="I110">
        <v>6</v>
      </c>
      <c r="J110">
        <v>0</v>
      </c>
      <c r="K110">
        <v>0</v>
      </c>
      <c r="L110">
        <v>0</v>
      </c>
      <c r="M110">
        <v>0</v>
      </c>
      <c r="N110">
        <v>0</v>
      </c>
      <c r="O110">
        <v>0</v>
      </c>
      <c r="P110">
        <v>0</v>
      </c>
      <c r="Q110">
        <v>0</v>
      </c>
      <c r="R110">
        <v>0</v>
      </c>
      <c r="S110">
        <v>0</v>
      </c>
      <c r="T110">
        <v>0</v>
      </c>
      <c r="U110">
        <v>0</v>
      </c>
      <c r="V110">
        <v>0</v>
      </c>
      <c r="W110">
        <v>0</v>
      </c>
      <c r="X110">
        <v>0</v>
      </c>
      <c r="Y110">
        <v>0</v>
      </c>
      <c r="Z110">
        <v>0</v>
      </c>
      <c r="AA110">
        <v>0</v>
      </c>
      <c r="AB110">
        <v>0</v>
      </c>
      <c r="AC110">
        <v>100</v>
      </c>
      <c r="AD110">
        <v>2</v>
      </c>
      <c r="AE110">
        <v>0</v>
      </c>
      <c r="AF110">
        <v>0</v>
      </c>
      <c r="AG110">
        <v>0</v>
      </c>
      <c r="AH110">
        <v>0</v>
      </c>
      <c r="AI110">
        <v>0</v>
      </c>
      <c r="AJ110">
        <v>0</v>
      </c>
      <c r="AK110">
        <v>0</v>
      </c>
      <c r="AM110" s="67"/>
      <c r="AN110" s="67"/>
      <c r="AO110" s="67"/>
      <c r="AP110" s="22"/>
      <c r="AQ110" s="22"/>
    </row>
    <row r="111" spans="1:43">
      <c r="A111">
        <v>230</v>
      </c>
      <c r="B111">
        <v>30460</v>
      </c>
      <c r="C111">
        <v>80</v>
      </c>
      <c r="D111">
        <v>0</v>
      </c>
      <c r="E111">
        <v>70</v>
      </c>
      <c r="F111">
        <v>0</v>
      </c>
      <c r="G111">
        <v>1</v>
      </c>
      <c r="H111">
        <v>1</v>
      </c>
      <c r="I111">
        <v>6</v>
      </c>
      <c r="J111">
        <v>0</v>
      </c>
      <c r="K111">
        <v>0</v>
      </c>
      <c r="L111">
        <v>0</v>
      </c>
      <c r="M111">
        <v>0</v>
      </c>
      <c r="N111">
        <v>0</v>
      </c>
      <c r="O111">
        <v>0</v>
      </c>
      <c r="P111">
        <v>0</v>
      </c>
      <c r="Q111">
        <v>0</v>
      </c>
      <c r="R111">
        <v>0</v>
      </c>
      <c r="S111">
        <v>0</v>
      </c>
      <c r="T111">
        <v>0</v>
      </c>
      <c r="U111">
        <v>0</v>
      </c>
      <c r="V111">
        <v>0</v>
      </c>
      <c r="W111">
        <v>0</v>
      </c>
      <c r="X111">
        <v>0</v>
      </c>
      <c r="Y111">
        <v>0</v>
      </c>
      <c r="Z111">
        <v>0</v>
      </c>
      <c r="AA111">
        <v>0</v>
      </c>
      <c r="AB111">
        <v>0</v>
      </c>
      <c r="AC111">
        <v>100</v>
      </c>
      <c r="AD111">
        <v>2</v>
      </c>
      <c r="AE111">
        <v>0</v>
      </c>
      <c r="AF111">
        <v>0</v>
      </c>
      <c r="AG111">
        <v>0</v>
      </c>
      <c r="AH111">
        <v>0</v>
      </c>
      <c r="AI111">
        <v>0</v>
      </c>
      <c r="AJ111">
        <v>0</v>
      </c>
      <c r="AK111">
        <v>0</v>
      </c>
      <c r="AM111" s="67"/>
      <c r="AN111" s="67"/>
      <c r="AO111" s="67"/>
      <c r="AP111" s="22"/>
      <c r="AQ111" s="22"/>
    </row>
    <row r="112" spans="1:43">
      <c r="A112">
        <v>231</v>
      </c>
      <c r="B112">
        <v>30440</v>
      </c>
      <c r="C112">
        <v>80</v>
      </c>
      <c r="D112">
        <v>0</v>
      </c>
      <c r="E112">
        <v>70</v>
      </c>
      <c r="F112">
        <v>0</v>
      </c>
      <c r="G112">
        <v>1</v>
      </c>
      <c r="H112">
        <v>1</v>
      </c>
      <c r="I112">
        <v>6</v>
      </c>
      <c r="J112">
        <v>0</v>
      </c>
      <c r="K112">
        <v>0</v>
      </c>
      <c r="L112">
        <v>0</v>
      </c>
      <c r="M112">
        <v>0</v>
      </c>
      <c r="N112">
        <v>0</v>
      </c>
      <c r="O112">
        <v>0</v>
      </c>
      <c r="P112">
        <v>0</v>
      </c>
      <c r="Q112">
        <v>0</v>
      </c>
      <c r="R112">
        <v>0</v>
      </c>
      <c r="S112">
        <v>0</v>
      </c>
      <c r="T112">
        <v>0</v>
      </c>
      <c r="U112">
        <v>0</v>
      </c>
      <c r="V112">
        <v>0</v>
      </c>
      <c r="W112">
        <v>0</v>
      </c>
      <c r="X112">
        <v>0</v>
      </c>
      <c r="Y112">
        <v>0</v>
      </c>
      <c r="Z112">
        <v>0</v>
      </c>
      <c r="AA112">
        <v>0</v>
      </c>
      <c r="AB112">
        <v>0</v>
      </c>
      <c r="AC112">
        <v>100</v>
      </c>
      <c r="AD112">
        <v>2</v>
      </c>
      <c r="AE112">
        <v>0</v>
      </c>
      <c r="AF112">
        <v>0</v>
      </c>
      <c r="AG112">
        <v>0</v>
      </c>
      <c r="AH112">
        <v>0</v>
      </c>
      <c r="AI112">
        <v>0</v>
      </c>
      <c r="AJ112">
        <v>0</v>
      </c>
      <c r="AK112">
        <v>0</v>
      </c>
      <c r="AM112" s="67"/>
      <c r="AN112" s="67"/>
      <c r="AO112" s="67"/>
      <c r="AP112" s="22"/>
      <c r="AQ112" s="22"/>
    </row>
    <row r="113" spans="1:43">
      <c r="A113">
        <v>232</v>
      </c>
      <c r="B113">
        <v>30300</v>
      </c>
      <c r="C113">
        <v>80</v>
      </c>
      <c r="D113">
        <v>0</v>
      </c>
      <c r="E113">
        <v>150</v>
      </c>
      <c r="F113">
        <v>0</v>
      </c>
      <c r="G113">
        <v>2</v>
      </c>
      <c r="H113">
        <v>1</v>
      </c>
      <c r="I113">
        <v>6</v>
      </c>
      <c r="J113">
        <v>0</v>
      </c>
      <c r="K113">
        <v>0</v>
      </c>
      <c r="L113">
        <v>0</v>
      </c>
      <c r="M113">
        <v>0</v>
      </c>
      <c r="N113">
        <v>0</v>
      </c>
      <c r="O113">
        <v>0</v>
      </c>
      <c r="P113">
        <v>0</v>
      </c>
      <c r="Q113">
        <v>0</v>
      </c>
      <c r="R113">
        <v>0</v>
      </c>
      <c r="S113">
        <v>0</v>
      </c>
      <c r="T113">
        <v>0</v>
      </c>
      <c r="U113">
        <v>0</v>
      </c>
      <c r="V113">
        <v>0</v>
      </c>
      <c r="W113">
        <v>0</v>
      </c>
      <c r="X113">
        <v>0</v>
      </c>
      <c r="Y113">
        <v>0</v>
      </c>
      <c r="Z113">
        <v>0</v>
      </c>
      <c r="AA113">
        <v>0</v>
      </c>
      <c r="AB113">
        <v>0</v>
      </c>
      <c r="AC113">
        <v>100</v>
      </c>
      <c r="AD113">
        <v>2</v>
      </c>
      <c r="AE113">
        <v>0</v>
      </c>
      <c r="AF113">
        <v>0</v>
      </c>
      <c r="AG113">
        <v>0</v>
      </c>
      <c r="AH113">
        <v>0</v>
      </c>
      <c r="AI113">
        <v>0</v>
      </c>
      <c r="AJ113">
        <v>0</v>
      </c>
      <c r="AK113">
        <v>0</v>
      </c>
      <c r="AM113" s="67"/>
      <c r="AN113" s="67"/>
      <c r="AO113" s="67"/>
      <c r="AP113" s="22"/>
      <c r="AQ113" s="22"/>
    </row>
    <row r="114" spans="1:43">
      <c r="A114">
        <v>233</v>
      </c>
      <c r="B114">
        <v>30530</v>
      </c>
      <c r="C114">
        <v>80</v>
      </c>
      <c r="D114">
        <v>0</v>
      </c>
      <c r="E114">
        <v>70</v>
      </c>
      <c r="F114">
        <v>0</v>
      </c>
      <c r="G114">
        <v>1</v>
      </c>
      <c r="H114">
        <v>1</v>
      </c>
      <c r="I114">
        <v>6</v>
      </c>
      <c r="J114">
        <v>0</v>
      </c>
      <c r="K114">
        <v>0</v>
      </c>
      <c r="L114">
        <v>0</v>
      </c>
      <c r="M114">
        <v>0</v>
      </c>
      <c r="N114">
        <v>0</v>
      </c>
      <c r="O114">
        <v>0</v>
      </c>
      <c r="P114">
        <v>0</v>
      </c>
      <c r="Q114">
        <v>0</v>
      </c>
      <c r="R114">
        <v>0</v>
      </c>
      <c r="S114">
        <v>0</v>
      </c>
      <c r="T114">
        <v>0</v>
      </c>
      <c r="U114">
        <v>0</v>
      </c>
      <c r="V114">
        <v>0</v>
      </c>
      <c r="W114">
        <v>0</v>
      </c>
      <c r="X114">
        <v>0</v>
      </c>
      <c r="Y114">
        <v>0</v>
      </c>
      <c r="Z114">
        <v>0</v>
      </c>
      <c r="AA114">
        <v>0</v>
      </c>
      <c r="AB114">
        <v>0</v>
      </c>
      <c r="AC114">
        <v>100</v>
      </c>
      <c r="AD114">
        <v>2</v>
      </c>
      <c r="AE114">
        <v>0</v>
      </c>
      <c r="AF114">
        <v>0</v>
      </c>
      <c r="AG114">
        <v>0</v>
      </c>
      <c r="AH114">
        <v>0</v>
      </c>
      <c r="AI114">
        <v>0</v>
      </c>
      <c r="AJ114">
        <v>0</v>
      </c>
      <c r="AK114">
        <v>0</v>
      </c>
      <c r="AM114" s="67"/>
      <c r="AN114" s="67"/>
      <c r="AO114" s="67"/>
      <c r="AP114" s="22"/>
      <c r="AQ114" s="22"/>
    </row>
    <row r="115" spans="1:43">
      <c r="A115">
        <v>234</v>
      </c>
      <c r="B115">
        <v>30370</v>
      </c>
      <c r="C115">
        <v>80</v>
      </c>
      <c r="D115">
        <v>0</v>
      </c>
      <c r="E115">
        <v>70</v>
      </c>
      <c r="F115">
        <v>0</v>
      </c>
      <c r="G115">
        <v>1</v>
      </c>
      <c r="H115">
        <v>1</v>
      </c>
      <c r="I115">
        <v>6</v>
      </c>
      <c r="J115">
        <v>0</v>
      </c>
      <c r="K115">
        <v>0</v>
      </c>
      <c r="L115">
        <v>0</v>
      </c>
      <c r="M115">
        <v>0</v>
      </c>
      <c r="N115">
        <v>0</v>
      </c>
      <c r="O115">
        <v>0</v>
      </c>
      <c r="P115">
        <v>0</v>
      </c>
      <c r="Q115">
        <v>0</v>
      </c>
      <c r="R115">
        <v>0</v>
      </c>
      <c r="S115">
        <v>0</v>
      </c>
      <c r="T115">
        <v>0</v>
      </c>
      <c r="U115">
        <v>0</v>
      </c>
      <c r="V115">
        <v>0</v>
      </c>
      <c r="W115">
        <v>0</v>
      </c>
      <c r="X115">
        <v>0</v>
      </c>
      <c r="Y115">
        <v>0</v>
      </c>
      <c r="Z115">
        <v>0</v>
      </c>
      <c r="AA115">
        <v>0</v>
      </c>
      <c r="AB115">
        <v>0</v>
      </c>
      <c r="AC115">
        <v>100</v>
      </c>
      <c r="AD115">
        <v>2</v>
      </c>
      <c r="AE115">
        <v>0</v>
      </c>
      <c r="AF115">
        <v>0</v>
      </c>
      <c r="AG115">
        <v>0</v>
      </c>
      <c r="AH115">
        <v>0</v>
      </c>
      <c r="AI115">
        <v>0</v>
      </c>
      <c r="AJ115">
        <v>0</v>
      </c>
      <c r="AK115">
        <v>0</v>
      </c>
      <c r="AM115" s="67"/>
      <c r="AN115" s="67"/>
      <c r="AO115" s="67"/>
      <c r="AP115" s="22"/>
      <c r="AQ115" s="22"/>
    </row>
    <row r="116" spans="1:43">
      <c r="A116">
        <v>235</v>
      </c>
      <c r="B116">
        <v>30160</v>
      </c>
      <c r="C116">
        <v>80</v>
      </c>
      <c r="D116">
        <v>0</v>
      </c>
      <c r="E116">
        <v>150</v>
      </c>
      <c r="F116">
        <v>0</v>
      </c>
      <c r="G116">
        <v>2</v>
      </c>
      <c r="H116">
        <v>1</v>
      </c>
      <c r="I116">
        <v>6</v>
      </c>
      <c r="J116">
        <v>0</v>
      </c>
      <c r="K116">
        <v>0</v>
      </c>
      <c r="L116">
        <v>0</v>
      </c>
      <c r="M116">
        <v>0</v>
      </c>
      <c r="N116">
        <v>0</v>
      </c>
      <c r="O116">
        <v>0</v>
      </c>
      <c r="P116">
        <v>0</v>
      </c>
      <c r="Q116">
        <v>0</v>
      </c>
      <c r="R116">
        <v>0</v>
      </c>
      <c r="S116">
        <v>0</v>
      </c>
      <c r="T116">
        <v>0</v>
      </c>
      <c r="U116">
        <v>0</v>
      </c>
      <c r="V116">
        <v>0</v>
      </c>
      <c r="W116">
        <v>0</v>
      </c>
      <c r="X116">
        <v>0</v>
      </c>
      <c r="Y116">
        <v>0</v>
      </c>
      <c r="Z116">
        <v>0</v>
      </c>
      <c r="AA116">
        <v>0</v>
      </c>
      <c r="AB116">
        <v>0</v>
      </c>
      <c r="AC116">
        <v>100</v>
      </c>
      <c r="AD116">
        <v>2</v>
      </c>
      <c r="AE116">
        <v>0</v>
      </c>
      <c r="AF116">
        <v>0</v>
      </c>
      <c r="AG116">
        <v>0</v>
      </c>
      <c r="AH116">
        <v>0</v>
      </c>
      <c r="AI116">
        <v>0</v>
      </c>
      <c r="AJ116">
        <v>0</v>
      </c>
      <c r="AK116">
        <v>0</v>
      </c>
      <c r="AM116" s="67"/>
      <c r="AN116" s="67"/>
      <c r="AO116" s="67"/>
      <c r="AP116" s="22"/>
      <c r="AQ116" s="22"/>
    </row>
    <row r="117" spans="1:43">
      <c r="A117">
        <v>236</v>
      </c>
      <c r="B117">
        <v>30220</v>
      </c>
      <c r="C117">
        <v>80</v>
      </c>
      <c r="D117">
        <v>0</v>
      </c>
      <c r="E117">
        <v>70</v>
      </c>
      <c r="F117">
        <v>0</v>
      </c>
      <c r="G117">
        <v>1</v>
      </c>
      <c r="H117">
        <v>1</v>
      </c>
      <c r="I117">
        <v>6</v>
      </c>
      <c r="J117">
        <v>0</v>
      </c>
      <c r="K117">
        <v>0</v>
      </c>
      <c r="L117">
        <v>0</v>
      </c>
      <c r="M117">
        <v>0</v>
      </c>
      <c r="N117">
        <v>0</v>
      </c>
      <c r="O117">
        <v>0</v>
      </c>
      <c r="P117">
        <v>0</v>
      </c>
      <c r="Q117">
        <v>0</v>
      </c>
      <c r="R117">
        <v>0</v>
      </c>
      <c r="S117">
        <v>0</v>
      </c>
      <c r="T117">
        <v>0</v>
      </c>
      <c r="U117">
        <v>0</v>
      </c>
      <c r="V117">
        <v>0</v>
      </c>
      <c r="W117">
        <v>0</v>
      </c>
      <c r="X117">
        <v>0</v>
      </c>
      <c r="Y117">
        <v>0</v>
      </c>
      <c r="Z117">
        <v>0</v>
      </c>
      <c r="AA117">
        <v>0</v>
      </c>
      <c r="AB117">
        <v>0</v>
      </c>
      <c r="AC117">
        <v>100</v>
      </c>
      <c r="AD117">
        <v>2</v>
      </c>
      <c r="AE117">
        <v>0</v>
      </c>
      <c r="AF117">
        <v>0</v>
      </c>
      <c r="AG117">
        <v>0</v>
      </c>
      <c r="AH117">
        <v>0</v>
      </c>
      <c r="AI117">
        <v>0</v>
      </c>
      <c r="AJ117">
        <v>0</v>
      </c>
      <c r="AK117">
        <v>0</v>
      </c>
      <c r="AM117" s="67"/>
      <c r="AN117" s="67"/>
      <c r="AO117" s="67"/>
      <c r="AP117" s="22"/>
      <c r="AQ117" s="22"/>
    </row>
    <row r="118" spans="1:43">
      <c r="A118">
        <v>237</v>
      </c>
      <c r="B118">
        <v>40040</v>
      </c>
      <c r="C118">
        <v>90</v>
      </c>
      <c r="D118">
        <v>0</v>
      </c>
      <c r="E118">
        <v>80</v>
      </c>
      <c r="F118">
        <v>0</v>
      </c>
      <c r="G118">
        <v>1</v>
      </c>
      <c r="H118">
        <v>1</v>
      </c>
      <c r="I118">
        <v>6</v>
      </c>
      <c r="J118">
        <v>0</v>
      </c>
      <c r="K118">
        <v>0</v>
      </c>
      <c r="L118">
        <v>0</v>
      </c>
      <c r="M118">
        <v>0</v>
      </c>
      <c r="N118">
        <v>0</v>
      </c>
      <c r="O118">
        <v>0</v>
      </c>
      <c r="P118">
        <v>0</v>
      </c>
      <c r="Q118">
        <v>0</v>
      </c>
      <c r="R118">
        <v>0</v>
      </c>
      <c r="S118">
        <v>0</v>
      </c>
      <c r="T118">
        <v>0</v>
      </c>
      <c r="U118">
        <v>0</v>
      </c>
      <c r="V118">
        <v>0</v>
      </c>
      <c r="W118">
        <v>0</v>
      </c>
      <c r="X118">
        <v>0</v>
      </c>
      <c r="Y118">
        <v>0</v>
      </c>
      <c r="Z118">
        <v>0</v>
      </c>
      <c r="AA118">
        <v>0</v>
      </c>
      <c r="AB118">
        <v>0</v>
      </c>
      <c r="AC118">
        <v>100</v>
      </c>
      <c r="AD118">
        <v>2</v>
      </c>
      <c r="AE118">
        <v>0</v>
      </c>
      <c r="AF118">
        <v>0</v>
      </c>
      <c r="AG118">
        <v>0</v>
      </c>
      <c r="AH118">
        <v>0</v>
      </c>
      <c r="AI118">
        <v>0</v>
      </c>
      <c r="AJ118">
        <v>0</v>
      </c>
      <c r="AK118">
        <v>0</v>
      </c>
      <c r="AM118" s="67"/>
      <c r="AN118" s="67"/>
      <c r="AO118" s="67"/>
      <c r="AP118" s="22"/>
      <c r="AQ118" s="22"/>
    </row>
    <row r="119" spans="1:43">
      <c r="A119">
        <v>238</v>
      </c>
      <c r="B119">
        <v>40100</v>
      </c>
      <c r="C119">
        <v>90</v>
      </c>
      <c r="D119">
        <v>0</v>
      </c>
      <c r="E119">
        <v>170</v>
      </c>
      <c r="F119">
        <v>0</v>
      </c>
      <c r="G119">
        <v>2</v>
      </c>
      <c r="H119">
        <v>1</v>
      </c>
      <c r="I119">
        <v>6</v>
      </c>
      <c r="J119">
        <v>0</v>
      </c>
      <c r="K119">
        <v>0</v>
      </c>
      <c r="L119">
        <v>0</v>
      </c>
      <c r="M119">
        <v>0</v>
      </c>
      <c r="N119">
        <v>0</v>
      </c>
      <c r="O119">
        <v>0</v>
      </c>
      <c r="P119">
        <v>0</v>
      </c>
      <c r="Q119">
        <v>0</v>
      </c>
      <c r="R119">
        <v>0</v>
      </c>
      <c r="S119">
        <v>0</v>
      </c>
      <c r="T119">
        <v>0</v>
      </c>
      <c r="U119">
        <v>0</v>
      </c>
      <c r="V119">
        <v>0</v>
      </c>
      <c r="W119">
        <v>0</v>
      </c>
      <c r="X119">
        <v>0</v>
      </c>
      <c r="Y119">
        <v>0</v>
      </c>
      <c r="Z119">
        <v>0</v>
      </c>
      <c r="AA119">
        <v>0</v>
      </c>
      <c r="AB119">
        <v>0</v>
      </c>
      <c r="AC119">
        <v>100</v>
      </c>
      <c r="AD119">
        <v>2</v>
      </c>
      <c r="AE119">
        <v>0</v>
      </c>
      <c r="AF119">
        <v>0</v>
      </c>
      <c r="AG119">
        <v>0</v>
      </c>
      <c r="AH119">
        <v>0</v>
      </c>
      <c r="AI119">
        <v>0</v>
      </c>
      <c r="AJ119">
        <v>0</v>
      </c>
      <c r="AK119">
        <v>0</v>
      </c>
      <c r="AM119" s="67"/>
      <c r="AN119" s="67"/>
      <c r="AO119" s="67"/>
      <c r="AP119" s="22"/>
      <c r="AQ119" s="22"/>
    </row>
    <row r="120" spans="1:43">
      <c r="A120">
        <v>239</v>
      </c>
      <c r="B120">
        <v>40140</v>
      </c>
      <c r="C120">
        <v>90</v>
      </c>
      <c r="D120">
        <v>0</v>
      </c>
      <c r="E120">
        <v>80</v>
      </c>
      <c r="F120">
        <v>0</v>
      </c>
      <c r="G120">
        <v>1</v>
      </c>
      <c r="H120">
        <v>1</v>
      </c>
      <c r="I120">
        <v>6</v>
      </c>
      <c r="J120">
        <v>0</v>
      </c>
      <c r="K120">
        <v>0</v>
      </c>
      <c r="L120">
        <v>0</v>
      </c>
      <c r="M120">
        <v>0</v>
      </c>
      <c r="N120">
        <v>0</v>
      </c>
      <c r="O120">
        <v>0</v>
      </c>
      <c r="P120">
        <v>0</v>
      </c>
      <c r="Q120">
        <v>0</v>
      </c>
      <c r="R120">
        <v>0</v>
      </c>
      <c r="S120">
        <v>0</v>
      </c>
      <c r="T120">
        <v>0</v>
      </c>
      <c r="U120">
        <v>0</v>
      </c>
      <c r="V120">
        <v>0</v>
      </c>
      <c r="W120">
        <v>0</v>
      </c>
      <c r="X120">
        <v>0</v>
      </c>
      <c r="Y120">
        <v>0</v>
      </c>
      <c r="Z120">
        <v>0</v>
      </c>
      <c r="AA120">
        <v>0</v>
      </c>
      <c r="AB120">
        <v>0</v>
      </c>
      <c r="AC120">
        <v>100</v>
      </c>
      <c r="AD120">
        <v>2</v>
      </c>
      <c r="AE120">
        <v>0</v>
      </c>
      <c r="AF120">
        <v>0</v>
      </c>
      <c r="AG120">
        <v>0</v>
      </c>
      <c r="AH120">
        <v>0</v>
      </c>
      <c r="AI120">
        <v>0</v>
      </c>
      <c r="AJ120">
        <v>0</v>
      </c>
      <c r="AK120">
        <v>0</v>
      </c>
      <c r="AM120" s="67"/>
      <c r="AN120" s="67"/>
      <c r="AO120" s="67"/>
      <c r="AP120" s="22"/>
      <c r="AQ120" s="22"/>
    </row>
    <row r="121" spans="1:43">
      <c r="A121">
        <v>240</v>
      </c>
      <c r="B121">
        <v>40080</v>
      </c>
      <c r="C121">
        <v>90</v>
      </c>
      <c r="D121">
        <v>0</v>
      </c>
      <c r="E121">
        <v>80</v>
      </c>
      <c r="F121">
        <v>0</v>
      </c>
      <c r="G121">
        <v>1</v>
      </c>
      <c r="H121">
        <v>1</v>
      </c>
      <c r="I121">
        <v>6</v>
      </c>
      <c r="J121">
        <v>0</v>
      </c>
      <c r="K121">
        <v>0</v>
      </c>
      <c r="L121">
        <v>0</v>
      </c>
      <c r="M121">
        <v>0</v>
      </c>
      <c r="N121">
        <v>0</v>
      </c>
      <c r="O121">
        <v>0</v>
      </c>
      <c r="P121">
        <v>0</v>
      </c>
      <c r="Q121">
        <v>0</v>
      </c>
      <c r="R121">
        <v>0</v>
      </c>
      <c r="S121">
        <v>0</v>
      </c>
      <c r="T121">
        <v>0</v>
      </c>
      <c r="U121">
        <v>0</v>
      </c>
      <c r="V121">
        <v>0</v>
      </c>
      <c r="W121">
        <v>0</v>
      </c>
      <c r="X121">
        <v>0</v>
      </c>
      <c r="Y121">
        <v>0</v>
      </c>
      <c r="Z121">
        <v>0</v>
      </c>
      <c r="AA121">
        <v>0</v>
      </c>
      <c r="AB121">
        <v>0</v>
      </c>
      <c r="AC121">
        <v>100</v>
      </c>
      <c r="AD121">
        <v>2</v>
      </c>
      <c r="AE121">
        <v>0</v>
      </c>
      <c r="AF121">
        <v>0</v>
      </c>
      <c r="AG121">
        <v>0</v>
      </c>
      <c r="AH121">
        <v>0</v>
      </c>
      <c r="AI121">
        <v>0</v>
      </c>
      <c r="AJ121">
        <v>0</v>
      </c>
      <c r="AK121">
        <v>0</v>
      </c>
      <c r="AM121" s="67"/>
      <c r="AN121" s="67"/>
      <c r="AO121" s="67"/>
      <c r="AP121" s="22"/>
      <c r="AQ121" s="22"/>
    </row>
    <row r="122" spans="1:43">
      <c r="A122">
        <v>241</v>
      </c>
      <c r="B122">
        <v>40280</v>
      </c>
      <c r="C122">
        <v>90</v>
      </c>
      <c r="D122">
        <v>0</v>
      </c>
      <c r="E122">
        <v>170</v>
      </c>
      <c r="F122">
        <v>0</v>
      </c>
      <c r="G122">
        <v>2</v>
      </c>
      <c r="H122">
        <v>1</v>
      </c>
      <c r="I122">
        <v>6</v>
      </c>
      <c r="J122">
        <v>0</v>
      </c>
      <c r="K122">
        <v>0</v>
      </c>
      <c r="L122">
        <v>0</v>
      </c>
      <c r="M122">
        <v>0</v>
      </c>
      <c r="N122">
        <v>0</v>
      </c>
      <c r="O122">
        <v>0</v>
      </c>
      <c r="P122">
        <v>0</v>
      </c>
      <c r="Q122">
        <v>0</v>
      </c>
      <c r="R122">
        <v>0</v>
      </c>
      <c r="S122">
        <v>0</v>
      </c>
      <c r="T122">
        <v>0</v>
      </c>
      <c r="U122">
        <v>0</v>
      </c>
      <c r="V122">
        <v>0</v>
      </c>
      <c r="W122">
        <v>0</v>
      </c>
      <c r="X122">
        <v>0</v>
      </c>
      <c r="Y122">
        <v>0</v>
      </c>
      <c r="Z122">
        <v>0</v>
      </c>
      <c r="AA122">
        <v>0</v>
      </c>
      <c r="AB122">
        <v>0</v>
      </c>
      <c r="AC122">
        <v>100</v>
      </c>
      <c r="AD122">
        <v>2</v>
      </c>
      <c r="AE122">
        <v>0</v>
      </c>
      <c r="AF122">
        <v>0</v>
      </c>
      <c r="AG122">
        <v>0</v>
      </c>
      <c r="AH122">
        <v>0</v>
      </c>
      <c r="AI122">
        <v>0</v>
      </c>
      <c r="AJ122">
        <v>0</v>
      </c>
      <c r="AK122">
        <v>0</v>
      </c>
      <c r="AM122" s="67"/>
      <c r="AN122" s="67"/>
      <c r="AO122" s="67"/>
      <c r="AP122" s="22"/>
      <c r="AQ122" s="22"/>
    </row>
    <row r="123" spans="1:43">
      <c r="A123">
        <v>242</v>
      </c>
      <c r="B123">
        <v>40220</v>
      </c>
      <c r="C123">
        <v>90</v>
      </c>
      <c r="D123">
        <v>0</v>
      </c>
      <c r="E123">
        <v>80</v>
      </c>
      <c r="F123">
        <v>0</v>
      </c>
      <c r="G123">
        <v>1</v>
      </c>
      <c r="H123">
        <v>1</v>
      </c>
      <c r="I123">
        <v>6</v>
      </c>
      <c r="J123">
        <v>0</v>
      </c>
      <c r="K123">
        <v>0</v>
      </c>
      <c r="L123">
        <v>0</v>
      </c>
      <c r="M123">
        <v>0</v>
      </c>
      <c r="N123">
        <v>0</v>
      </c>
      <c r="O123">
        <v>0</v>
      </c>
      <c r="P123">
        <v>0</v>
      </c>
      <c r="Q123">
        <v>0</v>
      </c>
      <c r="R123">
        <v>0</v>
      </c>
      <c r="S123">
        <v>0</v>
      </c>
      <c r="T123">
        <v>0</v>
      </c>
      <c r="U123">
        <v>0</v>
      </c>
      <c r="V123">
        <v>0</v>
      </c>
      <c r="W123">
        <v>0</v>
      </c>
      <c r="X123">
        <v>0</v>
      </c>
      <c r="Y123">
        <v>0</v>
      </c>
      <c r="Z123">
        <v>0</v>
      </c>
      <c r="AA123">
        <v>0</v>
      </c>
      <c r="AB123">
        <v>0</v>
      </c>
      <c r="AC123">
        <v>100</v>
      </c>
      <c r="AD123">
        <v>2</v>
      </c>
      <c r="AE123">
        <v>0</v>
      </c>
      <c r="AF123">
        <v>0</v>
      </c>
      <c r="AG123">
        <v>0</v>
      </c>
      <c r="AH123">
        <v>0</v>
      </c>
      <c r="AI123">
        <v>0</v>
      </c>
      <c r="AJ123">
        <v>0</v>
      </c>
      <c r="AK123">
        <v>0</v>
      </c>
      <c r="AM123" s="67"/>
      <c r="AN123" s="67"/>
      <c r="AO123" s="67"/>
      <c r="AP123" s="22"/>
      <c r="AQ123" s="22"/>
    </row>
    <row r="124" spans="1:43">
      <c r="A124">
        <v>243</v>
      </c>
      <c r="B124">
        <v>40150</v>
      </c>
      <c r="C124">
        <v>90</v>
      </c>
      <c r="D124">
        <v>0</v>
      </c>
      <c r="E124">
        <v>80</v>
      </c>
      <c r="F124">
        <v>0</v>
      </c>
      <c r="G124">
        <v>1</v>
      </c>
      <c r="H124">
        <v>1</v>
      </c>
      <c r="I124">
        <v>6</v>
      </c>
      <c r="J124">
        <v>0</v>
      </c>
      <c r="K124">
        <v>0</v>
      </c>
      <c r="L124">
        <v>0</v>
      </c>
      <c r="M124">
        <v>0</v>
      </c>
      <c r="N124">
        <v>0</v>
      </c>
      <c r="O124">
        <v>0</v>
      </c>
      <c r="P124">
        <v>0</v>
      </c>
      <c r="Q124">
        <v>0</v>
      </c>
      <c r="R124">
        <v>0</v>
      </c>
      <c r="S124">
        <v>0</v>
      </c>
      <c r="T124">
        <v>0</v>
      </c>
      <c r="U124">
        <v>0</v>
      </c>
      <c r="V124">
        <v>0</v>
      </c>
      <c r="W124">
        <v>0</v>
      </c>
      <c r="X124">
        <v>0</v>
      </c>
      <c r="Y124">
        <v>0</v>
      </c>
      <c r="Z124">
        <v>0</v>
      </c>
      <c r="AA124">
        <v>0</v>
      </c>
      <c r="AB124">
        <v>0</v>
      </c>
      <c r="AC124">
        <v>100</v>
      </c>
      <c r="AD124">
        <v>2</v>
      </c>
      <c r="AE124">
        <v>0</v>
      </c>
      <c r="AF124">
        <v>0</v>
      </c>
      <c r="AG124">
        <v>0</v>
      </c>
      <c r="AH124">
        <v>0</v>
      </c>
      <c r="AI124">
        <v>0</v>
      </c>
      <c r="AJ124">
        <v>0</v>
      </c>
      <c r="AK124">
        <v>0</v>
      </c>
      <c r="AM124" s="67"/>
      <c r="AN124" s="67"/>
      <c r="AO124" s="67"/>
      <c r="AP124" s="22"/>
      <c r="AQ124" s="22"/>
    </row>
    <row r="125" spans="1:43">
      <c r="A125">
        <v>244</v>
      </c>
      <c r="B125">
        <v>40490</v>
      </c>
      <c r="C125">
        <v>90</v>
      </c>
      <c r="D125">
        <v>0</v>
      </c>
      <c r="E125">
        <v>170</v>
      </c>
      <c r="F125">
        <v>0</v>
      </c>
      <c r="G125">
        <v>2</v>
      </c>
      <c r="H125">
        <v>1</v>
      </c>
      <c r="I125">
        <v>6</v>
      </c>
      <c r="J125">
        <v>0</v>
      </c>
      <c r="K125">
        <v>0</v>
      </c>
      <c r="L125">
        <v>0</v>
      </c>
      <c r="M125">
        <v>0</v>
      </c>
      <c r="N125">
        <v>0</v>
      </c>
      <c r="O125">
        <v>0</v>
      </c>
      <c r="P125">
        <v>0</v>
      </c>
      <c r="Q125">
        <v>0</v>
      </c>
      <c r="R125">
        <v>0</v>
      </c>
      <c r="S125">
        <v>0</v>
      </c>
      <c r="T125">
        <v>0</v>
      </c>
      <c r="U125">
        <v>0</v>
      </c>
      <c r="V125">
        <v>0</v>
      </c>
      <c r="W125">
        <v>0</v>
      </c>
      <c r="X125">
        <v>0</v>
      </c>
      <c r="Y125">
        <v>0</v>
      </c>
      <c r="Z125">
        <v>0</v>
      </c>
      <c r="AA125">
        <v>0</v>
      </c>
      <c r="AB125">
        <v>0</v>
      </c>
      <c r="AC125">
        <v>100</v>
      </c>
      <c r="AD125">
        <v>2</v>
      </c>
      <c r="AE125">
        <v>0</v>
      </c>
      <c r="AF125">
        <v>0</v>
      </c>
      <c r="AG125">
        <v>0</v>
      </c>
      <c r="AH125">
        <v>0</v>
      </c>
      <c r="AI125">
        <v>0</v>
      </c>
      <c r="AJ125">
        <v>0</v>
      </c>
      <c r="AK125">
        <v>0</v>
      </c>
      <c r="AM125" s="67"/>
      <c r="AN125" s="67"/>
      <c r="AO125" s="67"/>
      <c r="AP125" s="22"/>
      <c r="AQ125" s="22"/>
    </row>
    <row r="126" spans="1:43">
      <c r="A126">
        <v>245</v>
      </c>
      <c r="B126">
        <v>40270</v>
      </c>
      <c r="C126">
        <v>90</v>
      </c>
      <c r="D126">
        <v>0</v>
      </c>
      <c r="E126">
        <v>80</v>
      </c>
      <c r="F126">
        <v>0</v>
      </c>
      <c r="G126">
        <v>1</v>
      </c>
      <c r="H126">
        <v>1</v>
      </c>
      <c r="I126">
        <v>6</v>
      </c>
      <c r="J126">
        <v>0</v>
      </c>
      <c r="K126">
        <v>0</v>
      </c>
      <c r="L126">
        <v>0</v>
      </c>
      <c r="M126">
        <v>0</v>
      </c>
      <c r="N126">
        <v>0</v>
      </c>
      <c r="O126">
        <v>0</v>
      </c>
      <c r="P126">
        <v>0</v>
      </c>
      <c r="Q126">
        <v>0</v>
      </c>
      <c r="R126">
        <v>0</v>
      </c>
      <c r="S126">
        <v>0</v>
      </c>
      <c r="T126">
        <v>0</v>
      </c>
      <c r="U126">
        <v>0</v>
      </c>
      <c r="V126">
        <v>0</v>
      </c>
      <c r="W126">
        <v>0</v>
      </c>
      <c r="X126">
        <v>0</v>
      </c>
      <c r="Y126">
        <v>0</v>
      </c>
      <c r="Z126">
        <v>0</v>
      </c>
      <c r="AA126">
        <v>0</v>
      </c>
      <c r="AB126">
        <v>0</v>
      </c>
      <c r="AC126">
        <v>100</v>
      </c>
      <c r="AD126">
        <v>2</v>
      </c>
      <c r="AE126">
        <v>0</v>
      </c>
      <c r="AF126">
        <v>0</v>
      </c>
      <c r="AG126">
        <v>0</v>
      </c>
      <c r="AH126">
        <v>0</v>
      </c>
      <c r="AI126">
        <v>0</v>
      </c>
      <c r="AJ126">
        <v>0</v>
      </c>
      <c r="AK126">
        <v>0</v>
      </c>
      <c r="AM126" s="67"/>
      <c r="AN126" s="67"/>
      <c r="AO126" s="67"/>
      <c r="AP126" s="22"/>
      <c r="AQ126" s="22"/>
    </row>
    <row r="127" spans="1:43">
      <c r="A127">
        <v>246</v>
      </c>
      <c r="B127">
        <v>40250</v>
      </c>
      <c r="C127">
        <v>90</v>
      </c>
      <c r="D127">
        <v>0</v>
      </c>
      <c r="E127">
        <v>80</v>
      </c>
      <c r="F127">
        <v>0</v>
      </c>
      <c r="G127">
        <v>1</v>
      </c>
      <c r="H127">
        <v>1</v>
      </c>
      <c r="I127">
        <v>6</v>
      </c>
      <c r="J127">
        <v>0</v>
      </c>
      <c r="K127">
        <v>0</v>
      </c>
      <c r="L127">
        <v>0</v>
      </c>
      <c r="M127">
        <v>0</v>
      </c>
      <c r="N127">
        <v>0</v>
      </c>
      <c r="O127">
        <v>0</v>
      </c>
      <c r="P127">
        <v>0</v>
      </c>
      <c r="Q127">
        <v>0</v>
      </c>
      <c r="R127">
        <v>0</v>
      </c>
      <c r="S127">
        <v>0</v>
      </c>
      <c r="T127">
        <v>0</v>
      </c>
      <c r="U127">
        <v>0</v>
      </c>
      <c r="V127">
        <v>0</v>
      </c>
      <c r="W127">
        <v>0</v>
      </c>
      <c r="X127">
        <v>0</v>
      </c>
      <c r="Y127">
        <v>0</v>
      </c>
      <c r="Z127">
        <v>0</v>
      </c>
      <c r="AA127">
        <v>0</v>
      </c>
      <c r="AB127">
        <v>0</v>
      </c>
      <c r="AC127">
        <v>100</v>
      </c>
      <c r="AD127">
        <v>2</v>
      </c>
      <c r="AE127">
        <v>0</v>
      </c>
      <c r="AF127">
        <v>0</v>
      </c>
      <c r="AG127">
        <v>0</v>
      </c>
      <c r="AH127">
        <v>0</v>
      </c>
      <c r="AI127">
        <v>0</v>
      </c>
      <c r="AJ127">
        <v>0</v>
      </c>
      <c r="AK127">
        <v>0</v>
      </c>
      <c r="AM127" s="67"/>
      <c r="AN127" s="67"/>
      <c r="AO127" s="67"/>
      <c r="AP127" s="22"/>
      <c r="AQ127" s="22"/>
    </row>
    <row r="128" spans="1:43">
      <c r="A128">
        <v>247</v>
      </c>
      <c r="B128">
        <v>40500</v>
      </c>
      <c r="C128">
        <v>90</v>
      </c>
      <c r="D128">
        <v>0</v>
      </c>
      <c r="E128">
        <v>170</v>
      </c>
      <c r="F128">
        <v>0</v>
      </c>
      <c r="G128">
        <v>2</v>
      </c>
      <c r="H128">
        <v>1</v>
      </c>
      <c r="I128">
        <v>6</v>
      </c>
      <c r="J128">
        <v>0</v>
      </c>
      <c r="K128">
        <v>0</v>
      </c>
      <c r="L128">
        <v>0</v>
      </c>
      <c r="M128">
        <v>0</v>
      </c>
      <c r="N128">
        <v>0</v>
      </c>
      <c r="O128">
        <v>0</v>
      </c>
      <c r="P128">
        <v>0</v>
      </c>
      <c r="Q128">
        <v>0</v>
      </c>
      <c r="R128">
        <v>0</v>
      </c>
      <c r="S128">
        <v>0</v>
      </c>
      <c r="T128">
        <v>0</v>
      </c>
      <c r="U128">
        <v>0</v>
      </c>
      <c r="V128">
        <v>0</v>
      </c>
      <c r="W128">
        <v>0</v>
      </c>
      <c r="X128">
        <v>0</v>
      </c>
      <c r="Y128">
        <v>0</v>
      </c>
      <c r="Z128">
        <v>0</v>
      </c>
      <c r="AA128">
        <v>0</v>
      </c>
      <c r="AB128">
        <v>0</v>
      </c>
      <c r="AC128">
        <v>100</v>
      </c>
      <c r="AD128">
        <v>2</v>
      </c>
      <c r="AE128">
        <v>0</v>
      </c>
      <c r="AF128">
        <v>0</v>
      </c>
      <c r="AG128">
        <v>0</v>
      </c>
      <c r="AH128">
        <v>0</v>
      </c>
      <c r="AI128">
        <v>0</v>
      </c>
      <c r="AJ128">
        <v>0</v>
      </c>
      <c r="AK128">
        <v>0</v>
      </c>
      <c r="AM128" s="67"/>
      <c r="AN128" s="67"/>
      <c r="AO128" s="67"/>
      <c r="AP128" s="22"/>
      <c r="AQ128" s="22"/>
    </row>
    <row r="129" spans="1:43">
      <c r="A129">
        <v>248</v>
      </c>
      <c r="B129">
        <v>40320</v>
      </c>
      <c r="C129">
        <v>90</v>
      </c>
      <c r="D129">
        <v>0</v>
      </c>
      <c r="E129">
        <v>80</v>
      </c>
      <c r="F129">
        <v>0</v>
      </c>
      <c r="G129">
        <v>1</v>
      </c>
      <c r="H129">
        <v>1</v>
      </c>
      <c r="I129">
        <v>6</v>
      </c>
      <c r="J129">
        <v>0</v>
      </c>
      <c r="K129">
        <v>0</v>
      </c>
      <c r="L129">
        <v>0</v>
      </c>
      <c r="M129">
        <v>0</v>
      </c>
      <c r="N129">
        <v>0</v>
      </c>
      <c r="O129">
        <v>0</v>
      </c>
      <c r="P129">
        <v>0</v>
      </c>
      <c r="Q129">
        <v>0</v>
      </c>
      <c r="R129">
        <v>0</v>
      </c>
      <c r="S129">
        <v>0</v>
      </c>
      <c r="T129">
        <v>0</v>
      </c>
      <c r="U129">
        <v>0</v>
      </c>
      <c r="V129">
        <v>0</v>
      </c>
      <c r="W129">
        <v>0</v>
      </c>
      <c r="X129">
        <v>0</v>
      </c>
      <c r="Y129">
        <v>0</v>
      </c>
      <c r="Z129">
        <v>0</v>
      </c>
      <c r="AA129">
        <v>0</v>
      </c>
      <c r="AB129">
        <v>0</v>
      </c>
      <c r="AC129">
        <v>100</v>
      </c>
      <c r="AD129">
        <v>2</v>
      </c>
      <c r="AE129">
        <v>0</v>
      </c>
      <c r="AF129">
        <v>0</v>
      </c>
      <c r="AG129">
        <v>0</v>
      </c>
      <c r="AH129">
        <v>0</v>
      </c>
      <c r="AI129">
        <v>0</v>
      </c>
      <c r="AJ129">
        <v>0</v>
      </c>
      <c r="AK129">
        <v>0</v>
      </c>
      <c r="AM129" s="67"/>
      <c r="AN129" s="67"/>
      <c r="AO129" s="67"/>
      <c r="AP129" s="22"/>
      <c r="AQ129" s="22"/>
    </row>
    <row r="130" spans="1:43">
      <c r="A130">
        <v>249</v>
      </c>
      <c r="B130">
        <v>40700</v>
      </c>
      <c r="C130">
        <v>90</v>
      </c>
      <c r="D130">
        <v>0</v>
      </c>
      <c r="E130">
        <v>80</v>
      </c>
      <c r="F130">
        <v>0</v>
      </c>
      <c r="G130">
        <v>1</v>
      </c>
      <c r="H130">
        <v>1</v>
      </c>
      <c r="I130">
        <v>6</v>
      </c>
      <c r="J130">
        <v>0</v>
      </c>
      <c r="K130">
        <v>0</v>
      </c>
      <c r="L130">
        <v>0</v>
      </c>
      <c r="M130">
        <v>0</v>
      </c>
      <c r="N130">
        <v>0</v>
      </c>
      <c r="O130">
        <v>0</v>
      </c>
      <c r="P130">
        <v>0</v>
      </c>
      <c r="Q130">
        <v>0</v>
      </c>
      <c r="R130">
        <v>0</v>
      </c>
      <c r="S130">
        <v>0</v>
      </c>
      <c r="T130">
        <v>0</v>
      </c>
      <c r="U130">
        <v>0</v>
      </c>
      <c r="V130">
        <v>0</v>
      </c>
      <c r="W130">
        <v>0</v>
      </c>
      <c r="X130">
        <v>0</v>
      </c>
      <c r="Y130">
        <v>0</v>
      </c>
      <c r="Z130">
        <v>0</v>
      </c>
      <c r="AA130">
        <v>0</v>
      </c>
      <c r="AB130">
        <v>0</v>
      </c>
      <c r="AC130">
        <v>100</v>
      </c>
      <c r="AD130">
        <v>2</v>
      </c>
      <c r="AE130">
        <v>0</v>
      </c>
      <c r="AF130">
        <v>0</v>
      </c>
      <c r="AG130">
        <v>0</v>
      </c>
      <c r="AH130">
        <v>0</v>
      </c>
      <c r="AI130">
        <v>0</v>
      </c>
      <c r="AJ130">
        <v>0</v>
      </c>
      <c r="AK130">
        <v>0</v>
      </c>
      <c r="AM130" s="67"/>
      <c r="AN130" s="67"/>
      <c r="AO130" s="67"/>
      <c r="AP130" s="22"/>
      <c r="AQ130" s="22"/>
    </row>
    <row r="131" spans="1:43">
      <c r="A131">
        <v>250</v>
      </c>
      <c r="B131">
        <v>40720</v>
      </c>
      <c r="C131">
        <v>90</v>
      </c>
      <c r="D131">
        <v>0</v>
      </c>
      <c r="E131">
        <v>170</v>
      </c>
      <c r="F131">
        <v>0</v>
      </c>
      <c r="G131">
        <v>2</v>
      </c>
      <c r="H131">
        <v>1</v>
      </c>
      <c r="I131">
        <v>6</v>
      </c>
      <c r="J131">
        <v>0</v>
      </c>
      <c r="K131">
        <v>0</v>
      </c>
      <c r="L131">
        <v>0</v>
      </c>
      <c r="M131">
        <v>0</v>
      </c>
      <c r="N131">
        <v>0</v>
      </c>
      <c r="O131">
        <v>0</v>
      </c>
      <c r="P131">
        <v>0</v>
      </c>
      <c r="Q131">
        <v>0</v>
      </c>
      <c r="R131">
        <v>0</v>
      </c>
      <c r="S131">
        <v>0</v>
      </c>
      <c r="T131">
        <v>0</v>
      </c>
      <c r="U131">
        <v>0</v>
      </c>
      <c r="V131">
        <v>0</v>
      </c>
      <c r="W131">
        <v>0</v>
      </c>
      <c r="X131">
        <v>0</v>
      </c>
      <c r="Y131">
        <v>0</v>
      </c>
      <c r="Z131">
        <v>0</v>
      </c>
      <c r="AA131">
        <v>0</v>
      </c>
      <c r="AB131">
        <v>0</v>
      </c>
      <c r="AC131">
        <v>100</v>
      </c>
      <c r="AD131">
        <v>2</v>
      </c>
      <c r="AE131">
        <v>0</v>
      </c>
      <c r="AF131">
        <v>0</v>
      </c>
      <c r="AG131">
        <v>0</v>
      </c>
      <c r="AH131">
        <v>0</v>
      </c>
      <c r="AI131">
        <v>0</v>
      </c>
      <c r="AJ131">
        <v>0</v>
      </c>
      <c r="AK131">
        <v>0</v>
      </c>
      <c r="AM131" s="67"/>
      <c r="AN131" s="67"/>
      <c r="AO131" s="67"/>
      <c r="AP131" s="22"/>
      <c r="AQ131" s="22"/>
    </row>
    <row r="132" spans="1:43">
      <c r="A132">
        <v>251</v>
      </c>
      <c r="B132">
        <v>40710</v>
      </c>
      <c r="C132">
        <v>90</v>
      </c>
      <c r="D132">
        <v>0</v>
      </c>
      <c r="E132">
        <v>80</v>
      </c>
      <c r="F132">
        <v>0</v>
      </c>
      <c r="G132">
        <v>1</v>
      </c>
      <c r="H132">
        <v>1</v>
      </c>
      <c r="I132">
        <v>6</v>
      </c>
      <c r="J132">
        <v>0</v>
      </c>
      <c r="K132">
        <v>0</v>
      </c>
      <c r="L132">
        <v>0</v>
      </c>
      <c r="M132">
        <v>0</v>
      </c>
      <c r="N132">
        <v>0</v>
      </c>
      <c r="O132">
        <v>0</v>
      </c>
      <c r="P132">
        <v>0</v>
      </c>
      <c r="Q132">
        <v>0</v>
      </c>
      <c r="R132">
        <v>0</v>
      </c>
      <c r="S132">
        <v>0</v>
      </c>
      <c r="T132">
        <v>0</v>
      </c>
      <c r="U132">
        <v>0</v>
      </c>
      <c r="V132">
        <v>0</v>
      </c>
      <c r="W132">
        <v>0</v>
      </c>
      <c r="X132">
        <v>0</v>
      </c>
      <c r="Y132">
        <v>0</v>
      </c>
      <c r="Z132">
        <v>0</v>
      </c>
      <c r="AA132">
        <v>0</v>
      </c>
      <c r="AB132">
        <v>0</v>
      </c>
      <c r="AC132">
        <v>100</v>
      </c>
      <c r="AD132">
        <v>2</v>
      </c>
      <c r="AE132">
        <v>0</v>
      </c>
      <c r="AF132">
        <v>0</v>
      </c>
      <c r="AG132">
        <v>0</v>
      </c>
      <c r="AH132">
        <v>0</v>
      </c>
      <c r="AI132">
        <v>0</v>
      </c>
      <c r="AJ132">
        <v>0</v>
      </c>
      <c r="AK132">
        <v>0</v>
      </c>
      <c r="AM132" s="67"/>
      <c r="AN132" s="67"/>
      <c r="AO132" s="67"/>
      <c r="AP132" s="22"/>
      <c r="AQ132" s="22"/>
    </row>
    <row r="133" spans="1:43">
      <c r="A133">
        <v>252</v>
      </c>
      <c r="B133">
        <v>40290</v>
      </c>
      <c r="C133">
        <v>90</v>
      </c>
      <c r="D133">
        <v>0</v>
      </c>
      <c r="E133">
        <v>80</v>
      </c>
      <c r="F133">
        <v>0</v>
      </c>
      <c r="G133">
        <v>1</v>
      </c>
      <c r="H133">
        <v>1</v>
      </c>
      <c r="I133">
        <v>6</v>
      </c>
      <c r="J133">
        <v>0</v>
      </c>
      <c r="K133">
        <v>0</v>
      </c>
      <c r="L133">
        <v>0</v>
      </c>
      <c r="M133">
        <v>0</v>
      </c>
      <c r="N133">
        <v>0</v>
      </c>
      <c r="O133">
        <v>0</v>
      </c>
      <c r="P133">
        <v>0</v>
      </c>
      <c r="Q133">
        <v>0</v>
      </c>
      <c r="R133">
        <v>0</v>
      </c>
      <c r="S133">
        <v>0</v>
      </c>
      <c r="T133">
        <v>0</v>
      </c>
      <c r="U133">
        <v>0</v>
      </c>
      <c r="V133">
        <v>0</v>
      </c>
      <c r="W133">
        <v>0</v>
      </c>
      <c r="X133">
        <v>0</v>
      </c>
      <c r="Y133">
        <v>0</v>
      </c>
      <c r="Z133">
        <v>0</v>
      </c>
      <c r="AA133">
        <v>0</v>
      </c>
      <c r="AB133">
        <v>0</v>
      </c>
      <c r="AC133">
        <v>100</v>
      </c>
      <c r="AD133">
        <v>2</v>
      </c>
      <c r="AE133">
        <v>0</v>
      </c>
      <c r="AF133">
        <v>0</v>
      </c>
      <c r="AG133">
        <v>0</v>
      </c>
      <c r="AH133">
        <v>0</v>
      </c>
      <c r="AI133">
        <v>0</v>
      </c>
      <c r="AJ133">
        <v>0</v>
      </c>
      <c r="AK133">
        <v>0</v>
      </c>
      <c r="AM133" s="67"/>
      <c r="AN133" s="67"/>
      <c r="AO133" s="67"/>
      <c r="AP133" s="22"/>
      <c r="AQ133" s="22"/>
    </row>
    <row r="134" spans="1:43">
      <c r="A134">
        <v>253</v>
      </c>
      <c r="B134">
        <v>50010</v>
      </c>
      <c r="C134">
        <v>110</v>
      </c>
      <c r="D134">
        <v>0</v>
      </c>
      <c r="E134">
        <v>180</v>
      </c>
      <c r="F134">
        <v>0</v>
      </c>
      <c r="G134">
        <v>2</v>
      </c>
      <c r="H134">
        <v>1</v>
      </c>
      <c r="I134">
        <v>6</v>
      </c>
      <c r="J134">
        <v>0</v>
      </c>
      <c r="K134">
        <v>0</v>
      </c>
      <c r="L134">
        <v>0</v>
      </c>
      <c r="M134">
        <v>0</v>
      </c>
      <c r="N134">
        <v>0</v>
      </c>
      <c r="O134">
        <v>0</v>
      </c>
      <c r="P134">
        <v>0</v>
      </c>
      <c r="Q134">
        <v>0</v>
      </c>
      <c r="R134">
        <v>0</v>
      </c>
      <c r="S134">
        <v>0</v>
      </c>
      <c r="T134">
        <v>0</v>
      </c>
      <c r="U134">
        <v>0</v>
      </c>
      <c r="V134">
        <v>0</v>
      </c>
      <c r="W134">
        <v>0</v>
      </c>
      <c r="X134">
        <v>0</v>
      </c>
      <c r="Y134">
        <v>0</v>
      </c>
      <c r="Z134">
        <v>0</v>
      </c>
      <c r="AA134">
        <v>0</v>
      </c>
      <c r="AB134">
        <v>0</v>
      </c>
      <c r="AC134">
        <v>100</v>
      </c>
      <c r="AD134">
        <v>2</v>
      </c>
      <c r="AE134">
        <v>0</v>
      </c>
      <c r="AF134">
        <v>0</v>
      </c>
      <c r="AG134">
        <v>0</v>
      </c>
      <c r="AH134">
        <v>0</v>
      </c>
      <c r="AI134">
        <v>0</v>
      </c>
      <c r="AJ134">
        <v>0</v>
      </c>
      <c r="AK134">
        <v>0</v>
      </c>
      <c r="AM134" s="67"/>
      <c r="AN134" s="67"/>
      <c r="AO134" s="67"/>
      <c r="AP134" s="22"/>
      <c r="AQ134" s="22"/>
    </row>
    <row r="135" spans="1:43">
      <c r="A135">
        <v>254</v>
      </c>
      <c r="B135">
        <v>40570</v>
      </c>
      <c r="C135">
        <v>90</v>
      </c>
      <c r="D135">
        <v>0</v>
      </c>
      <c r="E135">
        <v>80</v>
      </c>
      <c r="F135">
        <v>0</v>
      </c>
      <c r="G135">
        <v>1</v>
      </c>
      <c r="H135">
        <v>1</v>
      </c>
      <c r="I135">
        <v>6</v>
      </c>
      <c r="J135">
        <v>0</v>
      </c>
      <c r="K135">
        <v>0</v>
      </c>
      <c r="L135">
        <v>0</v>
      </c>
      <c r="M135">
        <v>0</v>
      </c>
      <c r="N135">
        <v>0</v>
      </c>
      <c r="O135">
        <v>0</v>
      </c>
      <c r="P135">
        <v>0</v>
      </c>
      <c r="Q135">
        <v>0</v>
      </c>
      <c r="R135">
        <v>0</v>
      </c>
      <c r="S135">
        <v>0</v>
      </c>
      <c r="T135">
        <v>0</v>
      </c>
      <c r="U135">
        <v>0</v>
      </c>
      <c r="V135">
        <v>0</v>
      </c>
      <c r="W135">
        <v>0</v>
      </c>
      <c r="X135">
        <v>0</v>
      </c>
      <c r="Y135">
        <v>0</v>
      </c>
      <c r="Z135">
        <v>0</v>
      </c>
      <c r="AA135">
        <v>0</v>
      </c>
      <c r="AB135">
        <v>0</v>
      </c>
      <c r="AC135">
        <v>100</v>
      </c>
      <c r="AD135">
        <v>2</v>
      </c>
      <c r="AE135">
        <v>0</v>
      </c>
      <c r="AF135">
        <v>0</v>
      </c>
      <c r="AG135">
        <v>0</v>
      </c>
      <c r="AH135">
        <v>0</v>
      </c>
      <c r="AI135">
        <v>0</v>
      </c>
      <c r="AJ135">
        <v>0</v>
      </c>
      <c r="AK135">
        <v>0</v>
      </c>
      <c r="AM135" s="67"/>
      <c r="AN135" s="67"/>
      <c r="AO135" s="67"/>
      <c r="AP135" s="22"/>
      <c r="AQ135" s="22"/>
    </row>
    <row r="136" spans="1:43">
      <c r="A136">
        <v>255</v>
      </c>
      <c r="B136">
        <v>50280</v>
      </c>
      <c r="C136">
        <v>110</v>
      </c>
      <c r="D136">
        <v>0</v>
      </c>
      <c r="E136">
        <v>180</v>
      </c>
      <c r="F136">
        <v>0</v>
      </c>
      <c r="G136">
        <v>1</v>
      </c>
      <c r="H136">
        <v>1</v>
      </c>
      <c r="I136">
        <v>6</v>
      </c>
      <c r="J136">
        <v>0</v>
      </c>
      <c r="K136">
        <v>0</v>
      </c>
      <c r="L136">
        <v>0</v>
      </c>
      <c r="M136">
        <v>0</v>
      </c>
      <c r="N136">
        <v>0</v>
      </c>
      <c r="O136">
        <v>0</v>
      </c>
      <c r="P136">
        <v>0</v>
      </c>
      <c r="Q136">
        <v>0</v>
      </c>
      <c r="R136">
        <v>0</v>
      </c>
      <c r="S136">
        <v>0</v>
      </c>
      <c r="T136">
        <v>0</v>
      </c>
      <c r="U136">
        <v>0</v>
      </c>
      <c r="V136">
        <v>0</v>
      </c>
      <c r="W136">
        <v>0</v>
      </c>
      <c r="X136">
        <v>0</v>
      </c>
      <c r="Y136">
        <v>0</v>
      </c>
      <c r="Z136">
        <v>0</v>
      </c>
      <c r="AA136">
        <v>0</v>
      </c>
      <c r="AB136">
        <v>0</v>
      </c>
      <c r="AC136">
        <v>100</v>
      </c>
      <c r="AD136">
        <v>2</v>
      </c>
      <c r="AE136">
        <v>0</v>
      </c>
      <c r="AF136">
        <v>0</v>
      </c>
      <c r="AG136">
        <v>0</v>
      </c>
      <c r="AH136">
        <v>0</v>
      </c>
      <c r="AI136">
        <v>0</v>
      </c>
      <c r="AJ136">
        <v>0</v>
      </c>
      <c r="AK136">
        <v>0</v>
      </c>
      <c r="AM136" s="67"/>
      <c r="AN136" s="67"/>
      <c r="AO136" s="67"/>
      <c r="AP136" s="22"/>
      <c r="AQ136" s="22"/>
    </row>
    <row r="137" spans="1:43">
      <c r="A137">
        <v>256</v>
      </c>
      <c r="B137">
        <v>40670</v>
      </c>
      <c r="C137">
        <v>90</v>
      </c>
      <c r="D137">
        <v>0</v>
      </c>
      <c r="E137">
        <v>80</v>
      </c>
      <c r="F137">
        <v>0</v>
      </c>
      <c r="G137">
        <v>1</v>
      </c>
      <c r="H137">
        <v>1</v>
      </c>
      <c r="I137">
        <v>6</v>
      </c>
      <c r="J137">
        <v>0</v>
      </c>
      <c r="K137">
        <v>0</v>
      </c>
      <c r="L137">
        <v>0</v>
      </c>
      <c r="M137">
        <v>0</v>
      </c>
      <c r="N137">
        <v>0</v>
      </c>
      <c r="O137">
        <v>0</v>
      </c>
      <c r="P137">
        <v>0</v>
      </c>
      <c r="Q137">
        <v>0</v>
      </c>
      <c r="R137">
        <v>0</v>
      </c>
      <c r="S137">
        <v>0</v>
      </c>
      <c r="T137">
        <v>0</v>
      </c>
      <c r="U137">
        <v>0</v>
      </c>
      <c r="V137">
        <v>0</v>
      </c>
      <c r="W137">
        <v>0</v>
      </c>
      <c r="X137">
        <v>0</v>
      </c>
      <c r="Y137">
        <v>0</v>
      </c>
      <c r="Z137">
        <v>0</v>
      </c>
      <c r="AA137">
        <v>0</v>
      </c>
      <c r="AB137">
        <v>0</v>
      </c>
      <c r="AC137">
        <v>100</v>
      </c>
      <c r="AD137">
        <v>2</v>
      </c>
      <c r="AE137">
        <v>0</v>
      </c>
      <c r="AF137">
        <v>0</v>
      </c>
      <c r="AG137">
        <v>0</v>
      </c>
      <c r="AH137">
        <v>0</v>
      </c>
      <c r="AI137">
        <v>0</v>
      </c>
      <c r="AJ137">
        <v>0</v>
      </c>
      <c r="AK137">
        <v>0</v>
      </c>
      <c r="AM137" s="67"/>
      <c r="AN137" s="67"/>
      <c r="AO137" s="67"/>
      <c r="AP137" s="22"/>
      <c r="AQ137" s="22"/>
    </row>
    <row r="138" spans="1:43">
      <c r="A138">
        <v>257</v>
      </c>
      <c r="B138">
        <v>50120</v>
      </c>
      <c r="C138">
        <v>110</v>
      </c>
      <c r="D138">
        <v>0</v>
      </c>
      <c r="E138">
        <v>180</v>
      </c>
      <c r="F138">
        <v>0</v>
      </c>
      <c r="G138">
        <v>2</v>
      </c>
      <c r="H138">
        <v>1</v>
      </c>
      <c r="I138">
        <v>6</v>
      </c>
      <c r="J138">
        <v>0</v>
      </c>
      <c r="K138">
        <v>0</v>
      </c>
      <c r="L138">
        <v>0</v>
      </c>
      <c r="M138">
        <v>0</v>
      </c>
      <c r="N138">
        <v>0</v>
      </c>
      <c r="O138">
        <v>0</v>
      </c>
      <c r="P138">
        <v>0</v>
      </c>
      <c r="Q138">
        <v>0</v>
      </c>
      <c r="R138">
        <v>0</v>
      </c>
      <c r="S138">
        <v>0</v>
      </c>
      <c r="T138">
        <v>0</v>
      </c>
      <c r="U138">
        <v>0</v>
      </c>
      <c r="V138">
        <v>0</v>
      </c>
      <c r="W138">
        <v>0</v>
      </c>
      <c r="X138">
        <v>0</v>
      </c>
      <c r="Y138">
        <v>0</v>
      </c>
      <c r="Z138">
        <v>0</v>
      </c>
      <c r="AA138">
        <v>0</v>
      </c>
      <c r="AB138">
        <v>0</v>
      </c>
      <c r="AC138">
        <v>100</v>
      </c>
      <c r="AD138">
        <v>2</v>
      </c>
      <c r="AE138">
        <v>0</v>
      </c>
      <c r="AF138">
        <v>0</v>
      </c>
      <c r="AG138">
        <v>0</v>
      </c>
      <c r="AH138">
        <v>0</v>
      </c>
      <c r="AI138">
        <v>0</v>
      </c>
      <c r="AJ138">
        <v>0</v>
      </c>
      <c r="AK138">
        <v>0</v>
      </c>
      <c r="AM138" s="67"/>
      <c r="AN138" s="67"/>
      <c r="AO138" s="67"/>
      <c r="AP138" s="22"/>
      <c r="AQ138" s="22"/>
    </row>
    <row r="139" spans="1:43">
      <c r="A139">
        <v>258</v>
      </c>
      <c r="B139">
        <v>40730</v>
      </c>
      <c r="C139">
        <v>90</v>
      </c>
      <c r="D139">
        <v>0</v>
      </c>
      <c r="E139">
        <v>170</v>
      </c>
      <c r="F139">
        <v>0</v>
      </c>
      <c r="G139">
        <v>2</v>
      </c>
      <c r="H139">
        <v>1</v>
      </c>
      <c r="I139">
        <v>6</v>
      </c>
      <c r="J139">
        <v>0</v>
      </c>
      <c r="K139">
        <v>0</v>
      </c>
      <c r="L139">
        <v>0</v>
      </c>
      <c r="M139">
        <v>0</v>
      </c>
      <c r="N139">
        <v>0</v>
      </c>
      <c r="O139">
        <v>0</v>
      </c>
      <c r="P139">
        <v>0</v>
      </c>
      <c r="Q139">
        <v>0</v>
      </c>
      <c r="R139">
        <v>0</v>
      </c>
      <c r="S139">
        <v>0</v>
      </c>
      <c r="T139">
        <v>0</v>
      </c>
      <c r="U139">
        <v>0</v>
      </c>
      <c r="V139">
        <v>0</v>
      </c>
      <c r="W139">
        <v>0</v>
      </c>
      <c r="X139">
        <v>0</v>
      </c>
      <c r="Y139">
        <v>0</v>
      </c>
      <c r="Z139">
        <v>0</v>
      </c>
      <c r="AA139">
        <v>0</v>
      </c>
      <c r="AB139">
        <v>0</v>
      </c>
      <c r="AC139">
        <v>100</v>
      </c>
      <c r="AD139">
        <v>2</v>
      </c>
      <c r="AE139">
        <v>0</v>
      </c>
      <c r="AF139">
        <v>0</v>
      </c>
      <c r="AG139">
        <v>0</v>
      </c>
      <c r="AH139">
        <v>0</v>
      </c>
      <c r="AI139">
        <v>0</v>
      </c>
      <c r="AJ139">
        <v>0</v>
      </c>
      <c r="AK139">
        <v>0</v>
      </c>
      <c r="AM139" s="67"/>
      <c r="AN139" s="67"/>
      <c r="AO139" s="67"/>
      <c r="AP139" s="22"/>
      <c r="AQ139" s="22"/>
    </row>
    <row r="140" spans="1:43">
      <c r="A140">
        <v>259</v>
      </c>
      <c r="B140">
        <v>50210</v>
      </c>
      <c r="C140">
        <v>110</v>
      </c>
      <c r="D140">
        <v>0</v>
      </c>
      <c r="E140">
        <v>180</v>
      </c>
      <c r="F140">
        <v>0</v>
      </c>
      <c r="G140">
        <v>2</v>
      </c>
      <c r="H140">
        <v>1</v>
      </c>
      <c r="I140">
        <v>6</v>
      </c>
      <c r="J140">
        <v>0</v>
      </c>
      <c r="K140">
        <v>0</v>
      </c>
      <c r="L140">
        <v>0</v>
      </c>
      <c r="M140">
        <v>0</v>
      </c>
      <c r="N140">
        <v>0</v>
      </c>
      <c r="O140">
        <v>0</v>
      </c>
      <c r="P140">
        <v>0</v>
      </c>
      <c r="Q140">
        <v>0</v>
      </c>
      <c r="R140">
        <v>0</v>
      </c>
      <c r="S140">
        <v>0</v>
      </c>
      <c r="T140">
        <v>0</v>
      </c>
      <c r="U140">
        <v>0</v>
      </c>
      <c r="V140">
        <v>0</v>
      </c>
      <c r="W140">
        <v>0</v>
      </c>
      <c r="X140">
        <v>0</v>
      </c>
      <c r="Y140">
        <v>0</v>
      </c>
      <c r="Z140">
        <v>0</v>
      </c>
      <c r="AA140">
        <v>0</v>
      </c>
      <c r="AB140">
        <v>0</v>
      </c>
      <c r="AC140">
        <v>100</v>
      </c>
      <c r="AD140">
        <v>2</v>
      </c>
      <c r="AE140">
        <v>0</v>
      </c>
      <c r="AF140">
        <v>0</v>
      </c>
      <c r="AG140">
        <v>0</v>
      </c>
      <c r="AH140">
        <v>0</v>
      </c>
      <c r="AI140">
        <v>0</v>
      </c>
      <c r="AJ140">
        <v>0</v>
      </c>
      <c r="AK140">
        <v>0</v>
      </c>
      <c r="AM140" s="67"/>
      <c r="AN140" s="67"/>
      <c r="AO140" s="67"/>
      <c r="AP140" s="22"/>
      <c r="AQ140" s="22"/>
    </row>
    <row r="141" spans="1:43">
      <c r="A141">
        <v>260</v>
      </c>
      <c r="B141">
        <v>40770</v>
      </c>
      <c r="C141">
        <v>90</v>
      </c>
      <c r="D141">
        <v>0</v>
      </c>
      <c r="E141">
        <v>170</v>
      </c>
      <c r="F141">
        <v>0</v>
      </c>
      <c r="G141">
        <v>2</v>
      </c>
      <c r="H141">
        <v>1</v>
      </c>
      <c r="I141">
        <v>6</v>
      </c>
      <c r="J141">
        <v>0</v>
      </c>
      <c r="K141">
        <v>0</v>
      </c>
      <c r="L141">
        <v>0</v>
      </c>
      <c r="M141">
        <v>0</v>
      </c>
      <c r="N141">
        <v>0</v>
      </c>
      <c r="O141">
        <v>0</v>
      </c>
      <c r="P141">
        <v>0</v>
      </c>
      <c r="Q141">
        <v>0</v>
      </c>
      <c r="R141">
        <v>0</v>
      </c>
      <c r="S141">
        <v>0</v>
      </c>
      <c r="T141">
        <v>0</v>
      </c>
      <c r="U141">
        <v>0</v>
      </c>
      <c r="V141">
        <v>0</v>
      </c>
      <c r="W141">
        <v>0</v>
      </c>
      <c r="X141">
        <v>0</v>
      </c>
      <c r="Y141">
        <v>0</v>
      </c>
      <c r="Z141">
        <v>0</v>
      </c>
      <c r="AA141">
        <v>0</v>
      </c>
      <c r="AB141">
        <v>0</v>
      </c>
      <c r="AC141">
        <v>100</v>
      </c>
      <c r="AD141">
        <v>2</v>
      </c>
      <c r="AE141">
        <v>0</v>
      </c>
      <c r="AF141">
        <v>0</v>
      </c>
      <c r="AG141">
        <v>0</v>
      </c>
      <c r="AH141">
        <v>0</v>
      </c>
      <c r="AI141">
        <v>0</v>
      </c>
      <c r="AJ141">
        <v>0</v>
      </c>
      <c r="AK141">
        <v>0</v>
      </c>
      <c r="AM141" s="67"/>
      <c r="AN141" s="67"/>
      <c r="AO141" s="67"/>
      <c r="AQ141" s="22"/>
    </row>
    <row r="142" spans="1:43">
      <c r="A142">
        <v>261</v>
      </c>
      <c r="B142">
        <v>50140</v>
      </c>
      <c r="C142">
        <v>110</v>
      </c>
      <c r="D142">
        <v>0</v>
      </c>
      <c r="E142">
        <v>180</v>
      </c>
      <c r="F142">
        <v>0</v>
      </c>
      <c r="G142">
        <v>2</v>
      </c>
      <c r="H142">
        <v>1</v>
      </c>
      <c r="I142">
        <v>6</v>
      </c>
      <c r="J142">
        <v>0</v>
      </c>
      <c r="K142">
        <v>0</v>
      </c>
      <c r="L142">
        <v>0</v>
      </c>
      <c r="M142">
        <v>0</v>
      </c>
      <c r="N142">
        <v>0</v>
      </c>
      <c r="O142">
        <v>0</v>
      </c>
      <c r="P142">
        <v>0</v>
      </c>
      <c r="Q142">
        <v>0</v>
      </c>
      <c r="R142">
        <v>0</v>
      </c>
      <c r="S142">
        <v>0</v>
      </c>
      <c r="T142">
        <v>0</v>
      </c>
      <c r="U142">
        <v>0</v>
      </c>
      <c r="V142">
        <v>0</v>
      </c>
      <c r="W142">
        <v>0</v>
      </c>
      <c r="X142">
        <v>0</v>
      </c>
      <c r="Y142">
        <v>0</v>
      </c>
      <c r="Z142">
        <v>0</v>
      </c>
      <c r="AA142">
        <v>0</v>
      </c>
      <c r="AB142">
        <v>0</v>
      </c>
      <c r="AC142">
        <v>100</v>
      </c>
      <c r="AD142">
        <v>2</v>
      </c>
      <c r="AE142">
        <v>0</v>
      </c>
      <c r="AF142">
        <v>0</v>
      </c>
      <c r="AG142">
        <v>0</v>
      </c>
      <c r="AH142">
        <v>0</v>
      </c>
      <c r="AI142">
        <v>0</v>
      </c>
      <c r="AJ142">
        <v>0</v>
      </c>
      <c r="AK142">
        <v>0</v>
      </c>
      <c r="AM142" s="67"/>
      <c r="AN142" s="67"/>
      <c r="AO142" s="67"/>
    </row>
    <row r="143" spans="1:43">
      <c r="A143">
        <v>262</v>
      </c>
      <c r="B143">
        <v>40580</v>
      </c>
      <c r="C143">
        <v>90</v>
      </c>
      <c r="D143">
        <v>0</v>
      </c>
      <c r="E143">
        <v>80</v>
      </c>
      <c r="F143">
        <v>0</v>
      </c>
      <c r="G143">
        <v>1</v>
      </c>
      <c r="H143">
        <v>1</v>
      </c>
      <c r="I143">
        <v>6</v>
      </c>
      <c r="J143">
        <v>0</v>
      </c>
      <c r="K143">
        <v>0</v>
      </c>
      <c r="L143">
        <v>0</v>
      </c>
      <c r="M143">
        <v>0</v>
      </c>
      <c r="N143">
        <v>0</v>
      </c>
      <c r="O143">
        <v>0</v>
      </c>
      <c r="P143">
        <v>0</v>
      </c>
      <c r="Q143">
        <v>0</v>
      </c>
      <c r="R143">
        <v>0</v>
      </c>
      <c r="S143">
        <v>0</v>
      </c>
      <c r="T143">
        <v>0</v>
      </c>
      <c r="U143">
        <v>0</v>
      </c>
      <c r="V143">
        <v>0</v>
      </c>
      <c r="W143">
        <v>0</v>
      </c>
      <c r="X143">
        <v>0</v>
      </c>
      <c r="Y143">
        <v>0</v>
      </c>
      <c r="Z143">
        <v>0</v>
      </c>
      <c r="AA143">
        <v>0</v>
      </c>
      <c r="AB143">
        <v>0</v>
      </c>
      <c r="AC143">
        <v>100</v>
      </c>
      <c r="AD143">
        <v>2</v>
      </c>
      <c r="AE143">
        <v>0</v>
      </c>
      <c r="AF143">
        <v>0</v>
      </c>
      <c r="AG143">
        <v>0</v>
      </c>
      <c r="AH143">
        <v>0</v>
      </c>
      <c r="AI143">
        <v>0</v>
      </c>
      <c r="AJ143">
        <v>0</v>
      </c>
      <c r="AK143">
        <v>0</v>
      </c>
      <c r="AM143" s="67"/>
      <c r="AN143" s="67"/>
      <c r="AO143" s="67"/>
    </row>
    <row r="144" spans="1:43">
      <c r="A144">
        <v>263</v>
      </c>
      <c r="B144">
        <v>50150</v>
      </c>
      <c r="C144">
        <v>110</v>
      </c>
      <c r="D144">
        <v>0</v>
      </c>
      <c r="E144">
        <v>180</v>
      </c>
      <c r="F144">
        <v>0</v>
      </c>
      <c r="G144">
        <v>2</v>
      </c>
      <c r="H144">
        <v>1</v>
      </c>
      <c r="I144">
        <v>6</v>
      </c>
      <c r="J144">
        <v>0</v>
      </c>
      <c r="K144">
        <v>0</v>
      </c>
      <c r="L144">
        <v>0</v>
      </c>
      <c r="M144">
        <v>0</v>
      </c>
      <c r="N144">
        <v>0</v>
      </c>
      <c r="O144">
        <v>0</v>
      </c>
      <c r="P144">
        <v>0</v>
      </c>
      <c r="Q144">
        <v>0</v>
      </c>
      <c r="R144">
        <v>0</v>
      </c>
      <c r="S144">
        <v>0</v>
      </c>
      <c r="T144">
        <v>0</v>
      </c>
      <c r="U144">
        <v>0</v>
      </c>
      <c r="V144">
        <v>0</v>
      </c>
      <c r="W144">
        <v>0</v>
      </c>
      <c r="X144">
        <v>0</v>
      </c>
      <c r="Y144">
        <v>0</v>
      </c>
      <c r="Z144">
        <v>0</v>
      </c>
      <c r="AA144">
        <v>0</v>
      </c>
      <c r="AB144">
        <v>0</v>
      </c>
      <c r="AC144">
        <v>100</v>
      </c>
      <c r="AD144">
        <v>2</v>
      </c>
      <c r="AE144">
        <v>0</v>
      </c>
      <c r="AF144">
        <v>0</v>
      </c>
      <c r="AG144">
        <v>0</v>
      </c>
      <c r="AH144">
        <v>0</v>
      </c>
      <c r="AI144">
        <v>0</v>
      </c>
      <c r="AJ144">
        <v>0</v>
      </c>
      <c r="AK144">
        <v>0</v>
      </c>
      <c r="AM144" s="67"/>
      <c r="AN144" s="67"/>
      <c r="AO144" s="67"/>
    </row>
    <row r="145" spans="1:41">
      <c r="A145">
        <v>264</v>
      </c>
      <c r="B145">
        <v>40650</v>
      </c>
      <c r="C145">
        <v>90</v>
      </c>
      <c r="D145">
        <v>0</v>
      </c>
      <c r="E145">
        <v>80</v>
      </c>
      <c r="F145">
        <v>0</v>
      </c>
      <c r="G145">
        <v>1</v>
      </c>
      <c r="H145">
        <v>1</v>
      </c>
      <c r="I145">
        <v>6</v>
      </c>
      <c r="J145">
        <v>0</v>
      </c>
      <c r="K145">
        <v>0</v>
      </c>
      <c r="L145">
        <v>0</v>
      </c>
      <c r="M145">
        <v>0</v>
      </c>
      <c r="N145">
        <v>0</v>
      </c>
      <c r="O145">
        <v>0</v>
      </c>
      <c r="P145">
        <v>0</v>
      </c>
      <c r="Q145">
        <v>0</v>
      </c>
      <c r="R145">
        <v>0</v>
      </c>
      <c r="S145">
        <v>0</v>
      </c>
      <c r="T145">
        <v>0</v>
      </c>
      <c r="U145">
        <v>0</v>
      </c>
      <c r="V145">
        <v>0</v>
      </c>
      <c r="W145">
        <v>0</v>
      </c>
      <c r="X145">
        <v>0</v>
      </c>
      <c r="Y145">
        <v>0</v>
      </c>
      <c r="Z145">
        <v>0</v>
      </c>
      <c r="AA145">
        <v>0</v>
      </c>
      <c r="AB145">
        <v>0</v>
      </c>
      <c r="AC145">
        <v>100</v>
      </c>
      <c r="AD145">
        <v>2</v>
      </c>
      <c r="AE145">
        <v>0</v>
      </c>
      <c r="AF145">
        <v>0</v>
      </c>
      <c r="AG145">
        <v>0</v>
      </c>
      <c r="AH145">
        <v>0</v>
      </c>
      <c r="AI145">
        <v>0</v>
      </c>
      <c r="AJ145">
        <v>0</v>
      </c>
      <c r="AK145">
        <v>0</v>
      </c>
      <c r="AM145" s="67"/>
      <c r="AN145" s="67"/>
      <c r="AO145" s="67"/>
    </row>
    <row r="146" spans="1:41">
      <c r="A146">
        <v>265</v>
      </c>
      <c r="B146">
        <v>50310</v>
      </c>
      <c r="C146">
        <v>110</v>
      </c>
      <c r="D146">
        <v>0</v>
      </c>
      <c r="E146">
        <v>180</v>
      </c>
      <c r="F146">
        <v>0</v>
      </c>
      <c r="G146">
        <v>2</v>
      </c>
      <c r="H146">
        <v>1</v>
      </c>
      <c r="I146">
        <v>6</v>
      </c>
      <c r="J146">
        <v>0</v>
      </c>
      <c r="K146">
        <v>0</v>
      </c>
      <c r="L146">
        <v>0</v>
      </c>
      <c r="M146">
        <v>0</v>
      </c>
      <c r="N146">
        <v>0</v>
      </c>
      <c r="O146">
        <v>0</v>
      </c>
      <c r="P146">
        <v>0</v>
      </c>
      <c r="Q146">
        <v>0</v>
      </c>
      <c r="R146">
        <v>0</v>
      </c>
      <c r="S146">
        <v>0</v>
      </c>
      <c r="T146">
        <v>0</v>
      </c>
      <c r="U146">
        <v>0</v>
      </c>
      <c r="V146">
        <v>0</v>
      </c>
      <c r="W146">
        <v>0</v>
      </c>
      <c r="X146">
        <v>0</v>
      </c>
      <c r="Y146">
        <v>0</v>
      </c>
      <c r="Z146">
        <v>0</v>
      </c>
      <c r="AA146">
        <v>0</v>
      </c>
      <c r="AB146">
        <v>0</v>
      </c>
      <c r="AC146">
        <v>100</v>
      </c>
      <c r="AD146">
        <v>2</v>
      </c>
      <c r="AE146">
        <v>0</v>
      </c>
      <c r="AF146">
        <v>0</v>
      </c>
      <c r="AG146">
        <v>0</v>
      </c>
      <c r="AH146">
        <v>0</v>
      </c>
      <c r="AI146">
        <v>0</v>
      </c>
      <c r="AJ146">
        <v>0</v>
      </c>
      <c r="AK146">
        <v>0</v>
      </c>
      <c r="AM146" s="67"/>
      <c r="AN146" s="67"/>
      <c r="AO146" s="67"/>
    </row>
    <row r="147" spans="1:41">
      <c r="A147">
        <v>266</v>
      </c>
      <c r="B147">
        <v>40430</v>
      </c>
      <c r="C147">
        <v>90</v>
      </c>
      <c r="D147">
        <v>0</v>
      </c>
      <c r="E147">
        <v>80</v>
      </c>
      <c r="F147">
        <v>0</v>
      </c>
      <c r="G147">
        <v>1</v>
      </c>
      <c r="H147">
        <v>1</v>
      </c>
      <c r="I147">
        <v>6</v>
      </c>
      <c r="J147">
        <v>0</v>
      </c>
      <c r="K147">
        <v>0</v>
      </c>
      <c r="L147">
        <v>0</v>
      </c>
      <c r="M147">
        <v>0</v>
      </c>
      <c r="N147">
        <v>0</v>
      </c>
      <c r="O147">
        <v>0</v>
      </c>
      <c r="P147">
        <v>0</v>
      </c>
      <c r="Q147">
        <v>0</v>
      </c>
      <c r="R147">
        <v>0</v>
      </c>
      <c r="S147">
        <v>0</v>
      </c>
      <c r="T147">
        <v>0</v>
      </c>
      <c r="U147">
        <v>0</v>
      </c>
      <c r="V147">
        <v>0</v>
      </c>
      <c r="W147">
        <v>0</v>
      </c>
      <c r="X147">
        <v>0</v>
      </c>
      <c r="Y147">
        <v>0</v>
      </c>
      <c r="Z147">
        <v>0</v>
      </c>
      <c r="AA147">
        <v>0</v>
      </c>
      <c r="AB147">
        <v>0</v>
      </c>
      <c r="AC147">
        <v>100</v>
      </c>
      <c r="AD147">
        <v>2</v>
      </c>
      <c r="AE147">
        <v>0</v>
      </c>
      <c r="AF147">
        <v>0</v>
      </c>
      <c r="AG147">
        <v>0</v>
      </c>
      <c r="AH147">
        <v>0</v>
      </c>
      <c r="AI147">
        <v>0</v>
      </c>
      <c r="AJ147">
        <v>0</v>
      </c>
      <c r="AK147">
        <v>0</v>
      </c>
      <c r="AM147" s="67"/>
      <c r="AN147" s="67"/>
      <c r="AO147" s="67"/>
    </row>
    <row r="148" spans="1:41">
      <c r="A148">
        <v>267</v>
      </c>
      <c r="B148">
        <v>50320</v>
      </c>
      <c r="C148">
        <v>110</v>
      </c>
      <c r="D148">
        <v>0</v>
      </c>
      <c r="E148">
        <v>180</v>
      </c>
      <c r="F148">
        <v>0</v>
      </c>
      <c r="G148">
        <v>2</v>
      </c>
      <c r="H148">
        <v>1</v>
      </c>
      <c r="I148">
        <v>6</v>
      </c>
      <c r="J148">
        <v>0</v>
      </c>
      <c r="K148">
        <v>0</v>
      </c>
      <c r="L148">
        <v>0</v>
      </c>
      <c r="M148">
        <v>0</v>
      </c>
      <c r="N148">
        <v>0</v>
      </c>
      <c r="O148">
        <v>0</v>
      </c>
      <c r="P148">
        <v>0</v>
      </c>
      <c r="Q148">
        <v>0</v>
      </c>
      <c r="R148">
        <v>0</v>
      </c>
      <c r="S148">
        <v>0</v>
      </c>
      <c r="T148">
        <v>0</v>
      </c>
      <c r="U148">
        <v>0</v>
      </c>
      <c r="V148">
        <v>0</v>
      </c>
      <c r="W148">
        <v>0</v>
      </c>
      <c r="X148">
        <v>0</v>
      </c>
      <c r="Y148">
        <v>0</v>
      </c>
      <c r="Z148">
        <v>0</v>
      </c>
      <c r="AA148">
        <v>0</v>
      </c>
      <c r="AB148">
        <v>0</v>
      </c>
      <c r="AC148">
        <v>100</v>
      </c>
      <c r="AD148">
        <v>2</v>
      </c>
      <c r="AE148">
        <v>0</v>
      </c>
      <c r="AF148">
        <v>0</v>
      </c>
      <c r="AG148">
        <v>0</v>
      </c>
      <c r="AH148">
        <v>0</v>
      </c>
      <c r="AI148">
        <v>0</v>
      </c>
      <c r="AJ148">
        <v>0</v>
      </c>
      <c r="AK148">
        <v>0</v>
      </c>
      <c r="AM148" s="67"/>
      <c r="AN148" s="67"/>
      <c r="AO148" s="67"/>
    </row>
    <row r="149" spans="1:41">
      <c r="A149">
        <v>268</v>
      </c>
      <c r="B149">
        <v>40390</v>
      </c>
      <c r="C149">
        <v>90</v>
      </c>
      <c r="D149">
        <v>0</v>
      </c>
      <c r="E149">
        <v>80</v>
      </c>
      <c r="F149">
        <v>0</v>
      </c>
      <c r="G149">
        <v>1</v>
      </c>
      <c r="H149">
        <v>1</v>
      </c>
      <c r="I149">
        <v>6</v>
      </c>
      <c r="J149">
        <v>0</v>
      </c>
      <c r="K149">
        <v>0</v>
      </c>
      <c r="L149">
        <v>0</v>
      </c>
      <c r="M149">
        <v>0</v>
      </c>
      <c r="N149">
        <v>0</v>
      </c>
      <c r="O149">
        <v>0</v>
      </c>
      <c r="P149">
        <v>0</v>
      </c>
      <c r="Q149">
        <v>0</v>
      </c>
      <c r="R149">
        <v>0</v>
      </c>
      <c r="S149">
        <v>0</v>
      </c>
      <c r="T149">
        <v>0</v>
      </c>
      <c r="U149">
        <v>0</v>
      </c>
      <c r="V149">
        <v>0</v>
      </c>
      <c r="W149">
        <v>0</v>
      </c>
      <c r="X149">
        <v>0</v>
      </c>
      <c r="Y149">
        <v>0</v>
      </c>
      <c r="Z149">
        <v>0</v>
      </c>
      <c r="AA149">
        <v>0</v>
      </c>
      <c r="AB149">
        <v>0</v>
      </c>
      <c r="AC149">
        <v>100</v>
      </c>
      <c r="AD149">
        <v>2</v>
      </c>
      <c r="AE149">
        <v>0</v>
      </c>
      <c r="AF149">
        <v>0</v>
      </c>
      <c r="AG149">
        <v>0</v>
      </c>
      <c r="AH149">
        <v>0</v>
      </c>
      <c r="AI149">
        <v>0</v>
      </c>
      <c r="AJ149">
        <v>0</v>
      </c>
      <c r="AK149">
        <v>0</v>
      </c>
      <c r="AM149" s="67"/>
      <c r="AN149" s="67"/>
      <c r="AO149" s="67"/>
    </row>
    <row r="150" spans="1:41" s="58" customFormat="1">
      <c r="A150">
        <v>269</v>
      </c>
      <c r="B150">
        <v>50200</v>
      </c>
      <c r="C150">
        <v>110</v>
      </c>
      <c r="D150">
        <v>0</v>
      </c>
      <c r="E150">
        <v>180</v>
      </c>
      <c r="F150">
        <v>0</v>
      </c>
      <c r="G150">
        <v>2</v>
      </c>
      <c r="H150">
        <v>1</v>
      </c>
      <c r="I150">
        <v>6</v>
      </c>
      <c r="J150">
        <v>0</v>
      </c>
      <c r="K150">
        <v>0</v>
      </c>
      <c r="L150">
        <v>0</v>
      </c>
      <c r="M150">
        <v>0</v>
      </c>
      <c r="N150">
        <v>0</v>
      </c>
      <c r="O150">
        <v>0</v>
      </c>
      <c r="P150">
        <v>0</v>
      </c>
      <c r="Q150">
        <v>0</v>
      </c>
      <c r="R150">
        <v>0</v>
      </c>
      <c r="S150">
        <v>0</v>
      </c>
      <c r="T150">
        <v>0</v>
      </c>
      <c r="U150">
        <v>0</v>
      </c>
      <c r="V150">
        <v>0</v>
      </c>
      <c r="W150">
        <v>0</v>
      </c>
      <c r="X150">
        <v>0</v>
      </c>
      <c r="Y150">
        <v>0</v>
      </c>
      <c r="Z150">
        <v>0</v>
      </c>
      <c r="AA150">
        <v>0</v>
      </c>
      <c r="AB150">
        <v>0</v>
      </c>
      <c r="AC150">
        <v>100</v>
      </c>
      <c r="AD150">
        <v>2</v>
      </c>
      <c r="AE150">
        <v>0</v>
      </c>
      <c r="AF150">
        <v>0</v>
      </c>
      <c r="AG150">
        <v>0</v>
      </c>
      <c r="AH150">
        <v>0</v>
      </c>
      <c r="AI150">
        <v>0</v>
      </c>
      <c r="AJ150">
        <v>0</v>
      </c>
      <c r="AK150">
        <v>0</v>
      </c>
      <c r="AL150" s="72"/>
      <c r="AM150" s="67"/>
      <c r="AN150" s="67"/>
      <c r="AO150" s="67"/>
    </row>
    <row r="151" spans="1:41">
      <c r="A151">
        <v>270</v>
      </c>
      <c r="B151">
        <v>40600</v>
      </c>
      <c r="C151">
        <v>90</v>
      </c>
      <c r="D151">
        <v>0</v>
      </c>
      <c r="E151">
        <v>80</v>
      </c>
      <c r="F151">
        <v>0</v>
      </c>
      <c r="G151">
        <v>1</v>
      </c>
      <c r="H151">
        <v>1</v>
      </c>
      <c r="I151">
        <v>6</v>
      </c>
      <c r="J151">
        <v>0</v>
      </c>
      <c r="K151">
        <v>0</v>
      </c>
      <c r="L151">
        <v>0</v>
      </c>
      <c r="M151">
        <v>0</v>
      </c>
      <c r="N151">
        <v>0</v>
      </c>
      <c r="O151">
        <v>0</v>
      </c>
      <c r="P151">
        <v>0</v>
      </c>
      <c r="Q151">
        <v>0</v>
      </c>
      <c r="R151">
        <v>0</v>
      </c>
      <c r="S151">
        <v>0</v>
      </c>
      <c r="T151">
        <v>0</v>
      </c>
      <c r="U151">
        <v>0</v>
      </c>
      <c r="V151">
        <v>0</v>
      </c>
      <c r="W151">
        <v>0</v>
      </c>
      <c r="X151">
        <v>0</v>
      </c>
      <c r="Y151">
        <v>0</v>
      </c>
      <c r="Z151">
        <v>0</v>
      </c>
      <c r="AA151">
        <v>0</v>
      </c>
      <c r="AB151">
        <v>0</v>
      </c>
      <c r="AC151">
        <v>100</v>
      </c>
      <c r="AD151">
        <v>2</v>
      </c>
      <c r="AE151">
        <v>0</v>
      </c>
      <c r="AF151">
        <v>0</v>
      </c>
      <c r="AG151">
        <v>0</v>
      </c>
      <c r="AH151">
        <v>0</v>
      </c>
      <c r="AI151">
        <v>0</v>
      </c>
      <c r="AJ151">
        <v>0</v>
      </c>
      <c r="AK151">
        <v>0</v>
      </c>
      <c r="AM151" s="67"/>
      <c r="AN151" s="67"/>
      <c r="AO151" s="67"/>
    </row>
    <row r="152" spans="1:41" s="58" customFormat="1">
      <c r="A152">
        <v>271</v>
      </c>
      <c r="B152">
        <v>50300</v>
      </c>
      <c r="C152">
        <v>110</v>
      </c>
      <c r="D152">
        <v>0</v>
      </c>
      <c r="E152">
        <v>180</v>
      </c>
      <c r="F152">
        <v>0</v>
      </c>
      <c r="G152">
        <v>2</v>
      </c>
      <c r="H152">
        <v>1</v>
      </c>
      <c r="I152">
        <v>6</v>
      </c>
      <c r="J152">
        <v>0</v>
      </c>
      <c r="K152">
        <v>0</v>
      </c>
      <c r="L152">
        <v>0</v>
      </c>
      <c r="M152">
        <v>0</v>
      </c>
      <c r="N152">
        <v>0</v>
      </c>
      <c r="O152">
        <v>0</v>
      </c>
      <c r="P152">
        <v>0</v>
      </c>
      <c r="Q152">
        <v>0</v>
      </c>
      <c r="R152">
        <v>0</v>
      </c>
      <c r="S152">
        <v>0</v>
      </c>
      <c r="T152">
        <v>0</v>
      </c>
      <c r="U152">
        <v>0</v>
      </c>
      <c r="V152">
        <v>0</v>
      </c>
      <c r="W152">
        <v>0</v>
      </c>
      <c r="X152">
        <v>0</v>
      </c>
      <c r="Y152">
        <v>0</v>
      </c>
      <c r="Z152">
        <v>0</v>
      </c>
      <c r="AA152">
        <v>0</v>
      </c>
      <c r="AB152">
        <v>0</v>
      </c>
      <c r="AC152">
        <v>100</v>
      </c>
      <c r="AD152">
        <v>2</v>
      </c>
      <c r="AE152">
        <v>0</v>
      </c>
      <c r="AF152">
        <v>0</v>
      </c>
      <c r="AG152">
        <v>0</v>
      </c>
      <c r="AH152">
        <v>0</v>
      </c>
      <c r="AI152">
        <v>0</v>
      </c>
      <c r="AJ152">
        <v>0</v>
      </c>
      <c r="AK152">
        <v>0</v>
      </c>
      <c r="AL152" s="72"/>
      <c r="AM152" s="67"/>
      <c r="AN152" s="67"/>
      <c r="AO152" s="67"/>
    </row>
    <row r="153" spans="1:41">
      <c r="A153">
        <v>1000</v>
      </c>
      <c r="B153">
        <v>10010</v>
      </c>
      <c r="C153">
        <v>0</v>
      </c>
      <c r="D153">
        <v>0</v>
      </c>
      <c r="E153">
        <v>0</v>
      </c>
      <c r="F153">
        <v>0</v>
      </c>
      <c r="G153">
        <v>1</v>
      </c>
      <c r="H153">
        <v>1</v>
      </c>
      <c r="I153">
        <v>6</v>
      </c>
      <c r="J153">
        <v>0</v>
      </c>
      <c r="K153">
        <v>0</v>
      </c>
      <c r="L153">
        <v>0</v>
      </c>
      <c r="M153">
        <v>0</v>
      </c>
      <c r="N153">
        <v>0</v>
      </c>
      <c r="O153">
        <v>0</v>
      </c>
      <c r="P153">
        <v>0</v>
      </c>
      <c r="Q153">
        <v>0</v>
      </c>
      <c r="R153">
        <v>0</v>
      </c>
      <c r="S153">
        <v>0</v>
      </c>
      <c r="T153">
        <v>0</v>
      </c>
      <c r="U153">
        <v>0</v>
      </c>
      <c r="V153">
        <v>0</v>
      </c>
      <c r="W153">
        <v>0</v>
      </c>
      <c r="X153">
        <v>0</v>
      </c>
      <c r="Y153">
        <v>0</v>
      </c>
      <c r="Z153">
        <v>0</v>
      </c>
      <c r="AA153">
        <v>0</v>
      </c>
      <c r="AB153">
        <v>0</v>
      </c>
      <c r="AC153">
        <v>100</v>
      </c>
      <c r="AD153">
        <v>2</v>
      </c>
      <c r="AE153">
        <v>0</v>
      </c>
      <c r="AF153">
        <v>0</v>
      </c>
      <c r="AG153">
        <v>0</v>
      </c>
      <c r="AH153">
        <v>0</v>
      </c>
      <c r="AI153">
        <v>0</v>
      </c>
      <c r="AJ153">
        <v>0</v>
      </c>
      <c r="AK153">
        <v>0</v>
      </c>
      <c r="AM153" s="67"/>
      <c r="AN153" s="67"/>
      <c r="AO153" s="67"/>
    </row>
    <row r="154" spans="1:41">
      <c r="A154">
        <v>1001</v>
      </c>
      <c r="B154">
        <v>10010</v>
      </c>
      <c r="C154">
        <v>1</v>
      </c>
      <c r="D154">
        <v>0</v>
      </c>
      <c r="E154">
        <v>35</v>
      </c>
      <c r="F154">
        <v>0</v>
      </c>
      <c r="G154">
        <v>1</v>
      </c>
      <c r="H154">
        <v>101</v>
      </c>
      <c r="I154">
        <v>6</v>
      </c>
      <c r="J154">
        <v>0</v>
      </c>
      <c r="K154">
        <v>0</v>
      </c>
      <c r="L154">
        <v>0</v>
      </c>
      <c r="M154">
        <v>0</v>
      </c>
      <c r="N154">
        <v>0</v>
      </c>
      <c r="O154">
        <v>0</v>
      </c>
      <c r="P154">
        <v>0</v>
      </c>
      <c r="Q154">
        <v>0</v>
      </c>
      <c r="R154">
        <v>0</v>
      </c>
      <c r="S154">
        <v>0</v>
      </c>
      <c r="T154">
        <v>0</v>
      </c>
      <c r="U154">
        <v>0</v>
      </c>
      <c r="V154">
        <v>0</v>
      </c>
      <c r="W154">
        <v>0</v>
      </c>
      <c r="X154">
        <v>0</v>
      </c>
      <c r="Y154">
        <v>0</v>
      </c>
      <c r="Z154">
        <v>0</v>
      </c>
      <c r="AA154">
        <v>0</v>
      </c>
      <c r="AB154">
        <v>20</v>
      </c>
      <c r="AC154">
        <v>100</v>
      </c>
      <c r="AD154">
        <v>2</v>
      </c>
      <c r="AE154">
        <v>0</v>
      </c>
      <c r="AF154">
        <v>1</v>
      </c>
      <c r="AG154">
        <v>0</v>
      </c>
      <c r="AH154">
        <v>0</v>
      </c>
      <c r="AI154">
        <v>0</v>
      </c>
      <c r="AJ154">
        <v>0</v>
      </c>
      <c r="AK154">
        <v>0</v>
      </c>
      <c r="AM154" s="23" t="s">
        <v>318</v>
      </c>
      <c r="AN154" s="23" t="s">
        <v>6</v>
      </c>
      <c r="AO154" s="23" t="s">
        <v>862</v>
      </c>
    </row>
    <row r="155" spans="1:41">
      <c r="A155">
        <v>1002</v>
      </c>
      <c r="B155">
        <v>10020</v>
      </c>
      <c r="C155">
        <v>1</v>
      </c>
      <c r="D155">
        <v>0</v>
      </c>
      <c r="E155">
        <v>25</v>
      </c>
      <c r="F155">
        <v>0</v>
      </c>
      <c r="G155">
        <v>1</v>
      </c>
      <c r="H155">
        <v>101</v>
      </c>
      <c r="I155">
        <v>6</v>
      </c>
      <c r="J155">
        <v>0</v>
      </c>
      <c r="K155">
        <v>0</v>
      </c>
      <c r="L155">
        <v>0</v>
      </c>
      <c r="M155">
        <v>0</v>
      </c>
      <c r="N155">
        <v>0</v>
      </c>
      <c r="O155">
        <v>0</v>
      </c>
      <c r="P155">
        <v>0</v>
      </c>
      <c r="Q155">
        <v>0</v>
      </c>
      <c r="R155">
        <v>0</v>
      </c>
      <c r="S155">
        <v>0</v>
      </c>
      <c r="T155">
        <v>0</v>
      </c>
      <c r="U155">
        <v>0</v>
      </c>
      <c r="V155">
        <v>0</v>
      </c>
      <c r="W155">
        <v>0</v>
      </c>
      <c r="X155">
        <v>0</v>
      </c>
      <c r="Y155">
        <v>0</v>
      </c>
      <c r="Z155">
        <v>0</v>
      </c>
      <c r="AA155">
        <v>0</v>
      </c>
      <c r="AB155">
        <v>20</v>
      </c>
      <c r="AC155">
        <v>100</v>
      </c>
      <c r="AD155">
        <v>2</v>
      </c>
      <c r="AE155">
        <v>0</v>
      </c>
      <c r="AF155">
        <v>1</v>
      </c>
      <c r="AG155">
        <v>0</v>
      </c>
      <c r="AH155">
        <v>0</v>
      </c>
      <c r="AI155">
        <v>0</v>
      </c>
      <c r="AJ155">
        <v>0</v>
      </c>
      <c r="AK155">
        <v>0</v>
      </c>
      <c r="AM155" s="23" t="s">
        <v>319</v>
      </c>
    </row>
    <row r="156" spans="1:41">
      <c r="A156">
        <v>1003</v>
      </c>
      <c r="B156">
        <v>10030</v>
      </c>
      <c r="C156">
        <v>1</v>
      </c>
      <c r="D156">
        <v>0</v>
      </c>
      <c r="E156">
        <v>30</v>
      </c>
      <c r="F156">
        <v>0</v>
      </c>
      <c r="G156">
        <v>1</v>
      </c>
      <c r="H156">
        <v>101</v>
      </c>
      <c r="I156">
        <v>6</v>
      </c>
      <c r="J156">
        <v>0</v>
      </c>
      <c r="K156">
        <v>0</v>
      </c>
      <c r="L156">
        <v>0</v>
      </c>
      <c r="M156">
        <v>0</v>
      </c>
      <c r="N156">
        <v>0</v>
      </c>
      <c r="O156">
        <v>0</v>
      </c>
      <c r="P156">
        <v>0</v>
      </c>
      <c r="Q156">
        <v>0</v>
      </c>
      <c r="R156">
        <v>0</v>
      </c>
      <c r="S156">
        <v>0</v>
      </c>
      <c r="T156">
        <v>0</v>
      </c>
      <c r="U156">
        <v>0</v>
      </c>
      <c r="V156">
        <v>0</v>
      </c>
      <c r="W156">
        <v>0</v>
      </c>
      <c r="X156">
        <v>0</v>
      </c>
      <c r="Y156">
        <v>0</v>
      </c>
      <c r="Z156">
        <v>0</v>
      </c>
      <c r="AA156">
        <v>0</v>
      </c>
      <c r="AB156">
        <v>20</v>
      </c>
      <c r="AC156">
        <v>100</v>
      </c>
      <c r="AD156">
        <v>2</v>
      </c>
      <c r="AE156">
        <v>0</v>
      </c>
      <c r="AF156">
        <v>1</v>
      </c>
      <c r="AG156">
        <v>0</v>
      </c>
      <c r="AH156">
        <v>0</v>
      </c>
      <c r="AI156">
        <v>0</v>
      </c>
      <c r="AJ156">
        <v>0</v>
      </c>
      <c r="AK156">
        <v>0</v>
      </c>
      <c r="AM156" s="23" t="s">
        <v>320</v>
      </c>
    </row>
    <row r="157" spans="1:41">
      <c r="A157">
        <v>1004</v>
      </c>
      <c r="B157">
        <v>10210</v>
      </c>
      <c r="C157">
        <v>5</v>
      </c>
      <c r="D157">
        <v>0</v>
      </c>
      <c r="E157">
        <v>110</v>
      </c>
      <c r="F157">
        <v>0</v>
      </c>
      <c r="G157">
        <v>1</v>
      </c>
      <c r="H157">
        <v>1</v>
      </c>
      <c r="I157">
        <v>6</v>
      </c>
      <c r="J157">
        <v>0</v>
      </c>
      <c r="K157">
        <v>0</v>
      </c>
      <c r="L157">
        <v>0</v>
      </c>
      <c r="M157">
        <v>0</v>
      </c>
      <c r="N157">
        <v>0</v>
      </c>
      <c r="O157">
        <v>0</v>
      </c>
      <c r="P157">
        <v>0</v>
      </c>
      <c r="Q157">
        <v>0</v>
      </c>
      <c r="R157">
        <v>0</v>
      </c>
      <c r="S157">
        <v>0</v>
      </c>
      <c r="T157">
        <v>0</v>
      </c>
      <c r="U157">
        <v>0</v>
      </c>
      <c r="V157">
        <v>0</v>
      </c>
      <c r="W157">
        <v>0</v>
      </c>
      <c r="X157">
        <v>0</v>
      </c>
      <c r="Y157">
        <v>0</v>
      </c>
      <c r="Z157">
        <v>0</v>
      </c>
      <c r="AA157">
        <v>0</v>
      </c>
      <c r="AB157">
        <v>40</v>
      </c>
      <c r="AC157">
        <v>100</v>
      </c>
      <c r="AD157">
        <v>2</v>
      </c>
      <c r="AE157">
        <v>0</v>
      </c>
      <c r="AF157">
        <v>1</v>
      </c>
      <c r="AG157">
        <v>0</v>
      </c>
      <c r="AH157">
        <v>0</v>
      </c>
      <c r="AI157">
        <v>0</v>
      </c>
      <c r="AJ157">
        <v>0</v>
      </c>
      <c r="AK157">
        <v>0</v>
      </c>
      <c r="AM157" s="23" t="s">
        <v>469</v>
      </c>
    </row>
    <row r="158" spans="1:41">
      <c r="A158">
        <v>1020</v>
      </c>
      <c r="B158">
        <v>10010</v>
      </c>
      <c r="C158">
        <v>0</v>
      </c>
      <c r="D158">
        <v>0</v>
      </c>
      <c r="E158">
        <v>0</v>
      </c>
      <c r="F158">
        <v>0</v>
      </c>
      <c r="G158">
        <v>1</v>
      </c>
      <c r="H158">
        <v>1</v>
      </c>
      <c r="I158">
        <v>6</v>
      </c>
      <c r="J158">
        <v>0</v>
      </c>
      <c r="K158">
        <v>0</v>
      </c>
      <c r="L158">
        <v>0</v>
      </c>
      <c r="M158">
        <v>0</v>
      </c>
      <c r="N158">
        <v>0</v>
      </c>
      <c r="O158">
        <v>0</v>
      </c>
      <c r="P158">
        <v>0</v>
      </c>
      <c r="Q158">
        <v>0</v>
      </c>
      <c r="R158">
        <v>0</v>
      </c>
      <c r="S158">
        <v>0</v>
      </c>
      <c r="T158">
        <v>0</v>
      </c>
      <c r="U158">
        <v>0</v>
      </c>
      <c r="V158">
        <v>0</v>
      </c>
      <c r="W158">
        <v>0</v>
      </c>
      <c r="X158">
        <v>0</v>
      </c>
      <c r="Y158">
        <v>0</v>
      </c>
      <c r="Z158">
        <v>0</v>
      </c>
      <c r="AA158">
        <v>0</v>
      </c>
      <c r="AB158">
        <v>0</v>
      </c>
      <c r="AC158">
        <v>100</v>
      </c>
      <c r="AD158">
        <v>2</v>
      </c>
      <c r="AE158">
        <v>0</v>
      </c>
      <c r="AF158">
        <v>0</v>
      </c>
      <c r="AG158">
        <v>0</v>
      </c>
      <c r="AH158">
        <v>0</v>
      </c>
      <c r="AI158">
        <v>0</v>
      </c>
      <c r="AJ158">
        <v>0</v>
      </c>
      <c r="AK158">
        <v>0</v>
      </c>
      <c r="AM158" s="23" t="s">
        <v>322</v>
      </c>
    </row>
    <row r="159" spans="1:41">
      <c r="A159">
        <v>1101</v>
      </c>
      <c r="B159">
        <v>20760</v>
      </c>
      <c r="C159">
        <v>500</v>
      </c>
      <c r="D159">
        <v>0</v>
      </c>
      <c r="E159">
        <v>115</v>
      </c>
      <c r="F159">
        <v>102</v>
      </c>
      <c r="G159">
        <v>2</v>
      </c>
      <c r="H159">
        <v>1</v>
      </c>
      <c r="I159">
        <v>6</v>
      </c>
      <c r="J159">
        <v>0</v>
      </c>
      <c r="K159">
        <v>0</v>
      </c>
      <c r="L159">
        <v>0</v>
      </c>
      <c r="M159">
        <v>0</v>
      </c>
      <c r="N159">
        <v>0</v>
      </c>
      <c r="O159">
        <v>0</v>
      </c>
      <c r="P159">
        <v>0</v>
      </c>
      <c r="Q159">
        <v>0</v>
      </c>
      <c r="R159">
        <v>0</v>
      </c>
      <c r="S159">
        <v>0</v>
      </c>
      <c r="T159">
        <v>0</v>
      </c>
      <c r="U159">
        <v>0</v>
      </c>
      <c r="V159">
        <v>0</v>
      </c>
      <c r="W159">
        <v>0</v>
      </c>
      <c r="X159">
        <v>0</v>
      </c>
      <c r="Y159">
        <v>0</v>
      </c>
      <c r="Z159">
        <v>0</v>
      </c>
      <c r="AA159">
        <v>0</v>
      </c>
      <c r="AB159">
        <v>100</v>
      </c>
      <c r="AC159">
        <v>100</v>
      </c>
      <c r="AD159">
        <v>2</v>
      </c>
      <c r="AE159">
        <v>100</v>
      </c>
      <c r="AF159">
        <v>1</v>
      </c>
      <c r="AG159">
        <v>0</v>
      </c>
      <c r="AH159">
        <v>0</v>
      </c>
      <c r="AI159">
        <v>20760</v>
      </c>
      <c r="AJ159">
        <v>0</v>
      </c>
      <c r="AK159">
        <v>0</v>
      </c>
      <c r="AM159" s="23" t="s">
        <v>318</v>
      </c>
      <c r="AN159" s="23" t="s">
        <v>7</v>
      </c>
      <c r="AO159" s="23" t="s">
        <v>863</v>
      </c>
    </row>
    <row r="160" spans="1:41">
      <c r="A160">
        <v>1201</v>
      </c>
      <c r="B160">
        <v>10010</v>
      </c>
      <c r="C160">
        <v>1</v>
      </c>
      <c r="D160">
        <v>0</v>
      </c>
      <c r="E160">
        <v>25</v>
      </c>
      <c r="F160">
        <v>0</v>
      </c>
      <c r="G160">
        <v>1</v>
      </c>
      <c r="H160">
        <v>1</v>
      </c>
      <c r="I160">
        <v>6</v>
      </c>
      <c r="J160">
        <v>0</v>
      </c>
      <c r="K160">
        <v>0</v>
      </c>
      <c r="L160">
        <v>0</v>
      </c>
      <c r="M160">
        <v>0</v>
      </c>
      <c r="N160">
        <v>0</v>
      </c>
      <c r="O160">
        <v>0</v>
      </c>
      <c r="P160">
        <v>0</v>
      </c>
      <c r="Q160">
        <v>0</v>
      </c>
      <c r="R160">
        <v>0</v>
      </c>
      <c r="S160">
        <v>0</v>
      </c>
      <c r="T160">
        <v>0</v>
      </c>
      <c r="U160">
        <v>0</v>
      </c>
      <c r="V160">
        <v>0</v>
      </c>
      <c r="W160">
        <v>0</v>
      </c>
      <c r="X160">
        <v>0</v>
      </c>
      <c r="Y160">
        <v>0</v>
      </c>
      <c r="Z160">
        <v>0</v>
      </c>
      <c r="AA160">
        <v>0</v>
      </c>
      <c r="AB160">
        <v>30</v>
      </c>
      <c r="AC160">
        <v>75</v>
      </c>
      <c r="AD160">
        <v>2</v>
      </c>
      <c r="AE160">
        <v>100</v>
      </c>
      <c r="AF160">
        <v>1</v>
      </c>
      <c r="AG160">
        <v>0</v>
      </c>
      <c r="AH160">
        <v>0</v>
      </c>
      <c r="AI160">
        <v>79000</v>
      </c>
      <c r="AJ160">
        <v>0</v>
      </c>
      <c r="AK160">
        <v>0</v>
      </c>
      <c r="AM160" s="23" t="s">
        <v>467</v>
      </c>
    </row>
    <row r="161" spans="1:41">
      <c r="A161">
        <v>1202</v>
      </c>
      <c r="B161">
        <v>10020</v>
      </c>
      <c r="C161">
        <v>1</v>
      </c>
      <c r="D161">
        <v>0</v>
      </c>
      <c r="E161">
        <v>25</v>
      </c>
      <c r="F161">
        <v>0</v>
      </c>
      <c r="G161">
        <v>1</v>
      </c>
      <c r="H161">
        <v>1</v>
      </c>
      <c r="I161">
        <v>6</v>
      </c>
      <c r="J161">
        <v>0</v>
      </c>
      <c r="K161">
        <v>0</v>
      </c>
      <c r="L161">
        <v>0</v>
      </c>
      <c r="M161">
        <v>0</v>
      </c>
      <c r="N161">
        <v>0</v>
      </c>
      <c r="O161">
        <v>0</v>
      </c>
      <c r="P161">
        <v>0</v>
      </c>
      <c r="Q161">
        <v>0</v>
      </c>
      <c r="R161">
        <v>0</v>
      </c>
      <c r="S161">
        <v>0</v>
      </c>
      <c r="T161">
        <v>0</v>
      </c>
      <c r="U161">
        <v>0</v>
      </c>
      <c r="V161">
        <v>0</v>
      </c>
      <c r="W161">
        <v>0</v>
      </c>
      <c r="X161">
        <v>0</v>
      </c>
      <c r="Y161">
        <v>0</v>
      </c>
      <c r="Z161">
        <v>0</v>
      </c>
      <c r="AA161">
        <v>0</v>
      </c>
      <c r="AB161">
        <v>20</v>
      </c>
      <c r="AC161">
        <v>100</v>
      </c>
      <c r="AD161">
        <v>2</v>
      </c>
      <c r="AE161">
        <v>100</v>
      </c>
      <c r="AF161">
        <v>1</v>
      </c>
      <c r="AG161">
        <v>0</v>
      </c>
      <c r="AH161">
        <v>0</v>
      </c>
      <c r="AI161">
        <v>79010</v>
      </c>
      <c r="AJ161">
        <v>0</v>
      </c>
      <c r="AK161">
        <v>0</v>
      </c>
      <c r="AM161" s="23" t="s">
        <v>321</v>
      </c>
    </row>
    <row r="162" spans="1:41">
      <c r="A162">
        <v>1203</v>
      </c>
      <c r="B162">
        <v>10030</v>
      </c>
      <c r="C162">
        <v>1</v>
      </c>
      <c r="D162">
        <v>0</v>
      </c>
      <c r="E162">
        <v>25</v>
      </c>
      <c r="F162">
        <v>0</v>
      </c>
      <c r="G162">
        <v>1</v>
      </c>
      <c r="H162">
        <v>1</v>
      </c>
      <c r="I162">
        <v>6</v>
      </c>
      <c r="J162">
        <v>0</v>
      </c>
      <c r="K162">
        <v>0</v>
      </c>
      <c r="L162">
        <v>0</v>
      </c>
      <c r="M162">
        <v>0</v>
      </c>
      <c r="N162">
        <v>0</v>
      </c>
      <c r="O162">
        <v>0</v>
      </c>
      <c r="P162">
        <v>0</v>
      </c>
      <c r="Q162">
        <v>0</v>
      </c>
      <c r="R162">
        <v>0</v>
      </c>
      <c r="S162">
        <v>0</v>
      </c>
      <c r="T162">
        <v>0</v>
      </c>
      <c r="U162">
        <v>0</v>
      </c>
      <c r="V162">
        <v>0</v>
      </c>
      <c r="W162">
        <v>0</v>
      </c>
      <c r="X162">
        <v>0</v>
      </c>
      <c r="Y162">
        <v>0</v>
      </c>
      <c r="Z162">
        <v>0</v>
      </c>
      <c r="AA162">
        <v>0</v>
      </c>
      <c r="AB162">
        <v>20</v>
      </c>
      <c r="AC162">
        <v>125</v>
      </c>
      <c r="AD162">
        <v>2</v>
      </c>
      <c r="AE162">
        <v>100</v>
      </c>
      <c r="AF162">
        <v>1</v>
      </c>
      <c r="AG162">
        <v>0</v>
      </c>
      <c r="AH162">
        <v>0</v>
      </c>
      <c r="AI162">
        <v>79020</v>
      </c>
      <c r="AJ162">
        <v>0</v>
      </c>
      <c r="AK162">
        <v>0</v>
      </c>
      <c r="AM162" s="23" t="s">
        <v>533</v>
      </c>
      <c r="AN162" s="23">
        <v>1</v>
      </c>
    </row>
    <row r="163" spans="1:41">
      <c r="A163">
        <v>2001</v>
      </c>
      <c r="B163">
        <v>10010</v>
      </c>
      <c r="C163">
        <v>135</v>
      </c>
      <c r="D163">
        <v>0</v>
      </c>
      <c r="E163">
        <v>53</v>
      </c>
      <c r="F163">
        <v>0</v>
      </c>
      <c r="G163">
        <v>1</v>
      </c>
      <c r="H163">
        <v>1</v>
      </c>
      <c r="I163">
        <v>6</v>
      </c>
      <c r="J163">
        <v>0</v>
      </c>
      <c r="K163">
        <v>0</v>
      </c>
      <c r="L163">
        <v>0</v>
      </c>
      <c r="M163">
        <v>0</v>
      </c>
      <c r="N163">
        <v>0</v>
      </c>
      <c r="O163">
        <v>0</v>
      </c>
      <c r="P163">
        <v>0</v>
      </c>
      <c r="Q163">
        <v>0</v>
      </c>
      <c r="R163">
        <v>0</v>
      </c>
      <c r="S163">
        <v>0</v>
      </c>
      <c r="T163">
        <v>0</v>
      </c>
      <c r="U163">
        <v>0</v>
      </c>
      <c r="V163">
        <v>0</v>
      </c>
      <c r="W163">
        <v>0</v>
      </c>
      <c r="X163">
        <v>0</v>
      </c>
      <c r="Y163">
        <v>0</v>
      </c>
      <c r="Z163">
        <v>0</v>
      </c>
      <c r="AA163">
        <v>0</v>
      </c>
      <c r="AB163">
        <v>25</v>
      </c>
      <c r="AC163">
        <v>100</v>
      </c>
      <c r="AD163">
        <v>2</v>
      </c>
      <c r="AE163">
        <v>20</v>
      </c>
      <c r="AF163">
        <v>1</v>
      </c>
      <c r="AG163">
        <v>0</v>
      </c>
      <c r="AH163">
        <v>0</v>
      </c>
      <c r="AI163">
        <v>10010</v>
      </c>
      <c r="AJ163">
        <v>0</v>
      </c>
      <c r="AK163">
        <v>0</v>
      </c>
      <c r="AM163" s="23" t="s">
        <v>534</v>
      </c>
      <c r="AN163" s="23">
        <v>2</v>
      </c>
    </row>
    <row r="164" spans="1:41" s="58" customFormat="1">
      <c r="A164">
        <v>2002</v>
      </c>
      <c r="B164">
        <v>10190</v>
      </c>
      <c r="C164">
        <v>195</v>
      </c>
      <c r="D164">
        <v>0</v>
      </c>
      <c r="E164">
        <v>83</v>
      </c>
      <c r="F164">
        <v>0</v>
      </c>
      <c r="G164">
        <v>1</v>
      </c>
      <c r="H164">
        <v>1</v>
      </c>
      <c r="I164">
        <v>6</v>
      </c>
      <c r="J164">
        <v>0</v>
      </c>
      <c r="K164">
        <v>0</v>
      </c>
      <c r="L164">
        <v>0</v>
      </c>
      <c r="M164">
        <v>0</v>
      </c>
      <c r="N164">
        <v>0</v>
      </c>
      <c r="O164">
        <v>0</v>
      </c>
      <c r="P164">
        <v>0</v>
      </c>
      <c r="Q164">
        <v>0</v>
      </c>
      <c r="R164">
        <v>0</v>
      </c>
      <c r="S164">
        <v>0</v>
      </c>
      <c r="T164">
        <v>0</v>
      </c>
      <c r="U164">
        <v>0</v>
      </c>
      <c r="V164">
        <v>0</v>
      </c>
      <c r="W164">
        <v>0</v>
      </c>
      <c r="X164">
        <v>0</v>
      </c>
      <c r="Y164">
        <v>0</v>
      </c>
      <c r="Z164">
        <v>0</v>
      </c>
      <c r="AA164">
        <v>0</v>
      </c>
      <c r="AB164">
        <v>25</v>
      </c>
      <c r="AC164">
        <v>100</v>
      </c>
      <c r="AD164">
        <v>2</v>
      </c>
      <c r="AE164">
        <v>30</v>
      </c>
      <c r="AF164">
        <v>1</v>
      </c>
      <c r="AG164">
        <v>1</v>
      </c>
      <c r="AH164">
        <v>0</v>
      </c>
      <c r="AI164">
        <v>10190</v>
      </c>
      <c r="AJ164">
        <v>111</v>
      </c>
      <c r="AK164">
        <v>0</v>
      </c>
      <c r="AL164" s="72"/>
      <c r="AM164" s="23" t="s">
        <v>535</v>
      </c>
      <c r="AN164" s="23">
        <v>3</v>
      </c>
      <c r="AO164" s="23"/>
    </row>
    <row r="165" spans="1:41">
      <c r="A165">
        <v>2003</v>
      </c>
      <c r="B165">
        <v>10280</v>
      </c>
      <c r="C165">
        <v>60</v>
      </c>
      <c r="D165">
        <v>0</v>
      </c>
      <c r="E165">
        <v>135</v>
      </c>
      <c r="F165">
        <v>0</v>
      </c>
      <c r="G165">
        <v>2</v>
      </c>
      <c r="H165">
        <v>1</v>
      </c>
      <c r="I165">
        <v>6</v>
      </c>
      <c r="J165">
        <v>0</v>
      </c>
      <c r="K165">
        <v>0</v>
      </c>
      <c r="L165">
        <v>0</v>
      </c>
      <c r="M165">
        <v>0</v>
      </c>
      <c r="N165">
        <v>0</v>
      </c>
      <c r="O165">
        <v>0</v>
      </c>
      <c r="P165">
        <v>0</v>
      </c>
      <c r="Q165">
        <v>0</v>
      </c>
      <c r="R165">
        <v>0</v>
      </c>
      <c r="S165">
        <v>0</v>
      </c>
      <c r="T165">
        <v>0</v>
      </c>
      <c r="U165">
        <v>0</v>
      </c>
      <c r="V165">
        <v>0</v>
      </c>
      <c r="W165">
        <v>0</v>
      </c>
      <c r="X165">
        <v>0</v>
      </c>
      <c r="Y165">
        <v>0</v>
      </c>
      <c r="Z165">
        <v>0</v>
      </c>
      <c r="AA165">
        <v>0</v>
      </c>
      <c r="AB165">
        <v>25</v>
      </c>
      <c r="AC165">
        <v>80</v>
      </c>
      <c r="AD165">
        <v>2</v>
      </c>
      <c r="AE165">
        <v>30</v>
      </c>
      <c r="AF165">
        <v>2</v>
      </c>
      <c r="AG165">
        <v>1</v>
      </c>
      <c r="AH165">
        <v>0</v>
      </c>
      <c r="AI165">
        <v>10280</v>
      </c>
      <c r="AJ165">
        <v>111</v>
      </c>
      <c r="AK165">
        <v>0</v>
      </c>
      <c r="AM165" s="23" t="s">
        <v>536</v>
      </c>
      <c r="AN165" s="23">
        <v>3</v>
      </c>
    </row>
    <row r="166" spans="1:41" s="58" customFormat="1">
      <c r="A166">
        <v>2020</v>
      </c>
      <c r="B166">
        <v>10040</v>
      </c>
      <c r="C166">
        <v>60</v>
      </c>
      <c r="D166">
        <v>0</v>
      </c>
      <c r="E166">
        <v>135</v>
      </c>
      <c r="F166">
        <v>0</v>
      </c>
      <c r="G166">
        <v>2</v>
      </c>
      <c r="H166">
        <v>1</v>
      </c>
      <c r="I166">
        <v>6</v>
      </c>
      <c r="J166">
        <v>0</v>
      </c>
      <c r="K166">
        <v>0</v>
      </c>
      <c r="L166">
        <v>0</v>
      </c>
      <c r="M166">
        <v>0</v>
      </c>
      <c r="N166">
        <v>0</v>
      </c>
      <c r="O166">
        <v>0</v>
      </c>
      <c r="P166">
        <v>0</v>
      </c>
      <c r="Q166">
        <v>0</v>
      </c>
      <c r="R166">
        <v>0</v>
      </c>
      <c r="S166">
        <v>0</v>
      </c>
      <c r="T166">
        <v>0</v>
      </c>
      <c r="U166">
        <v>0</v>
      </c>
      <c r="V166">
        <v>0</v>
      </c>
      <c r="W166">
        <v>0</v>
      </c>
      <c r="X166">
        <v>0</v>
      </c>
      <c r="Y166">
        <v>0</v>
      </c>
      <c r="Z166">
        <v>0</v>
      </c>
      <c r="AA166">
        <v>0</v>
      </c>
      <c r="AB166">
        <v>23</v>
      </c>
      <c r="AC166">
        <v>100</v>
      </c>
      <c r="AD166">
        <v>2</v>
      </c>
      <c r="AE166">
        <v>20</v>
      </c>
      <c r="AF166">
        <v>2</v>
      </c>
      <c r="AG166">
        <v>1</v>
      </c>
      <c r="AH166">
        <v>0</v>
      </c>
      <c r="AI166">
        <v>10040</v>
      </c>
      <c r="AJ166">
        <v>111</v>
      </c>
      <c r="AK166">
        <v>0</v>
      </c>
      <c r="AL166" s="72"/>
      <c r="AM166" s="23" t="s">
        <v>319</v>
      </c>
      <c r="AN166" s="23" t="s">
        <v>8</v>
      </c>
      <c r="AO166" s="23" t="s">
        <v>864</v>
      </c>
    </row>
    <row r="167" spans="1:41">
      <c r="A167">
        <v>2021</v>
      </c>
      <c r="B167">
        <v>10130</v>
      </c>
      <c r="C167">
        <v>60</v>
      </c>
      <c r="D167">
        <v>0</v>
      </c>
      <c r="E167">
        <v>135</v>
      </c>
      <c r="F167">
        <v>0</v>
      </c>
      <c r="G167">
        <v>2</v>
      </c>
      <c r="H167">
        <v>1</v>
      </c>
      <c r="I167">
        <v>6</v>
      </c>
      <c r="J167">
        <v>0</v>
      </c>
      <c r="K167">
        <v>0</v>
      </c>
      <c r="L167">
        <v>0</v>
      </c>
      <c r="M167">
        <v>0</v>
      </c>
      <c r="N167">
        <v>0</v>
      </c>
      <c r="O167">
        <v>0</v>
      </c>
      <c r="P167">
        <v>0</v>
      </c>
      <c r="Q167">
        <v>0</v>
      </c>
      <c r="R167">
        <v>0</v>
      </c>
      <c r="S167">
        <v>0</v>
      </c>
      <c r="T167">
        <v>0</v>
      </c>
      <c r="U167">
        <v>0</v>
      </c>
      <c r="V167">
        <v>0</v>
      </c>
      <c r="W167">
        <v>0</v>
      </c>
      <c r="X167">
        <v>0</v>
      </c>
      <c r="Y167">
        <v>0</v>
      </c>
      <c r="Z167">
        <v>0</v>
      </c>
      <c r="AA167">
        <v>0</v>
      </c>
      <c r="AB167">
        <v>23</v>
      </c>
      <c r="AC167">
        <v>100</v>
      </c>
      <c r="AD167">
        <v>2</v>
      </c>
      <c r="AE167">
        <v>30</v>
      </c>
      <c r="AF167">
        <v>2</v>
      </c>
      <c r="AG167">
        <v>1</v>
      </c>
      <c r="AH167">
        <v>0</v>
      </c>
      <c r="AI167">
        <v>10130</v>
      </c>
      <c r="AJ167">
        <v>111</v>
      </c>
      <c r="AK167">
        <v>0</v>
      </c>
      <c r="AM167" s="23" t="s">
        <v>468</v>
      </c>
    </row>
    <row r="168" spans="1:41">
      <c r="A168">
        <v>2022</v>
      </c>
      <c r="B168">
        <v>10130</v>
      </c>
      <c r="C168">
        <v>195</v>
      </c>
      <c r="D168">
        <v>0</v>
      </c>
      <c r="E168">
        <v>83</v>
      </c>
      <c r="F168">
        <v>0</v>
      </c>
      <c r="G168">
        <v>1</v>
      </c>
      <c r="H168">
        <v>1</v>
      </c>
      <c r="I168">
        <v>6</v>
      </c>
      <c r="J168">
        <v>0</v>
      </c>
      <c r="K168">
        <v>0</v>
      </c>
      <c r="L168">
        <v>0</v>
      </c>
      <c r="M168">
        <v>0</v>
      </c>
      <c r="N168">
        <v>0</v>
      </c>
      <c r="O168">
        <v>0</v>
      </c>
      <c r="P168">
        <v>0</v>
      </c>
      <c r="Q168">
        <v>0</v>
      </c>
      <c r="R168">
        <v>0</v>
      </c>
      <c r="S168">
        <v>0</v>
      </c>
      <c r="T168">
        <v>0</v>
      </c>
      <c r="U168">
        <v>0</v>
      </c>
      <c r="V168">
        <v>0</v>
      </c>
      <c r="W168">
        <v>0</v>
      </c>
      <c r="X168">
        <v>0</v>
      </c>
      <c r="Y168">
        <v>0</v>
      </c>
      <c r="Z168">
        <v>0</v>
      </c>
      <c r="AA168">
        <v>0</v>
      </c>
      <c r="AB168">
        <v>0</v>
      </c>
      <c r="AC168">
        <v>100</v>
      </c>
      <c r="AD168">
        <v>2</v>
      </c>
      <c r="AE168">
        <v>20</v>
      </c>
      <c r="AF168">
        <v>2</v>
      </c>
      <c r="AG168">
        <v>1</v>
      </c>
      <c r="AH168">
        <v>0</v>
      </c>
      <c r="AI168">
        <v>10130</v>
      </c>
      <c r="AJ168">
        <v>111</v>
      </c>
      <c r="AK168">
        <v>0</v>
      </c>
      <c r="AM168" s="23" t="s">
        <v>481</v>
      </c>
    </row>
    <row r="169" spans="1:41">
      <c r="A169">
        <v>2023</v>
      </c>
      <c r="B169">
        <v>10070</v>
      </c>
      <c r="C169">
        <v>135</v>
      </c>
      <c r="D169">
        <v>0</v>
      </c>
      <c r="E169">
        <v>53</v>
      </c>
      <c r="F169">
        <v>0</v>
      </c>
      <c r="G169">
        <v>1</v>
      </c>
      <c r="H169">
        <v>1</v>
      </c>
      <c r="I169">
        <v>6</v>
      </c>
      <c r="J169">
        <v>0</v>
      </c>
      <c r="K169">
        <v>0</v>
      </c>
      <c r="L169">
        <v>0</v>
      </c>
      <c r="M169">
        <v>0</v>
      </c>
      <c r="N169">
        <v>0</v>
      </c>
      <c r="O169">
        <v>0</v>
      </c>
      <c r="P169">
        <v>0</v>
      </c>
      <c r="Q169">
        <v>0</v>
      </c>
      <c r="R169">
        <v>0</v>
      </c>
      <c r="S169">
        <v>0</v>
      </c>
      <c r="T169">
        <v>0</v>
      </c>
      <c r="U169">
        <v>0</v>
      </c>
      <c r="V169">
        <v>0</v>
      </c>
      <c r="W169">
        <v>0</v>
      </c>
      <c r="X169">
        <v>0</v>
      </c>
      <c r="Y169">
        <v>0</v>
      </c>
      <c r="Z169">
        <v>0</v>
      </c>
      <c r="AA169">
        <v>0</v>
      </c>
      <c r="AB169">
        <v>19</v>
      </c>
      <c r="AC169">
        <v>100</v>
      </c>
      <c r="AD169">
        <v>2</v>
      </c>
      <c r="AE169">
        <v>20</v>
      </c>
      <c r="AF169">
        <v>1</v>
      </c>
      <c r="AG169">
        <v>0</v>
      </c>
      <c r="AH169">
        <v>0</v>
      </c>
      <c r="AI169">
        <v>10070</v>
      </c>
      <c r="AJ169">
        <v>0</v>
      </c>
      <c r="AK169">
        <v>0</v>
      </c>
      <c r="AM169" s="23" t="s">
        <v>649</v>
      </c>
      <c r="AN169" s="23">
        <v>1</v>
      </c>
    </row>
    <row r="170" spans="1:41">
      <c r="A170">
        <v>2024</v>
      </c>
      <c r="B170">
        <v>10100</v>
      </c>
      <c r="C170">
        <v>135</v>
      </c>
      <c r="D170">
        <v>0</v>
      </c>
      <c r="E170">
        <v>53</v>
      </c>
      <c r="F170">
        <v>0</v>
      </c>
      <c r="G170">
        <v>1</v>
      </c>
      <c r="H170">
        <v>1</v>
      </c>
      <c r="I170">
        <v>6</v>
      </c>
      <c r="J170">
        <v>0</v>
      </c>
      <c r="K170">
        <v>0</v>
      </c>
      <c r="L170">
        <v>0</v>
      </c>
      <c r="M170">
        <v>0</v>
      </c>
      <c r="N170">
        <v>0</v>
      </c>
      <c r="O170">
        <v>0</v>
      </c>
      <c r="P170">
        <v>0</v>
      </c>
      <c r="Q170">
        <v>0</v>
      </c>
      <c r="R170">
        <v>0</v>
      </c>
      <c r="S170">
        <v>0</v>
      </c>
      <c r="T170">
        <v>0</v>
      </c>
      <c r="U170">
        <v>0</v>
      </c>
      <c r="V170">
        <v>0</v>
      </c>
      <c r="W170">
        <v>0</v>
      </c>
      <c r="X170">
        <v>0</v>
      </c>
      <c r="Y170">
        <v>0</v>
      </c>
      <c r="Z170">
        <v>0</v>
      </c>
      <c r="AA170">
        <v>0</v>
      </c>
      <c r="AB170">
        <v>22</v>
      </c>
      <c r="AC170">
        <v>100</v>
      </c>
      <c r="AD170">
        <v>2</v>
      </c>
      <c r="AE170">
        <v>30</v>
      </c>
      <c r="AF170">
        <v>10</v>
      </c>
      <c r="AG170">
        <v>0</v>
      </c>
      <c r="AH170">
        <v>0</v>
      </c>
      <c r="AI170">
        <v>10100</v>
      </c>
      <c r="AJ170">
        <v>0</v>
      </c>
      <c r="AK170">
        <v>0</v>
      </c>
      <c r="AM170" s="23" t="s">
        <v>650</v>
      </c>
      <c r="AN170" s="23">
        <v>2</v>
      </c>
    </row>
    <row r="171" spans="1:41">
      <c r="A171">
        <v>2025</v>
      </c>
      <c r="B171">
        <v>10100</v>
      </c>
      <c r="C171">
        <v>195</v>
      </c>
      <c r="D171">
        <v>0</v>
      </c>
      <c r="E171">
        <v>83</v>
      </c>
      <c r="F171">
        <v>0</v>
      </c>
      <c r="G171">
        <v>1</v>
      </c>
      <c r="H171">
        <v>1</v>
      </c>
      <c r="I171">
        <v>6</v>
      </c>
      <c r="J171">
        <v>0</v>
      </c>
      <c r="K171">
        <v>0</v>
      </c>
      <c r="L171">
        <v>0</v>
      </c>
      <c r="M171">
        <v>0</v>
      </c>
      <c r="N171">
        <v>0</v>
      </c>
      <c r="O171">
        <v>0</v>
      </c>
      <c r="P171">
        <v>0</v>
      </c>
      <c r="Q171">
        <v>0</v>
      </c>
      <c r="R171">
        <v>0</v>
      </c>
      <c r="S171">
        <v>0</v>
      </c>
      <c r="T171">
        <v>0</v>
      </c>
      <c r="U171">
        <v>0</v>
      </c>
      <c r="V171">
        <v>0</v>
      </c>
      <c r="W171">
        <v>0</v>
      </c>
      <c r="X171">
        <v>0</v>
      </c>
      <c r="Y171">
        <v>0</v>
      </c>
      <c r="Z171">
        <v>0</v>
      </c>
      <c r="AA171">
        <v>0</v>
      </c>
      <c r="AB171">
        <v>0</v>
      </c>
      <c r="AC171">
        <v>100</v>
      </c>
      <c r="AD171">
        <v>2</v>
      </c>
      <c r="AE171">
        <v>30</v>
      </c>
      <c r="AF171">
        <v>1</v>
      </c>
      <c r="AG171">
        <v>1</v>
      </c>
      <c r="AH171">
        <v>0</v>
      </c>
      <c r="AI171">
        <v>10100</v>
      </c>
      <c r="AJ171">
        <v>111</v>
      </c>
      <c r="AK171">
        <v>0</v>
      </c>
      <c r="AM171" s="23" t="s">
        <v>651</v>
      </c>
      <c r="AN171" s="23">
        <v>3</v>
      </c>
    </row>
    <row r="172" spans="1:41">
      <c r="A172">
        <v>2026</v>
      </c>
      <c r="B172">
        <v>10190</v>
      </c>
      <c r="C172">
        <v>135</v>
      </c>
      <c r="D172">
        <v>0</v>
      </c>
      <c r="E172">
        <v>53</v>
      </c>
      <c r="F172">
        <v>0</v>
      </c>
      <c r="G172">
        <v>1</v>
      </c>
      <c r="H172">
        <v>1</v>
      </c>
      <c r="I172">
        <v>6</v>
      </c>
      <c r="J172">
        <v>0</v>
      </c>
      <c r="K172">
        <v>0</v>
      </c>
      <c r="L172">
        <v>0</v>
      </c>
      <c r="M172">
        <v>0</v>
      </c>
      <c r="N172">
        <v>0</v>
      </c>
      <c r="O172">
        <v>0</v>
      </c>
      <c r="P172">
        <v>0</v>
      </c>
      <c r="Q172">
        <v>0</v>
      </c>
      <c r="R172">
        <v>0</v>
      </c>
      <c r="S172">
        <v>0</v>
      </c>
      <c r="T172">
        <v>0</v>
      </c>
      <c r="U172">
        <v>0</v>
      </c>
      <c r="V172">
        <v>0</v>
      </c>
      <c r="W172">
        <v>0</v>
      </c>
      <c r="X172">
        <v>0</v>
      </c>
      <c r="Y172">
        <v>0</v>
      </c>
      <c r="Z172">
        <v>0</v>
      </c>
      <c r="AA172">
        <v>0</v>
      </c>
      <c r="AB172">
        <v>21</v>
      </c>
      <c r="AC172">
        <v>100</v>
      </c>
      <c r="AD172">
        <v>2</v>
      </c>
      <c r="AE172">
        <v>20</v>
      </c>
      <c r="AF172">
        <v>1</v>
      </c>
      <c r="AG172">
        <v>1</v>
      </c>
      <c r="AH172">
        <v>0</v>
      </c>
      <c r="AI172">
        <v>10190</v>
      </c>
      <c r="AJ172">
        <v>111</v>
      </c>
      <c r="AK172">
        <v>0</v>
      </c>
      <c r="AM172" s="23" t="s">
        <v>658</v>
      </c>
      <c r="AN172" s="23">
        <v>3</v>
      </c>
    </row>
    <row r="173" spans="1:41">
      <c r="A173">
        <v>2027</v>
      </c>
      <c r="B173">
        <v>10220</v>
      </c>
      <c r="C173">
        <v>195</v>
      </c>
      <c r="D173">
        <v>0</v>
      </c>
      <c r="E173">
        <v>160</v>
      </c>
      <c r="F173">
        <v>0</v>
      </c>
      <c r="G173">
        <v>2</v>
      </c>
      <c r="H173">
        <v>1</v>
      </c>
      <c r="I173">
        <v>6</v>
      </c>
      <c r="J173">
        <v>0</v>
      </c>
      <c r="K173">
        <v>0</v>
      </c>
      <c r="L173">
        <v>0</v>
      </c>
      <c r="M173">
        <v>0</v>
      </c>
      <c r="N173">
        <v>0</v>
      </c>
      <c r="O173">
        <v>0</v>
      </c>
      <c r="P173">
        <v>0</v>
      </c>
      <c r="Q173">
        <v>0</v>
      </c>
      <c r="R173">
        <v>0</v>
      </c>
      <c r="S173">
        <v>0</v>
      </c>
      <c r="T173">
        <v>0</v>
      </c>
      <c r="U173">
        <v>0</v>
      </c>
      <c r="V173">
        <v>0</v>
      </c>
      <c r="W173">
        <v>0</v>
      </c>
      <c r="X173">
        <v>0</v>
      </c>
      <c r="Y173">
        <v>0</v>
      </c>
      <c r="Z173">
        <v>0</v>
      </c>
      <c r="AA173">
        <v>0</v>
      </c>
      <c r="AB173">
        <v>20</v>
      </c>
      <c r="AC173">
        <v>100</v>
      </c>
      <c r="AD173">
        <v>2</v>
      </c>
      <c r="AE173">
        <v>20</v>
      </c>
      <c r="AF173">
        <v>1</v>
      </c>
      <c r="AG173">
        <v>1</v>
      </c>
      <c r="AH173">
        <v>0</v>
      </c>
      <c r="AI173">
        <v>10220</v>
      </c>
      <c r="AJ173">
        <v>111</v>
      </c>
      <c r="AK173">
        <v>0</v>
      </c>
      <c r="AM173" s="23" t="s">
        <v>320</v>
      </c>
      <c r="AN173" s="23" t="s">
        <v>11</v>
      </c>
      <c r="AO173" s="23" t="s">
        <v>865</v>
      </c>
    </row>
    <row r="174" spans="1:41">
      <c r="A174">
        <v>2028</v>
      </c>
      <c r="B174">
        <v>10250</v>
      </c>
      <c r="C174">
        <v>60</v>
      </c>
      <c r="D174">
        <v>0</v>
      </c>
      <c r="E174">
        <v>135</v>
      </c>
      <c r="F174">
        <v>0</v>
      </c>
      <c r="G174">
        <v>2</v>
      </c>
      <c r="H174">
        <v>1</v>
      </c>
      <c r="I174">
        <v>6</v>
      </c>
      <c r="J174">
        <v>0</v>
      </c>
      <c r="K174">
        <v>0</v>
      </c>
      <c r="L174">
        <v>0</v>
      </c>
      <c r="M174">
        <v>0</v>
      </c>
      <c r="N174">
        <v>0</v>
      </c>
      <c r="O174">
        <v>0</v>
      </c>
      <c r="P174">
        <v>0</v>
      </c>
      <c r="Q174">
        <v>0</v>
      </c>
      <c r="R174">
        <v>0</v>
      </c>
      <c r="S174">
        <v>0</v>
      </c>
      <c r="T174">
        <v>0</v>
      </c>
      <c r="U174">
        <v>0</v>
      </c>
      <c r="V174">
        <v>0</v>
      </c>
      <c r="W174">
        <v>0</v>
      </c>
      <c r="X174">
        <v>0</v>
      </c>
      <c r="Y174">
        <v>0</v>
      </c>
      <c r="Z174">
        <v>0</v>
      </c>
      <c r="AA174">
        <v>0</v>
      </c>
      <c r="AB174">
        <v>22</v>
      </c>
      <c r="AC174">
        <v>100</v>
      </c>
      <c r="AD174">
        <v>2</v>
      </c>
      <c r="AE174">
        <v>30</v>
      </c>
      <c r="AF174">
        <v>2</v>
      </c>
      <c r="AG174">
        <v>1</v>
      </c>
      <c r="AH174">
        <v>0</v>
      </c>
      <c r="AI174">
        <v>10250</v>
      </c>
      <c r="AJ174">
        <v>111</v>
      </c>
      <c r="AK174">
        <v>0</v>
      </c>
      <c r="AM174" s="23" t="s">
        <v>469</v>
      </c>
    </row>
    <row r="175" spans="1:41">
      <c r="A175">
        <v>2029</v>
      </c>
      <c r="B175">
        <v>10220</v>
      </c>
      <c r="C175">
        <v>80</v>
      </c>
      <c r="D175">
        <v>0</v>
      </c>
      <c r="E175">
        <v>83</v>
      </c>
      <c r="F175">
        <v>0</v>
      </c>
      <c r="G175">
        <v>1</v>
      </c>
      <c r="H175">
        <v>1</v>
      </c>
      <c r="I175">
        <v>6</v>
      </c>
      <c r="J175">
        <v>0</v>
      </c>
      <c r="K175">
        <v>0</v>
      </c>
      <c r="L175">
        <v>0</v>
      </c>
      <c r="M175">
        <v>0</v>
      </c>
      <c r="N175">
        <v>0</v>
      </c>
      <c r="O175">
        <v>0</v>
      </c>
      <c r="P175">
        <v>0</v>
      </c>
      <c r="Q175">
        <v>0</v>
      </c>
      <c r="R175">
        <v>0</v>
      </c>
      <c r="S175">
        <v>0</v>
      </c>
      <c r="T175">
        <v>0</v>
      </c>
      <c r="U175">
        <v>0</v>
      </c>
      <c r="V175">
        <v>0</v>
      </c>
      <c r="W175">
        <v>0</v>
      </c>
      <c r="X175">
        <v>0</v>
      </c>
      <c r="Y175">
        <v>0</v>
      </c>
      <c r="Z175">
        <v>0</v>
      </c>
      <c r="AA175">
        <v>0</v>
      </c>
      <c r="AB175">
        <v>0</v>
      </c>
      <c r="AC175">
        <v>100</v>
      </c>
      <c r="AD175">
        <v>2</v>
      </c>
      <c r="AE175">
        <v>0</v>
      </c>
      <c r="AF175">
        <v>0</v>
      </c>
      <c r="AG175">
        <v>0</v>
      </c>
      <c r="AH175">
        <v>0</v>
      </c>
      <c r="AI175">
        <v>0</v>
      </c>
      <c r="AJ175">
        <v>0</v>
      </c>
      <c r="AK175">
        <v>0</v>
      </c>
      <c r="AM175" s="23" t="s">
        <v>482</v>
      </c>
    </row>
    <row r="176" spans="1:41">
      <c r="A176">
        <v>2030</v>
      </c>
      <c r="B176">
        <v>10160</v>
      </c>
      <c r="C176">
        <v>60</v>
      </c>
      <c r="D176">
        <v>0</v>
      </c>
      <c r="E176">
        <v>135</v>
      </c>
      <c r="F176">
        <v>0</v>
      </c>
      <c r="G176">
        <v>2</v>
      </c>
      <c r="H176">
        <v>1</v>
      </c>
      <c r="I176">
        <v>6</v>
      </c>
      <c r="J176">
        <v>0</v>
      </c>
      <c r="K176">
        <v>0</v>
      </c>
      <c r="L176">
        <v>0</v>
      </c>
      <c r="M176">
        <v>0</v>
      </c>
      <c r="N176">
        <v>0</v>
      </c>
      <c r="O176">
        <v>0</v>
      </c>
      <c r="P176">
        <v>0</v>
      </c>
      <c r="Q176">
        <v>0</v>
      </c>
      <c r="R176">
        <v>0</v>
      </c>
      <c r="S176">
        <v>0</v>
      </c>
      <c r="T176">
        <v>0</v>
      </c>
      <c r="U176">
        <v>0</v>
      </c>
      <c r="V176">
        <v>0</v>
      </c>
      <c r="W176">
        <v>0</v>
      </c>
      <c r="X176">
        <v>0</v>
      </c>
      <c r="Y176">
        <v>0</v>
      </c>
      <c r="Z176">
        <v>0</v>
      </c>
      <c r="AA176">
        <v>0</v>
      </c>
      <c r="AB176">
        <v>23</v>
      </c>
      <c r="AC176">
        <v>100</v>
      </c>
      <c r="AD176">
        <v>2</v>
      </c>
      <c r="AE176">
        <v>20</v>
      </c>
      <c r="AF176">
        <v>2</v>
      </c>
      <c r="AG176">
        <v>1</v>
      </c>
      <c r="AH176">
        <v>0</v>
      </c>
      <c r="AI176">
        <v>10160</v>
      </c>
      <c r="AJ176">
        <v>111</v>
      </c>
      <c r="AK176">
        <v>0</v>
      </c>
      <c r="AM176" s="23" t="s">
        <v>652</v>
      </c>
      <c r="AN176" s="23">
        <v>1</v>
      </c>
    </row>
    <row r="177" spans="1:41">
      <c r="A177">
        <v>2031</v>
      </c>
      <c r="B177">
        <v>10160</v>
      </c>
      <c r="C177">
        <v>195</v>
      </c>
      <c r="D177">
        <v>0</v>
      </c>
      <c r="E177">
        <v>83</v>
      </c>
      <c r="F177">
        <v>0</v>
      </c>
      <c r="G177">
        <v>1</v>
      </c>
      <c r="H177">
        <v>1</v>
      </c>
      <c r="I177">
        <v>6</v>
      </c>
      <c r="J177">
        <v>0</v>
      </c>
      <c r="K177">
        <v>0</v>
      </c>
      <c r="L177">
        <v>0</v>
      </c>
      <c r="M177">
        <v>0</v>
      </c>
      <c r="N177">
        <v>0</v>
      </c>
      <c r="O177">
        <v>0</v>
      </c>
      <c r="P177">
        <v>0</v>
      </c>
      <c r="Q177">
        <v>0</v>
      </c>
      <c r="R177">
        <v>0</v>
      </c>
      <c r="S177">
        <v>0</v>
      </c>
      <c r="T177">
        <v>0</v>
      </c>
      <c r="U177">
        <v>0</v>
      </c>
      <c r="V177">
        <v>0</v>
      </c>
      <c r="W177">
        <v>0</v>
      </c>
      <c r="X177">
        <v>0</v>
      </c>
      <c r="Y177">
        <v>0</v>
      </c>
      <c r="Z177">
        <v>0</v>
      </c>
      <c r="AA177">
        <v>0</v>
      </c>
      <c r="AB177">
        <v>0</v>
      </c>
      <c r="AC177">
        <v>100</v>
      </c>
      <c r="AD177">
        <v>2</v>
      </c>
      <c r="AE177">
        <v>30</v>
      </c>
      <c r="AF177">
        <v>1</v>
      </c>
      <c r="AG177">
        <v>1</v>
      </c>
      <c r="AH177">
        <v>1</v>
      </c>
      <c r="AI177">
        <v>10160</v>
      </c>
      <c r="AJ177">
        <v>111</v>
      </c>
      <c r="AK177">
        <v>131</v>
      </c>
      <c r="AM177" s="23" t="s">
        <v>653</v>
      </c>
      <c r="AN177" s="23">
        <v>2</v>
      </c>
    </row>
    <row r="178" spans="1:41" s="58" customFormat="1">
      <c r="A178">
        <v>2032</v>
      </c>
      <c r="B178">
        <v>20010</v>
      </c>
      <c r="C178">
        <v>195</v>
      </c>
      <c r="D178">
        <v>0</v>
      </c>
      <c r="E178">
        <v>83</v>
      </c>
      <c r="F178">
        <v>0</v>
      </c>
      <c r="G178">
        <v>1</v>
      </c>
      <c r="H178">
        <v>1</v>
      </c>
      <c r="I178">
        <v>6</v>
      </c>
      <c r="J178">
        <v>0</v>
      </c>
      <c r="K178">
        <v>0</v>
      </c>
      <c r="L178">
        <v>0</v>
      </c>
      <c r="M178">
        <v>0</v>
      </c>
      <c r="N178">
        <v>0</v>
      </c>
      <c r="O178">
        <v>0</v>
      </c>
      <c r="P178">
        <v>0</v>
      </c>
      <c r="Q178">
        <v>0</v>
      </c>
      <c r="R178">
        <v>0</v>
      </c>
      <c r="S178">
        <v>0</v>
      </c>
      <c r="T178">
        <v>0</v>
      </c>
      <c r="U178">
        <v>0</v>
      </c>
      <c r="V178">
        <v>0</v>
      </c>
      <c r="W178">
        <v>0</v>
      </c>
      <c r="X178">
        <v>0</v>
      </c>
      <c r="Y178">
        <v>0</v>
      </c>
      <c r="Z178">
        <v>0</v>
      </c>
      <c r="AA178">
        <v>0</v>
      </c>
      <c r="AB178">
        <v>32</v>
      </c>
      <c r="AC178">
        <v>100</v>
      </c>
      <c r="AD178">
        <v>2</v>
      </c>
      <c r="AE178">
        <v>25</v>
      </c>
      <c r="AF178">
        <v>1</v>
      </c>
      <c r="AG178">
        <v>0</v>
      </c>
      <c r="AH178">
        <v>0</v>
      </c>
      <c r="AI178">
        <v>20010</v>
      </c>
      <c r="AJ178">
        <v>0</v>
      </c>
      <c r="AK178">
        <v>0</v>
      </c>
      <c r="AL178" s="72"/>
      <c r="AM178" s="23" t="s">
        <v>660</v>
      </c>
      <c r="AN178" s="23">
        <v>3</v>
      </c>
      <c r="AO178" s="23"/>
    </row>
    <row r="179" spans="1:41">
      <c r="A179">
        <v>2033</v>
      </c>
      <c r="B179">
        <v>10100</v>
      </c>
      <c r="C179">
        <v>60</v>
      </c>
      <c r="D179">
        <v>0</v>
      </c>
      <c r="E179">
        <v>135</v>
      </c>
      <c r="F179">
        <v>0</v>
      </c>
      <c r="G179">
        <v>2</v>
      </c>
      <c r="H179">
        <v>1</v>
      </c>
      <c r="I179">
        <v>6</v>
      </c>
      <c r="J179">
        <v>0</v>
      </c>
      <c r="K179">
        <v>0</v>
      </c>
      <c r="L179">
        <v>0</v>
      </c>
      <c r="M179">
        <v>0</v>
      </c>
      <c r="N179">
        <v>0</v>
      </c>
      <c r="O179">
        <v>0</v>
      </c>
      <c r="P179">
        <v>0</v>
      </c>
      <c r="Q179">
        <v>0</v>
      </c>
      <c r="R179">
        <v>0</v>
      </c>
      <c r="S179">
        <v>0</v>
      </c>
      <c r="T179">
        <v>0</v>
      </c>
      <c r="U179">
        <v>0</v>
      </c>
      <c r="V179">
        <v>0</v>
      </c>
      <c r="W179">
        <v>0</v>
      </c>
      <c r="X179">
        <v>0</v>
      </c>
      <c r="Y179">
        <v>0</v>
      </c>
      <c r="Z179">
        <v>0</v>
      </c>
      <c r="AA179">
        <v>0</v>
      </c>
      <c r="AB179">
        <v>0</v>
      </c>
      <c r="AC179">
        <v>100</v>
      </c>
      <c r="AD179">
        <v>2</v>
      </c>
      <c r="AE179">
        <v>0</v>
      </c>
      <c r="AF179">
        <v>0</v>
      </c>
      <c r="AG179">
        <v>0</v>
      </c>
      <c r="AH179">
        <v>0</v>
      </c>
      <c r="AI179">
        <v>0</v>
      </c>
      <c r="AJ179">
        <v>0</v>
      </c>
      <c r="AK179">
        <v>0</v>
      </c>
      <c r="AM179" s="23" t="s">
        <v>659</v>
      </c>
      <c r="AN179" s="23">
        <v>3</v>
      </c>
    </row>
    <row r="180" spans="1:41" s="58" customFormat="1">
      <c r="A180">
        <v>2034</v>
      </c>
      <c r="B180">
        <v>10040</v>
      </c>
      <c r="C180">
        <v>135</v>
      </c>
      <c r="D180">
        <v>0</v>
      </c>
      <c r="E180">
        <v>53</v>
      </c>
      <c r="F180">
        <v>0</v>
      </c>
      <c r="G180">
        <v>1</v>
      </c>
      <c r="H180">
        <v>1</v>
      </c>
      <c r="I180">
        <v>6</v>
      </c>
      <c r="J180">
        <v>0</v>
      </c>
      <c r="K180">
        <v>0</v>
      </c>
      <c r="L180">
        <v>0</v>
      </c>
      <c r="M180">
        <v>0</v>
      </c>
      <c r="N180">
        <v>0</v>
      </c>
      <c r="O180">
        <v>0</v>
      </c>
      <c r="P180">
        <v>0</v>
      </c>
      <c r="Q180">
        <v>0</v>
      </c>
      <c r="R180">
        <v>0</v>
      </c>
      <c r="S180">
        <v>0</v>
      </c>
      <c r="T180">
        <v>0</v>
      </c>
      <c r="U180">
        <v>0</v>
      </c>
      <c r="V180">
        <v>0</v>
      </c>
      <c r="W180">
        <v>0</v>
      </c>
      <c r="X180">
        <v>0</v>
      </c>
      <c r="Y180">
        <v>0</v>
      </c>
      <c r="Z180">
        <v>0</v>
      </c>
      <c r="AA180">
        <v>0</v>
      </c>
      <c r="AB180">
        <v>23</v>
      </c>
      <c r="AC180">
        <v>100</v>
      </c>
      <c r="AD180">
        <v>2</v>
      </c>
      <c r="AE180">
        <v>20</v>
      </c>
      <c r="AF180">
        <v>1</v>
      </c>
      <c r="AG180">
        <v>0</v>
      </c>
      <c r="AH180">
        <v>0</v>
      </c>
      <c r="AI180">
        <v>10040</v>
      </c>
      <c r="AJ180">
        <v>0</v>
      </c>
      <c r="AK180">
        <v>0</v>
      </c>
      <c r="AL180" s="72"/>
      <c r="AM180" s="23" t="s">
        <v>318</v>
      </c>
      <c r="AN180" s="23" t="s">
        <v>657</v>
      </c>
      <c r="AO180" s="23" t="s">
        <v>866</v>
      </c>
    </row>
    <row r="181" spans="1:41">
      <c r="A181">
        <v>2035</v>
      </c>
      <c r="B181">
        <v>10130</v>
      </c>
      <c r="C181">
        <v>135</v>
      </c>
      <c r="D181">
        <v>0</v>
      </c>
      <c r="E181">
        <v>53</v>
      </c>
      <c r="F181">
        <v>0</v>
      </c>
      <c r="G181">
        <v>1</v>
      </c>
      <c r="H181">
        <v>1</v>
      </c>
      <c r="I181">
        <v>6</v>
      </c>
      <c r="J181">
        <v>0</v>
      </c>
      <c r="K181">
        <v>0</v>
      </c>
      <c r="L181">
        <v>0</v>
      </c>
      <c r="M181">
        <v>0</v>
      </c>
      <c r="N181">
        <v>0</v>
      </c>
      <c r="O181">
        <v>0</v>
      </c>
      <c r="P181">
        <v>0</v>
      </c>
      <c r="Q181">
        <v>0</v>
      </c>
      <c r="R181">
        <v>0</v>
      </c>
      <c r="S181">
        <v>0</v>
      </c>
      <c r="T181">
        <v>0</v>
      </c>
      <c r="U181">
        <v>0</v>
      </c>
      <c r="V181">
        <v>0</v>
      </c>
      <c r="W181">
        <v>0</v>
      </c>
      <c r="X181">
        <v>0</v>
      </c>
      <c r="Y181">
        <v>0</v>
      </c>
      <c r="Z181">
        <v>0</v>
      </c>
      <c r="AA181">
        <v>0</v>
      </c>
      <c r="AB181">
        <v>22</v>
      </c>
      <c r="AC181">
        <v>100</v>
      </c>
      <c r="AD181">
        <v>2</v>
      </c>
      <c r="AE181">
        <v>20</v>
      </c>
      <c r="AF181">
        <v>1</v>
      </c>
      <c r="AG181">
        <v>1</v>
      </c>
      <c r="AH181">
        <v>0</v>
      </c>
      <c r="AI181">
        <v>10130</v>
      </c>
      <c r="AJ181">
        <v>111</v>
      </c>
      <c r="AK181">
        <v>0</v>
      </c>
      <c r="AM181" s="23" t="s">
        <v>319</v>
      </c>
    </row>
    <row r="182" spans="1:41">
      <c r="A182">
        <v>2036</v>
      </c>
      <c r="B182">
        <v>10220</v>
      </c>
      <c r="C182">
        <v>60</v>
      </c>
      <c r="D182">
        <v>0</v>
      </c>
      <c r="E182">
        <v>135</v>
      </c>
      <c r="F182">
        <v>0</v>
      </c>
      <c r="G182">
        <v>2</v>
      </c>
      <c r="H182">
        <v>1</v>
      </c>
      <c r="I182">
        <v>6</v>
      </c>
      <c r="J182">
        <v>0</v>
      </c>
      <c r="K182">
        <v>0</v>
      </c>
      <c r="L182">
        <v>0</v>
      </c>
      <c r="M182">
        <v>0</v>
      </c>
      <c r="N182">
        <v>0</v>
      </c>
      <c r="O182">
        <v>0</v>
      </c>
      <c r="P182">
        <v>0</v>
      </c>
      <c r="Q182">
        <v>0</v>
      </c>
      <c r="R182">
        <v>0</v>
      </c>
      <c r="S182">
        <v>0</v>
      </c>
      <c r="T182">
        <v>0</v>
      </c>
      <c r="U182">
        <v>0</v>
      </c>
      <c r="V182">
        <v>0</v>
      </c>
      <c r="W182">
        <v>0</v>
      </c>
      <c r="X182">
        <v>0</v>
      </c>
      <c r="Y182">
        <v>0</v>
      </c>
      <c r="Z182">
        <v>0</v>
      </c>
      <c r="AA182">
        <v>0</v>
      </c>
      <c r="AB182">
        <v>26</v>
      </c>
      <c r="AC182">
        <v>100</v>
      </c>
      <c r="AD182">
        <v>2</v>
      </c>
      <c r="AE182">
        <v>20</v>
      </c>
      <c r="AF182">
        <v>1</v>
      </c>
      <c r="AG182">
        <v>1</v>
      </c>
      <c r="AH182">
        <v>0</v>
      </c>
      <c r="AI182">
        <v>10220</v>
      </c>
      <c r="AJ182">
        <v>111</v>
      </c>
      <c r="AK182">
        <v>0</v>
      </c>
      <c r="AM182" s="23" t="s">
        <v>320</v>
      </c>
    </row>
    <row r="183" spans="1:41">
      <c r="A183">
        <v>2037</v>
      </c>
      <c r="B183">
        <v>10130</v>
      </c>
      <c r="C183">
        <v>60</v>
      </c>
      <c r="D183">
        <v>0</v>
      </c>
      <c r="E183">
        <v>135</v>
      </c>
      <c r="F183">
        <v>0</v>
      </c>
      <c r="G183">
        <v>2</v>
      </c>
      <c r="H183">
        <v>1</v>
      </c>
      <c r="I183">
        <v>6</v>
      </c>
      <c r="J183">
        <v>0</v>
      </c>
      <c r="K183">
        <v>0</v>
      </c>
      <c r="L183">
        <v>0</v>
      </c>
      <c r="M183">
        <v>0</v>
      </c>
      <c r="N183">
        <v>0</v>
      </c>
      <c r="O183">
        <v>0</v>
      </c>
      <c r="P183">
        <v>0</v>
      </c>
      <c r="Q183">
        <v>0</v>
      </c>
      <c r="R183">
        <v>0</v>
      </c>
      <c r="S183">
        <v>0</v>
      </c>
      <c r="T183">
        <v>0</v>
      </c>
      <c r="U183">
        <v>0</v>
      </c>
      <c r="V183">
        <v>0</v>
      </c>
      <c r="W183">
        <v>0</v>
      </c>
      <c r="X183">
        <v>0</v>
      </c>
      <c r="Y183">
        <v>0</v>
      </c>
      <c r="Z183">
        <v>0</v>
      </c>
      <c r="AA183">
        <v>0</v>
      </c>
      <c r="AB183">
        <v>21</v>
      </c>
      <c r="AC183">
        <v>100</v>
      </c>
      <c r="AD183">
        <v>2</v>
      </c>
      <c r="AE183">
        <v>30</v>
      </c>
      <c r="AF183">
        <v>1</v>
      </c>
      <c r="AG183">
        <v>1</v>
      </c>
      <c r="AH183">
        <v>0</v>
      </c>
      <c r="AI183">
        <v>10130</v>
      </c>
      <c r="AJ183">
        <v>111</v>
      </c>
      <c r="AK183">
        <v>0</v>
      </c>
      <c r="AM183" s="23" t="s">
        <v>467</v>
      </c>
    </row>
    <row r="184" spans="1:41">
      <c r="A184">
        <v>2038</v>
      </c>
      <c r="B184">
        <v>20430</v>
      </c>
      <c r="C184">
        <v>195</v>
      </c>
      <c r="D184">
        <v>0</v>
      </c>
      <c r="E184">
        <v>83</v>
      </c>
      <c r="F184">
        <v>0</v>
      </c>
      <c r="G184">
        <v>1</v>
      </c>
      <c r="H184">
        <v>1</v>
      </c>
      <c r="I184">
        <v>6</v>
      </c>
      <c r="J184">
        <v>0</v>
      </c>
      <c r="K184">
        <v>0</v>
      </c>
      <c r="L184">
        <v>0</v>
      </c>
      <c r="M184">
        <v>0</v>
      </c>
      <c r="N184">
        <v>0</v>
      </c>
      <c r="O184">
        <v>0</v>
      </c>
      <c r="P184">
        <v>0</v>
      </c>
      <c r="Q184">
        <v>0</v>
      </c>
      <c r="R184">
        <v>0</v>
      </c>
      <c r="S184">
        <v>0</v>
      </c>
      <c r="T184">
        <v>0</v>
      </c>
      <c r="U184">
        <v>0</v>
      </c>
      <c r="V184">
        <v>0</v>
      </c>
      <c r="W184">
        <v>0</v>
      </c>
      <c r="X184">
        <v>0</v>
      </c>
      <c r="Y184">
        <v>0</v>
      </c>
      <c r="Z184">
        <v>0</v>
      </c>
      <c r="AA184">
        <v>0</v>
      </c>
      <c r="AB184">
        <v>40</v>
      </c>
      <c r="AC184">
        <v>100</v>
      </c>
      <c r="AD184">
        <v>2</v>
      </c>
      <c r="AE184">
        <v>25</v>
      </c>
      <c r="AF184">
        <v>2</v>
      </c>
      <c r="AG184">
        <v>1</v>
      </c>
      <c r="AH184">
        <v>0</v>
      </c>
      <c r="AI184">
        <v>20430</v>
      </c>
      <c r="AJ184">
        <v>111</v>
      </c>
      <c r="AK184">
        <v>0</v>
      </c>
      <c r="AM184" s="23" t="s">
        <v>468</v>
      </c>
    </row>
    <row r="185" spans="1:41">
      <c r="A185">
        <v>2039</v>
      </c>
      <c r="B185">
        <v>20220</v>
      </c>
      <c r="C185">
        <v>135</v>
      </c>
      <c r="D185">
        <v>0</v>
      </c>
      <c r="E185">
        <v>110</v>
      </c>
      <c r="F185">
        <v>0</v>
      </c>
      <c r="G185">
        <v>2</v>
      </c>
      <c r="H185">
        <v>1</v>
      </c>
      <c r="I185">
        <v>6</v>
      </c>
      <c r="J185">
        <v>0</v>
      </c>
      <c r="K185">
        <v>0</v>
      </c>
      <c r="L185">
        <v>0</v>
      </c>
      <c r="M185">
        <v>0</v>
      </c>
      <c r="N185">
        <v>0</v>
      </c>
      <c r="O185">
        <v>0</v>
      </c>
      <c r="P185">
        <v>0</v>
      </c>
      <c r="Q185">
        <v>0</v>
      </c>
      <c r="R185">
        <v>0</v>
      </c>
      <c r="S185">
        <v>0</v>
      </c>
      <c r="T185">
        <v>0</v>
      </c>
      <c r="U185">
        <v>0</v>
      </c>
      <c r="V185">
        <v>0</v>
      </c>
      <c r="W185">
        <v>0</v>
      </c>
      <c r="X185">
        <v>0</v>
      </c>
      <c r="Y185">
        <v>0</v>
      </c>
      <c r="Z185">
        <v>0</v>
      </c>
      <c r="AA185">
        <v>0</v>
      </c>
      <c r="AB185">
        <v>35</v>
      </c>
      <c r="AC185">
        <v>100</v>
      </c>
      <c r="AD185">
        <v>2</v>
      </c>
      <c r="AE185">
        <v>25</v>
      </c>
      <c r="AF185">
        <v>2</v>
      </c>
      <c r="AG185">
        <v>1</v>
      </c>
      <c r="AH185">
        <v>0</v>
      </c>
      <c r="AI185">
        <v>20220</v>
      </c>
      <c r="AJ185">
        <v>111</v>
      </c>
      <c r="AK185">
        <v>0</v>
      </c>
      <c r="AM185" s="23" t="s">
        <v>469</v>
      </c>
    </row>
    <row r="186" spans="1:41">
      <c r="A186">
        <v>2040</v>
      </c>
      <c r="B186">
        <v>20220</v>
      </c>
      <c r="C186">
        <v>135</v>
      </c>
      <c r="D186">
        <v>0</v>
      </c>
      <c r="E186">
        <v>55</v>
      </c>
      <c r="F186">
        <v>0</v>
      </c>
      <c r="G186">
        <v>1</v>
      </c>
      <c r="H186">
        <v>1</v>
      </c>
      <c r="I186">
        <v>6</v>
      </c>
      <c r="J186">
        <v>0</v>
      </c>
      <c r="K186">
        <v>0</v>
      </c>
      <c r="L186">
        <v>0</v>
      </c>
      <c r="M186">
        <v>0</v>
      </c>
      <c r="N186">
        <v>0</v>
      </c>
      <c r="O186">
        <v>0</v>
      </c>
      <c r="P186">
        <v>0</v>
      </c>
      <c r="Q186">
        <v>0</v>
      </c>
      <c r="R186">
        <v>0</v>
      </c>
      <c r="S186">
        <v>0</v>
      </c>
      <c r="T186">
        <v>0</v>
      </c>
      <c r="U186">
        <v>0</v>
      </c>
      <c r="V186">
        <v>0</v>
      </c>
      <c r="W186">
        <v>0</v>
      </c>
      <c r="X186">
        <v>0</v>
      </c>
      <c r="Y186">
        <v>0</v>
      </c>
      <c r="Z186">
        <v>0</v>
      </c>
      <c r="AA186">
        <v>0</v>
      </c>
      <c r="AB186">
        <v>0</v>
      </c>
      <c r="AC186">
        <v>100</v>
      </c>
      <c r="AD186">
        <v>2</v>
      </c>
      <c r="AE186">
        <v>25</v>
      </c>
      <c r="AF186">
        <v>2</v>
      </c>
      <c r="AG186">
        <v>1</v>
      </c>
      <c r="AH186">
        <v>0</v>
      </c>
      <c r="AI186">
        <v>20220</v>
      </c>
      <c r="AJ186">
        <v>111</v>
      </c>
      <c r="AK186">
        <v>0</v>
      </c>
      <c r="AM186" s="23" t="s">
        <v>867</v>
      </c>
    </row>
    <row r="187" spans="1:41">
      <c r="A187">
        <v>2041</v>
      </c>
      <c r="B187">
        <v>10010</v>
      </c>
      <c r="C187">
        <v>0</v>
      </c>
      <c r="D187">
        <v>0</v>
      </c>
      <c r="E187">
        <v>0</v>
      </c>
      <c r="F187">
        <v>0</v>
      </c>
      <c r="G187">
        <v>1</v>
      </c>
      <c r="H187">
        <v>1</v>
      </c>
      <c r="I187">
        <v>6</v>
      </c>
      <c r="J187">
        <v>0</v>
      </c>
      <c r="K187">
        <v>0</v>
      </c>
      <c r="L187">
        <v>0</v>
      </c>
      <c r="M187">
        <v>0</v>
      </c>
      <c r="N187">
        <v>0</v>
      </c>
      <c r="O187">
        <v>0</v>
      </c>
      <c r="P187">
        <v>0</v>
      </c>
      <c r="Q187">
        <v>0</v>
      </c>
      <c r="R187">
        <v>0</v>
      </c>
      <c r="S187">
        <v>0</v>
      </c>
      <c r="T187">
        <v>0</v>
      </c>
      <c r="U187">
        <v>0</v>
      </c>
      <c r="V187">
        <v>0</v>
      </c>
      <c r="W187">
        <v>0</v>
      </c>
      <c r="X187">
        <v>0</v>
      </c>
      <c r="Y187">
        <v>0</v>
      </c>
      <c r="Z187">
        <v>0</v>
      </c>
      <c r="AA187">
        <v>0</v>
      </c>
      <c r="AB187">
        <v>0</v>
      </c>
      <c r="AC187">
        <v>100</v>
      </c>
      <c r="AD187">
        <v>2</v>
      </c>
      <c r="AE187">
        <v>0</v>
      </c>
      <c r="AF187">
        <v>0</v>
      </c>
      <c r="AG187">
        <v>0</v>
      </c>
      <c r="AH187">
        <v>0</v>
      </c>
      <c r="AI187">
        <v>0</v>
      </c>
      <c r="AJ187">
        <v>0</v>
      </c>
      <c r="AK187">
        <v>0</v>
      </c>
      <c r="AM187" s="23" t="s">
        <v>868</v>
      </c>
    </row>
    <row r="188" spans="1:41">
      <c r="A188">
        <v>2101</v>
      </c>
      <c r="B188">
        <v>20220</v>
      </c>
      <c r="C188">
        <v>600</v>
      </c>
      <c r="D188">
        <v>0</v>
      </c>
      <c r="E188">
        <v>210</v>
      </c>
      <c r="F188">
        <v>201</v>
      </c>
      <c r="G188">
        <v>2</v>
      </c>
      <c r="H188">
        <v>1</v>
      </c>
      <c r="I188">
        <v>6</v>
      </c>
      <c r="J188">
        <v>0</v>
      </c>
      <c r="K188">
        <v>0</v>
      </c>
      <c r="L188">
        <v>0</v>
      </c>
      <c r="M188">
        <v>0</v>
      </c>
      <c r="N188">
        <v>0</v>
      </c>
      <c r="O188">
        <v>0</v>
      </c>
      <c r="P188">
        <v>0</v>
      </c>
      <c r="Q188">
        <v>0</v>
      </c>
      <c r="R188">
        <v>0</v>
      </c>
      <c r="S188">
        <v>0</v>
      </c>
      <c r="T188">
        <v>0</v>
      </c>
      <c r="U188">
        <v>0</v>
      </c>
      <c r="V188">
        <v>0</v>
      </c>
      <c r="W188">
        <v>0</v>
      </c>
      <c r="X188">
        <v>0</v>
      </c>
      <c r="Y188">
        <v>0</v>
      </c>
      <c r="Z188">
        <v>0</v>
      </c>
      <c r="AA188">
        <v>0</v>
      </c>
      <c r="AB188">
        <v>200</v>
      </c>
      <c r="AC188">
        <v>100</v>
      </c>
      <c r="AD188">
        <v>2</v>
      </c>
      <c r="AE188">
        <v>20</v>
      </c>
      <c r="AF188">
        <v>1</v>
      </c>
      <c r="AG188">
        <v>0</v>
      </c>
      <c r="AH188">
        <v>0</v>
      </c>
      <c r="AI188">
        <v>20220</v>
      </c>
      <c r="AJ188">
        <v>0</v>
      </c>
      <c r="AK188">
        <v>0</v>
      </c>
      <c r="AM188" s="23" t="s">
        <v>869</v>
      </c>
    </row>
    <row r="189" spans="1:41">
      <c r="A189">
        <v>2102</v>
      </c>
      <c r="B189">
        <v>20610</v>
      </c>
      <c r="C189">
        <v>860</v>
      </c>
      <c r="D189">
        <v>0</v>
      </c>
      <c r="E189">
        <v>213</v>
      </c>
      <c r="F189">
        <v>202</v>
      </c>
      <c r="G189">
        <v>1</v>
      </c>
      <c r="H189">
        <v>1</v>
      </c>
      <c r="I189">
        <v>6</v>
      </c>
      <c r="J189">
        <v>0</v>
      </c>
      <c r="K189">
        <v>0</v>
      </c>
      <c r="L189">
        <v>0</v>
      </c>
      <c r="M189">
        <v>0</v>
      </c>
      <c r="N189">
        <v>0</v>
      </c>
      <c r="O189">
        <v>0</v>
      </c>
      <c r="P189">
        <v>0</v>
      </c>
      <c r="Q189">
        <v>0</v>
      </c>
      <c r="R189">
        <v>0</v>
      </c>
      <c r="S189">
        <v>0</v>
      </c>
      <c r="T189">
        <v>0</v>
      </c>
      <c r="U189">
        <v>0</v>
      </c>
      <c r="V189">
        <v>0</v>
      </c>
      <c r="W189">
        <v>0</v>
      </c>
      <c r="X189">
        <v>0</v>
      </c>
      <c r="Y189">
        <v>0</v>
      </c>
      <c r="Z189">
        <v>0</v>
      </c>
      <c r="AA189">
        <v>0</v>
      </c>
      <c r="AB189">
        <v>300</v>
      </c>
      <c r="AC189">
        <v>120</v>
      </c>
      <c r="AD189">
        <v>2</v>
      </c>
      <c r="AE189">
        <v>20</v>
      </c>
      <c r="AF189">
        <v>1</v>
      </c>
      <c r="AG189">
        <v>0</v>
      </c>
      <c r="AH189">
        <v>0</v>
      </c>
      <c r="AI189">
        <v>20610</v>
      </c>
      <c r="AJ189">
        <v>0</v>
      </c>
      <c r="AK189">
        <v>0</v>
      </c>
      <c r="AM189" s="23" t="s">
        <v>322</v>
      </c>
      <c r="AN189" s="23">
        <v>1</v>
      </c>
    </row>
    <row r="190" spans="1:41">
      <c r="A190">
        <v>2103</v>
      </c>
      <c r="B190">
        <v>30500</v>
      </c>
      <c r="C190">
        <v>900</v>
      </c>
      <c r="D190">
        <v>0</v>
      </c>
      <c r="E190">
        <v>218</v>
      </c>
      <c r="F190">
        <v>203</v>
      </c>
      <c r="G190">
        <v>2</v>
      </c>
      <c r="H190">
        <v>1</v>
      </c>
      <c r="I190">
        <v>6</v>
      </c>
      <c r="J190">
        <v>0</v>
      </c>
      <c r="K190">
        <v>0</v>
      </c>
      <c r="L190">
        <v>0</v>
      </c>
      <c r="M190">
        <v>0</v>
      </c>
      <c r="N190">
        <v>0</v>
      </c>
      <c r="O190">
        <v>0</v>
      </c>
      <c r="P190">
        <v>0</v>
      </c>
      <c r="Q190">
        <v>0</v>
      </c>
      <c r="R190">
        <v>0</v>
      </c>
      <c r="S190">
        <v>0</v>
      </c>
      <c r="T190">
        <v>0</v>
      </c>
      <c r="U190">
        <v>0</v>
      </c>
      <c r="V190">
        <v>0</v>
      </c>
      <c r="W190">
        <v>0</v>
      </c>
      <c r="X190">
        <v>0</v>
      </c>
      <c r="Y190">
        <v>0</v>
      </c>
      <c r="Z190">
        <v>0</v>
      </c>
      <c r="AA190">
        <v>0</v>
      </c>
      <c r="AB190">
        <v>1000</v>
      </c>
      <c r="AC190">
        <v>120</v>
      </c>
      <c r="AD190">
        <v>2</v>
      </c>
      <c r="AE190">
        <v>15</v>
      </c>
      <c r="AF190">
        <v>1</v>
      </c>
      <c r="AG190">
        <v>0</v>
      </c>
      <c r="AH190">
        <v>0</v>
      </c>
      <c r="AI190">
        <v>30500</v>
      </c>
      <c r="AJ190">
        <v>0</v>
      </c>
      <c r="AK190">
        <v>0</v>
      </c>
      <c r="AM190" s="23" t="s">
        <v>322</v>
      </c>
      <c r="AN190" s="23">
        <v>1</v>
      </c>
    </row>
    <row r="191" spans="1:41">
      <c r="A191">
        <v>2104</v>
      </c>
      <c r="B191">
        <v>20160</v>
      </c>
      <c r="C191">
        <v>600</v>
      </c>
      <c r="D191">
        <v>0</v>
      </c>
      <c r="E191">
        <v>83</v>
      </c>
      <c r="F191">
        <v>0</v>
      </c>
      <c r="G191">
        <v>1</v>
      </c>
      <c r="H191">
        <v>1</v>
      </c>
      <c r="I191">
        <v>6</v>
      </c>
      <c r="J191">
        <v>0</v>
      </c>
      <c r="K191">
        <v>0</v>
      </c>
      <c r="L191">
        <v>0</v>
      </c>
      <c r="M191">
        <v>0</v>
      </c>
      <c r="N191">
        <v>0</v>
      </c>
      <c r="O191">
        <v>0</v>
      </c>
      <c r="P191">
        <v>0</v>
      </c>
      <c r="Q191">
        <v>0</v>
      </c>
      <c r="R191">
        <v>0</v>
      </c>
      <c r="S191">
        <v>0</v>
      </c>
      <c r="T191">
        <v>0</v>
      </c>
      <c r="U191">
        <v>0</v>
      </c>
      <c r="V191">
        <v>0</v>
      </c>
      <c r="W191">
        <v>0</v>
      </c>
      <c r="X191">
        <v>0</v>
      </c>
      <c r="Y191">
        <v>0</v>
      </c>
      <c r="Z191">
        <v>0</v>
      </c>
      <c r="AA191">
        <v>0</v>
      </c>
      <c r="AB191">
        <v>150</v>
      </c>
      <c r="AC191">
        <v>100</v>
      </c>
      <c r="AD191">
        <v>2</v>
      </c>
      <c r="AE191">
        <v>10</v>
      </c>
      <c r="AF191">
        <v>1</v>
      </c>
      <c r="AG191">
        <v>0</v>
      </c>
      <c r="AH191">
        <v>0</v>
      </c>
      <c r="AI191">
        <v>20160</v>
      </c>
      <c r="AJ191">
        <v>0</v>
      </c>
      <c r="AK191">
        <v>0</v>
      </c>
      <c r="AM191" s="23" t="s">
        <v>870</v>
      </c>
      <c r="AN191" s="23">
        <v>2</v>
      </c>
    </row>
    <row r="192" spans="1:41">
      <c r="A192">
        <v>2105</v>
      </c>
      <c r="B192">
        <v>20430</v>
      </c>
      <c r="C192">
        <v>600</v>
      </c>
      <c r="D192">
        <v>0</v>
      </c>
      <c r="E192">
        <v>210</v>
      </c>
      <c r="F192">
        <v>0</v>
      </c>
      <c r="G192">
        <v>2</v>
      </c>
      <c r="H192">
        <v>1</v>
      </c>
      <c r="I192">
        <v>6</v>
      </c>
      <c r="J192">
        <v>0</v>
      </c>
      <c r="K192">
        <v>0</v>
      </c>
      <c r="L192">
        <v>0</v>
      </c>
      <c r="M192">
        <v>0</v>
      </c>
      <c r="N192">
        <v>0</v>
      </c>
      <c r="O192">
        <v>0</v>
      </c>
      <c r="P192">
        <v>0</v>
      </c>
      <c r="Q192">
        <v>0</v>
      </c>
      <c r="R192">
        <v>0</v>
      </c>
      <c r="S192">
        <v>0</v>
      </c>
      <c r="T192">
        <v>0</v>
      </c>
      <c r="U192">
        <v>0</v>
      </c>
      <c r="V192">
        <v>0</v>
      </c>
      <c r="W192">
        <v>0</v>
      </c>
      <c r="X192">
        <v>0</v>
      </c>
      <c r="Y192">
        <v>0</v>
      </c>
      <c r="Z192">
        <v>0</v>
      </c>
      <c r="AA192">
        <v>0</v>
      </c>
      <c r="AB192">
        <v>135</v>
      </c>
      <c r="AC192">
        <v>120</v>
      </c>
      <c r="AD192">
        <v>2</v>
      </c>
      <c r="AE192">
        <v>20</v>
      </c>
      <c r="AF192">
        <v>1</v>
      </c>
      <c r="AG192">
        <v>0</v>
      </c>
      <c r="AH192">
        <v>0</v>
      </c>
      <c r="AI192">
        <v>20430</v>
      </c>
      <c r="AJ192">
        <v>0</v>
      </c>
      <c r="AK192">
        <v>0</v>
      </c>
      <c r="AM192" s="23" t="s">
        <v>871</v>
      </c>
      <c r="AN192" s="23">
        <v>2</v>
      </c>
    </row>
    <row r="193" spans="1:41">
      <c r="A193">
        <v>3001</v>
      </c>
      <c r="B193">
        <v>10020</v>
      </c>
      <c r="C193">
        <v>155</v>
      </c>
      <c r="D193">
        <v>0</v>
      </c>
      <c r="E193">
        <v>45</v>
      </c>
      <c r="F193">
        <v>0</v>
      </c>
      <c r="G193">
        <v>1</v>
      </c>
      <c r="H193">
        <v>1</v>
      </c>
      <c r="I193">
        <v>6</v>
      </c>
      <c r="J193">
        <v>0</v>
      </c>
      <c r="K193">
        <v>0</v>
      </c>
      <c r="L193">
        <v>0</v>
      </c>
      <c r="M193">
        <v>0</v>
      </c>
      <c r="N193">
        <v>0</v>
      </c>
      <c r="O193">
        <v>0</v>
      </c>
      <c r="P193">
        <v>0</v>
      </c>
      <c r="Q193">
        <v>0</v>
      </c>
      <c r="R193">
        <v>0</v>
      </c>
      <c r="S193">
        <v>0</v>
      </c>
      <c r="T193">
        <v>0</v>
      </c>
      <c r="U193">
        <v>0</v>
      </c>
      <c r="V193">
        <v>0</v>
      </c>
      <c r="W193">
        <v>0</v>
      </c>
      <c r="X193">
        <v>0</v>
      </c>
      <c r="Y193">
        <v>0</v>
      </c>
      <c r="Z193">
        <v>0</v>
      </c>
      <c r="AA193">
        <v>0</v>
      </c>
      <c r="AB193">
        <v>25</v>
      </c>
      <c r="AC193">
        <v>100</v>
      </c>
      <c r="AD193">
        <v>2</v>
      </c>
      <c r="AE193">
        <v>30</v>
      </c>
      <c r="AF193">
        <v>1</v>
      </c>
      <c r="AG193">
        <v>0</v>
      </c>
      <c r="AH193">
        <v>0</v>
      </c>
      <c r="AI193">
        <v>10020</v>
      </c>
      <c r="AJ193">
        <v>0</v>
      </c>
      <c r="AK193">
        <v>0</v>
      </c>
      <c r="AM193" s="23" t="s">
        <v>872</v>
      </c>
      <c r="AN193" s="23">
        <v>3</v>
      </c>
    </row>
    <row r="194" spans="1:41">
      <c r="A194">
        <v>3002</v>
      </c>
      <c r="B194">
        <v>10200</v>
      </c>
      <c r="C194">
        <v>215</v>
      </c>
      <c r="D194">
        <v>0</v>
      </c>
      <c r="E194">
        <v>81</v>
      </c>
      <c r="F194">
        <v>0</v>
      </c>
      <c r="G194">
        <v>1</v>
      </c>
      <c r="H194">
        <v>1</v>
      </c>
      <c r="I194">
        <v>6</v>
      </c>
      <c r="J194">
        <v>0</v>
      </c>
      <c r="K194">
        <v>0</v>
      </c>
      <c r="L194">
        <v>0</v>
      </c>
      <c r="M194">
        <v>0</v>
      </c>
      <c r="N194">
        <v>0</v>
      </c>
      <c r="O194">
        <v>0</v>
      </c>
      <c r="P194">
        <v>0</v>
      </c>
      <c r="Q194">
        <v>0</v>
      </c>
      <c r="R194">
        <v>0</v>
      </c>
      <c r="S194">
        <v>0</v>
      </c>
      <c r="T194">
        <v>0</v>
      </c>
      <c r="U194">
        <v>0</v>
      </c>
      <c r="V194">
        <v>0</v>
      </c>
      <c r="W194">
        <v>0</v>
      </c>
      <c r="X194">
        <v>0</v>
      </c>
      <c r="Y194">
        <v>0</v>
      </c>
      <c r="Z194">
        <v>0</v>
      </c>
      <c r="AA194">
        <v>0</v>
      </c>
      <c r="AB194">
        <v>25</v>
      </c>
      <c r="AC194">
        <v>100</v>
      </c>
      <c r="AD194">
        <v>2</v>
      </c>
      <c r="AE194">
        <v>30</v>
      </c>
      <c r="AF194">
        <v>1</v>
      </c>
      <c r="AG194">
        <v>0</v>
      </c>
      <c r="AH194">
        <v>0</v>
      </c>
      <c r="AI194">
        <v>10200</v>
      </c>
      <c r="AJ194">
        <v>0</v>
      </c>
      <c r="AK194">
        <v>0</v>
      </c>
      <c r="AM194" s="23" t="s">
        <v>873</v>
      </c>
      <c r="AN194" s="23">
        <v>4</v>
      </c>
    </row>
    <row r="195" spans="1:41">
      <c r="A195">
        <v>3003</v>
      </c>
      <c r="B195">
        <v>10290</v>
      </c>
      <c r="C195">
        <v>80</v>
      </c>
      <c r="D195">
        <v>0</v>
      </c>
      <c r="E195">
        <v>198</v>
      </c>
      <c r="F195">
        <v>0</v>
      </c>
      <c r="G195">
        <v>2</v>
      </c>
      <c r="H195">
        <v>1</v>
      </c>
      <c r="I195">
        <v>6</v>
      </c>
      <c r="J195">
        <v>0</v>
      </c>
      <c r="K195">
        <v>0</v>
      </c>
      <c r="L195">
        <v>0</v>
      </c>
      <c r="M195">
        <v>0</v>
      </c>
      <c r="N195">
        <v>0</v>
      </c>
      <c r="O195">
        <v>0</v>
      </c>
      <c r="P195">
        <v>0</v>
      </c>
      <c r="Q195">
        <v>0</v>
      </c>
      <c r="R195">
        <v>0</v>
      </c>
      <c r="S195">
        <v>0</v>
      </c>
      <c r="T195">
        <v>0</v>
      </c>
      <c r="U195">
        <v>0</v>
      </c>
      <c r="V195">
        <v>0</v>
      </c>
      <c r="W195">
        <v>0</v>
      </c>
      <c r="X195">
        <v>0</v>
      </c>
      <c r="Y195">
        <v>0</v>
      </c>
      <c r="Z195">
        <v>0</v>
      </c>
      <c r="AA195">
        <v>0</v>
      </c>
      <c r="AB195">
        <v>25</v>
      </c>
      <c r="AC195">
        <v>80</v>
      </c>
      <c r="AD195">
        <v>2</v>
      </c>
      <c r="AE195">
        <v>30</v>
      </c>
      <c r="AF195">
        <v>1</v>
      </c>
      <c r="AG195">
        <v>0</v>
      </c>
      <c r="AH195">
        <v>0</v>
      </c>
      <c r="AI195">
        <v>10290</v>
      </c>
      <c r="AJ195">
        <v>0</v>
      </c>
      <c r="AK195">
        <v>0</v>
      </c>
      <c r="AM195" s="23" t="s">
        <v>874</v>
      </c>
      <c r="AN195" s="23" t="s">
        <v>875</v>
      </c>
      <c r="AO195" s="23" t="s">
        <v>876</v>
      </c>
    </row>
    <row r="196" spans="1:41">
      <c r="A196">
        <v>3005</v>
      </c>
      <c r="B196">
        <v>10010</v>
      </c>
      <c r="C196">
        <v>0</v>
      </c>
      <c r="D196">
        <v>0</v>
      </c>
      <c r="E196">
        <v>0</v>
      </c>
      <c r="F196">
        <v>0</v>
      </c>
      <c r="G196">
        <v>1</v>
      </c>
      <c r="H196">
        <v>1</v>
      </c>
      <c r="I196">
        <v>6</v>
      </c>
      <c r="J196">
        <v>0</v>
      </c>
      <c r="K196">
        <v>0</v>
      </c>
      <c r="L196">
        <v>0</v>
      </c>
      <c r="M196">
        <v>0</v>
      </c>
      <c r="N196">
        <v>0</v>
      </c>
      <c r="O196">
        <v>0</v>
      </c>
      <c r="P196">
        <v>0</v>
      </c>
      <c r="Q196">
        <v>0</v>
      </c>
      <c r="R196">
        <v>0</v>
      </c>
      <c r="S196">
        <v>0</v>
      </c>
      <c r="T196">
        <v>0</v>
      </c>
      <c r="U196">
        <v>0</v>
      </c>
      <c r="V196">
        <v>0</v>
      </c>
      <c r="W196">
        <v>0</v>
      </c>
      <c r="X196">
        <v>0</v>
      </c>
      <c r="Y196">
        <v>0</v>
      </c>
      <c r="Z196">
        <v>0</v>
      </c>
      <c r="AA196">
        <v>0</v>
      </c>
      <c r="AB196">
        <v>0</v>
      </c>
      <c r="AC196">
        <v>100</v>
      </c>
      <c r="AD196">
        <v>2</v>
      </c>
      <c r="AE196">
        <v>0</v>
      </c>
      <c r="AF196">
        <v>0</v>
      </c>
      <c r="AG196">
        <v>0</v>
      </c>
      <c r="AH196">
        <v>0</v>
      </c>
      <c r="AI196">
        <v>0</v>
      </c>
      <c r="AJ196">
        <v>0</v>
      </c>
      <c r="AK196">
        <v>0</v>
      </c>
      <c r="AM196" s="23" t="s">
        <v>877</v>
      </c>
    </row>
    <row r="197" spans="1:41">
      <c r="A197">
        <v>3006</v>
      </c>
      <c r="B197">
        <v>10010</v>
      </c>
      <c r="C197">
        <v>0</v>
      </c>
      <c r="D197">
        <v>0</v>
      </c>
      <c r="E197">
        <v>0</v>
      </c>
      <c r="F197">
        <v>0</v>
      </c>
      <c r="G197">
        <v>1</v>
      </c>
      <c r="H197">
        <v>1</v>
      </c>
      <c r="I197">
        <v>6</v>
      </c>
      <c r="J197">
        <v>0</v>
      </c>
      <c r="K197">
        <v>0</v>
      </c>
      <c r="L197">
        <v>0</v>
      </c>
      <c r="M197">
        <v>0</v>
      </c>
      <c r="N197">
        <v>0</v>
      </c>
      <c r="O197">
        <v>0</v>
      </c>
      <c r="P197">
        <v>0</v>
      </c>
      <c r="Q197">
        <v>0</v>
      </c>
      <c r="R197">
        <v>0</v>
      </c>
      <c r="S197">
        <v>0</v>
      </c>
      <c r="T197">
        <v>0</v>
      </c>
      <c r="U197">
        <v>0</v>
      </c>
      <c r="V197">
        <v>0</v>
      </c>
      <c r="W197">
        <v>0</v>
      </c>
      <c r="X197">
        <v>0</v>
      </c>
      <c r="Y197">
        <v>0</v>
      </c>
      <c r="Z197">
        <v>0</v>
      </c>
      <c r="AA197">
        <v>0</v>
      </c>
      <c r="AB197">
        <v>0</v>
      </c>
      <c r="AC197">
        <v>100</v>
      </c>
      <c r="AD197">
        <v>2</v>
      </c>
      <c r="AE197">
        <v>0</v>
      </c>
      <c r="AF197">
        <v>0</v>
      </c>
      <c r="AG197">
        <v>0</v>
      </c>
      <c r="AH197">
        <v>0</v>
      </c>
      <c r="AI197">
        <v>0</v>
      </c>
      <c r="AJ197">
        <v>0</v>
      </c>
      <c r="AK197">
        <v>0</v>
      </c>
      <c r="AM197" s="23" t="s">
        <v>878</v>
      </c>
    </row>
    <row r="198" spans="1:41">
      <c r="A198">
        <v>3007</v>
      </c>
      <c r="B198">
        <v>10010</v>
      </c>
      <c r="C198">
        <v>0</v>
      </c>
      <c r="D198">
        <v>0</v>
      </c>
      <c r="E198">
        <v>0</v>
      </c>
      <c r="F198">
        <v>0</v>
      </c>
      <c r="G198">
        <v>1</v>
      </c>
      <c r="H198">
        <v>1</v>
      </c>
      <c r="I198">
        <v>6</v>
      </c>
      <c r="J198">
        <v>0</v>
      </c>
      <c r="K198">
        <v>0</v>
      </c>
      <c r="L198">
        <v>0</v>
      </c>
      <c r="M198">
        <v>0</v>
      </c>
      <c r="N198">
        <v>0</v>
      </c>
      <c r="O198">
        <v>0</v>
      </c>
      <c r="P198">
        <v>0</v>
      </c>
      <c r="Q198">
        <v>0</v>
      </c>
      <c r="R198">
        <v>0</v>
      </c>
      <c r="S198">
        <v>0</v>
      </c>
      <c r="T198">
        <v>0</v>
      </c>
      <c r="U198">
        <v>0</v>
      </c>
      <c r="V198">
        <v>0</v>
      </c>
      <c r="W198">
        <v>0</v>
      </c>
      <c r="X198">
        <v>0</v>
      </c>
      <c r="Y198">
        <v>0</v>
      </c>
      <c r="Z198">
        <v>0</v>
      </c>
      <c r="AA198">
        <v>0</v>
      </c>
      <c r="AB198">
        <v>0</v>
      </c>
      <c r="AC198">
        <v>100</v>
      </c>
      <c r="AD198">
        <v>2</v>
      </c>
      <c r="AE198">
        <v>0</v>
      </c>
      <c r="AF198">
        <v>0</v>
      </c>
      <c r="AG198">
        <v>0</v>
      </c>
      <c r="AH198">
        <v>0</v>
      </c>
      <c r="AI198">
        <v>0</v>
      </c>
      <c r="AJ198">
        <v>0</v>
      </c>
      <c r="AK198">
        <v>0</v>
      </c>
      <c r="AM198" s="23" t="s">
        <v>879</v>
      </c>
    </row>
    <row r="199" spans="1:41">
      <c r="A199">
        <v>3020</v>
      </c>
      <c r="B199">
        <v>10050</v>
      </c>
      <c r="C199">
        <v>0</v>
      </c>
      <c r="D199">
        <v>0</v>
      </c>
      <c r="E199">
        <v>0</v>
      </c>
      <c r="F199">
        <v>0</v>
      </c>
      <c r="G199">
        <v>1</v>
      </c>
      <c r="H199">
        <v>1</v>
      </c>
      <c r="I199">
        <v>6</v>
      </c>
      <c r="J199">
        <v>0</v>
      </c>
      <c r="K199">
        <v>0</v>
      </c>
      <c r="L199">
        <v>0</v>
      </c>
      <c r="M199">
        <v>0</v>
      </c>
      <c r="N199">
        <v>0</v>
      </c>
      <c r="O199">
        <v>0</v>
      </c>
      <c r="P199">
        <v>0</v>
      </c>
      <c r="Q199">
        <v>0</v>
      </c>
      <c r="R199">
        <v>0</v>
      </c>
      <c r="S199">
        <v>0</v>
      </c>
      <c r="T199">
        <v>0</v>
      </c>
      <c r="U199">
        <v>0</v>
      </c>
      <c r="V199">
        <v>0</v>
      </c>
      <c r="W199">
        <v>0</v>
      </c>
      <c r="X199">
        <v>0</v>
      </c>
      <c r="Y199">
        <v>0</v>
      </c>
      <c r="Z199">
        <v>0</v>
      </c>
      <c r="AA199">
        <v>0</v>
      </c>
      <c r="AB199">
        <v>30</v>
      </c>
      <c r="AC199">
        <v>100</v>
      </c>
      <c r="AD199">
        <v>2</v>
      </c>
      <c r="AE199">
        <v>30</v>
      </c>
      <c r="AF199">
        <v>1</v>
      </c>
      <c r="AG199">
        <v>1</v>
      </c>
      <c r="AH199">
        <v>0</v>
      </c>
      <c r="AI199">
        <v>10050</v>
      </c>
      <c r="AJ199">
        <v>121</v>
      </c>
      <c r="AK199">
        <v>0</v>
      </c>
      <c r="AM199" s="23" t="s">
        <v>880</v>
      </c>
    </row>
    <row r="200" spans="1:41">
      <c r="A200">
        <v>3021</v>
      </c>
      <c r="B200">
        <v>10050</v>
      </c>
      <c r="C200">
        <v>215</v>
      </c>
      <c r="D200">
        <v>0</v>
      </c>
      <c r="E200">
        <v>81</v>
      </c>
      <c r="F200">
        <v>0</v>
      </c>
      <c r="G200">
        <v>1</v>
      </c>
      <c r="H200">
        <v>1</v>
      </c>
      <c r="I200">
        <v>6</v>
      </c>
      <c r="J200">
        <v>0</v>
      </c>
      <c r="K200">
        <v>0</v>
      </c>
      <c r="L200">
        <v>0</v>
      </c>
      <c r="M200">
        <v>0</v>
      </c>
      <c r="N200">
        <v>0</v>
      </c>
      <c r="O200">
        <v>0</v>
      </c>
      <c r="P200">
        <v>0</v>
      </c>
      <c r="Q200">
        <v>0</v>
      </c>
      <c r="R200">
        <v>0</v>
      </c>
      <c r="S200">
        <v>0</v>
      </c>
      <c r="T200">
        <v>0</v>
      </c>
      <c r="U200">
        <v>0</v>
      </c>
      <c r="V200">
        <v>0</v>
      </c>
      <c r="W200">
        <v>0</v>
      </c>
      <c r="X200">
        <v>0</v>
      </c>
      <c r="Y200">
        <v>0</v>
      </c>
      <c r="Z200">
        <v>0</v>
      </c>
      <c r="AA200">
        <v>0</v>
      </c>
      <c r="AB200">
        <v>30</v>
      </c>
      <c r="AC200">
        <v>100</v>
      </c>
      <c r="AD200">
        <v>2</v>
      </c>
      <c r="AE200">
        <v>30</v>
      </c>
      <c r="AF200">
        <v>1</v>
      </c>
      <c r="AG200">
        <v>1</v>
      </c>
      <c r="AH200">
        <v>0</v>
      </c>
      <c r="AI200">
        <v>10050</v>
      </c>
      <c r="AJ200">
        <v>121</v>
      </c>
      <c r="AK200">
        <v>0</v>
      </c>
      <c r="AM200" s="23" t="s">
        <v>881</v>
      </c>
    </row>
    <row r="201" spans="1:41">
      <c r="A201">
        <v>3022</v>
      </c>
      <c r="B201">
        <v>10140</v>
      </c>
      <c r="C201">
        <v>80</v>
      </c>
      <c r="D201">
        <v>0</v>
      </c>
      <c r="E201">
        <v>198</v>
      </c>
      <c r="F201">
        <v>0</v>
      </c>
      <c r="G201">
        <v>2</v>
      </c>
      <c r="H201">
        <v>1</v>
      </c>
      <c r="I201">
        <v>6</v>
      </c>
      <c r="J201">
        <v>0</v>
      </c>
      <c r="K201">
        <v>0</v>
      </c>
      <c r="L201">
        <v>0</v>
      </c>
      <c r="M201">
        <v>0</v>
      </c>
      <c r="N201">
        <v>0</v>
      </c>
      <c r="O201">
        <v>0</v>
      </c>
      <c r="P201">
        <v>0</v>
      </c>
      <c r="Q201">
        <v>0</v>
      </c>
      <c r="R201">
        <v>0</v>
      </c>
      <c r="S201">
        <v>0</v>
      </c>
      <c r="T201">
        <v>0</v>
      </c>
      <c r="U201">
        <v>0</v>
      </c>
      <c r="V201">
        <v>0</v>
      </c>
      <c r="W201">
        <v>0</v>
      </c>
      <c r="X201">
        <v>0</v>
      </c>
      <c r="Y201">
        <v>0</v>
      </c>
      <c r="Z201">
        <v>0</v>
      </c>
      <c r="AA201">
        <v>0</v>
      </c>
      <c r="AB201">
        <v>28</v>
      </c>
      <c r="AC201">
        <v>100</v>
      </c>
      <c r="AD201">
        <v>2</v>
      </c>
      <c r="AE201">
        <v>30</v>
      </c>
      <c r="AF201">
        <v>2</v>
      </c>
      <c r="AG201">
        <v>1</v>
      </c>
      <c r="AH201">
        <v>0</v>
      </c>
      <c r="AI201">
        <v>10140</v>
      </c>
      <c r="AJ201">
        <v>121</v>
      </c>
      <c r="AK201">
        <v>0</v>
      </c>
      <c r="AM201" s="23" t="s">
        <v>882</v>
      </c>
      <c r="AN201" s="23">
        <v>1</v>
      </c>
    </row>
    <row r="202" spans="1:41">
      <c r="A202">
        <v>3023</v>
      </c>
      <c r="B202">
        <v>10140</v>
      </c>
      <c r="C202">
        <v>155</v>
      </c>
      <c r="D202">
        <v>0</v>
      </c>
      <c r="E202">
        <v>45</v>
      </c>
      <c r="F202">
        <v>0</v>
      </c>
      <c r="G202">
        <v>1</v>
      </c>
      <c r="H202">
        <v>1</v>
      </c>
      <c r="I202">
        <v>6</v>
      </c>
      <c r="J202">
        <v>0</v>
      </c>
      <c r="K202">
        <v>0</v>
      </c>
      <c r="L202">
        <v>0</v>
      </c>
      <c r="M202">
        <v>0</v>
      </c>
      <c r="N202">
        <v>0</v>
      </c>
      <c r="O202">
        <v>0</v>
      </c>
      <c r="P202">
        <v>0</v>
      </c>
      <c r="Q202">
        <v>0</v>
      </c>
      <c r="R202">
        <v>0</v>
      </c>
      <c r="S202">
        <v>0</v>
      </c>
      <c r="T202">
        <v>0</v>
      </c>
      <c r="U202">
        <v>0</v>
      </c>
      <c r="V202">
        <v>0</v>
      </c>
      <c r="W202">
        <v>0</v>
      </c>
      <c r="X202">
        <v>0</v>
      </c>
      <c r="Y202">
        <v>0</v>
      </c>
      <c r="Z202">
        <v>0</v>
      </c>
      <c r="AA202">
        <v>0</v>
      </c>
      <c r="AB202">
        <v>27</v>
      </c>
      <c r="AC202">
        <v>100</v>
      </c>
      <c r="AD202">
        <v>2</v>
      </c>
      <c r="AE202">
        <v>30</v>
      </c>
      <c r="AF202">
        <v>2</v>
      </c>
      <c r="AG202">
        <v>1</v>
      </c>
      <c r="AH202">
        <v>0</v>
      </c>
      <c r="AI202">
        <v>10140</v>
      </c>
      <c r="AJ202">
        <v>121</v>
      </c>
      <c r="AK202">
        <v>0</v>
      </c>
      <c r="AM202" s="23" t="s">
        <v>883</v>
      </c>
      <c r="AN202" s="23">
        <v>2</v>
      </c>
    </row>
    <row r="203" spans="1:41">
      <c r="A203">
        <v>3024</v>
      </c>
      <c r="B203">
        <v>10110</v>
      </c>
      <c r="C203">
        <v>80</v>
      </c>
      <c r="D203">
        <v>0</v>
      </c>
      <c r="E203">
        <v>198</v>
      </c>
      <c r="F203">
        <v>0</v>
      </c>
      <c r="G203">
        <v>2</v>
      </c>
      <c r="H203">
        <v>1</v>
      </c>
      <c r="I203">
        <v>6</v>
      </c>
      <c r="J203">
        <v>0</v>
      </c>
      <c r="K203">
        <v>0</v>
      </c>
      <c r="L203">
        <v>0</v>
      </c>
      <c r="M203">
        <v>0</v>
      </c>
      <c r="N203">
        <v>0</v>
      </c>
      <c r="O203">
        <v>0</v>
      </c>
      <c r="P203">
        <v>0</v>
      </c>
      <c r="Q203">
        <v>0</v>
      </c>
      <c r="R203">
        <v>0</v>
      </c>
      <c r="S203">
        <v>0</v>
      </c>
      <c r="T203">
        <v>0</v>
      </c>
      <c r="U203">
        <v>0</v>
      </c>
      <c r="V203">
        <v>0</v>
      </c>
      <c r="W203">
        <v>0</v>
      </c>
      <c r="X203">
        <v>0</v>
      </c>
      <c r="Y203">
        <v>0</v>
      </c>
      <c r="Z203">
        <v>0</v>
      </c>
      <c r="AA203">
        <v>0</v>
      </c>
      <c r="AB203">
        <v>30</v>
      </c>
      <c r="AC203">
        <v>100</v>
      </c>
      <c r="AD203">
        <v>2</v>
      </c>
      <c r="AE203">
        <v>30</v>
      </c>
      <c r="AF203">
        <v>1</v>
      </c>
      <c r="AG203">
        <v>1</v>
      </c>
      <c r="AH203">
        <v>0</v>
      </c>
      <c r="AI203">
        <v>10110</v>
      </c>
      <c r="AJ203">
        <v>121</v>
      </c>
      <c r="AK203">
        <v>0</v>
      </c>
      <c r="AM203" s="23" t="s">
        <v>884</v>
      </c>
      <c r="AN203" s="23">
        <v>3</v>
      </c>
    </row>
    <row r="204" spans="1:41">
      <c r="A204">
        <v>3025</v>
      </c>
      <c r="B204">
        <v>20050</v>
      </c>
      <c r="C204">
        <v>80</v>
      </c>
      <c r="D204">
        <v>0</v>
      </c>
      <c r="E204">
        <v>198</v>
      </c>
      <c r="F204">
        <v>0</v>
      </c>
      <c r="G204">
        <v>2</v>
      </c>
      <c r="H204">
        <v>1</v>
      </c>
      <c r="I204">
        <v>6</v>
      </c>
      <c r="J204">
        <v>0</v>
      </c>
      <c r="K204">
        <v>0</v>
      </c>
      <c r="L204">
        <v>0</v>
      </c>
      <c r="M204">
        <v>0</v>
      </c>
      <c r="N204">
        <v>0</v>
      </c>
      <c r="O204">
        <v>0</v>
      </c>
      <c r="P204">
        <v>0</v>
      </c>
      <c r="Q204">
        <v>0</v>
      </c>
      <c r="R204">
        <v>0</v>
      </c>
      <c r="S204">
        <v>0</v>
      </c>
      <c r="T204">
        <v>0</v>
      </c>
      <c r="U204">
        <v>0</v>
      </c>
      <c r="V204">
        <v>0</v>
      </c>
      <c r="W204">
        <v>0</v>
      </c>
      <c r="X204">
        <v>0</v>
      </c>
      <c r="Y204">
        <v>0</v>
      </c>
      <c r="Z204">
        <v>0</v>
      </c>
      <c r="AA204">
        <v>0</v>
      </c>
      <c r="AB204">
        <v>32</v>
      </c>
      <c r="AC204">
        <v>100</v>
      </c>
      <c r="AD204">
        <v>2</v>
      </c>
      <c r="AE204">
        <v>30</v>
      </c>
      <c r="AF204">
        <v>2</v>
      </c>
      <c r="AG204">
        <v>1</v>
      </c>
      <c r="AH204">
        <v>0</v>
      </c>
      <c r="AI204">
        <v>20050</v>
      </c>
      <c r="AJ204">
        <v>121</v>
      </c>
      <c r="AK204">
        <v>0</v>
      </c>
      <c r="AM204" s="23" t="s">
        <v>885</v>
      </c>
      <c r="AN204" s="23">
        <v>4</v>
      </c>
    </row>
    <row r="205" spans="1:41">
      <c r="A205">
        <v>3027</v>
      </c>
      <c r="B205">
        <v>20050</v>
      </c>
      <c r="C205">
        <v>215</v>
      </c>
      <c r="D205">
        <v>0</v>
      </c>
      <c r="E205">
        <v>81</v>
      </c>
      <c r="F205">
        <v>0</v>
      </c>
      <c r="G205">
        <v>1</v>
      </c>
      <c r="H205">
        <v>1</v>
      </c>
      <c r="I205">
        <v>6</v>
      </c>
      <c r="J205">
        <v>0</v>
      </c>
      <c r="K205">
        <v>0</v>
      </c>
      <c r="L205">
        <v>0</v>
      </c>
      <c r="M205">
        <v>0</v>
      </c>
      <c r="N205">
        <v>0</v>
      </c>
      <c r="O205">
        <v>0</v>
      </c>
      <c r="P205">
        <v>0</v>
      </c>
      <c r="Q205">
        <v>0</v>
      </c>
      <c r="R205">
        <v>0</v>
      </c>
      <c r="S205">
        <v>0</v>
      </c>
      <c r="T205">
        <v>0</v>
      </c>
      <c r="U205">
        <v>0</v>
      </c>
      <c r="V205">
        <v>0</v>
      </c>
      <c r="W205">
        <v>0</v>
      </c>
      <c r="X205">
        <v>0</v>
      </c>
      <c r="Y205">
        <v>0</v>
      </c>
      <c r="Z205">
        <v>0</v>
      </c>
      <c r="AA205">
        <v>0</v>
      </c>
      <c r="AB205">
        <v>35</v>
      </c>
      <c r="AC205">
        <v>100</v>
      </c>
      <c r="AD205">
        <v>2</v>
      </c>
      <c r="AE205">
        <v>25</v>
      </c>
      <c r="AF205">
        <v>2</v>
      </c>
      <c r="AG205">
        <v>1</v>
      </c>
      <c r="AH205">
        <v>0</v>
      </c>
      <c r="AI205">
        <v>20050</v>
      </c>
      <c r="AJ205">
        <v>121</v>
      </c>
      <c r="AK205">
        <v>0</v>
      </c>
      <c r="AM205" s="23" t="s">
        <v>886</v>
      </c>
      <c r="AN205" s="23" t="s">
        <v>661</v>
      </c>
      <c r="AO205" s="23" t="s">
        <v>876</v>
      </c>
    </row>
    <row r="206" spans="1:41">
      <c r="A206">
        <v>3028</v>
      </c>
      <c r="B206">
        <v>20440</v>
      </c>
      <c r="C206">
        <v>155</v>
      </c>
      <c r="D206">
        <v>0</v>
      </c>
      <c r="E206">
        <v>45</v>
      </c>
      <c r="F206">
        <v>0</v>
      </c>
      <c r="G206">
        <v>1</v>
      </c>
      <c r="H206">
        <v>1</v>
      </c>
      <c r="I206">
        <v>6</v>
      </c>
      <c r="J206">
        <v>0</v>
      </c>
      <c r="K206">
        <v>0</v>
      </c>
      <c r="L206">
        <v>0</v>
      </c>
      <c r="M206">
        <v>0</v>
      </c>
      <c r="N206">
        <v>0</v>
      </c>
      <c r="O206">
        <v>0</v>
      </c>
      <c r="P206">
        <v>0</v>
      </c>
      <c r="Q206">
        <v>0</v>
      </c>
      <c r="R206">
        <v>0</v>
      </c>
      <c r="S206">
        <v>0</v>
      </c>
      <c r="T206">
        <v>0</v>
      </c>
      <c r="U206">
        <v>0</v>
      </c>
      <c r="V206">
        <v>0</v>
      </c>
      <c r="W206">
        <v>0</v>
      </c>
      <c r="X206">
        <v>0</v>
      </c>
      <c r="Y206">
        <v>0</v>
      </c>
      <c r="Z206">
        <v>0</v>
      </c>
      <c r="AA206">
        <v>0</v>
      </c>
      <c r="AB206">
        <v>40</v>
      </c>
      <c r="AC206">
        <v>100</v>
      </c>
      <c r="AD206">
        <v>2</v>
      </c>
      <c r="AE206">
        <v>30</v>
      </c>
      <c r="AF206">
        <v>2</v>
      </c>
      <c r="AG206">
        <v>1</v>
      </c>
      <c r="AH206">
        <v>0</v>
      </c>
      <c r="AI206">
        <v>20440</v>
      </c>
      <c r="AJ206">
        <v>121</v>
      </c>
      <c r="AK206">
        <v>0</v>
      </c>
      <c r="AM206" s="23" t="s">
        <v>887</v>
      </c>
      <c r="AO206" s="23" t="s">
        <v>1054</v>
      </c>
    </row>
    <row r="207" spans="1:41">
      <c r="A207">
        <v>3029</v>
      </c>
      <c r="B207">
        <v>10230</v>
      </c>
      <c r="C207">
        <v>155</v>
      </c>
      <c r="D207">
        <v>0</v>
      </c>
      <c r="E207">
        <v>45</v>
      </c>
      <c r="F207">
        <v>0</v>
      </c>
      <c r="G207">
        <v>1</v>
      </c>
      <c r="H207">
        <v>1</v>
      </c>
      <c r="I207">
        <v>6</v>
      </c>
      <c r="J207">
        <v>0</v>
      </c>
      <c r="K207">
        <v>0</v>
      </c>
      <c r="L207">
        <v>0</v>
      </c>
      <c r="M207">
        <v>0</v>
      </c>
      <c r="N207">
        <v>0</v>
      </c>
      <c r="O207">
        <v>0</v>
      </c>
      <c r="P207">
        <v>0</v>
      </c>
      <c r="Q207">
        <v>0</v>
      </c>
      <c r="R207">
        <v>0</v>
      </c>
      <c r="S207">
        <v>0</v>
      </c>
      <c r="T207">
        <v>0</v>
      </c>
      <c r="U207">
        <v>0</v>
      </c>
      <c r="V207">
        <v>0</v>
      </c>
      <c r="W207">
        <v>0</v>
      </c>
      <c r="X207">
        <v>0</v>
      </c>
      <c r="Y207">
        <v>0</v>
      </c>
      <c r="Z207">
        <v>0</v>
      </c>
      <c r="AA207">
        <v>0</v>
      </c>
      <c r="AB207">
        <v>30</v>
      </c>
      <c r="AC207">
        <v>100</v>
      </c>
      <c r="AD207">
        <v>2</v>
      </c>
      <c r="AE207">
        <v>30</v>
      </c>
      <c r="AF207">
        <v>1</v>
      </c>
      <c r="AG207">
        <v>0</v>
      </c>
      <c r="AH207">
        <v>0</v>
      </c>
      <c r="AI207">
        <v>10230</v>
      </c>
      <c r="AJ207">
        <v>0</v>
      </c>
      <c r="AK207">
        <v>0</v>
      </c>
      <c r="AM207" s="23" t="s">
        <v>888</v>
      </c>
    </row>
    <row r="208" spans="1:41">
      <c r="A208">
        <v>3030</v>
      </c>
      <c r="B208">
        <v>20170</v>
      </c>
      <c r="C208">
        <v>80</v>
      </c>
      <c r="D208">
        <v>0</v>
      </c>
      <c r="E208">
        <v>198</v>
      </c>
      <c r="F208">
        <v>0</v>
      </c>
      <c r="G208">
        <v>2</v>
      </c>
      <c r="H208">
        <v>1</v>
      </c>
      <c r="I208">
        <v>6</v>
      </c>
      <c r="J208">
        <v>0</v>
      </c>
      <c r="K208">
        <v>0</v>
      </c>
      <c r="L208">
        <v>0</v>
      </c>
      <c r="M208">
        <v>0</v>
      </c>
      <c r="N208">
        <v>0</v>
      </c>
      <c r="O208">
        <v>0</v>
      </c>
      <c r="P208">
        <v>0</v>
      </c>
      <c r="Q208">
        <v>0</v>
      </c>
      <c r="R208">
        <v>0</v>
      </c>
      <c r="S208">
        <v>0</v>
      </c>
      <c r="T208">
        <v>0</v>
      </c>
      <c r="U208">
        <v>0</v>
      </c>
      <c r="V208">
        <v>0</v>
      </c>
      <c r="W208">
        <v>0</v>
      </c>
      <c r="X208">
        <v>0</v>
      </c>
      <c r="Y208">
        <v>0</v>
      </c>
      <c r="Z208">
        <v>0</v>
      </c>
      <c r="AA208">
        <v>0</v>
      </c>
      <c r="AB208">
        <v>35</v>
      </c>
      <c r="AC208">
        <v>100</v>
      </c>
      <c r="AD208">
        <v>2</v>
      </c>
      <c r="AE208">
        <v>30</v>
      </c>
      <c r="AF208">
        <v>2</v>
      </c>
      <c r="AG208">
        <v>1</v>
      </c>
      <c r="AH208">
        <v>0</v>
      </c>
      <c r="AI208">
        <v>20170</v>
      </c>
      <c r="AJ208">
        <v>121</v>
      </c>
      <c r="AK208">
        <v>0</v>
      </c>
      <c r="AM208" s="23" t="s">
        <v>889</v>
      </c>
    </row>
    <row r="209" spans="1:41">
      <c r="A209">
        <v>3031</v>
      </c>
      <c r="B209">
        <v>20170</v>
      </c>
      <c r="C209">
        <v>215</v>
      </c>
      <c r="D209">
        <v>0</v>
      </c>
      <c r="E209">
        <v>81</v>
      </c>
      <c r="F209">
        <v>0</v>
      </c>
      <c r="G209">
        <v>1</v>
      </c>
      <c r="H209">
        <v>1</v>
      </c>
      <c r="I209">
        <v>6</v>
      </c>
      <c r="J209">
        <v>0</v>
      </c>
      <c r="K209">
        <v>0</v>
      </c>
      <c r="L209">
        <v>0</v>
      </c>
      <c r="M209">
        <v>0</v>
      </c>
      <c r="N209">
        <v>0</v>
      </c>
      <c r="O209">
        <v>0</v>
      </c>
      <c r="P209">
        <v>0</v>
      </c>
      <c r="Q209">
        <v>0</v>
      </c>
      <c r="R209">
        <v>0</v>
      </c>
      <c r="S209">
        <v>0</v>
      </c>
      <c r="T209">
        <v>0</v>
      </c>
      <c r="U209">
        <v>0</v>
      </c>
      <c r="V209">
        <v>0</v>
      </c>
      <c r="W209">
        <v>0</v>
      </c>
      <c r="X209">
        <v>0</v>
      </c>
      <c r="Y209">
        <v>0</v>
      </c>
      <c r="Z209">
        <v>0</v>
      </c>
      <c r="AA209">
        <v>0</v>
      </c>
      <c r="AB209">
        <v>30</v>
      </c>
      <c r="AC209">
        <v>100</v>
      </c>
      <c r="AD209">
        <v>2</v>
      </c>
      <c r="AE209">
        <v>30</v>
      </c>
      <c r="AF209">
        <v>2</v>
      </c>
      <c r="AG209">
        <v>1</v>
      </c>
      <c r="AH209">
        <v>0</v>
      </c>
      <c r="AI209">
        <v>20170</v>
      </c>
      <c r="AJ209">
        <v>121</v>
      </c>
      <c r="AK209">
        <v>0</v>
      </c>
      <c r="AM209" s="23" t="s">
        <v>890</v>
      </c>
    </row>
    <row r="210" spans="1:41">
      <c r="A210">
        <v>3032</v>
      </c>
      <c r="B210">
        <v>10050</v>
      </c>
      <c r="C210">
        <v>80</v>
      </c>
      <c r="D210">
        <v>0</v>
      </c>
      <c r="E210">
        <v>198</v>
      </c>
      <c r="F210">
        <v>0</v>
      </c>
      <c r="G210">
        <v>2</v>
      </c>
      <c r="H210">
        <v>1</v>
      </c>
      <c r="I210">
        <v>6</v>
      </c>
      <c r="J210">
        <v>0</v>
      </c>
      <c r="K210">
        <v>0</v>
      </c>
      <c r="L210">
        <v>0</v>
      </c>
      <c r="M210">
        <v>0</v>
      </c>
      <c r="N210">
        <v>0</v>
      </c>
      <c r="O210">
        <v>0</v>
      </c>
      <c r="P210">
        <v>0</v>
      </c>
      <c r="Q210">
        <v>0</v>
      </c>
      <c r="R210">
        <v>0</v>
      </c>
      <c r="S210">
        <v>0</v>
      </c>
      <c r="T210">
        <v>0</v>
      </c>
      <c r="U210">
        <v>0</v>
      </c>
      <c r="V210">
        <v>0</v>
      </c>
      <c r="W210">
        <v>0</v>
      </c>
      <c r="X210">
        <v>0</v>
      </c>
      <c r="Y210">
        <v>0</v>
      </c>
      <c r="Z210">
        <v>0</v>
      </c>
      <c r="AA210">
        <v>0</v>
      </c>
      <c r="AB210">
        <v>28</v>
      </c>
      <c r="AC210">
        <v>100</v>
      </c>
      <c r="AD210">
        <v>2</v>
      </c>
      <c r="AE210">
        <v>20</v>
      </c>
      <c r="AF210">
        <v>1</v>
      </c>
      <c r="AG210">
        <v>1</v>
      </c>
      <c r="AH210">
        <v>0</v>
      </c>
      <c r="AI210">
        <v>10050</v>
      </c>
      <c r="AJ210">
        <v>121</v>
      </c>
      <c r="AK210">
        <v>0</v>
      </c>
      <c r="AM210" s="23" t="s">
        <v>891</v>
      </c>
    </row>
    <row r="211" spans="1:41" s="58" customFormat="1">
      <c r="A211">
        <v>3033</v>
      </c>
      <c r="B211">
        <v>10110</v>
      </c>
      <c r="C211">
        <v>80</v>
      </c>
      <c r="D211">
        <v>0</v>
      </c>
      <c r="E211">
        <v>150</v>
      </c>
      <c r="F211">
        <v>0</v>
      </c>
      <c r="G211">
        <v>2</v>
      </c>
      <c r="H211">
        <v>1</v>
      </c>
      <c r="I211">
        <v>6</v>
      </c>
      <c r="J211">
        <v>0</v>
      </c>
      <c r="K211">
        <v>0</v>
      </c>
      <c r="L211">
        <v>0</v>
      </c>
      <c r="M211">
        <v>0</v>
      </c>
      <c r="N211">
        <v>0</v>
      </c>
      <c r="O211">
        <v>0</v>
      </c>
      <c r="P211">
        <v>0</v>
      </c>
      <c r="Q211">
        <v>0</v>
      </c>
      <c r="R211">
        <v>0</v>
      </c>
      <c r="S211">
        <v>0</v>
      </c>
      <c r="T211">
        <v>0</v>
      </c>
      <c r="U211">
        <v>0</v>
      </c>
      <c r="V211">
        <v>0</v>
      </c>
      <c r="W211">
        <v>0</v>
      </c>
      <c r="X211">
        <v>0</v>
      </c>
      <c r="Y211">
        <v>0</v>
      </c>
      <c r="Z211">
        <v>0</v>
      </c>
      <c r="AA211">
        <v>0</v>
      </c>
      <c r="AB211">
        <v>35</v>
      </c>
      <c r="AC211">
        <v>100</v>
      </c>
      <c r="AD211">
        <v>2</v>
      </c>
      <c r="AE211">
        <v>20</v>
      </c>
      <c r="AF211">
        <v>1</v>
      </c>
      <c r="AG211">
        <v>0</v>
      </c>
      <c r="AH211">
        <v>0</v>
      </c>
      <c r="AI211">
        <v>10110</v>
      </c>
      <c r="AJ211">
        <v>0</v>
      </c>
      <c r="AK211">
        <v>0</v>
      </c>
      <c r="AL211" s="72"/>
      <c r="AM211" s="23" t="s">
        <v>892</v>
      </c>
      <c r="AN211" s="23">
        <v>1</v>
      </c>
      <c r="AO211" s="23"/>
    </row>
    <row r="212" spans="1:41" s="58" customFormat="1">
      <c r="A212">
        <v>3034</v>
      </c>
      <c r="B212">
        <v>20140</v>
      </c>
      <c r="C212">
        <v>1080</v>
      </c>
      <c r="D212">
        <v>0</v>
      </c>
      <c r="E212">
        <v>246</v>
      </c>
      <c r="F212">
        <v>0</v>
      </c>
      <c r="G212">
        <v>1</v>
      </c>
      <c r="H212">
        <v>1</v>
      </c>
      <c r="I212">
        <v>6</v>
      </c>
      <c r="J212">
        <v>0</v>
      </c>
      <c r="K212">
        <v>0</v>
      </c>
      <c r="L212">
        <v>0</v>
      </c>
      <c r="M212">
        <v>0</v>
      </c>
      <c r="N212">
        <v>0</v>
      </c>
      <c r="O212">
        <v>0</v>
      </c>
      <c r="P212">
        <v>0</v>
      </c>
      <c r="Q212">
        <v>0</v>
      </c>
      <c r="R212">
        <v>0</v>
      </c>
      <c r="S212">
        <v>0</v>
      </c>
      <c r="T212">
        <v>0</v>
      </c>
      <c r="U212">
        <v>0</v>
      </c>
      <c r="V212">
        <v>0</v>
      </c>
      <c r="W212">
        <v>0</v>
      </c>
      <c r="X212">
        <v>0</v>
      </c>
      <c r="Y212">
        <v>0</v>
      </c>
      <c r="Z212">
        <v>0</v>
      </c>
      <c r="AA212">
        <v>0</v>
      </c>
      <c r="AB212">
        <v>500</v>
      </c>
      <c r="AC212">
        <v>120</v>
      </c>
      <c r="AD212">
        <v>2</v>
      </c>
      <c r="AE212">
        <v>20</v>
      </c>
      <c r="AF212">
        <v>1</v>
      </c>
      <c r="AG212">
        <v>0</v>
      </c>
      <c r="AH212">
        <v>0</v>
      </c>
      <c r="AI212">
        <v>20140</v>
      </c>
      <c r="AJ212">
        <v>0</v>
      </c>
      <c r="AK212">
        <v>0</v>
      </c>
      <c r="AL212" s="72"/>
      <c r="AM212" s="23" t="s">
        <v>893</v>
      </c>
      <c r="AN212" s="23">
        <v>1</v>
      </c>
      <c r="AO212" s="23"/>
    </row>
    <row r="213" spans="1:41" s="58" customFormat="1">
      <c r="A213">
        <v>3035</v>
      </c>
      <c r="B213">
        <v>20200</v>
      </c>
      <c r="C213">
        <v>155</v>
      </c>
      <c r="D213">
        <v>0</v>
      </c>
      <c r="E213">
        <v>45</v>
      </c>
      <c r="F213">
        <v>0</v>
      </c>
      <c r="G213">
        <v>1</v>
      </c>
      <c r="H213">
        <v>1</v>
      </c>
      <c r="I213">
        <v>6</v>
      </c>
      <c r="J213">
        <v>0</v>
      </c>
      <c r="K213">
        <v>0</v>
      </c>
      <c r="L213">
        <v>0</v>
      </c>
      <c r="M213">
        <v>0</v>
      </c>
      <c r="N213">
        <v>0</v>
      </c>
      <c r="O213">
        <v>0</v>
      </c>
      <c r="P213">
        <v>0</v>
      </c>
      <c r="Q213">
        <v>0</v>
      </c>
      <c r="R213">
        <v>0</v>
      </c>
      <c r="S213">
        <v>0</v>
      </c>
      <c r="T213">
        <v>0</v>
      </c>
      <c r="U213">
        <v>0</v>
      </c>
      <c r="V213">
        <v>0</v>
      </c>
      <c r="W213">
        <v>0</v>
      </c>
      <c r="X213">
        <v>0</v>
      </c>
      <c r="Y213">
        <v>0</v>
      </c>
      <c r="Z213">
        <v>0</v>
      </c>
      <c r="AA213">
        <v>0</v>
      </c>
      <c r="AB213">
        <v>39</v>
      </c>
      <c r="AC213">
        <v>100</v>
      </c>
      <c r="AD213">
        <v>2</v>
      </c>
      <c r="AE213">
        <v>30</v>
      </c>
      <c r="AF213">
        <v>2</v>
      </c>
      <c r="AG213">
        <v>1</v>
      </c>
      <c r="AH213">
        <v>0</v>
      </c>
      <c r="AI213">
        <v>20200</v>
      </c>
      <c r="AJ213">
        <v>121</v>
      </c>
      <c r="AK213">
        <v>0</v>
      </c>
      <c r="AL213" s="72"/>
      <c r="AM213" s="23" t="s">
        <v>894</v>
      </c>
      <c r="AN213" s="23">
        <v>2</v>
      </c>
      <c r="AO213" s="23"/>
    </row>
    <row r="214" spans="1:41" s="58" customFormat="1">
      <c r="A214">
        <v>3036</v>
      </c>
      <c r="B214">
        <v>20470</v>
      </c>
      <c r="C214">
        <v>80</v>
      </c>
      <c r="D214">
        <v>0</v>
      </c>
      <c r="E214">
        <v>198</v>
      </c>
      <c r="F214">
        <v>0</v>
      </c>
      <c r="G214">
        <v>2</v>
      </c>
      <c r="H214">
        <v>1</v>
      </c>
      <c r="I214">
        <v>6</v>
      </c>
      <c r="J214">
        <v>0</v>
      </c>
      <c r="K214">
        <v>0</v>
      </c>
      <c r="L214">
        <v>0</v>
      </c>
      <c r="M214">
        <v>0</v>
      </c>
      <c r="N214">
        <v>0</v>
      </c>
      <c r="O214">
        <v>0</v>
      </c>
      <c r="P214">
        <v>0</v>
      </c>
      <c r="Q214">
        <v>0</v>
      </c>
      <c r="R214">
        <v>0</v>
      </c>
      <c r="S214">
        <v>0</v>
      </c>
      <c r="T214">
        <v>0</v>
      </c>
      <c r="U214">
        <v>0</v>
      </c>
      <c r="V214">
        <v>0</v>
      </c>
      <c r="W214">
        <v>0</v>
      </c>
      <c r="X214">
        <v>0</v>
      </c>
      <c r="Y214">
        <v>0</v>
      </c>
      <c r="Z214">
        <v>0</v>
      </c>
      <c r="AA214">
        <v>0</v>
      </c>
      <c r="AB214">
        <v>36</v>
      </c>
      <c r="AC214">
        <v>100</v>
      </c>
      <c r="AD214">
        <v>2</v>
      </c>
      <c r="AE214">
        <v>30</v>
      </c>
      <c r="AF214">
        <v>2</v>
      </c>
      <c r="AG214">
        <v>1</v>
      </c>
      <c r="AH214">
        <v>0</v>
      </c>
      <c r="AI214">
        <v>20470</v>
      </c>
      <c r="AJ214">
        <v>121</v>
      </c>
      <c r="AK214">
        <v>0</v>
      </c>
      <c r="AL214" s="72"/>
      <c r="AM214" s="23" t="s">
        <v>895</v>
      </c>
      <c r="AN214" s="23">
        <v>3</v>
      </c>
      <c r="AO214" s="23"/>
    </row>
    <row r="215" spans="1:41" s="58" customFormat="1">
      <c r="A215">
        <v>3037</v>
      </c>
      <c r="B215">
        <v>10170</v>
      </c>
      <c r="C215">
        <v>155</v>
      </c>
      <c r="D215">
        <v>0</v>
      </c>
      <c r="E215">
        <v>45</v>
      </c>
      <c r="F215">
        <v>0</v>
      </c>
      <c r="G215">
        <v>1</v>
      </c>
      <c r="H215">
        <v>1</v>
      </c>
      <c r="I215">
        <v>6</v>
      </c>
      <c r="J215">
        <v>0</v>
      </c>
      <c r="K215">
        <v>0</v>
      </c>
      <c r="L215">
        <v>0</v>
      </c>
      <c r="M215">
        <v>0</v>
      </c>
      <c r="N215">
        <v>0</v>
      </c>
      <c r="O215">
        <v>0</v>
      </c>
      <c r="P215">
        <v>0</v>
      </c>
      <c r="Q215">
        <v>0</v>
      </c>
      <c r="R215">
        <v>0</v>
      </c>
      <c r="S215">
        <v>0</v>
      </c>
      <c r="T215">
        <v>0</v>
      </c>
      <c r="U215">
        <v>0</v>
      </c>
      <c r="V215">
        <v>0</v>
      </c>
      <c r="W215">
        <v>0</v>
      </c>
      <c r="X215">
        <v>0</v>
      </c>
      <c r="Y215">
        <v>0</v>
      </c>
      <c r="Z215">
        <v>0</v>
      </c>
      <c r="AA215">
        <v>0</v>
      </c>
      <c r="AB215">
        <v>30</v>
      </c>
      <c r="AC215">
        <v>100</v>
      </c>
      <c r="AD215">
        <v>2</v>
      </c>
      <c r="AE215">
        <v>25</v>
      </c>
      <c r="AF215">
        <v>1</v>
      </c>
      <c r="AG215">
        <v>0</v>
      </c>
      <c r="AH215">
        <v>0</v>
      </c>
      <c r="AI215">
        <v>10170</v>
      </c>
      <c r="AJ215">
        <v>0</v>
      </c>
      <c r="AK215">
        <v>0</v>
      </c>
      <c r="AL215" s="72"/>
      <c r="AM215" s="23" t="s">
        <v>896</v>
      </c>
      <c r="AN215" s="23">
        <v>4</v>
      </c>
      <c r="AO215" s="23"/>
    </row>
    <row r="216" spans="1:41" s="58" customFormat="1">
      <c r="A216">
        <v>3038</v>
      </c>
      <c r="B216">
        <v>20410</v>
      </c>
      <c r="C216">
        <v>215</v>
      </c>
      <c r="D216">
        <v>0</v>
      </c>
      <c r="E216">
        <v>81</v>
      </c>
      <c r="F216">
        <v>0</v>
      </c>
      <c r="G216">
        <v>1</v>
      </c>
      <c r="H216">
        <v>1</v>
      </c>
      <c r="I216">
        <v>6</v>
      </c>
      <c r="J216">
        <v>0</v>
      </c>
      <c r="K216">
        <v>0</v>
      </c>
      <c r="L216">
        <v>0</v>
      </c>
      <c r="M216">
        <v>0</v>
      </c>
      <c r="N216">
        <v>0</v>
      </c>
      <c r="O216">
        <v>0</v>
      </c>
      <c r="P216">
        <v>0</v>
      </c>
      <c r="Q216">
        <v>0</v>
      </c>
      <c r="R216">
        <v>0</v>
      </c>
      <c r="S216">
        <v>0</v>
      </c>
      <c r="T216">
        <v>0</v>
      </c>
      <c r="U216">
        <v>0</v>
      </c>
      <c r="V216">
        <v>0</v>
      </c>
      <c r="W216">
        <v>0</v>
      </c>
      <c r="X216">
        <v>0</v>
      </c>
      <c r="Y216">
        <v>0</v>
      </c>
      <c r="Z216">
        <v>0</v>
      </c>
      <c r="AA216">
        <v>0</v>
      </c>
      <c r="AB216">
        <v>33</v>
      </c>
      <c r="AC216">
        <v>100</v>
      </c>
      <c r="AD216">
        <v>2</v>
      </c>
      <c r="AE216">
        <v>30</v>
      </c>
      <c r="AF216">
        <v>2</v>
      </c>
      <c r="AG216">
        <v>1</v>
      </c>
      <c r="AH216">
        <v>0</v>
      </c>
      <c r="AI216">
        <v>20410</v>
      </c>
      <c r="AJ216">
        <v>121</v>
      </c>
      <c r="AK216">
        <v>0</v>
      </c>
      <c r="AL216" s="72"/>
      <c r="AM216" s="23" t="s">
        <v>897</v>
      </c>
      <c r="AN216" s="23" t="s">
        <v>544</v>
      </c>
      <c r="AO216" s="23" t="s">
        <v>876</v>
      </c>
    </row>
    <row r="217" spans="1:41" s="58" customFormat="1">
      <c r="A217">
        <v>3039</v>
      </c>
      <c r="B217">
        <v>20620</v>
      </c>
      <c r="C217">
        <v>215</v>
      </c>
      <c r="D217">
        <v>0</v>
      </c>
      <c r="E217">
        <v>81</v>
      </c>
      <c r="F217">
        <v>0</v>
      </c>
      <c r="G217">
        <v>1</v>
      </c>
      <c r="H217">
        <v>1</v>
      </c>
      <c r="I217">
        <v>6</v>
      </c>
      <c r="J217">
        <v>0</v>
      </c>
      <c r="K217">
        <v>0</v>
      </c>
      <c r="L217">
        <v>0</v>
      </c>
      <c r="M217">
        <v>0</v>
      </c>
      <c r="N217">
        <v>0</v>
      </c>
      <c r="O217">
        <v>0</v>
      </c>
      <c r="P217">
        <v>0</v>
      </c>
      <c r="Q217">
        <v>0</v>
      </c>
      <c r="R217">
        <v>0</v>
      </c>
      <c r="S217">
        <v>0</v>
      </c>
      <c r="T217">
        <v>0</v>
      </c>
      <c r="U217">
        <v>0</v>
      </c>
      <c r="V217">
        <v>0</v>
      </c>
      <c r="W217">
        <v>0</v>
      </c>
      <c r="X217">
        <v>0</v>
      </c>
      <c r="Y217">
        <v>0</v>
      </c>
      <c r="Z217">
        <v>0</v>
      </c>
      <c r="AA217">
        <v>0</v>
      </c>
      <c r="AB217">
        <v>41</v>
      </c>
      <c r="AC217">
        <v>100</v>
      </c>
      <c r="AD217">
        <v>2</v>
      </c>
      <c r="AE217">
        <v>30</v>
      </c>
      <c r="AF217">
        <v>1</v>
      </c>
      <c r="AG217">
        <v>0</v>
      </c>
      <c r="AH217">
        <v>0</v>
      </c>
      <c r="AI217">
        <v>20620</v>
      </c>
      <c r="AJ217">
        <v>0</v>
      </c>
      <c r="AK217">
        <v>0</v>
      </c>
      <c r="AL217" s="72"/>
      <c r="AM217" s="23" t="s">
        <v>898</v>
      </c>
      <c r="AN217" s="23"/>
      <c r="AO217" s="23" t="s">
        <v>1052</v>
      </c>
    </row>
    <row r="218" spans="1:41" s="58" customFormat="1">
      <c r="A218">
        <v>3040</v>
      </c>
      <c r="B218">
        <v>20290</v>
      </c>
      <c r="C218">
        <v>235</v>
      </c>
      <c r="D218">
        <v>0</v>
      </c>
      <c r="E218">
        <v>260</v>
      </c>
      <c r="F218">
        <v>0</v>
      </c>
      <c r="G218">
        <v>2</v>
      </c>
      <c r="H218">
        <v>1</v>
      </c>
      <c r="I218">
        <v>6</v>
      </c>
      <c r="J218">
        <v>0</v>
      </c>
      <c r="K218">
        <v>0</v>
      </c>
      <c r="L218">
        <v>0</v>
      </c>
      <c r="M218">
        <v>0</v>
      </c>
      <c r="N218">
        <v>0</v>
      </c>
      <c r="O218">
        <v>0</v>
      </c>
      <c r="P218">
        <v>0</v>
      </c>
      <c r="Q218">
        <v>0</v>
      </c>
      <c r="R218">
        <v>0</v>
      </c>
      <c r="S218">
        <v>0</v>
      </c>
      <c r="T218">
        <v>0</v>
      </c>
      <c r="U218">
        <v>0</v>
      </c>
      <c r="V218">
        <v>0</v>
      </c>
      <c r="W218">
        <v>0</v>
      </c>
      <c r="X218">
        <v>0</v>
      </c>
      <c r="Y218">
        <v>0</v>
      </c>
      <c r="Z218">
        <v>0</v>
      </c>
      <c r="AA218">
        <v>0</v>
      </c>
      <c r="AB218">
        <v>41</v>
      </c>
      <c r="AC218">
        <v>100</v>
      </c>
      <c r="AD218">
        <v>2</v>
      </c>
      <c r="AE218">
        <v>30</v>
      </c>
      <c r="AF218">
        <v>2</v>
      </c>
      <c r="AG218">
        <v>1</v>
      </c>
      <c r="AH218">
        <v>0</v>
      </c>
      <c r="AI218">
        <v>20290</v>
      </c>
      <c r="AJ218">
        <v>121</v>
      </c>
      <c r="AK218">
        <v>0</v>
      </c>
      <c r="AL218" s="72"/>
      <c r="AM218" s="23" t="s">
        <v>899</v>
      </c>
      <c r="AN218" s="23"/>
      <c r="AO218" s="23"/>
    </row>
    <row r="219" spans="1:41" s="58" customFormat="1">
      <c r="A219">
        <v>3041</v>
      </c>
      <c r="B219">
        <v>20440</v>
      </c>
      <c r="C219">
        <v>215</v>
      </c>
      <c r="D219">
        <v>0</v>
      </c>
      <c r="E219">
        <v>81</v>
      </c>
      <c r="F219">
        <v>0</v>
      </c>
      <c r="G219">
        <v>1</v>
      </c>
      <c r="H219">
        <v>1</v>
      </c>
      <c r="I219">
        <v>6</v>
      </c>
      <c r="J219">
        <v>0</v>
      </c>
      <c r="K219">
        <v>0</v>
      </c>
      <c r="L219">
        <v>0</v>
      </c>
      <c r="M219">
        <v>0</v>
      </c>
      <c r="N219">
        <v>0</v>
      </c>
      <c r="O219">
        <v>0</v>
      </c>
      <c r="P219">
        <v>0</v>
      </c>
      <c r="Q219">
        <v>0</v>
      </c>
      <c r="R219">
        <v>0</v>
      </c>
      <c r="S219">
        <v>0</v>
      </c>
      <c r="T219">
        <v>0</v>
      </c>
      <c r="U219">
        <v>0</v>
      </c>
      <c r="V219">
        <v>0</v>
      </c>
      <c r="W219">
        <v>0</v>
      </c>
      <c r="X219">
        <v>0</v>
      </c>
      <c r="Y219">
        <v>0</v>
      </c>
      <c r="Z219">
        <v>0</v>
      </c>
      <c r="AA219">
        <v>0</v>
      </c>
      <c r="AB219">
        <v>41</v>
      </c>
      <c r="AC219">
        <v>100</v>
      </c>
      <c r="AD219">
        <v>2</v>
      </c>
      <c r="AE219">
        <v>30</v>
      </c>
      <c r="AF219">
        <v>2</v>
      </c>
      <c r="AG219">
        <v>1</v>
      </c>
      <c r="AH219">
        <v>0</v>
      </c>
      <c r="AI219">
        <v>20440</v>
      </c>
      <c r="AJ219">
        <v>121</v>
      </c>
      <c r="AK219">
        <v>0</v>
      </c>
      <c r="AL219" s="72"/>
      <c r="AM219" s="23" t="s">
        <v>889</v>
      </c>
      <c r="AN219" s="23"/>
      <c r="AO219" s="23"/>
    </row>
    <row r="220" spans="1:41">
      <c r="A220">
        <v>3042</v>
      </c>
      <c r="B220">
        <v>20620</v>
      </c>
      <c r="C220">
        <v>720</v>
      </c>
      <c r="D220">
        <v>0</v>
      </c>
      <c r="E220">
        <v>126</v>
      </c>
      <c r="F220">
        <v>0</v>
      </c>
      <c r="G220">
        <v>1</v>
      </c>
      <c r="H220">
        <v>1</v>
      </c>
      <c r="I220">
        <v>6</v>
      </c>
      <c r="J220">
        <v>0</v>
      </c>
      <c r="K220">
        <v>0</v>
      </c>
      <c r="L220">
        <v>0</v>
      </c>
      <c r="M220">
        <v>0</v>
      </c>
      <c r="N220">
        <v>0</v>
      </c>
      <c r="O220">
        <v>0</v>
      </c>
      <c r="P220">
        <v>0</v>
      </c>
      <c r="Q220">
        <v>0</v>
      </c>
      <c r="R220">
        <v>0</v>
      </c>
      <c r="S220">
        <v>0</v>
      </c>
      <c r="T220">
        <v>0</v>
      </c>
      <c r="U220">
        <v>0</v>
      </c>
      <c r="V220">
        <v>0</v>
      </c>
      <c r="W220">
        <v>0</v>
      </c>
      <c r="X220">
        <v>0</v>
      </c>
      <c r="Y220">
        <v>0</v>
      </c>
      <c r="Z220">
        <v>0</v>
      </c>
      <c r="AA220">
        <v>0</v>
      </c>
      <c r="AB220">
        <v>50</v>
      </c>
      <c r="AC220">
        <v>100</v>
      </c>
      <c r="AD220">
        <v>2</v>
      </c>
      <c r="AE220">
        <v>20</v>
      </c>
      <c r="AF220">
        <v>1</v>
      </c>
      <c r="AG220">
        <v>0</v>
      </c>
      <c r="AH220">
        <v>0</v>
      </c>
      <c r="AI220">
        <v>20620</v>
      </c>
      <c r="AJ220">
        <v>0</v>
      </c>
      <c r="AK220">
        <v>0</v>
      </c>
      <c r="AM220" s="23" t="s">
        <v>900</v>
      </c>
    </row>
    <row r="221" spans="1:41">
      <c r="A221">
        <v>3050</v>
      </c>
      <c r="B221">
        <v>10010</v>
      </c>
      <c r="C221">
        <v>0</v>
      </c>
      <c r="D221">
        <v>0</v>
      </c>
      <c r="E221">
        <v>0</v>
      </c>
      <c r="F221">
        <v>0</v>
      </c>
      <c r="G221">
        <v>1</v>
      </c>
      <c r="H221">
        <v>1</v>
      </c>
      <c r="I221">
        <v>6</v>
      </c>
      <c r="J221">
        <v>0</v>
      </c>
      <c r="K221">
        <v>0</v>
      </c>
      <c r="L221">
        <v>0</v>
      </c>
      <c r="M221">
        <v>0</v>
      </c>
      <c r="N221">
        <v>0</v>
      </c>
      <c r="O221">
        <v>0</v>
      </c>
      <c r="P221">
        <v>0</v>
      </c>
      <c r="Q221">
        <v>0</v>
      </c>
      <c r="R221">
        <v>0</v>
      </c>
      <c r="S221">
        <v>0</v>
      </c>
      <c r="T221">
        <v>0</v>
      </c>
      <c r="U221">
        <v>0</v>
      </c>
      <c r="V221">
        <v>0</v>
      </c>
      <c r="W221">
        <v>0</v>
      </c>
      <c r="X221">
        <v>0</v>
      </c>
      <c r="Y221">
        <v>0</v>
      </c>
      <c r="Z221">
        <v>0</v>
      </c>
      <c r="AA221">
        <v>0</v>
      </c>
      <c r="AB221">
        <v>0</v>
      </c>
      <c r="AC221">
        <v>100</v>
      </c>
      <c r="AD221">
        <v>2</v>
      </c>
      <c r="AE221">
        <v>0</v>
      </c>
      <c r="AF221">
        <v>0</v>
      </c>
      <c r="AG221">
        <v>0</v>
      </c>
      <c r="AH221">
        <v>0</v>
      </c>
      <c r="AI221">
        <v>0</v>
      </c>
      <c r="AJ221">
        <v>0</v>
      </c>
      <c r="AK221">
        <v>0</v>
      </c>
      <c r="AM221" s="23" t="s">
        <v>891</v>
      </c>
    </row>
    <row r="222" spans="1:41">
      <c r="A222">
        <v>3101</v>
      </c>
      <c r="B222">
        <v>20230</v>
      </c>
      <c r="C222">
        <v>980</v>
      </c>
      <c r="D222">
        <v>0</v>
      </c>
      <c r="E222">
        <v>252</v>
      </c>
      <c r="F222">
        <v>301</v>
      </c>
      <c r="G222">
        <v>2</v>
      </c>
      <c r="H222">
        <v>1</v>
      </c>
      <c r="I222">
        <v>6</v>
      </c>
      <c r="J222">
        <v>0</v>
      </c>
      <c r="K222">
        <v>0</v>
      </c>
      <c r="L222">
        <v>0</v>
      </c>
      <c r="M222">
        <v>0</v>
      </c>
      <c r="N222">
        <v>0</v>
      </c>
      <c r="O222">
        <v>0</v>
      </c>
      <c r="P222">
        <v>0</v>
      </c>
      <c r="Q222">
        <v>0</v>
      </c>
      <c r="R222">
        <v>0</v>
      </c>
      <c r="S222">
        <v>0</v>
      </c>
      <c r="T222">
        <v>0</v>
      </c>
      <c r="U222">
        <v>0</v>
      </c>
      <c r="V222">
        <v>0</v>
      </c>
      <c r="W222">
        <v>0</v>
      </c>
      <c r="X222">
        <v>0</v>
      </c>
      <c r="Y222">
        <v>0</v>
      </c>
      <c r="Z222">
        <v>0</v>
      </c>
      <c r="AA222">
        <v>0</v>
      </c>
      <c r="AB222">
        <v>200</v>
      </c>
      <c r="AC222">
        <v>100</v>
      </c>
      <c r="AD222">
        <v>2</v>
      </c>
      <c r="AE222">
        <v>20</v>
      </c>
      <c r="AF222">
        <v>1</v>
      </c>
      <c r="AG222">
        <v>0</v>
      </c>
      <c r="AH222">
        <v>0</v>
      </c>
      <c r="AI222">
        <v>20230</v>
      </c>
      <c r="AJ222">
        <v>0</v>
      </c>
      <c r="AK222">
        <v>0</v>
      </c>
      <c r="AM222" s="23" t="s">
        <v>901</v>
      </c>
      <c r="AN222" s="23">
        <v>1</v>
      </c>
    </row>
    <row r="223" spans="1:41">
      <c r="A223">
        <v>3102</v>
      </c>
      <c r="B223">
        <v>20620</v>
      </c>
      <c r="C223">
        <v>1000</v>
      </c>
      <c r="D223">
        <v>0</v>
      </c>
      <c r="E223">
        <v>171</v>
      </c>
      <c r="F223">
        <v>302</v>
      </c>
      <c r="G223">
        <v>1</v>
      </c>
      <c r="H223">
        <v>1</v>
      </c>
      <c r="I223">
        <v>6</v>
      </c>
      <c r="J223">
        <v>0</v>
      </c>
      <c r="K223">
        <v>0</v>
      </c>
      <c r="L223">
        <v>0</v>
      </c>
      <c r="M223">
        <v>0</v>
      </c>
      <c r="N223">
        <v>0</v>
      </c>
      <c r="O223">
        <v>0</v>
      </c>
      <c r="P223">
        <v>0</v>
      </c>
      <c r="Q223">
        <v>0</v>
      </c>
      <c r="R223">
        <v>0</v>
      </c>
      <c r="S223">
        <v>0</v>
      </c>
      <c r="T223">
        <v>0</v>
      </c>
      <c r="U223">
        <v>0</v>
      </c>
      <c r="V223">
        <v>0</v>
      </c>
      <c r="W223">
        <v>0</v>
      </c>
      <c r="X223">
        <v>0</v>
      </c>
      <c r="Y223">
        <v>0</v>
      </c>
      <c r="Z223">
        <v>0</v>
      </c>
      <c r="AA223">
        <v>0</v>
      </c>
      <c r="AB223">
        <v>300</v>
      </c>
      <c r="AC223">
        <v>100</v>
      </c>
      <c r="AD223">
        <v>2</v>
      </c>
      <c r="AE223">
        <v>20</v>
      </c>
      <c r="AF223">
        <v>1</v>
      </c>
      <c r="AG223">
        <v>0</v>
      </c>
      <c r="AH223">
        <v>0</v>
      </c>
      <c r="AI223">
        <v>20620</v>
      </c>
      <c r="AJ223">
        <v>0</v>
      </c>
      <c r="AK223">
        <v>0</v>
      </c>
      <c r="AM223" s="23" t="s">
        <v>902</v>
      </c>
      <c r="AN223" s="23">
        <v>1</v>
      </c>
    </row>
    <row r="224" spans="1:41">
      <c r="A224">
        <v>3103</v>
      </c>
      <c r="B224">
        <v>30580</v>
      </c>
      <c r="C224">
        <v>1820</v>
      </c>
      <c r="D224">
        <v>0</v>
      </c>
      <c r="E224">
        <v>306</v>
      </c>
      <c r="F224">
        <v>303</v>
      </c>
      <c r="G224">
        <v>1</v>
      </c>
      <c r="H224">
        <v>1</v>
      </c>
      <c r="I224">
        <v>6</v>
      </c>
      <c r="J224">
        <v>0</v>
      </c>
      <c r="K224">
        <v>0</v>
      </c>
      <c r="L224">
        <v>0</v>
      </c>
      <c r="M224">
        <v>0</v>
      </c>
      <c r="N224">
        <v>0</v>
      </c>
      <c r="O224">
        <v>0</v>
      </c>
      <c r="P224">
        <v>0</v>
      </c>
      <c r="Q224">
        <v>0</v>
      </c>
      <c r="R224">
        <v>0</v>
      </c>
      <c r="S224">
        <v>0</v>
      </c>
      <c r="T224">
        <v>0</v>
      </c>
      <c r="U224">
        <v>0</v>
      </c>
      <c r="V224">
        <v>0</v>
      </c>
      <c r="W224">
        <v>0</v>
      </c>
      <c r="X224">
        <v>0</v>
      </c>
      <c r="Y224">
        <v>0</v>
      </c>
      <c r="Z224">
        <v>0</v>
      </c>
      <c r="AA224">
        <v>0</v>
      </c>
      <c r="AB224">
        <v>1000</v>
      </c>
      <c r="AC224">
        <v>120</v>
      </c>
      <c r="AD224">
        <v>2</v>
      </c>
      <c r="AE224">
        <v>15</v>
      </c>
      <c r="AF224">
        <v>1</v>
      </c>
      <c r="AG224">
        <v>0</v>
      </c>
      <c r="AH224">
        <v>0</v>
      </c>
      <c r="AI224">
        <v>30580</v>
      </c>
      <c r="AJ224">
        <v>0</v>
      </c>
      <c r="AK224">
        <v>0</v>
      </c>
      <c r="AM224" s="23" t="s">
        <v>903</v>
      </c>
      <c r="AN224" s="23">
        <v>2</v>
      </c>
    </row>
    <row r="225" spans="1:41">
      <c r="A225">
        <v>3104</v>
      </c>
      <c r="B225">
        <v>20620</v>
      </c>
      <c r="C225">
        <v>720</v>
      </c>
      <c r="D225">
        <v>0</v>
      </c>
      <c r="E225">
        <v>126</v>
      </c>
      <c r="F225">
        <v>0</v>
      </c>
      <c r="G225">
        <v>1</v>
      </c>
      <c r="H225">
        <v>1</v>
      </c>
      <c r="I225">
        <v>6</v>
      </c>
      <c r="J225">
        <v>0</v>
      </c>
      <c r="K225">
        <v>0</v>
      </c>
      <c r="L225">
        <v>0</v>
      </c>
      <c r="M225">
        <v>0</v>
      </c>
      <c r="N225">
        <v>0</v>
      </c>
      <c r="O225">
        <v>0</v>
      </c>
      <c r="P225">
        <v>0</v>
      </c>
      <c r="Q225">
        <v>0</v>
      </c>
      <c r="R225">
        <v>0</v>
      </c>
      <c r="S225">
        <v>0</v>
      </c>
      <c r="T225">
        <v>0</v>
      </c>
      <c r="U225">
        <v>0</v>
      </c>
      <c r="V225">
        <v>0</v>
      </c>
      <c r="W225">
        <v>0</v>
      </c>
      <c r="X225">
        <v>0</v>
      </c>
      <c r="Y225">
        <v>0</v>
      </c>
      <c r="Z225">
        <v>0</v>
      </c>
      <c r="AA225">
        <v>0</v>
      </c>
      <c r="AB225">
        <v>150</v>
      </c>
      <c r="AC225">
        <v>100</v>
      </c>
      <c r="AD225">
        <v>2</v>
      </c>
      <c r="AE225">
        <v>20</v>
      </c>
      <c r="AF225">
        <v>1</v>
      </c>
      <c r="AG225">
        <v>0</v>
      </c>
      <c r="AH225">
        <v>0</v>
      </c>
      <c r="AI225">
        <v>20170</v>
      </c>
      <c r="AJ225">
        <v>0</v>
      </c>
      <c r="AK225">
        <v>0</v>
      </c>
      <c r="AM225" s="23" t="s">
        <v>904</v>
      </c>
      <c r="AN225" s="23">
        <v>2</v>
      </c>
    </row>
    <row r="226" spans="1:41">
      <c r="A226">
        <v>3105</v>
      </c>
      <c r="B226">
        <v>20290</v>
      </c>
      <c r="C226">
        <v>0</v>
      </c>
      <c r="D226">
        <v>0</v>
      </c>
      <c r="E226">
        <v>252</v>
      </c>
      <c r="F226">
        <v>0</v>
      </c>
      <c r="G226">
        <v>2</v>
      </c>
      <c r="H226">
        <v>1</v>
      </c>
      <c r="I226">
        <v>6</v>
      </c>
      <c r="J226">
        <v>0</v>
      </c>
      <c r="K226">
        <v>0</v>
      </c>
      <c r="L226">
        <v>0</v>
      </c>
      <c r="M226">
        <v>0</v>
      </c>
      <c r="N226">
        <v>0</v>
      </c>
      <c r="O226">
        <v>0</v>
      </c>
      <c r="P226">
        <v>0</v>
      </c>
      <c r="Q226">
        <v>0</v>
      </c>
      <c r="R226">
        <v>0</v>
      </c>
      <c r="S226">
        <v>0</v>
      </c>
      <c r="T226">
        <v>0</v>
      </c>
      <c r="U226">
        <v>0</v>
      </c>
      <c r="V226">
        <v>0</v>
      </c>
      <c r="W226">
        <v>0</v>
      </c>
      <c r="X226">
        <v>0</v>
      </c>
      <c r="Y226">
        <v>0</v>
      </c>
      <c r="Z226">
        <v>0</v>
      </c>
      <c r="AA226">
        <v>0</v>
      </c>
      <c r="AB226">
        <v>250</v>
      </c>
      <c r="AC226">
        <v>120</v>
      </c>
      <c r="AD226">
        <v>2</v>
      </c>
      <c r="AE226">
        <v>20</v>
      </c>
      <c r="AF226">
        <v>1</v>
      </c>
      <c r="AG226">
        <v>0</v>
      </c>
      <c r="AH226">
        <v>0</v>
      </c>
      <c r="AI226">
        <v>20290</v>
      </c>
      <c r="AJ226">
        <v>0</v>
      </c>
      <c r="AK226">
        <v>0</v>
      </c>
      <c r="AM226" s="23" t="s">
        <v>905</v>
      </c>
      <c r="AN226" s="23">
        <v>3</v>
      </c>
    </row>
    <row r="227" spans="1:41">
      <c r="A227">
        <v>3106</v>
      </c>
      <c r="B227">
        <v>10010</v>
      </c>
      <c r="C227">
        <v>0</v>
      </c>
      <c r="D227">
        <v>0</v>
      </c>
      <c r="E227">
        <v>0</v>
      </c>
      <c r="F227">
        <v>0</v>
      </c>
      <c r="G227">
        <v>1</v>
      </c>
      <c r="H227">
        <v>1</v>
      </c>
      <c r="I227">
        <v>6</v>
      </c>
      <c r="J227">
        <v>0</v>
      </c>
      <c r="K227">
        <v>0</v>
      </c>
      <c r="L227">
        <v>0</v>
      </c>
      <c r="M227">
        <v>0</v>
      </c>
      <c r="N227">
        <v>0</v>
      </c>
      <c r="O227">
        <v>0</v>
      </c>
      <c r="P227">
        <v>0</v>
      </c>
      <c r="Q227">
        <v>0</v>
      </c>
      <c r="R227">
        <v>0</v>
      </c>
      <c r="S227">
        <v>0</v>
      </c>
      <c r="T227">
        <v>0</v>
      </c>
      <c r="U227">
        <v>0</v>
      </c>
      <c r="V227">
        <v>0</v>
      </c>
      <c r="W227">
        <v>0</v>
      </c>
      <c r="X227">
        <v>0</v>
      </c>
      <c r="Y227">
        <v>0</v>
      </c>
      <c r="Z227">
        <v>0</v>
      </c>
      <c r="AA227">
        <v>0</v>
      </c>
      <c r="AB227">
        <v>0</v>
      </c>
      <c r="AC227">
        <v>100</v>
      </c>
      <c r="AD227">
        <v>2</v>
      </c>
      <c r="AE227">
        <v>0</v>
      </c>
      <c r="AF227">
        <v>0</v>
      </c>
      <c r="AG227">
        <v>0</v>
      </c>
      <c r="AH227">
        <v>0</v>
      </c>
      <c r="AI227">
        <v>0</v>
      </c>
      <c r="AJ227">
        <v>0</v>
      </c>
      <c r="AK227">
        <v>0</v>
      </c>
      <c r="AM227" s="23" t="s">
        <v>906</v>
      </c>
      <c r="AN227" s="23">
        <v>4</v>
      </c>
    </row>
    <row r="228" spans="1:41">
      <c r="A228">
        <v>4001</v>
      </c>
      <c r="B228">
        <v>10030</v>
      </c>
      <c r="C228">
        <v>145</v>
      </c>
      <c r="D228">
        <v>0</v>
      </c>
      <c r="E228">
        <v>48</v>
      </c>
      <c r="F228">
        <v>0</v>
      </c>
      <c r="G228">
        <v>1</v>
      </c>
      <c r="H228">
        <v>1</v>
      </c>
      <c r="I228">
        <v>6</v>
      </c>
      <c r="J228">
        <v>0</v>
      </c>
      <c r="K228">
        <v>0</v>
      </c>
      <c r="L228">
        <v>0</v>
      </c>
      <c r="M228">
        <v>0</v>
      </c>
      <c r="N228">
        <v>0</v>
      </c>
      <c r="O228">
        <v>0</v>
      </c>
      <c r="P228">
        <v>0</v>
      </c>
      <c r="Q228">
        <v>0</v>
      </c>
      <c r="R228">
        <v>0</v>
      </c>
      <c r="S228">
        <v>0</v>
      </c>
      <c r="T228">
        <v>0</v>
      </c>
      <c r="U228">
        <v>0</v>
      </c>
      <c r="V228">
        <v>0</v>
      </c>
      <c r="W228">
        <v>0</v>
      </c>
      <c r="X228">
        <v>0</v>
      </c>
      <c r="Y228">
        <v>0</v>
      </c>
      <c r="Z228">
        <v>0</v>
      </c>
      <c r="AA228">
        <v>0</v>
      </c>
      <c r="AB228">
        <v>25</v>
      </c>
      <c r="AC228">
        <v>100</v>
      </c>
      <c r="AD228">
        <v>2</v>
      </c>
      <c r="AE228">
        <v>30</v>
      </c>
      <c r="AF228">
        <v>1</v>
      </c>
      <c r="AG228">
        <v>0</v>
      </c>
      <c r="AH228">
        <v>0</v>
      </c>
      <c r="AI228">
        <v>10030</v>
      </c>
      <c r="AJ228">
        <v>0</v>
      </c>
      <c r="AK228">
        <v>0</v>
      </c>
      <c r="AM228" s="23" t="s">
        <v>907</v>
      </c>
      <c r="AN228" s="23" t="s">
        <v>545</v>
      </c>
      <c r="AO228" s="23" t="s">
        <v>908</v>
      </c>
    </row>
    <row r="229" spans="1:41">
      <c r="A229">
        <v>4002</v>
      </c>
      <c r="B229">
        <v>10210</v>
      </c>
      <c r="C229">
        <v>205</v>
      </c>
      <c r="D229">
        <v>0</v>
      </c>
      <c r="E229">
        <v>80</v>
      </c>
      <c r="F229">
        <v>0</v>
      </c>
      <c r="G229">
        <v>1</v>
      </c>
      <c r="H229">
        <v>1</v>
      </c>
      <c r="I229">
        <v>6</v>
      </c>
      <c r="J229">
        <v>0</v>
      </c>
      <c r="K229">
        <v>0</v>
      </c>
      <c r="L229">
        <v>0</v>
      </c>
      <c r="M229">
        <v>0</v>
      </c>
      <c r="N229">
        <v>0</v>
      </c>
      <c r="O229">
        <v>0</v>
      </c>
      <c r="P229">
        <v>0</v>
      </c>
      <c r="Q229">
        <v>0</v>
      </c>
      <c r="R229">
        <v>0</v>
      </c>
      <c r="S229">
        <v>0</v>
      </c>
      <c r="T229">
        <v>0</v>
      </c>
      <c r="U229">
        <v>0</v>
      </c>
      <c r="V229">
        <v>0</v>
      </c>
      <c r="W229">
        <v>0</v>
      </c>
      <c r="X229">
        <v>0</v>
      </c>
      <c r="Y229">
        <v>0</v>
      </c>
      <c r="Z229">
        <v>0</v>
      </c>
      <c r="AA229">
        <v>0</v>
      </c>
      <c r="AB229">
        <v>25</v>
      </c>
      <c r="AC229">
        <v>100</v>
      </c>
      <c r="AD229">
        <v>2</v>
      </c>
      <c r="AE229">
        <v>30</v>
      </c>
      <c r="AF229">
        <v>1</v>
      </c>
      <c r="AG229">
        <v>0</v>
      </c>
      <c r="AH229">
        <v>0</v>
      </c>
      <c r="AI229">
        <v>10210</v>
      </c>
      <c r="AJ229">
        <v>0</v>
      </c>
      <c r="AK229">
        <v>0</v>
      </c>
      <c r="AM229" s="23" t="s">
        <v>897</v>
      </c>
      <c r="AO229" s="23" t="s">
        <v>1053</v>
      </c>
    </row>
    <row r="230" spans="1:41">
      <c r="A230">
        <v>4003</v>
      </c>
      <c r="B230">
        <v>10300</v>
      </c>
      <c r="C230">
        <v>70</v>
      </c>
      <c r="D230">
        <v>0</v>
      </c>
      <c r="E230">
        <v>168</v>
      </c>
      <c r="F230">
        <v>0</v>
      </c>
      <c r="G230">
        <v>2</v>
      </c>
      <c r="H230">
        <v>1</v>
      </c>
      <c r="I230">
        <v>6</v>
      </c>
      <c r="J230">
        <v>0</v>
      </c>
      <c r="K230">
        <v>0</v>
      </c>
      <c r="L230">
        <v>0</v>
      </c>
      <c r="M230">
        <v>0</v>
      </c>
      <c r="N230">
        <v>0</v>
      </c>
      <c r="O230">
        <v>0</v>
      </c>
      <c r="P230">
        <v>0</v>
      </c>
      <c r="Q230">
        <v>0</v>
      </c>
      <c r="R230">
        <v>0</v>
      </c>
      <c r="S230">
        <v>0</v>
      </c>
      <c r="T230">
        <v>0</v>
      </c>
      <c r="U230">
        <v>0</v>
      </c>
      <c r="V230">
        <v>0</v>
      </c>
      <c r="W230">
        <v>0</v>
      </c>
      <c r="X230">
        <v>0</v>
      </c>
      <c r="Y230">
        <v>0</v>
      </c>
      <c r="Z230">
        <v>0</v>
      </c>
      <c r="AA230">
        <v>0</v>
      </c>
      <c r="AB230">
        <v>25</v>
      </c>
      <c r="AC230">
        <v>80</v>
      </c>
      <c r="AD230">
        <v>2</v>
      </c>
      <c r="AE230">
        <v>30</v>
      </c>
      <c r="AF230">
        <v>1</v>
      </c>
      <c r="AG230">
        <v>0</v>
      </c>
      <c r="AH230">
        <v>0</v>
      </c>
      <c r="AI230">
        <v>10300</v>
      </c>
      <c r="AJ230">
        <v>0</v>
      </c>
      <c r="AK230">
        <v>0</v>
      </c>
      <c r="AM230" s="23" t="s">
        <v>898</v>
      </c>
    </row>
    <row r="231" spans="1:41">
      <c r="A231">
        <v>4015</v>
      </c>
      <c r="B231">
        <v>10010</v>
      </c>
      <c r="C231">
        <v>0</v>
      </c>
      <c r="D231">
        <v>0</v>
      </c>
      <c r="E231">
        <v>0</v>
      </c>
      <c r="F231">
        <v>0</v>
      </c>
      <c r="G231">
        <v>1</v>
      </c>
      <c r="H231">
        <v>1</v>
      </c>
      <c r="I231">
        <v>6</v>
      </c>
      <c r="J231">
        <v>0</v>
      </c>
      <c r="K231">
        <v>0</v>
      </c>
      <c r="L231">
        <v>0</v>
      </c>
      <c r="M231">
        <v>0</v>
      </c>
      <c r="N231">
        <v>0</v>
      </c>
      <c r="O231">
        <v>0</v>
      </c>
      <c r="P231">
        <v>0</v>
      </c>
      <c r="Q231">
        <v>0</v>
      </c>
      <c r="R231">
        <v>0</v>
      </c>
      <c r="S231">
        <v>0</v>
      </c>
      <c r="T231">
        <v>0</v>
      </c>
      <c r="U231">
        <v>0</v>
      </c>
      <c r="V231">
        <v>0</v>
      </c>
      <c r="W231">
        <v>0</v>
      </c>
      <c r="X231">
        <v>0</v>
      </c>
      <c r="Y231">
        <v>0</v>
      </c>
      <c r="Z231">
        <v>0</v>
      </c>
      <c r="AA231">
        <v>0</v>
      </c>
      <c r="AB231">
        <v>0</v>
      </c>
      <c r="AC231">
        <v>100</v>
      </c>
      <c r="AD231">
        <v>2</v>
      </c>
      <c r="AE231">
        <v>0</v>
      </c>
      <c r="AF231">
        <v>0</v>
      </c>
      <c r="AG231">
        <v>0</v>
      </c>
      <c r="AH231">
        <v>0</v>
      </c>
      <c r="AI231">
        <v>0</v>
      </c>
      <c r="AJ231">
        <v>0</v>
      </c>
      <c r="AK231">
        <v>0</v>
      </c>
      <c r="AM231" s="23" t="s">
        <v>909</v>
      </c>
    </row>
    <row r="232" spans="1:41">
      <c r="A232">
        <v>4016</v>
      </c>
      <c r="B232">
        <v>20540</v>
      </c>
      <c r="C232">
        <v>1230</v>
      </c>
      <c r="D232">
        <v>0</v>
      </c>
      <c r="E232">
        <v>200</v>
      </c>
      <c r="F232">
        <v>12345</v>
      </c>
      <c r="G232">
        <v>1</v>
      </c>
      <c r="H232">
        <v>1</v>
      </c>
      <c r="I232">
        <v>6</v>
      </c>
      <c r="J232">
        <v>0</v>
      </c>
      <c r="K232">
        <v>0</v>
      </c>
      <c r="L232">
        <v>0</v>
      </c>
      <c r="M232">
        <v>0</v>
      </c>
      <c r="N232">
        <v>0</v>
      </c>
      <c r="O232">
        <v>0</v>
      </c>
      <c r="P232">
        <v>0</v>
      </c>
      <c r="Q232">
        <v>0</v>
      </c>
      <c r="R232">
        <v>0</v>
      </c>
      <c r="S232">
        <v>0</v>
      </c>
      <c r="T232">
        <v>0</v>
      </c>
      <c r="U232">
        <v>0</v>
      </c>
      <c r="V232">
        <v>0</v>
      </c>
      <c r="W232">
        <v>0</v>
      </c>
      <c r="X232">
        <v>0</v>
      </c>
      <c r="Y232">
        <v>0</v>
      </c>
      <c r="Z232">
        <v>0</v>
      </c>
      <c r="AA232">
        <v>0</v>
      </c>
      <c r="AB232">
        <v>700</v>
      </c>
      <c r="AC232">
        <v>120</v>
      </c>
      <c r="AD232">
        <v>2</v>
      </c>
      <c r="AE232">
        <v>20</v>
      </c>
      <c r="AF232">
        <v>1</v>
      </c>
      <c r="AG232">
        <v>0</v>
      </c>
      <c r="AH232">
        <v>0</v>
      </c>
      <c r="AI232">
        <v>20540</v>
      </c>
      <c r="AJ232">
        <v>0</v>
      </c>
      <c r="AK232">
        <v>0</v>
      </c>
      <c r="AM232" s="23" t="s">
        <v>910</v>
      </c>
    </row>
    <row r="233" spans="1:41">
      <c r="A233">
        <v>4020</v>
      </c>
      <c r="B233">
        <v>10120</v>
      </c>
      <c r="C233">
        <v>145</v>
      </c>
      <c r="D233">
        <v>0</v>
      </c>
      <c r="E233">
        <v>48</v>
      </c>
      <c r="F233">
        <v>0</v>
      </c>
      <c r="G233">
        <v>1</v>
      </c>
      <c r="H233">
        <v>1</v>
      </c>
      <c r="I233">
        <v>6</v>
      </c>
      <c r="J233">
        <v>0</v>
      </c>
      <c r="K233">
        <v>0</v>
      </c>
      <c r="L233">
        <v>0</v>
      </c>
      <c r="M233">
        <v>0</v>
      </c>
      <c r="N233">
        <v>0</v>
      </c>
      <c r="O233">
        <v>0</v>
      </c>
      <c r="P233">
        <v>0</v>
      </c>
      <c r="Q233">
        <v>0</v>
      </c>
      <c r="R233">
        <v>0</v>
      </c>
      <c r="S233">
        <v>0</v>
      </c>
      <c r="T233">
        <v>0</v>
      </c>
      <c r="U233">
        <v>0</v>
      </c>
      <c r="V233">
        <v>0</v>
      </c>
      <c r="W233">
        <v>0</v>
      </c>
      <c r="X233">
        <v>0</v>
      </c>
      <c r="Y233">
        <v>0</v>
      </c>
      <c r="Z233">
        <v>0</v>
      </c>
      <c r="AA233">
        <v>0</v>
      </c>
      <c r="AB233">
        <v>27</v>
      </c>
      <c r="AC233">
        <v>100</v>
      </c>
      <c r="AD233">
        <v>2</v>
      </c>
      <c r="AE233">
        <v>20</v>
      </c>
      <c r="AF233">
        <v>1</v>
      </c>
      <c r="AG233">
        <v>0</v>
      </c>
      <c r="AH233">
        <v>0</v>
      </c>
      <c r="AI233">
        <v>10120</v>
      </c>
      <c r="AJ233">
        <v>0</v>
      </c>
      <c r="AK233">
        <v>0</v>
      </c>
      <c r="AM233" s="23" t="s">
        <v>911</v>
      </c>
    </row>
    <row r="234" spans="1:41">
      <c r="A234">
        <v>4021</v>
      </c>
      <c r="B234">
        <v>10090</v>
      </c>
      <c r="C234">
        <v>70</v>
      </c>
      <c r="D234">
        <v>0</v>
      </c>
      <c r="E234">
        <v>110</v>
      </c>
      <c r="F234">
        <v>0</v>
      </c>
      <c r="G234">
        <v>2</v>
      </c>
      <c r="H234">
        <v>1</v>
      </c>
      <c r="I234">
        <v>6</v>
      </c>
      <c r="J234">
        <v>0</v>
      </c>
      <c r="K234">
        <v>0</v>
      </c>
      <c r="L234">
        <v>0</v>
      </c>
      <c r="M234">
        <v>0</v>
      </c>
      <c r="N234">
        <v>0</v>
      </c>
      <c r="O234">
        <v>0</v>
      </c>
      <c r="P234">
        <v>0</v>
      </c>
      <c r="Q234">
        <v>0</v>
      </c>
      <c r="R234">
        <v>0</v>
      </c>
      <c r="S234">
        <v>0</v>
      </c>
      <c r="T234">
        <v>0</v>
      </c>
      <c r="U234">
        <v>0</v>
      </c>
      <c r="V234">
        <v>0</v>
      </c>
      <c r="W234">
        <v>0</v>
      </c>
      <c r="X234">
        <v>0</v>
      </c>
      <c r="Y234">
        <v>0</v>
      </c>
      <c r="Z234">
        <v>0</v>
      </c>
      <c r="AA234">
        <v>0</v>
      </c>
      <c r="AB234">
        <v>25</v>
      </c>
      <c r="AC234">
        <v>100</v>
      </c>
      <c r="AD234">
        <v>2</v>
      </c>
      <c r="AE234">
        <v>20</v>
      </c>
      <c r="AF234">
        <v>1</v>
      </c>
      <c r="AG234">
        <v>0</v>
      </c>
      <c r="AH234">
        <v>0</v>
      </c>
      <c r="AI234">
        <v>10090</v>
      </c>
      <c r="AJ234">
        <v>0</v>
      </c>
      <c r="AK234">
        <v>0</v>
      </c>
      <c r="AM234" s="23" t="s">
        <v>890</v>
      </c>
    </row>
    <row r="235" spans="1:41">
      <c r="A235">
        <v>4022</v>
      </c>
      <c r="B235">
        <v>10210</v>
      </c>
      <c r="C235">
        <v>145</v>
      </c>
      <c r="D235">
        <v>0</v>
      </c>
      <c r="E235">
        <v>48</v>
      </c>
      <c r="F235">
        <v>0</v>
      </c>
      <c r="G235">
        <v>1</v>
      </c>
      <c r="H235">
        <v>1</v>
      </c>
      <c r="I235">
        <v>6</v>
      </c>
      <c r="J235">
        <v>0</v>
      </c>
      <c r="K235">
        <v>0</v>
      </c>
      <c r="L235">
        <v>0</v>
      </c>
      <c r="M235">
        <v>0</v>
      </c>
      <c r="N235">
        <v>0</v>
      </c>
      <c r="O235">
        <v>0</v>
      </c>
      <c r="P235">
        <v>0</v>
      </c>
      <c r="Q235">
        <v>0</v>
      </c>
      <c r="R235">
        <v>0</v>
      </c>
      <c r="S235">
        <v>0</v>
      </c>
      <c r="T235">
        <v>0</v>
      </c>
      <c r="U235">
        <v>0</v>
      </c>
      <c r="V235">
        <v>0</v>
      </c>
      <c r="W235">
        <v>0</v>
      </c>
      <c r="X235">
        <v>0</v>
      </c>
      <c r="Y235">
        <v>0</v>
      </c>
      <c r="Z235">
        <v>0</v>
      </c>
      <c r="AA235">
        <v>0</v>
      </c>
      <c r="AB235">
        <v>27</v>
      </c>
      <c r="AC235">
        <v>100</v>
      </c>
      <c r="AD235">
        <v>2</v>
      </c>
      <c r="AE235">
        <v>30</v>
      </c>
      <c r="AF235">
        <v>2</v>
      </c>
      <c r="AG235">
        <v>1</v>
      </c>
      <c r="AH235">
        <v>0</v>
      </c>
      <c r="AI235">
        <v>10210</v>
      </c>
      <c r="AJ235">
        <v>131</v>
      </c>
      <c r="AK235">
        <v>0</v>
      </c>
      <c r="AM235" s="23" t="s">
        <v>900</v>
      </c>
    </row>
    <row r="236" spans="1:41">
      <c r="A236">
        <v>4023</v>
      </c>
      <c r="B236">
        <v>20150</v>
      </c>
      <c r="C236">
        <v>205</v>
      </c>
      <c r="D236">
        <v>0</v>
      </c>
      <c r="E236">
        <v>80</v>
      </c>
      <c r="F236">
        <v>0</v>
      </c>
      <c r="G236">
        <v>1</v>
      </c>
      <c r="H236">
        <v>1</v>
      </c>
      <c r="I236">
        <v>6</v>
      </c>
      <c r="J236">
        <v>0</v>
      </c>
      <c r="K236">
        <v>0</v>
      </c>
      <c r="L236">
        <v>0</v>
      </c>
      <c r="M236">
        <v>0</v>
      </c>
      <c r="N236">
        <v>0</v>
      </c>
      <c r="O236">
        <v>0</v>
      </c>
      <c r="P236">
        <v>0</v>
      </c>
      <c r="Q236">
        <v>0</v>
      </c>
      <c r="R236">
        <v>0</v>
      </c>
      <c r="S236">
        <v>0</v>
      </c>
      <c r="T236">
        <v>0</v>
      </c>
      <c r="U236">
        <v>0</v>
      </c>
      <c r="V236">
        <v>0</v>
      </c>
      <c r="W236">
        <v>0</v>
      </c>
      <c r="X236">
        <v>0</v>
      </c>
      <c r="Y236">
        <v>0</v>
      </c>
      <c r="Z236">
        <v>0</v>
      </c>
      <c r="AA236">
        <v>0</v>
      </c>
      <c r="AB236">
        <v>30</v>
      </c>
      <c r="AC236">
        <v>100</v>
      </c>
      <c r="AD236">
        <v>2</v>
      </c>
      <c r="AE236">
        <v>20</v>
      </c>
      <c r="AF236">
        <v>1</v>
      </c>
      <c r="AG236">
        <v>0</v>
      </c>
      <c r="AH236">
        <v>0</v>
      </c>
      <c r="AI236">
        <v>20150</v>
      </c>
      <c r="AJ236">
        <v>0</v>
      </c>
      <c r="AK236">
        <v>0</v>
      </c>
      <c r="AM236" s="23" t="s">
        <v>891</v>
      </c>
    </row>
    <row r="237" spans="1:41">
      <c r="A237">
        <v>4024</v>
      </c>
      <c r="B237">
        <v>20180</v>
      </c>
      <c r="C237">
        <v>145</v>
      </c>
      <c r="D237">
        <v>0</v>
      </c>
      <c r="E237">
        <v>48</v>
      </c>
      <c r="F237">
        <v>0</v>
      </c>
      <c r="G237">
        <v>1</v>
      </c>
      <c r="H237">
        <v>1</v>
      </c>
      <c r="I237">
        <v>6</v>
      </c>
      <c r="J237">
        <v>0</v>
      </c>
      <c r="K237">
        <v>0</v>
      </c>
      <c r="L237">
        <v>0</v>
      </c>
      <c r="M237">
        <v>0</v>
      </c>
      <c r="N237">
        <v>0</v>
      </c>
      <c r="O237">
        <v>0</v>
      </c>
      <c r="P237">
        <v>0</v>
      </c>
      <c r="Q237">
        <v>0</v>
      </c>
      <c r="R237">
        <v>0</v>
      </c>
      <c r="S237">
        <v>0</v>
      </c>
      <c r="T237">
        <v>0</v>
      </c>
      <c r="U237">
        <v>0</v>
      </c>
      <c r="V237">
        <v>0</v>
      </c>
      <c r="W237">
        <v>0</v>
      </c>
      <c r="X237">
        <v>0</v>
      </c>
      <c r="Y237">
        <v>0</v>
      </c>
      <c r="Z237">
        <v>0</v>
      </c>
      <c r="AA237">
        <v>0</v>
      </c>
      <c r="AB237">
        <v>30</v>
      </c>
      <c r="AC237">
        <v>100</v>
      </c>
      <c r="AD237">
        <v>2</v>
      </c>
      <c r="AE237">
        <v>30</v>
      </c>
      <c r="AF237">
        <v>1</v>
      </c>
      <c r="AG237">
        <v>1</v>
      </c>
      <c r="AH237">
        <v>0</v>
      </c>
      <c r="AI237">
        <v>20180</v>
      </c>
      <c r="AJ237">
        <v>131</v>
      </c>
      <c r="AK237">
        <v>0</v>
      </c>
      <c r="AM237" s="23" t="s">
        <v>912</v>
      </c>
      <c r="AN237" s="23">
        <v>1</v>
      </c>
    </row>
    <row r="238" spans="1:41">
      <c r="A238">
        <v>4025</v>
      </c>
      <c r="B238">
        <v>20300</v>
      </c>
      <c r="C238">
        <v>205</v>
      </c>
      <c r="D238">
        <v>0</v>
      </c>
      <c r="E238">
        <v>80</v>
      </c>
      <c r="F238">
        <v>0</v>
      </c>
      <c r="G238">
        <v>1</v>
      </c>
      <c r="H238">
        <v>1</v>
      </c>
      <c r="I238">
        <v>6</v>
      </c>
      <c r="J238">
        <v>0</v>
      </c>
      <c r="K238">
        <v>0</v>
      </c>
      <c r="L238">
        <v>0</v>
      </c>
      <c r="M238">
        <v>0</v>
      </c>
      <c r="N238">
        <v>0</v>
      </c>
      <c r="O238">
        <v>0</v>
      </c>
      <c r="P238">
        <v>0</v>
      </c>
      <c r="Q238">
        <v>0</v>
      </c>
      <c r="R238">
        <v>0</v>
      </c>
      <c r="S238">
        <v>0</v>
      </c>
      <c r="T238">
        <v>0</v>
      </c>
      <c r="U238">
        <v>0</v>
      </c>
      <c r="V238">
        <v>0</v>
      </c>
      <c r="W238">
        <v>0</v>
      </c>
      <c r="X238">
        <v>0</v>
      </c>
      <c r="Y238">
        <v>0</v>
      </c>
      <c r="Z238">
        <v>0</v>
      </c>
      <c r="AA238">
        <v>0</v>
      </c>
      <c r="AB238">
        <v>32</v>
      </c>
      <c r="AC238">
        <v>100</v>
      </c>
      <c r="AD238">
        <v>2</v>
      </c>
      <c r="AE238">
        <v>20</v>
      </c>
      <c r="AF238">
        <v>1</v>
      </c>
      <c r="AG238">
        <v>0</v>
      </c>
      <c r="AH238">
        <v>0</v>
      </c>
      <c r="AI238">
        <v>20300</v>
      </c>
      <c r="AJ238">
        <v>0</v>
      </c>
      <c r="AK238">
        <v>0</v>
      </c>
      <c r="AM238" s="23" t="s">
        <v>913</v>
      </c>
      <c r="AN238" s="23">
        <v>2</v>
      </c>
    </row>
    <row r="239" spans="1:41">
      <c r="A239">
        <v>4026</v>
      </c>
      <c r="B239">
        <v>20330</v>
      </c>
      <c r="C239">
        <v>145</v>
      </c>
      <c r="D239">
        <v>0</v>
      </c>
      <c r="E239">
        <v>48</v>
      </c>
      <c r="F239">
        <v>0</v>
      </c>
      <c r="G239">
        <v>1</v>
      </c>
      <c r="H239">
        <v>1</v>
      </c>
      <c r="I239">
        <v>6</v>
      </c>
      <c r="J239">
        <v>0</v>
      </c>
      <c r="K239">
        <v>0</v>
      </c>
      <c r="L239">
        <v>0</v>
      </c>
      <c r="M239">
        <v>0</v>
      </c>
      <c r="N239">
        <v>0</v>
      </c>
      <c r="O239">
        <v>0</v>
      </c>
      <c r="P239">
        <v>0</v>
      </c>
      <c r="Q239">
        <v>0</v>
      </c>
      <c r="R239">
        <v>0</v>
      </c>
      <c r="S239">
        <v>0</v>
      </c>
      <c r="T239">
        <v>0</v>
      </c>
      <c r="U239">
        <v>0</v>
      </c>
      <c r="V239">
        <v>0</v>
      </c>
      <c r="W239">
        <v>0</v>
      </c>
      <c r="X239">
        <v>0</v>
      </c>
      <c r="Y239">
        <v>0</v>
      </c>
      <c r="Z239">
        <v>0</v>
      </c>
      <c r="AA239">
        <v>0</v>
      </c>
      <c r="AB239">
        <v>33</v>
      </c>
      <c r="AC239">
        <v>100</v>
      </c>
      <c r="AD239">
        <v>2</v>
      </c>
      <c r="AE239">
        <v>20</v>
      </c>
      <c r="AF239">
        <v>1</v>
      </c>
      <c r="AG239">
        <v>1</v>
      </c>
      <c r="AH239">
        <v>0</v>
      </c>
      <c r="AI239">
        <v>20330</v>
      </c>
      <c r="AJ239">
        <v>131</v>
      </c>
      <c r="AK239">
        <v>0</v>
      </c>
      <c r="AM239" s="23" t="s">
        <v>904</v>
      </c>
      <c r="AN239" s="23">
        <v>2</v>
      </c>
    </row>
    <row r="240" spans="1:41">
      <c r="A240">
        <v>4027</v>
      </c>
      <c r="B240">
        <v>20270</v>
      </c>
      <c r="C240">
        <v>145</v>
      </c>
      <c r="D240">
        <v>0</v>
      </c>
      <c r="E240">
        <v>48</v>
      </c>
      <c r="F240">
        <v>0</v>
      </c>
      <c r="G240">
        <v>1</v>
      </c>
      <c r="H240">
        <v>1</v>
      </c>
      <c r="I240">
        <v>6</v>
      </c>
      <c r="J240">
        <v>0</v>
      </c>
      <c r="K240">
        <v>0</v>
      </c>
      <c r="L240">
        <v>0</v>
      </c>
      <c r="M240">
        <v>0</v>
      </c>
      <c r="N240">
        <v>0</v>
      </c>
      <c r="O240">
        <v>0</v>
      </c>
      <c r="P240">
        <v>0</v>
      </c>
      <c r="Q240">
        <v>0</v>
      </c>
      <c r="R240">
        <v>0</v>
      </c>
      <c r="S240">
        <v>0</v>
      </c>
      <c r="T240">
        <v>0</v>
      </c>
      <c r="U240">
        <v>0</v>
      </c>
      <c r="V240">
        <v>0</v>
      </c>
      <c r="W240">
        <v>0</v>
      </c>
      <c r="X240">
        <v>0</v>
      </c>
      <c r="Y240">
        <v>0</v>
      </c>
      <c r="Z240">
        <v>0</v>
      </c>
      <c r="AA240">
        <v>0</v>
      </c>
      <c r="AB240">
        <v>29</v>
      </c>
      <c r="AC240">
        <v>100</v>
      </c>
      <c r="AD240">
        <v>2</v>
      </c>
      <c r="AE240">
        <v>30</v>
      </c>
      <c r="AF240">
        <v>2</v>
      </c>
      <c r="AG240">
        <v>1</v>
      </c>
      <c r="AH240">
        <v>0</v>
      </c>
      <c r="AI240">
        <v>20270</v>
      </c>
      <c r="AJ240">
        <v>131</v>
      </c>
      <c r="AK240">
        <v>0</v>
      </c>
      <c r="AM240" s="23" t="s">
        <v>976</v>
      </c>
      <c r="AN240" s="23">
        <v>3</v>
      </c>
    </row>
    <row r="241" spans="1:41">
      <c r="A241">
        <v>4028</v>
      </c>
      <c r="B241">
        <v>20390</v>
      </c>
      <c r="C241">
        <v>205</v>
      </c>
      <c r="D241">
        <v>0</v>
      </c>
      <c r="E241">
        <v>155</v>
      </c>
      <c r="F241">
        <v>0</v>
      </c>
      <c r="G241">
        <v>2</v>
      </c>
      <c r="H241">
        <v>1</v>
      </c>
      <c r="I241">
        <v>6</v>
      </c>
      <c r="J241">
        <v>0</v>
      </c>
      <c r="K241">
        <v>0</v>
      </c>
      <c r="L241">
        <v>0</v>
      </c>
      <c r="M241">
        <v>0</v>
      </c>
      <c r="N241">
        <v>0</v>
      </c>
      <c r="O241">
        <v>0</v>
      </c>
      <c r="P241">
        <v>0</v>
      </c>
      <c r="Q241">
        <v>0</v>
      </c>
      <c r="R241">
        <v>0</v>
      </c>
      <c r="S241">
        <v>0</v>
      </c>
      <c r="T241">
        <v>0</v>
      </c>
      <c r="U241">
        <v>0</v>
      </c>
      <c r="V241">
        <v>0</v>
      </c>
      <c r="W241">
        <v>0</v>
      </c>
      <c r="X241">
        <v>0</v>
      </c>
      <c r="Y241">
        <v>0</v>
      </c>
      <c r="Z241">
        <v>0</v>
      </c>
      <c r="AA241">
        <v>0</v>
      </c>
      <c r="AB241">
        <v>30</v>
      </c>
      <c r="AC241">
        <v>100</v>
      </c>
      <c r="AD241">
        <v>2</v>
      </c>
      <c r="AE241">
        <v>30</v>
      </c>
      <c r="AF241">
        <v>1</v>
      </c>
      <c r="AG241">
        <v>0</v>
      </c>
      <c r="AH241">
        <v>0</v>
      </c>
      <c r="AI241">
        <v>20390</v>
      </c>
      <c r="AJ241">
        <v>0</v>
      </c>
      <c r="AK241">
        <v>0</v>
      </c>
      <c r="AM241" s="23" t="s">
        <v>914</v>
      </c>
      <c r="AN241" s="23">
        <v>4</v>
      </c>
    </row>
    <row r="242" spans="1:41">
      <c r="A242">
        <v>4029</v>
      </c>
      <c r="B242">
        <v>20390</v>
      </c>
      <c r="C242">
        <v>80</v>
      </c>
      <c r="D242">
        <v>0</v>
      </c>
      <c r="E242">
        <v>155</v>
      </c>
      <c r="F242">
        <v>0</v>
      </c>
      <c r="G242">
        <v>2</v>
      </c>
      <c r="H242">
        <v>1</v>
      </c>
      <c r="I242">
        <v>6</v>
      </c>
      <c r="J242">
        <v>0</v>
      </c>
      <c r="K242">
        <v>0</v>
      </c>
      <c r="L242">
        <v>0</v>
      </c>
      <c r="M242">
        <v>0</v>
      </c>
      <c r="N242">
        <v>0</v>
      </c>
      <c r="O242">
        <v>0</v>
      </c>
      <c r="P242">
        <v>0</v>
      </c>
      <c r="Q242">
        <v>0</v>
      </c>
      <c r="R242">
        <v>0</v>
      </c>
      <c r="S242">
        <v>0</v>
      </c>
      <c r="T242">
        <v>0</v>
      </c>
      <c r="U242">
        <v>0</v>
      </c>
      <c r="V242">
        <v>0</v>
      </c>
      <c r="W242">
        <v>0</v>
      </c>
      <c r="X242">
        <v>0</v>
      </c>
      <c r="Y242">
        <v>0</v>
      </c>
      <c r="Z242">
        <v>0</v>
      </c>
      <c r="AA242">
        <v>0</v>
      </c>
      <c r="AB242">
        <v>0</v>
      </c>
      <c r="AC242">
        <v>100</v>
      </c>
      <c r="AD242">
        <v>2</v>
      </c>
      <c r="AE242">
        <v>30</v>
      </c>
      <c r="AF242">
        <v>2</v>
      </c>
      <c r="AG242">
        <v>1</v>
      </c>
      <c r="AH242">
        <v>0</v>
      </c>
      <c r="AI242">
        <v>20390</v>
      </c>
      <c r="AJ242">
        <v>131</v>
      </c>
      <c r="AK242">
        <v>0</v>
      </c>
      <c r="AM242" s="23" t="s">
        <v>915</v>
      </c>
      <c r="AN242" s="23">
        <v>5</v>
      </c>
    </row>
    <row r="243" spans="1:41">
      <c r="A243">
        <v>4030</v>
      </c>
      <c r="B243">
        <v>20510</v>
      </c>
      <c r="C243">
        <v>145</v>
      </c>
      <c r="D243">
        <v>0</v>
      </c>
      <c r="E243">
        <v>48</v>
      </c>
      <c r="F243">
        <v>0</v>
      </c>
      <c r="G243">
        <v>1</v>
      </c>
      <c r="H243">
        <v>1</v>
      </c>
      <c r="I243">
        <v>6</v>
      </c>
      <c r="J243">
        <v>0</v>
      </c>
      <c r="K243">
        <v>0</v>
      </c>
      <c r="L243">
        <v>0</v>
      </c>
      <c r="M243">
        <v>0</v>
      </c>
      <c r="N243">
        <v>0</v>
      </c>
      <c r="O243">
        <v>0</v>
      </c>
      <c r="P243">
        <v>0</v>
      </c>
      <c r="Q243">
        <v>0</v>
      </c>
      <c r="R243">
        <v>0</v>
      </c>
      <c r="S243">
        <v>0</v>
      </c>
      <c r="T243">
        <v>0</v>
      </c>
      <c r="U243">
        <v>0</v>
      </c>
      <c r="V243">
        <v>0</v>
      </c>
      <c r="W243">
        <v>0</v>
      </c>
      <c r="X243">
        <v>0</v>
      </c>
      <c r="Y243">
        <v>0</v>
      </c>
      <c r="Z243">
        <v>0</v>
      </c>
      <c r="AA243">
        <v>0</v>
      </c>
      <c r="AB243">
        <v>35</v>
      </c>
      <c r="AC243">
        <v>100</v>
      </c>
      <c r="AD243">
        <v>2</v>
      </c>
      <c r="AE243">
        <v>30</v>
      </c>
      <c r="AF243">
        <v>1</v>
      </c>
      <c r="AG243">
        <v>0</v>
      </c>
      <c r="AH243">
        <v>0</v>
      </c>
      <c r="AI243">
        <v>20510</v>
      </c>
      <c r="AJ243">
        <v>0</v>
      </c>
      <c r="AK243">
        <v>0</v>
      </c>
      <c r="AM243" s="23" t="s">
        <v>907</v>
      </c>
      <c r="AN243" s="23" t="s">
        <v>546</v>
      </c>
      <c r="AO243" s="23" t="s">
        <v>908</v>
      </c>
    </row>
    <row r="244" spans="1:41">
      <c r="A244">
        <v>4031</v>
      </c>
      <c r="B244">
        <v>20570</v>
      </c>
      <c r="C244">
        <v>70</v>
      </c>
      <c r="D244">
        <v>0</v>
      </c>
      <c r="E244">
        <v>168</v>
      </c>
      <c r="F244">
        <v>0</v>
      </c>
      <c r="G244">
        <v>2</v>
      </c>
      <c r="H244">
        <v>1</v>
      </c>
      <c r="I244">
        <v>6</v>
      </c>
      <c r="J244">
        <v>0</v>
      </c>
      <c r="K244">
        <v>0</v>
      </c>
      <c r="L244">
        <v>0</v>
      </c>
      <c r="M244">
        <v>0</v>
      </c>
      <c r="N244">
        <v>0</v>
      </c>
      <c r="O244">
        <v>0</v>
      </c>
      <c r="P244">
        <v>0</v>
      </c>
      <c r="Q244">
        <v>0</v>
      </c>
      <c r="R244">
        <v>0</v>
      </c>
      <c r="S244">
        <v>0</v>
      </c>
      <c r="T244">
        <v>0</v>
      </c>
      <c r="U244">
        <v>0</v>
      </c>
      <c r="V244">
        <v>0</v>
      </c>
      <c r="W244">
        <v>0</v>
      </c>
      <c r="X244">
        <v>0</v>
      </c>
      <c r="Y244">
        <v>0</v>
      </c>
      <c r="Z244">
        <v>0</v>
      </c>
      <c r="AA244">
        <v>0</v>
      </c>
      <c r="AB244">
        <v>40</v>
      </c>
      <c r="AC244">
        <v>100</v>
      </c>
      <c r="AD244">
        <v>2</v>
      </c>
      <c r="AE244">
        <v>30</v>
      </c>
      <c r="AF244">
        <v>1</v>
      </c>
      <c r="AG244">
        <v>0</v>
      </c>
      <c r="AH244">
        <v>0</v>
      </c>
      <c r="AI244">
        <v>20570</v>
      </c>
      <c r="AJ244">
        <v>0</v>
      </c>
      <c r="AK244">
        <v>0</v>
      </c>
      <c r="AM244" s="23" t="s">
        <v>897</v>
      </c>
      <c r="AO244" s="23" t="s">
        <v>1051</v>
      </c>
    </row>
    <row r="245" spans="1:41">
      <c r="A245">
        <v>4032</v>
      </c>
      <c r="B245">
        <v>20570</v>
      </c>
      <c r="C245">
        <v>205</v>
      </c>
      <c r="D245">
        <v>0</v>
      </c>
      <c r="E245">
        <v>168</v>
      </c>
      <c r="F245">
        <v>0</v>
      </c>
      <c r="G245">
        <v>2</v>
      </c>
      <c r="H245">
        <v>1</v>
      </c>
      <c r="I245">
        <v>6</v>
      </c>
      <c r="J245">
        <v>0</v>
      </c>
      <c r="K245">
        <v>0</v>
      </c>
      <c r="L245">
        <v>0</v>
      </c>
      <c r="M245">
        <v>0</v>
      </c>
      <c r="N245">
        <v>0</v>
      </c>
      <c r="O245">
        <v>0</v>
      </c>
      <c r="P245">
        <v>0</v>
      </c>
      <c r="Q245">
        <v>0</v>
      </c>
      <c r="R245">
        <v>0</v>
      </c>
      <c r="S245">
        <v>0</v>
      </c>
      <c r="T245">
        <v>0</v>
      </c>
      <c r="U245">
        <v>0</v>
      </c>
      <c r="V245">
        <v>0</v>
      </c>
      <c r="W245">
        <v>0</v>
      </c>
      <c r="X245">
        <v>0</v>
      </c>
      <c r="Y245">
        <v>0</v>
      </c>
      <c r="Z245">
        <v>0</v>
      </c>
      <c r="AA245">
        <v>0</v>
      </c>
      <c r="AB245">
        <v>40</v>
      </c>
      <c r="AC245">
        <v>100</v>
      </c>
      <c r="AD245">
        <v>2</v>
      </c>
      <c r="AE245">
        <v>30</v>
      </c>
      <c r="AF245">
        <v>1</v>
      </c>
      <c r="AG245">
        <v>0</v>
      </c>
      <c r="AH245">
        <v>0</v>
      </c>
      <c r="AI245">
        <v>20570</v>
      </c>
      <c r="AJ245">
        <v>0</v>
      </c>
      <c r="AK245">
        <v>0</v>
      </c>
      <c r="AM245" s="23" t="s">
        <v>898</v>
      </c>
    </row>
    <row r="246" spans="1:41">
      <c r="A246">
        <v>4033</v>
      </c>
      <c r="B246">
        <v>20660</v>
      </c>
      <c r="C246">
        <v>145</v>
      </c>
      <c r="D246">
        <v>0</v>
      </c>
      <c r="E246">
        <v>48</v>
      </c>
      <c r="F246">
        <v>0</v>
      </c>
      <c r="G246">
        <v>1</v>
      </c>
      <c r="H246">
        <v>1</v>
      </c>
      <c r="I246">
        <v>6</v>
      </c>
      <c r="J246">
        <v>0</v>
      </c>
      <c r="K246">
        <v>0</v>
      </c>
      <c r="L246">
        <v>0</v>
      </c>
      <c r="M246">
        <v>0</v>
      </c>
      <c r="N246">
        <v>0</v>
      </c>
      <c r="O246">
        <v>0</v>
      </c>
      <c r="P246">
        <v>0</v>
      </c>
      <c r="Q246">
        <v>0</v>
      </c>
      <c r="R246">
        <v>0</v>
      </c>
      <c r="S246">
        <v>0</v>
      </c>
      <c r="T246">
        <v>0</v>
      </c>
      <c r="U246">
        <v>0</v>
      </c>
      <c r="V246">
        <v>0</v>
      </c>
      <c r="W246">
        <v>0</v>
      </c>
      <c r="X246">
        <v>0</v>
      </c>
      <c r="Y246">
        <v>0</v>
      </c>
      <c r="Z246">
        <v>0</v>
      </c>
      <c r="AA246">
        <v>0</v>
      </c>
      <c r="AB246">
        <v>33</v>
      </c>
      <c r="AC246">
        <v>100</v>
      </c>
      <c r="AD246">
        <v>2</v>
      </c>
      <c r="AE246">
        <v>30</v>
      </c>
      <c r="AF246">
        <v>3</v>
      </c>
      <c r="AG246">
        <v>1</v>
      </c>
      <c r="AH246">
        <v>0</v>
      </c>
      <c r="AI246">
        <v>20660</v>
      </c>
      <c r="AJ246">
        <v>131</v>
      </c>
      <c r="AK246">
        <v>0</v>
      </c>
      <c r="AM246" s="23" t="s">
        <v>909</v>
      </c>
    </row>
    <row r="247" spans="1:41">
      <c r="A247">
        <v>4034</v>
      </c>
      <c r="B247">
        <v>20720</v>
      </c>
      <c r="C247">
        <v>205</v>
      </c>
      <c r="D247">
        <v>0</v>
      </c>
      <c r="E247">
        <v>80</v>
      </c>
      <c r="F247">
        <v>0</v>
      </c>
      <c r="G247">
        <v>1</v>
      </c>
      <c r="H247">
        <v>1</v>
      </c>
      <c r="I247">
        <v>6</v>
      </c>
      <c r="J247">
        <v>0</v>
      </c>
      <c r="K247">
        <v>0</v>
      </c>
      <c r="L247">
        <v>0</v>
      </c>
      <c r="M247">
        <v>0</v>
      </c>
      <c r="N247">
        <v>0</v>
      </c>
      <c r="O247">
        <v>0</v>
      </c>
      <c r="P247">
        <v>0</v>
      </c>
      <c r="Q247">
        <v>0</v>
      </c>
      <c r="R247">
        <v>0</v>
      </c>
      <c r="S247">
        <v>0</v>
      </c>
      <c r="T247">
        <v>0</v>
      </c>
      <c r="U247">
        <v>0</v>
      </c>
      <c r="V247">
        <v>0</v>
      </c>
      <c r="W247">
        <v>0</v>
      </c>
      <c r="X247">
        <v>0</v>
      </c>
      <c r="Y247">
        <v>0</v>
      </c>
      <c r="Z247">
        <v>0</v>
      </c>
      <c r="AA247">
        <v>0</v>
      </c>
      <c r="AB247">
        <v>34</v>
      </c>
      <c r="AC247">
        <v>100</v>
      </c>
      <c r="AD247">
        <v>2</v>
      </c>
      <c r="AE247">
        <v>30</v>
      </c>
      <c r="AF247">
        <v>2</v>
      </c>
      <c r="AG247">
        <v>1</v>
      </c>
      <c r="AH247">
        <v>0</v>
      </c>
      <c r="AI247">
        <v>20720</v>
      </c>
      <c r="AJ247">
        <v>131</v>
      </c>
      <c r="AK247">
        <v>0</v>
      </c>
      <c r="AM247" s="23" t="s">
        <v>910</v>
      </c>
    </row>
    <row r="248" spans="1:41">
      <c r="A248">
        <v>4035</v>
      </c>
      <c r="B248">
        <v>20030</v>
      </c>
      <c r="C248">
        <v>205</v>
      </c>
      <c r="D248">
        <v>0</v>
      </c>
      <c r="E248">
        <v>80</v>
      </c>
      <c r="F248">
        <v>0</v>
      </c>
      <c r="G248">
        <v>1</v>
      </c>
      <c r="H248">
        <v>1</v>
      </c>
      <c r="I248">
        <v>6</v>
      </c>
      <c r="J248">
        <v>0</v>
      </c>
      <c r="K248">
        <v>0</v>
      </c>
      <c r="L248">
        <v>0</v>
      </c>
      <c r="M248">
        <v>0</v>
      </c>
      <c r="N248">
        <v>0</v>
      </c>
      <c r="O248">
        <v>0</v>
      </c>
      <c r="P248">
        <v>0</v>
      </c>
      <c r="Q248">
        <v>0</v>
      </c>
      <c r="R248">
        <v>0</v>
      </c>
      <c r="S248">
        <v>0</v>
      </c>
      <c r="T248">
        <v>0</v>
      </c>
      <c r="U248">
        <v>0</v>
      </c>
      <c r="V248">
        <v>0</v>
      </c>
      <c r="W248">
        <v>0</v>
      </c>
      <c r="X248">
        <v>0</v>
      </c>
      <c r="Y248">
        <v>0</v>
      </c>
      <c r="Z248">
        <v>0</v>
      </c>
      <c r="AA248">
        <v>0</v>
      </c>
      <c r="AB248">
        <v>35</v>
      </c>
      <c r="AC248">
        <v>100</v>
      </c>
      <c r="AD248">
        <v>2</v>
      </c>
      <c r="AE248">
        <v>25</v>
      </c>
      <c r="AF248">
        <v>2</v>
      </c>
      <c r="AG248">
        <v>1</v>
      </c>
      <c r="AH248">
        <v>0</v>
      </c>
      <c r="AI248">
        <v>20030</v>
      </c>
      <c r="AJ248">
        <v>131</v>
      </c>
      <c r="AK248">
        <v>0</v>
      </c>
      <c r="AM248" s="23" t="s">
        <v>911</v>
      </c>
    </row>
    <row r="249" spans="1:41">
      <c r="A249">
        <v>4036</v>
      </c>
      <c r="B249">
        <v>20780</v>
      </c>
      <c r="C249">
        <v>145</v>
      </c>
      <c r="D249">
        <v>0</v>
      </c>
      <c r="E249">
        <v>48</v>
      </c>
      <c r="F249">
        <v>0</v>
      </c>
      <c r="G249">
        <v>1</v>
      </c>
      <c r="H249">
        <v>1</v>
      </c>
      <c r="I249">
        <v>6</v>
      </c>
      <c r="J249">
        <v>0</v>
      </c>
      <c r="K249">
        <v>0</v>
      </c>
      <c r="L249">
        <v>0</v>
      </c>
      <c r="M249">
        <v>0</v>
      </c>
      <c r="N249">
        <v>0</v>
      </c>
      <c r="O249">
        <v>0</v>
      </c>
      <c r="P249">
        <v>0</v>
      </c>
      <c r="Q249">
        <v>0</v>
      </c>
      <c r="R249">
        <v>0</v>
      </c>
      <c r="S249">
        <v>0</v>
      </c>
      <c r="T249">
        <v>0</v>
      </c>
      <c r="U249">
        <v>0</v>
      </c>
      <c r="V249">
        <v>0</v>
      </c>
      <c r="W249">
        <v>0</v>
      </c>
      <c r="X249">
        <v>0</v>
      </c>
      <c r="Y249">
        <v>0</v>
      </c>
      <c r="Z249">
        <v>0</v>
      </c>
      <c r="AA249">
        <v>0</v>
      </c>
      <c r="AB249">
        <v>36</v>
      </c>
      <c r="AC249">
        <v>100</v>
      </c>
      <c r="AD249">
        <v>2</v>
      </c>
      <c r="AE249">
        <v>30</v>
      </c>
      <c r="AF249">
        <v>2</v>
      </c>
      <c r="AG249">
        <v>1</v>
      </c>
      <c r="AH249">
        <v>0</v>
      </c>
      <c r="AI249">
        <v>20780</v>
      </c>
      <c r="AJ249">
        <v>131</v>
      </c>
      <c r="AK249">
        <v>0</v>
      </c>
      <c r="AM249" s="23" t="s">
        <v>916</v>
      </c>
    </row>
    <row r="250" spans="1:41">
      <c r="A250">
        <v>4101</v>
      </c>
      <c r="B250">
        <v>20240</v>
      </c>
      <c r="C250">
        <v>1010</v>
      </c>
      <c r="D250">
        <v>0</v>
      </c>
      <c r="E250">
        <v>260</v>
      </c>
      <c r="F250">
        <v>401</v>
      </c>
      <c r="G250">
        <v>2</v>
      </c>
      <c r="H250">
        <v>1</v>
      </c>
      <c r="I250">
        <v>6</v>
      </c>
      <c r="J250">
        <v>0</v>
      </c>
      <c r="K250">
        <v>0</v>
      </c>
      <c r="L250">
        <v>0</v>
      </c>
      <c r="M250">
        <v>0</v>
      </c>
      <c r="N250">
        <v>0</v>
      </c>
      <c r="O250">
        <v>0</v>
      </c>
      <c r="P250">
        <v>0</v>
      </c>
      <c r="Q250">
        <v>0</v>
      </c>
      <c r="R250">
        <v>0</v>
      </c>
      <c r="S250">
        <v>0</v>
      </c>
      <c r="T250">
        <v>0</v>
      </c>
      <c r="U250">
        <v>0</v>
      </c>
      <c r="V250">
        <v>0</v>
      </c>
      <c r="W250">
        <v>0</v>
      </c>
      <c r="X250">
        <v>0</v>
      </c>
      <c r="Y250">
        <v>0</v>
      </c>
      <c r="Z250">
        <v>0</v>
      </c>
      <c r="AA250">
        <v>0</v>
      </c>
      <c r="AB250">
        <v>200</v>
      </c>
      <c r="AC250">
        <v>100</v>
      </c>
      <c r="AD250">
        <v>2</v>
      </c>
      <c r="AE250">
        <v>20</v>
      </c>
      <c r="AF250">
        <v>1</v>
      </c>
      <c r="AG250">
        <v>0</v>
      </c>
      <c r="AH250">
        <v>0</v>
      </c>
      <c r="AI250">
        <v>20240</v>
      </c>
      <c r="AJ250">
        <v>0</v>
      </c>
      <c r="AK250">
        <v>0</v>
      </c>
      <c r="AM250" s="23" t="s">
        <v>882</v>
      </c>
    </row>
    <row r="251" spans="1:41">
      <c r="A251">
        <v>4102</v>
      </c>
      <c r="B251">
        <v>20630</v>
      </c>
      <c r="C251">
        <v>1230</v>
      </c>
      <c r="D251">
        <v>0</v>
      </c>
      <c r="E251">
        <v>200</v>
      </c>
      <c r="F251">
        <v>402</v>
      </c>
      <c r="G251">
        <v>1</v>
      </c>
      <c r="H251">
        <v>1</v>
      </c>
      <c r="I251">
        <v>6</v>
      </c>
      <c r="J251">
        <v>0</v>
      </c>
      <c r="K251">
        <v>0</v>
      </c>
      <c r="L251">
        <v>0</v>
      </c>
      <c r="M251">
        <v>0</v>
      </c>
      <c r="N251">
        <v>0</v>
      </c>
      <c r="O251">
        <v>0</v>
      </c>
      <c r="P251">
        <v>0</v>
      </c>
      <c r="Q251">
        <v>0</v>
      </c>
      <c r="R251">
        <v>0</v>
      </c>
      <c r="S251">
        <v>0</v>
      </c>
      <c r="T251">
        <v>0</v>
      </c>
      <c r="U251">
        <v>0</v>
      </c>
      <c r="V251">
        <v>0</v>
      </c>
      <c r="W251">
        <v>0</v>
      </c>
      <c r="X251">
        <v>0</v>
      </c>
      <c r="Y251">
        <v>0</v>
      </c>
      <c r="Z251">
        <v>0</v>
      </c>
      <c r="AA251">
        <v>0</v>
      </c>
      <c r="AB251">
        <v>300</v>
      </c>
      <c r="AC251">
        <v>100</v>
      </c>
      <c r="AD251">
        <v>2</v>
      </c>
      <c r="AE251">
        <v>20</v>
      </c>
      <c r="AF251">
        <v>1</v>
      </c>
      <c r="AG251">
        <v>0</v>
      </c>
      <c r="AH251">
        <v>0</v>
      </c>
      <c r="AI251">
        <v>20630</v>
      </c>
      <c r="AJ251">
        <v>0</v>
      </c>
      <c r="AK251">
        <v>0</v>
      </c>
      <c r="AM251" s="23" t="s">
        <v>917</v>
      </c>
    </row>
    <row r="252" spans="1:41">
      <c r="A252">
        <v>4103</v>
      </c>
      <c r="B252">
        <v>30510</v>
      </c>
      <c r="C252">
        <v>2140</v>
      </c>
      <c r="D252">
        <v>0</v>
      </c>
      <c r="E252">
        <v>500</v>
      </c>
      <c r="F252">
        <v>403</v>
      </c>
      <c r="G252">
        <v>2</v>
      </c>
      <c r="H252">
        <v>1</v>
      </c>
      <c r="I252">
        <v>6</v>
      </c>
      <c r="J252">
        <v>0</v>
      </c>
      <c r="K252">
        <v>0</v>
      </c>
      <c r="L252">
        <v>0</v>
      </c>
      <c r="M252">
        <v>0</v>
      </c>
      <c r="N252">
        <v>0</v>
      </c>
      <c r="O252">
        <v>0</v>
      </c>
      <c r="P252">
        <v>0</v>
      </c>
      <c r="Q252">
        <v>0</v>
      </c>
      <c r="R252">
        <v>0</v>
      </c>
      <c r="S252">
        <v>0</v>
      </c>
      <c r="T252">
        <v>0</v>
      </c>
      <c r="U252">
        <v>0</v>
      </c>
      <c r="V252">
        <v>0</v>
      </c>
      <c r="W252">
        <v>0</v>
      </c>
      <c r="X252">
        <v>0</v>
      </c>
      <c r="Y252">
        <v>0</v>
      </c>
      <c r="Z252">
        <v>0</v>
      </c>
      <c r="AA252">
        <v>0</v>
      </c>
      <c r="AB252">
        <v>1000</v>
      </c>
      <c r="AC252">
        <v>120</v>
      </c>
      <c r="AD252">
        <v>2</v>
      </c>
      <c r="AE252">
        <v>10</v>
      </c>
      <c r="AF252">
        <v>1</v>
      </c>
      <c r="AG252">
        <v>0</v>
      </c>
      <c r="AH252">
        <v>0</v>
      </c>
      <c r="AI252">
        <v>30510</v>
      </c>
      <c r="AJ252">
        <v>0</v>
      </c>
      <c r="AK252">
        <v>0</v>
      </c>
      <c r="AM252" s="23" t="s">
        <v>918</v>
      </c>
      <c r="AN252" s="23">
        <v>1</v>
      </c>
    </row>
    <row r="253" spans="1:41">
      <c r="A253">
        <v>4104</v>
      </c>
      <c r="B253">
        <v>20180</v>
      </c>
      <c r="C253">
        <v>730</v>
      </c>
      <c r="D253">
        <v>0</v>
      </c>
      <c r="E253">
        <v>160</v>
      </c>
      <c r="F253">
        <v>0</v>
      </c>
      <c r="G253">
        <v>1</v>
      </c>
      <c r="H253">
        <v>1</v>
      </c>
      <c r="I253">
        <v>6</v>
      </c>
      <c r="J253">
        <v>0</v>
      </c>
      <c r="K253">
        <v>0</v>
      </c>
      <c r="L253">
        <v>0</v>
      </c>
      <c r="M253">
        <v>0</v>
      </c>
      <c r="N253">
        <v>0</v>
      </c>
      <c r="O253">
        <v>0</v>
      </c>
      <c r="P253">
        <v>0</v>
      </c>
      <c r="Q253">
        <v>0</v>
      </c>
      <c r="R253">
        <v>0</v>
      </c>
      <c r="S253">
        <v>0</v>
      </c>
      <c r="T253">
        <v>0</v>
      </c>
      <c r="U253">
        <v>0</v>
      </c>
      <c r="V253">
        <v>0</v>
      </c>
      <c r="W253">
        <v>0</v>
      </c>
      <c r="X253">
        <v>0</v>
      </c>
      <c r="Y253">
        <v>0</v>
      </c>
      <c r="Z253">
        <v>0</v>
      </c>
      <c r="AA253">
        <v>0</v>
      </c>
      <c r="AB253">
        <v>150</v>
      </c>
      <c r="AC253">
        <v>100</v>
      </c>
      <c r="AD253">
        <v>2</v>
      </c>
      <c r="AE253">
        <v>20</v>
      </c>
      <c r="AF253">
        <v>1</v>
      </c>
      <c r="AG253">
        <v>0</v>
      </c>
      <c r="AH253">
        <v>0</v>
      </c>
      <c r="AI253">
        <v>20180</v>
      </c>
      <c r="AJ253">
        <v>0</v>
      </c>
      <c r="AK253">
        <v>0</v>
      </c>
      <c r="AM253" s="23" t="s">
        <v>372</v>
      </c>
      <c r="AN253" s="23">
        <v>2</v>
      </c>
    </row>
    <row r="254" spans="1:41">
      <c r="A254">
        <v>4105</v>
      </c>
      <c r="B254">
        <v>20600</v>
      </c>
      <c r="C254">
        <v>145</v>
      </c>
      <c r="D254">
        <v>0</v>
      </c>
      <c r="E254">
        <v>48</v>
      </c>
      <c r="F254">
        <v>0</v>
      </c>
      <c r="G254">
        <v>1</v>
      </c>
      <c r="H254">
        <v>1</v>
      </c>
      <c r="I254">
        <v>6</v>
      </c>
      <c r="J254">
        <v>0</v>
      </c>
      <c r="K254">
        <v>0</v>
      </c>
      <c r="L254">
        <v>0</v>
      </c>
      <c r="M254">
        <v>0</v>
      </c>
      <c r="N254">
        <v>0</v>
      </c>
      <c r="O254">
        <v>0</v>
      </c>
      <c r="P254">
        <v>0</v>
      </c>
      <c r="Q254">
        <v>0</v>
      </c>
      <c r="R254">
        <v>0</v>
      </c>
      <c r="S254">
        <v>0</v>
      </c>
      <c r="T254">
        <v>0</v>
      </c>
      <c r="U254">
        <v>0</v>
      </c>
      <c r="V254">
        <v>0</v>
      </c>
      <c r="W254">
        <v>0</v>
      </c>
      <c r="X254">
        <v>0</v>
      </c>
      <c r="Y254">
        <v>0</v>
      </c>
      <c r="Z254">
        <v>0</v>
      </c>
      <c r="AA254">
        <v>0</v>
      </c>
      <c r="AB254">
        <v>250</v>
      </c>
      <c r="AC254">
        <v>100</v>
      </c>
      <c r="AD254">
        <v>2</v>
      </c>
      <c r="AE254">
        <v>20</v>
      </c>
      <c r="AF254">
        <v>100</v>
      </c>
      <c r="AG254">
        <v>0</v>
      </c>
      <c r="AH254">
        <v>0</v>
      </c>
      <c r="AI254">
        <v>20600</v>
      </c>
      <c r="AJ254">
        <v>0</v>
      </c>
      <c r="AK254">
        <v>0</v>
      </c>
      <c r="AM254" s="23" t="s">
        <v>919</v>
      </c>
      <c r="AN254" s="23">
        <v>3</v>
      </c>
    </row>
    <row r="255" spans="1:41">
      <c r="A255">
        <v>4106</v>
      </c>
      <c r="B255">
        <v>20750</v>
      </c>
      <c r="C255">
        <v>1155</v>
      </c>
      <c r="D255">
        <v>0</v>
      </c>
      <c r="E255">
        <v>348</v>
      </c>
      <c r="F255">
        <v>12345</v>
      </c>
      <c r="G255">
        <v>2</v>
      </c>
      <c r="H255">
        <v>1</v>
      </c>
      <c r="I255">
        <v>6</v>
      </c>
      <c r="J255">
        <v>0</v>
      </c>
      <c r="K255">
        <v>0</v>
      </c>
      <c r="L255">
        <v>0</v>
      </c>
      <c r="M255">
        <v>0</v>
      </c>
      <c r="N255">
        <v>0</v>
      </c>
      <c r="O255">
        <v>0</v>
      </c>
      <c r="P255">
        <v>0</v>
      </c>
      <c r="Q255">
        <v>0</v>
      </c>
      <c r="R255">
        <v>0</v>
      </c>
      <c r="S255">
        <v>0</v>
      </c>
      <c r="T255">
        <v>0</v>
      </c>
      <c r="U255">
        <v>0</v>
      </c>
      <c r="V255">
        <v>0</v>
      </c>
      <c r="W255">
        <v>0</v>
      </c>
      <c r="X255">
        <v>0</v>
      </c>
      <c r="Y255">
        <v>0</v>
      </c>
      <c r="Z255">
        <v>0</v>
      </c>
      <c r="AA255">
        <v>0</v>
      </c>
      <c r="AB255">
        <v>100</v>
      </c>
      <c r="AC255">
        <v>120</v>
      </c>
      <c r="AD255">
        <v>2</v>
      </c>
      <c r="AE255">
        <v>20</v>
      </c>
      <c r="AF255">
        <v>100</v>
      </c>
      <c r="AG255">
        <v>0</v>
      </c>
      <c r="AH255">
        <v>0</v>
      </c>
      <c r="AI255">
        <v>20750</v>
      </c>
      <c r="AJ255">
        <v>0</v>
      </c>
      <c r="AK255">
        <v>0</v>
      </c>
      <c r="AM255" s="23" t="s">
        <v>920</v>
      </c>
      <c r="AN255" s="23">
        <v>4</v>
      </c>
    </row>
    <row r="256" spans="1:41">
      <c r="A256">
        <v>4107</v>
      </c>
      <c r="B256">
        <v>20120</v>
      </c>
      <c r="C256">
        <v>730</v>
      </c>
      <c r="D256">
        <v>0</v>
      </c>
      <c r="E256">
        <v>160</v>
      </c>
      <c r="F256">
        <v>0</v>
      </c>
      <c r="G256">
        <v>1</v>
      </c>
      <c r="H256">
        <v>1</v>
      </c>
      <c r="I256">
        <v>6</v>
      </c>
      <c r="J256">
        <v>0</v>
      </c>
      <c r="K256">
        <v>0</v>
      </c>
      <c r="L256">
        <v>0</v>
      </c>
      <c r="M256">
        <v>0</v>
      </c>
      <c r="N256">
        <v>0</v>
      </c>
      <c r="O256">
        <v>0</v>
      </c>
      <c r="P256">
        <v>0</v>
      </c>
      <c r="Q256">
        <v>0</v>
      </c>
      <c r="R256">
        <v>0</v>
      </c>
      <c r="S256">
        <v>0</v>
      </c>
      <c r="T256">
        <v>0</v>
      </c>
      <c r="U256">
        <v>0</v>
      </c>
      <c r="V256">
        <v>0</v>
      </c>
      <c r="W256">
        <v>0</v>
      </c>
      <c r="X256">
        <v>0</v>
      </c>
      <c r="Y256">
        <v>0</v>
      </c>
      <c r="Z256">
        <v>0</v>
      </c>
      <c r="AA256">
        <v>0</v>
      </c>
      <c r="AB256">
        <v>300</v>
      </c>
      <c r="AC256">
        <v>100</v>
      </c>
      <c r="AD256">
        <v>2</v>
      </c>
      <c r="AE256">
        <v>20</v>
      </c>
      <c r="AF256">
        <v>100</v>
      </c>
      <c r="AG256">
        <v>0</v>
      </c>
      <c r="AH256">
        <v>0</v>
      </c>
      <c r="AI256">
        <v>20120</v>
      </c>
      <c r="AJ256">
        <v>0</v>
      </c>
      <c r="AK256">
        <v>0</v>
      </c>
      <c r="AM256" s="23" t="s">
        <v>921</v>
      </c>
      <c r="AN256" s="23">
        <v>5</v>
      </c>
    </row>
    <row r="257" spans="1:41">
      <c r="A257">
        <v>5001</v>
      </c>
      <c r="B257">
        <v>10010</v>
      </c>
      <c r="C257">
        <v>300</v>
      </c>
      <c r="D257">
        <v>0</v>
      </c>
      <c r="E257">
        <v>113</v>
      </c>
      <c r="F257">
        <v>0</v>
      </c>
      <c r="G257">
        <v>1</v>
      </c>
      <c r="H257">
        <v>1</v>
      </c>
      <c r="I257">
        <v>6</v>
      </c>
      <c r="J257">
        <v>0</v>
      </c>
      <c r="K257">
        <v>0</v>
      </c>
      <c r="L257">
        <v>0</v>
      </c>
      <c r="M257">
        <v>0</v>
      </c>
      <c r="N257">
        <v>0</v>
      </c>
      <c r="O257">
        <v>0</v>
      </c>
      <c r="P257">
        <v>0</v>
      </c>
      <c r="Q257">
        <v>0</v>
      </c>
      <c r="R257">
        <v>0</v>
      </c>
      <c r="S257">
        <v>0</v>
      </c>
      <c r="T257">
        <v>0</v>
      </c>
      <c r="U257">
        <v>0</v>
      </c>
      <c r="V257">
        <v>0</v>
      </c>
      <c r="W257">
        <v>0</v>
      </c>
      <c r="X257">
        <v>0</v>
      </c>
      <c r="Y257">
        <v>0</v>
      </c>
      <c r="Z257">
        <v>0</v>
      </c>
      <c r="AA257">
        <v>0</v>
      </c>
      <c r="AB257">
        <v>39</v>
      </c>
      <c r="AC257">
        <v>100</v>
      </c>
      <c r="AD257">
        <v>2</v>
      </c>
      <c r="AE257">
        <v>30</v>
      </c>
      <c r="AF257">
        <v>1</v>
      </c>
      <c r="AG257">
        <v>0</v>
      </c>
      <c r="AH257">
        <v>0</v>
      </c>
      <c r="AI257">
        <v>10010</v>
      </c>
      <c r="AJ257">
        <v>0</v>
      </c>
      <c r="AK257">
        <v>0</v>
      </c>
      <c r="AM257" s="23" t="s">
        <v>907</v>
      </c>
      <c r="AN257" s="23" t="s">
        <v>547</v>
      </c>
      <c r="AO257" s="23" t="s">
        <v>922</v>
      </c>
    </row>
    <row r="258" spans="1:41">
      <c r="A258">
        <v>5002</v>
      </c>
      <c r="B258">
        <v>10020</v>
      </c>
      <c r="C258">
        <v>330</v>
      </c>
      <c r="D258">
        <v>0</v>
      </c>
      <c r="E258">
        <v>90</v>
      </c>
      <c r="F258">
        <v>0</v>
      </c>
      <c r="G258">
        <v>1</v>
      </c>
      <c r="H258">
        <v>1</v>
      </c>
      <c r="I258">
        <v>6</v>
      </c>
      <c r="J258">
        <v>0</v>
      </c>
      <c r="K258">
        <v>0</v>
      </c>
      <c r="L258">
        <v>0</v>
      </c>
      <c r="M258">
        <v>0</v>
      </c>
      <c r="N258">
        <v>0</v>
      </c>
      <c r="O258">
        <v>0</v>
      </c>
      <c r="P258">
        <v>0</v>
      </c>
      <c r="Q258">
        <v>0</v>
      </c>
      <c r="R258">
        <v>0</v>
      </c>
      <c r="S258">
        <v>0</v>
      </c>
      <c r="T258">
        <v>0</v>
      </c>
      <c r="U258">
        <v>0</v>
      </c>
      <c r="V258">
        <v>0</v>
      </c>
      <c r="W258">
        <v>0</v>
      </c>
      <c r="X258">
        <v>0</v>
      </c>
      <c r="Y258">
        <v>0</v>
      </c>
      <c r="Z258">
        <v>0</v>
      </c>
      <c r="AA258">
        <v>0</v>
      </c>
      <c r="AB258">
        <v>39</v>
      </c>
      <c r="AC258">
        <v>100</v>
      </c>
      <c r="AD258">
        <v>2</v>
      </c>
      <c r="AE258">
        <v>30</v>
      </c>
      <c r="AF258">
        <v>1</v>
      </c>
      <c r="AG258">
        <v>0</v>
      </c>
      <c r="AH258">
        <v>0</v>
      </c>
      <c r="AI258">
        <v>10020</v>
      </c>
      <c r="AJ258">
        <v>0</v>
      </c>
      <c r="AK258">
        <v>0</v>
      </c>
      <c r="AM258" s="23" t="s">
        <v>909</v>
      </c>
      <c r="AO258" s="23" t="s">
        <v>1050</v>
      </c>
    </row>
    <row r="259" spans="1:41">
      <c r="A259">
        <v>5003</v>
      </c>
      <c r="B259">
        <v>10030</v>
      </c>
      <c r="C259">
        <v>315</v>
      </c>
      <c r="D259">
        <v>0</v>
      </c>
      <c r="E259">
        <v>100</v>
      </c>
      <c r="F259">
        <v>0</v>
      </c>
      <c r="G259">
        <v>1</v>
      </c>
      <c r="H259">
        <v>1</v>
      </c>
      <c r="I259">
        <v>6</v>
      </c>
      <c r="J259">
        <v>0</v>
      </c>
      <c r="K259">
        <v>0</v>
      </c>
      <c r="L259">
        <v>0</v>
      </c>
      <c r="M259">
        <v>0</v>
      </c>
      <c r="N259">
        <v>0</v>
      </c>
      <c r="O259">
        <v>0</v>
      </c>
      <c r="P259">
        <v>0</v>
      </c>
      <c r="Q259">
        <v>0</v>
      </c>
      <c r="R259">
        <v>0</v>
      </c>
      <c r="S259">
        <v>0</v>
      </c>
      <c r="T259">
        <v>0</v>
      </c>
      <c r="U259">
        <v>0</v>
      </c>
      <c r="V259">
        <v>0</v>
      </c>
      <c r="W259">
        <v>0</v>
      </c>
      <c r="X259">
        <v>0</v>
      </c>
      <c r="Y259">
        <v>0</v>
      </c>
      <c r="Z259">
        <v>0</v>
      </c>
      <c r="AA259">
        <v>0</v>
      </c>
      <c r="AB259">
        <v>39</v>
      </c>
      <c r="AC259">
        <v>100</v>
      </c>
      <c r="AD259">
        <v>2</v>
      </c>
      <c r="AE259">
        <v>30</v>
      </c>
      <c r="AF259">
        <v>1</v>
      </c>
      <c r="AG259">
        <v>0</v>
      </c>
      <c r="AH259">
        <v>0</v>
      </c>
      <c r="AI259">
        <v>10030</v>
      </c>
      <c r="AJ259">
        <v>0</v>
      </c>
      <c r="AK259">
        <v>0</v>
      </c>
      <c r="AM259" s="23" t="s">
        <v>923</v>
      </c>
    </row>
    <row r="260" spans="1:41">
      <c r="A260">
        <v>5004</v>
      </c>
      <c r="B260">
        <v>10190</v>
      </c>
      <c r="C260">
        <v>615</v>
      </c>
      <c r="D260">
        <v>0</v>
      </c>
      <c r="E260">
        <v>190</v>
      </c>
      <c r="F260">
        <v>0</v>
      </c>
      <c r="G260">
        <v>1</v>
      </c>
      <c r="H260">
        <v>1</v>
      </c>
      <c r="I260">
        <v>6</v>
      </c>
      <c r="J260">
        <v>0</v>
      </c>
      <c r="K260">
        <v>0</v>
      </c>
      <c r="L260">
        <v>0</v>
      </c>
      <c r="M260">
        <v>0</v>
      </c>
      <c r="N260">
        <v>0</v>
      </c>
      <c r="O260">
        <v>0</v>
      </c>
      <c r="P260">
        <v>0</v>
      </c>
      <c r="Q260">
        <v>0</v>
      </c>
      <c r="R260">
        <v>0</v>
      </c>
      <c r="S260">
        <v>0</v>
      </c>
      <c r="T260">
        <v>0</v>
      </c>
      <c r="U260">
        <v>0</v>
      </c>
      <c r="V260">
        <v>0</v>
      </c>
      <c r="W260">
        <v>0</v>
      </c>
      <c r="X260">
        <v>0</v>
      </c>
      <c r="Y260">
        <v>0</v>
      </c>
      <c r="Z260">
        <v>0</v>
      </c>
      <c r="AA260">
        <v>0</v>
      </c>
      <c r="AB260">
        <v>39</v>
      </c>
      <c r="AC260">
        <v>100</v>
      </c>
      <c r="AD260">
        <v>2</v>
      </c>
      <c r="AE260">
        <v>30</v>
      </c>
      <c r="AF260">
        <v>1</v>
      </c>
      <c r="AG260">
        <v>0</v>
      </c>
      <c r="AH260">
        <v>0</v>
      </c>
      <c r="AI260">
        <v>10190</v>
      </c>
      <c r="AJ260">
        <v>0</v>
      </c>
      <c r="AK260">
        <v>0</v>
      </c>
      <c r="AM260" s="23" t="s">
        <v>904</v>
      </c>
      <c r="AN260" s="23">
        <v>1</v>
      </c>
    </row>
    <row r="261" spans="1:41">
      <c r="A261">
        <v>5005</v>
      </c>
      <c r="B261">
        <v>10200</v>
      </c>
      <c r="C261">
        <v>675</v>
      </c>
      <c r="D261">
        <v>0</v>
      </c>
      <c r="E261">
        <v>160</v>
      </c>
      <c r="F261">
        <v>0</v>
      </c>
      <c r="G261">
        <v>1</v>
      </c>
      <c r="H261">
        <v>1</v>
      </c>
      <c r="I261">
        <v>6</v>
      </c>
      <c r="J261">
        <v>0</v>
      </c>
      <c r="K261">
        <v>0</v>
      </c>
      <c r="L261">
        <v>0</v>
      </c>
      <c r="M261">
        <v>0</v>
      </c>
      <c r="N261">
        <v>0</v>
      </c>
      <c r="O261">
        <v>0</v>
      </c>
      <c r="P261">
        <v>0</v>
      </c>
      <c r="Q261">
        <v>0</v>
      </c>
      <c r="R261">
        <v>0</v>
      </c>
      <c r="S261">
        <v>0</v>
      </c>
      <c r="T261">
        <v>0</v>
      </c>
      <c r="U261">
        <v>0</v>
      </c>
      <c r="V261">
        <v>0</v>
      </c>
      <c r="W261">
        <v>0</v>
      </c>
      <c r="X261">
        <v>0</v>
      </c>
      <c r="Y261">
        <v>0</v>
      </c>
      <c r="Z261">
        <v>0</v>
      </c>
      <c r="AA261">
        <v>0</v>
      </c>
      <c r="AB261">
        <v>39</v>
      </c>
      <c r="AC261">
        <v>100</v>
      </c>
      <c r="AD261">
        <v>2</v>
      </c>
      <c r="AE261">
        <v>30</v>
      </c>
      <c r="AF261">
        <v>1</v>
      </c>
      <c r="AG261">
        <v>0</v>
      </c>
      <c r="AH261">
        <v>0</v>
      </c>
      <c r="AI261">
        <v>10200</v>
      </c>
      <c r="AJ261">
        <v>0</v>
      </c>
      <c r="AK261">
        <v>0</v>
      </c>
      <c r="AM261" s="23" t="s">
        <v>904</v>
      </c>
      <c r="AN261" s="23">
        <v>1</v>
      </c>
    </row>
    <row r="262" spans="1:41">
      <c r="A262">
        <v>5006</v>
      </c>
      <c r="B262">
        <v>10210</v>
      </c>
      <c r="C262">
        <v>645</v>
      </c>
      <c r="D262">
        <v>0</v>
      </c>
      <c r="E262">
        <v>175</v>
      </c>
      <c r="F262">
        <v>0</v>
      </c>
      <c r="G262">
        <v>1</v>
      </c>
      <c r="H262">
        <v>1</v>
      </c>
      <c r="I262">
        <v>6</v>
      </c>
      <c r="J262">
        <v>0</v>
      </c>
      <c r="K262">
        <v>0</v>
      </c>
      <c r="L262">
        <v>0</v>
      </c>
      <c r="M262">
        <v>0</v>
      </c>
      <c r="N262">
        <v>0</v>
      </c>
      <c r="O262">
        <v>0</v>
      </c>
      <c r="P262">
        <v>0</v>
      </c>
      <c r="Q262">
        <v>0</v>
      </c>
      <c r="R262">
        <v>0</v>
      </c>
      <c r="S262">
        <v>0</v>
      </c>
      <c r="T262">
        <v>0</v>
      </c>
      <c r="U262">
        <v>0</v>
      </c>
      <c r="V262">
        <v>0</v>
      </c>
      <c r="W262">
        <v>0</v>
      </c>
      <c r="X262">
        <v>0</v>
      </c>
      <c r="Y262">
        <v>0</v>
      </c>
      <c r="Z262">
        <v>0</v>
      </c>
      <c r="AA262">
        <v>0</v>
      </c>
      <c r="AB262">
        <v>39</v>
      </c>
      <c r="AC262">
        <v>100</v>
      </c>
      <c r="AD262">
        <v>2</v>
      </c>
      <c r="AE262">
        <v>30</v>
      </c>
      <c r="AF262">
        <v>1</v>
      </c>
      <c r="AG262">
        <v>0</v>
      </c>
      <c r="AH262">
        <v>0</v>
      </c>
      <c r="AI262">
        <v>10210</v>
      </c>
      <c r="AJ262">
        <v>0</v>
      </c>
      <c r="AK262">
        <v>0</v>
      </c>
      <c r="AM262" s="23" t="s">
        <v>902</v>
      </c>
      <c r="AN262" s="23">
        <v>2</v>
      </c>
    </row>
    <row r="263" spans="1:41">
      <c r="A263">
        <v>5007</v>
      </c>
      <c r="B263">
        <v>10280</v>
      </c>
      <c r="C263">
        <v>607</v>
      </c>
      <c r="D263">
        <v>0</v>
      </c>
      <c r="E263">
        <v>306</v>
      </c>
      <c r="F263">
        <v>0</v>
      </c>
      <c r="G263">
        <v>1</v>
      </c>
      <c r="H263">
        <v>1</v>
      </c>
      <c r="I263">
        <v>6</v>
      </c>
      <c r="J263">
        <v>0</v>
      </c>
      <c r="K263">
        <v>0</v>
      </c>
      <c r="L263">
        <v>0</v>
      </c>
      <c r="M263">
        <v>0</v>
      </c>
      <c r="N263">
        <v>0</v>
      </c>
      <c r="O263">
        <v>0</v>
      </c>
      <c r="P263">
        <v>0</v>
      </c>
      <c r="Q263">
        <v>0</v>
      </c>
      <c r="R263">
        <v>0</v>
      </c>
      <c r="S263">
        <v>0</v>
      </c>
      <c r="T263">
        <v>0</v>
      </c>
      <c r="U263">
        <v>0</v>
      </c>
      <c r="V263">
        <v>0</v>
      </c>
      <c r="W263">
        <v>0</v>
      </c>
      <c r="X263">
        <v>0</v>
      </c>
      <c r="Y263">
        <v>0</v>
      </c>
      <c r="Z263">
        <v>0</v>
      </c>
      <c r="AA263">
        <v>0</v>
      </c>
      <c r="AB263">
        <v>39</v>
      </c>
      <c r="AC263">
        <v>100</v>
      </c>
      <c r="AD263">
        <v>2</v>
      </c>
      <c r="AE263">
        <v>30</v>
      </c>
      <c r="AF263">
        <v>1</v>
      </c>
      <c r="AG263">
        <v>0</v>
      </c>
      <c r="AH263">
        <v>0</v>
      </c>
      <c r="AI263">
        <v>10280</v>
      </c>
      <c r="AJ263">
        <v>0</v>
      </c>
      <c r="AK263">
        <v>0</v>
      </c>
      <c r="AM263" s="23" t="s">
        <v>924</v>
      </c>
      <c r="AN263" s="23">
        <v>3</v>
      </c>
    </row>
    <row r="264" spans="1:41">
      <c r="A264">
        <v>5008</v>
      </c>
      <c r="B264">
        <v>10290</v>
      </c>
      <c r="C264">
        <v>667</v>
      </c>
      <c r="D264">
        <v>0</v>
      </c>
      <c r="E264">
        <v>250</v>
      </c>
      <c r="F264">
        <v>0</v>
      </c>
      <c r="G264">
        <v>1</v>
      </c>
      <c r="H264">
        <v>1</v>
      </c>
      <c r="I264">
        <v>6</v>
      </c>
      <c r="J264">
        <v>0</v>
      </c>
      <c r="K264">
        <v>0</v>
      </c>
      <c r="L264">
        <v>0</v>
      </c>
      <c r="M264">
        <v>0</v>
      </c>
      <c r="N264">
        <v>0</v>
      </c>
      <c r="O264">
        <v>0</v>
      </c>
      <c r="P264">
        <v>0</v>
      </c>
      <c r="Q264">
        <v>0</v>
      </c>
      <c r="R264">
        <v>0</v>
      </c>
      <c r="S264">
        <v>0</v>
      </c>
      <c r="T264">
        <v>0</v>
      </c>
      <c r="U264">
        <v>0</v>
      </c>
      <c r="V264">
        <v>0</v>
      </c>
      <c r="W264">
        <v>0</v>
      </c>
      <c r="X264">
        <v>0</v>
      </c>
      <c r="Y264">
        <v>0</v>
      </c>
      <c r="Z264">
        <v>0</v>
      </c>
      <c r="AA264">
        <v>0</v>
      </c>
      <c r="AB264">
        <v>39</v>
      </c>
      <c r="AC264">
        <v>100</v>
      </c>
      <c r="AD264">
        <v>2</v>
      </c>
      <c r="AE264">
        <v>30</v>
      </c>
      <c r="AF264">
        <v>1</v>
      </c>
      <c r="AG264">
        <v>0</v>
      </c>
      <c r="AH264">
        <v>0</v>
      </c>
      <c r="AI264">
        <v>10290</v>
      </c>
      <c r="AJ264">
        <v>0</v>
      </c>
      <c r="AK264">
        <v>0</v>
      </c>
      <c r="AM264" s="23" t="s">
        <v>925</v>
      </c>
      <c r="AN264" s="23">
        <v>4</v>
      </c>
    </row>
    <row r="265" spans="1:41">
      <c r="A265">
        <v>5009</v>
      </c>
      <c r="B265">
        <v>10300</v>
      </c>
      <c r="C265">
        <v>637</v>
      </c>
      <c r="D265">
        <v>0</v>
      </c>
      <c r="E265">
        <v>270</v>
      </c>
      <c r="F265">
        <v>0</v>
      </c>
      <c r="G265">
        <v>1</v>
      </c>
      <c r="H265">
        <v>1</v>
      </c>
      <c r="I265">
        <v>6</v>
      </c>
      <c r="J265">
        <v>0</v>
      </c>
      <c r="K265">
        <v>0</v>
      </c>
      <c r="L265">
        <v>0</v>
      </c>
      <c r="M265">
        <v>0</v>
      </c>
      <c r="N265">
        <v>0</v>
      </c>
      <c r="O265">
        <v>0</v>
      </c>
      <c r="P265">
        <v>0</v>
      </c>
      <c r="Q265">
        <v>0</v>
      </c>
      <c r="R265">
        <v>0</v>
      </c>
      <c r="S265">
        <v>0</v>
      </c>
      <c r="T265">
        <v>0</v>
      </c>
      <c r="U265">
        <v>0</v>
      </c>
      <c r="V265">
        <v>0</v>
      </c>
      <c r="W265">
        <v>0</v>
      </c>
      <c r="X265">
        <v>0</v>
      </c>
      <c r="Y265">
        <v>0</v>
      </c>
      <c r="Z265">
        <v>0</v>
      </c>
      <c r="AA265">
        <v>0</v>
      </c>
      <c r="AB265">
        <v>39</v>
      </c>
      <c r="AC265">
        <v>100</v>
      </c>
      <c r="AD265">
        <v>2</v>
      </c>
      <c r="AE265">
        <v>30</v>
      </c>
      <c r="AF265">
        <v>1</v>
      </c>
      <c r="AG265">
        <v>0</v>
      </c>
      <c r="AH265">
        <v>0</v>
      </c>
      <c r="AI265">
        <v>10300</v>
      </c>
      <c r="AJ265">
        <v>0</v>
      </c>
      <c r="AK265">
        <v>0</v>
      </c>
      <c r="AM265" s="23" t="s">
        <v>904</v>
      </c>
      <c r="AN265" s="23">
        <v>4</v>
      </c>
    </row>
    <row r="266" spans="1:41">
      <c r="A266">
        <v>5020</v>
      </c>
      <c r="B266">
        <v>20400</v>
      </c>
      <c r="C266">
        <v>300</v>
      </c>
      <c r="D266">
        <v>0</v>
      </c>
      <c r="E266">
        <v>200</v>
      </c>
      <c r="F266">
        <v>0</v>
      </c>
      <c r="G266">
        <v>1</v>
      </c>
      <c r="H266">
        <v>1</v>
      </c>
      <c r="I266">
        <v>6</v>
      </c>
      <c r="J266">
        <v>0</v>
      </c>
      <c r="K266">
        <v>0</v>
      </c>
      <c r="L266">
        <v>0</v>
      </c>
      <c r="M266">
        <v>0</v>
      </c>
      <c r="N266">
        <v>0</v>
      </c>
      <c r="O266">
        <v>0</v>
      </c>
      <c r="P266">
        <v>0</v>
      </c>
      <c r="Q266">
        <v>0</v>
      </c>
      <c r="R266">
        <v>0</v>
      </c>
      <c r="S266">
        <v>0</v>
      </c>
      <c r="T266">
        <v>0</v>
      </c>
      <c r="U266">
        <v>0</v>
      </c>
      <c r="V266">
        <v>0</v>
      </c>
      <c r="W266">
        <v>0</v>
      </c>
      <c r="X266">
        <v>0</v>
      </c>
      <c r="Y266">
        <v>0</v>
      </c>
      <c r="Z266">
        <v>0</v>
      </c>
      <c r="AA266">
        <v>0</v>
      </c>
      <c r="AB266">
        <v>39</v>
      </c>
      <c r="AC266">
        <v>100</v>
      </c>
      <c r="AD266">
        <v>2</v>
      </c>
      <c r="AE266">
        <v>30</v>
      </c>
      <c r="AF266">
        <v>1</v>
      </c>
      <c r="AG266">
        <v>0</v>
      </c>
      <c r="AH266">
        <v>0</v>
      </c>
      <c r="AI266">
        <v>20400</v>
      </c>
      <c r="AJ266">
        <v>0</v>
      </c>
      <c r="AK266">
        <v>0</v>
      </c>
      <c r="AM266" s="23" t="s">
        <v>926</v>
      </c>
      <c r="AN266" s="23">
        <v>5</v>
      </c>
    </row>
    <row r="267" spans="1:41">
      <c r="A267">
        <v>5021</v>
      </c>
      <c r="B267">
        <v>20160</v>
      </c>
      <c r="C267">
        <v>350</v>
      </c>
      <c r="D267">
        <v>0</v>
      </c>
      <c r="E267">
        <v>300</v>
      </c>
      <c r="F267">
        <v>0</v>
      </c>
      <c r="G267">
        <v>1</v>
      </c>
      <c r="H267">
        <v>1</v>
      </c>
      <c r="I267">
        <v>6</v>
      </c>
      <c r="J267">
        <v>0</v>
      </c>
      <c r="K267">
        <v>0</v>
      </c>
      <c r="L267">
        <v>0</v>
      </c>
      <c r="M267">
        <v>0</v>
      </c>
      <c r="N267">
        <v>0</v>
      </c>
      <c r="O267">
        <v>0</v>
      </c>
      <c r="P267">
        <v>0</v>
      </c>
      <c r="Q267">
        <v>0</v>
      </c>
      <c r="R267">
        <v>0</v>
      </c>
      <c r="S267">
        <v>0</v>
      </c>
      <c r="T267">
        <v>0</v>
      </c>
      <c r="U267">
        <v>0</v>
      </c>
      <c r="V267">
        <v>0</v>
      </c>
      <c r="W267">
        <v>0</v>
      </c>
      <c r="X267">
        <v>0</v>
      </c>
      <c r="Y267">
        <v>0</v>
      </c>
      <c r="Z267">
        <v>0</v>
      </c>
      <c r="AA267">
        <v>0</v>
      </c>
      <c r="AB267">
        <v>40</v>
      </c>
      <c r="AC267">
        <v>100</v>
      </c>
      <c r="AD267">
        <v>2</v>
      </c>
      <c r="AE267">
        <v>30</v>
      </c>
      <c r="AF267">
        <v>1</v>
      </c>
      <c r="AG267">
        <v>0</v>
      </c>
      <c r="AH267">
        <v>0</v>
      </c>
      <c r="AI267">
        <v>20160</v>
      </c>
      <c r="AJ267">
        <v>0</v>
      </c>
      <c r="AK267">
        <v>0</v>
      </c>
      <c r="AM267" s="23" t="s">
        <v>902</v>
      </c>
      <c r="AN267" s="23">
        <v>5</v>
      </c>
    </row>
    <row r="268" spans="1:41">
      <c r="A268">
        <v>5022</v>
      </c>
      <c r="B268">
        <v>20400</v>
      </c>
      <c r="C268">
        <v>400</v>
      </c>
      <c r="D268">
        <v>0</v>
      </c>
      <c r="E268">
        <v>300</v>
      </c>
      <c r="F268">
        <v>0</v>
      </c>
      <c r="G268">
        <v>2</v>
      </c>
      <c r="H268">
        <v>1</v>
      </c>
      <c r="I268">
        <v>6</v>
      </c>
      <c r="J268">
        <v>0</v>
      </c>
      <c r="K268">
        <v>0</v>
      </c>
      <c r="L268">
        <v>0</v>
      </c>
      <c r="M268">
        <v>0</v>
      </c>
      <c r="N268">
        <v>0</v>
      </c>
      <c r="O268">
        <v>0</v>
      </c>
      <c r="P268">
        <v>0</v>
      </c>
      <c r="Q268">
        <v>0</v>
      </c>
      <c r="R268">
        <v>0</v>
      </c>
      <c r="S268">
        <v>0</v>
      </c>
      <c r="T268">
        <v>0</v>
      </c>
      <c r="U268">
        <v>0</v>
      </c>
      <c r="V268">
        <v>0</v>
      </c>
      <c r="W268">
        <v>0</v>
      </c>
      <c r="X268">
        <v>0</v>
      </c>
      <c r="Y268">
        <v>0</v>
      </c>
      <c r="Z268">
        <v>0</v>
      </c>
      <c r="AA268">
        <v>0</v>
      </c>
      <c r="AB268">
        <v>39</v>
      </c>
      <c r="AC268">
        <v>100</v>
      </c>
      <c r="AD268">
        <v>2</v>
      </c>
      <c r="AE268">
        <v>30</v>
      </c>
      <c r="AF268">
        <v>1</v>
      </c>
      <c r="AG268">
        <v>0</v>
      </c>
      <c r="AH268">
        <v>0</v>
      </c>
      <c r="AI268">
        <v>111</v>
      </c>
      <c r="AJ268">
        <v>0</v>
      </c>
      <c r="AK268">
        <v>0</v>
      </c>
      <c r="AM268" s="23" t="s">
        <v>897</v>
      </c>
      <c r="AN268" s="23" t="s">
        <v>548</v>
      </c>
      <c r="AO268" s="23" t="s">
        <v>927</v>
      </c>
    </row>
    <row r="269" spans="1:41">
      <c r="A269">
        <v>5023</v>
      </c>
      <c r="B269">
        <v>20410</v>
      </c>
      <c r="C269">
        <v>400</v>
      </c>
      <c r="D269">
        <v>0</v>
      </c>
      <c r="E269">
        <v>300</v>
      </c>
      <c r="F269">
        <v>0</v>
      </c>
      <c r="G269">
        <v>2</v>
      </c>
      <c r="H269">
        <v>1</v>
      </c>
      <c r="I269">
        <v>6</v>
      </c>
      <c r="J269">
        <v>0</v>
      </c>
      <c r="K269">
        <v>0</v>
      </c>
      <c r="L269">
        <v>0</v>
      </c>
      <c r="M269">
        <v>0</v>
      </c>
      <c r="N269">
        <v>0</v>
      </c>
      <c r="O269">
        <v>0</v>
      </c>
      <c r="P269">
        <v>0</v>
      </c>
      <c r="Q269">
        <v>0</v>
      </c>
      <c r="R269">
        <v>0</v>
      </c>
      <c r="S269">
        <v>0</v>
      </c>
      <c r="T269">
        <v>0</v>
      </c>
      <c r="U269">
        <v>0</v>
      </c>
      <c r="V269">
        <v>0</v>
      </c>
      <c r="W269">
        <v>0</v>
      </c>
      <c r="X269">
        <v>0</v>
      </c>
      <c r="Y269">
        <v>0</v>
      </c>
      <c r="Z269">
        <v>0</v>
      </c>
      <c r="AA269">
        <v>0</v>
      </c>
      <c r="AB269">
        <v>40</v>
      </c>
      <c r="AC269">
        <v>100</v>
      </c>
      <c r="AD269">
        <v>2</v>
      </c>
      <c r="AE269">
        <v>30</v>
      </c>
      <c r="AF269">
        <v>2</v>
      </c>
      <c r="AG269">
        <v>1</v>
      </c>
      <c r="AH269">
        <v>0</v>
      </c>
      <c r="AI269">
        <v>20410</v>
      </c>
      <c r="AJ269">
        <v>121</v>
      </c>
      <c r="AK269">
        <v>0</v>
      </c>
      <c r="AM269" s="23" t="s">
        <v>910</v>
      </c>
      <c r="AO269" s="23" t="s">
        <v>1049</v>
      </c>
    </row>
    <row r="270" spans="1:41">
      <c r="A270">
        <v>5024</v>
      </c>
      <c r="B270">
        <v>20170</v>
      </c>
      <c r="C270">
        <v>500</v>
      </c>
      <c r="D270">
        <v>0</v>
      </c>
      <c r="E270">
        <v>300</v>
      </c>
      <c r="F270">
        <v>0</v>
      </c>
      <c r="G270">
        <v>1</v>
      </c>
      <c r="H270">
        <v>1</v>
      </c>
      <c r="I270">
        <v>6</v>
      </c>
      <c r="J270">
        <v>0</v>
      </c>
      <c r="K270">
        <v>0</v>
      </c>
      <c r="L270">
        <v>0</v>
      </c>
      <c r="M270">
        <v>0</v>
      </c>
      <c r="N270">
        <v>0</v>
      </c>
      <c r="O270">
        <v>0</v>
      </c>
      <c r="P270">
        <v>0</v>
      </c>
      <c r="Q270">
        <v>0</v>
      </c>
      <c r="R270">
        <v>0</v>
      </c>
      <c r="S270">
        <v>0</v>
      </c>
      <c r="T270">
        <v>0</v>
      </c>
      <c r="U270">
        <v>0</v>
      </c>
      <c r="V270">
        <v>0</v>
      </c>
      <c r="W270">
        <v>0</v>
      </c>
      <c r="X270">
        <v>0</v>
      </c>
      <c r="Y270">
        <v>0</v>
      </c>
      <c r="Z270">
        <v>0</v>
      </c>
      <c r="AA270">
        <v>0</v>
      </c>
      <c r="AB270">
        <v>41</v>
      </c>
      <c r="AC270">
        <v>100</v>
      </c>
      <c r="AD270">
        <v>2</v>
      </c>
      <c r="AE270">
        <v>30</v>
      </c>
      <c r="AF270">
        <v>1</v>
      </c>
      <c r="AG270">
        <v>0</v>
      </c>
      <c r="AH270">
        <v>0</v>
      </c>
      <c r="AI270">
        <v>20170</v>
      </c>
      <c r="AJ270">
        <v>0</v>
      </c>
      <c r="AK270">
        <v>0</v>
      </c>
      <c r="AM270" s="23" t="s">
        <v>928</v>
      </c>
    </row>
    <row r="271" spans="1:41">
      <c r="A271">
        <v>5025</v>
      </c>
      <c r="B271">
        <v>20420</v>
      </c>
      <c r="C271">
        <v>650</v>
      </c>
      <c r="D271">
        <v>0</v>
      </c>
      <c r="E271">
        <v>500</v>
      </c>
      <c r="F271">
        <v>0</v>
      </c>
      <c r="G271">
        <v>2</v>
      </c>
      <c r="H271">
        <v>1</v>
      </c>
      <c r="I271">
        <v>6</v>
      </c>
      <c r="J271">
        <v>0</v>
      </c>
      <c r="K271">
        <v>0</v>
      </c>
      <c r="L271">
        <v>0</v>
      </c>
      <c r="M271">
        <v>0</v>
      </c>
      <c r="N271">
        <v>0</v>
      </c>
      <c r="O271">
        <v>0</v>
      </c>
      <c r="P271">
        <v>0</v>
      </c>
      <c r="Q271">
        <v>0</v>
      </c>
      <c r="R271">
        <v>0</v>
      </c>
      <c r="S271">
        <v>0</v>
      </c>
      <c r="T271">
        <v>0</v>
      </c>
      <c r="U271">
        <v>0</v>
      </c>
      <c r="V271">
        <v>0</v>
      </c>
      <c r="W271">
        <v>0</v>
      </c>
      <c r="X271">
        <v>0</v>
      </c>
      <c r="Y271">
        <v>0</v>
      </c>
      <c r="Z271">
        <v>0</v>
      </c>
      <c r="AA271">
        <v>0</v>
      </c>
      <c r="AB271">
        <v>42</v>
      </c>
      <c r="AC271">
        <v>100</v>
      </c>
      <c r="AD271">
        <v>2</v>
      </c>
      <c r="AE271">
        <v>30</v>
      </c>
      <c r="AF271">
        <v>1</v>
      </c>
      <c r="AG271">
        <v>0</v>
      </c>
      <c r="AH271">
        <v>0</v>
      </c>
      <c r="AI271">
        <v>20420</v>
      </c>
      <c r="AJ271">
        <v>0</v>
      </c>
      <c r="AK271">
        <v>0</v>
      </c>
      <c r="AM271" s="23" t="s">
        <v>929</v>
      </c>
      <c r="AN271" s="23">
        <v>1</v>
      </c>
    </row>
    <row r="272" spans="1:41">
      <c r="A272">
        <v>5026</v>
      </c>
      <c r="B272">
        <v>20180</v>
      </c>
      <c r="C272">
        <v>500</v>
      </c>
      <c r="D272">
        <v>0</v>
      </c>
      <c r="E272">
        <v>250</v>
      </c>
      <c r="F272">
        <v>0</v>
      </c>
      <c r="G272">
        <v>1</v>
      </c>
      <c r="H272">
        <v>1</v>
      </c>
      <c r="I272">
        <v>6</v>
      </c>
      <c r="J272">
        <v>0</v>
      </c>
      <c r="K272">
        <v>0</v>
      </c>
      <c r="L272">
        <v>0</v>
      </c>
      <c r="M272">
        <v>0</v>
      </c>
      <c r="N272">
        <v>0</v>
      </c>
      <c r="O272">
        <v>0</v>
      </c>
      <c r="P272">
        <v>0</v>
      </c>
      <c r="Q272">
        <v>0</v>
      </c>
      <c r="R272">
        <v>0</v>
      </c>
      <c r="S272">
        <v>0</v>
      </c>
      <c r="T272">
        <v>0</v>
      </c>
      <c r="U272">
        <v>0</v>
      </c>
      <c r="V272">
        <v>0</v>
      </c>
      <c r="W272">
        <v>0</v>
      </c>
      <c r="X272">
        <v>0</v>
      </c>
      <c r="Y272">
        <v>0</v>
      </c>
      <c r="Z272">
        <v>0</v>
      </c>
      <c r="AA272">
        <v>0</v>
      </c>
      <c r="AB272">
        <v>43</v>
      </c>
      <c r="AC272">
        <v>100</v>
      </c>
      <c r="AD272">
        <v>2</v>
      </c>
      <c r="AE272">
        <v>30</v>
      </c>
      <c r="AF272">
        <v>1</v>
      </c>
      <c r="AG272">
        <v>0</v>
      </c>
      <c r="AH272">
        <v>0</v>
      </c>
      <c r="AI272">
        <v>20180</v>
      </c>
      <c r="AJ272">
        <v>0</v>
      </c>
      <c r="AK272">
        <v>0</v>
      </c>
      <c r="AM272" s="23" t="s">
        <v>929</v>
      </c>
      <c r="AN272" s="23">
        <v>1</v>
      </c>
    </row>
    <row r="273" spans="1:41">
      <c r="A273">
        <v>5027</v>
      </c>
      <c r="B273">
        <v>20560</v>
      </c>
      <c r="C273">
        <v>500</v>
      </c>
      <c r="D273">
        <v>0</v>
      </c>
      <c r="E273">
        <v>250</v>
      </c>
      <c r="F273">
        <v>0</v>
      </c>
      <c r="G273">
        <v>1</v>
      </c>
      <c r="H273">
        <v>1</v>
      </c>
      <c r="I273">
        <v>6</v>
      </c>
      <c r="J273">
        <v>0</v>
      </c>
      <c r="K273">
        <v>0</v>
      </c>
      <c r="L273">
        <v>0</v>
      </c>
      <c r="M273">
        <v>0</v>
      </c>
      <c r="N273">
        <v>0</v>
      </c>
      <c r="O273">
        <v>0</v>
      </c>
      <c r="P273">
        <v>0</v>
      </c>
      <c r="Q273">
        <v>0</v>
      </c>
      <c r="R273">
        <v>0</v>
      </c>
      <c r="S273">
        <v>0</v>
      </c>
      <c r="T273">
        <v>0</v>
      </c>
      <c r="U273">
        <v>0</v>
      </c>
      <c r="V273">
        <v>0</v>
      </c>
      <c r="W273">
        <v>0</v>
      </c>
      <c r="X273">
        <v>0</v>
      </c>
      <c r="Y273">
        <v>0</v>
      </c>
      <c r="Z273">
        <v>0</v>
      </c>
      <c r="AA273">
        <v>0</v>
      </c>
      <c r="AB273">
        <v>44</v>
      </c>
      <c r="AC273">
        <v>100</v>
      </c>
      <c r="AD273">
        <v>2</v>
      </c>
      <c r="AE273">
        <v>30</v>
      </c>
      <c r="AF273">
        <v>1</v>
      </c>
      <c r="AG273">
        <v>0</v>
      </c>
      <c r="AH273">
        <v>0</v>
      </c>
      <c r="AI273">
        <v>20560</v>
      </c>
      <c r="AJ273">
        <v>0</v>
      </c>
      <c r="AK273">
        <v>0</v>
      </c>
      <c r="AM273" s="23" t="s">
        <v>930</v>
      </c>
      <c r="AN273" s="23">
        <v>2</v>
      </c>
    </row>
    <row r="274" spans="1:41">
      <c r="A274">
        <v>5028</v>
      </c>
      <c r="B274">
        <v>20120</v>
      </c>
      <c r="C274">
        <v>700</v>
      </c>
      <c r="D274">
        <v>0</v>
      </c>
      <c r="E274">
        <v>350</v>
      </c>
      <c r="F274">
        <v>0</v>
      </c>
      <c r="G274">
        <v>1</v>
      </c>
      <c r="H274">
        <v>1</v>
      </c>
      <c r="I274">
        <v>6</v>
      </c>
      <c r="J274">
        <v>0</v>
      </c>
      <c r="K274">
        <v>0</v>
      </c>
      <c r="L274">
        <v>0</v>
      </c>
      <c r="M274">
        <v>0</v>
      </c>
      <c r="N274">
        <v>0</v>
      </c>
      <c r="O274">
        <v>0</v>
      </c>
      <c r="P274">
        <v>0</v>
      </c>
      <c r="Q274">
        <v>0</v>
      </c>
      <c r="R274">
        <v>0</v>
      </c>
      <c r="S274">
        <v>0</v>
      </c>
      <c r="T274">
        <v>0</v>
      </c>
      <c r="U274">
        <v>0</v>
      </c>
      <c r="V274">
        <v>0</v>
      </c>
      <c r="W274">
        <v>0</v>
      </c>
      <c r="X274">
        <v>0</v>
      </c>
      <c r="Y274">
        <v>0</v>
      </c>
      <c r="Z274">
        <v>0</v>
      </c>
      <c r="AA274">
        <v>0</v>
      </c>
      <c r="AB274">
        <v>45</v>
      </c>
      <c r="AC274">
        <v>100</v>
      </c>
      <c r="AD274">
        <v>2</v>
      </c>
      <c r="AE274">
        <v>30</v>
      </c>
      <c r="AF274">
        <v>1</v>
      </c>
      <c r="AG274">
        <v>0</v>
      </c>
      <c r="AH274">
        <v>0</v>
      </c>
      <c r="AI274">
        <v>20120</v>
      </c>
      <c r="AJ274">
        <v>0</v>
      </c>
      <c r="AK274">
        <v>0</v>
      </c>
      <c r="AM274" s="23" t="s">
        <v>913</v>
      </c>
      <c r="AN274" s="23">
        <v>3</v>
      </c>
    </row>
    <row r="275" spans="1:41">
      <c r="A275">
        <v>5029</v>
      </c>
      <c r="B275">
        <v>20780</v>
      </c>
      <c r="C275">
        <v>330</v>
      </c>
      <c r="D275">
        <v>0</v>
      </c>
      <c r="E275">
        <v>400</v>
      </c>
      <c r="F275">
        <v>0</v>
      </c>
      <c r="G275">
        <v>2</v>
      </c>
      <c r="H275">
        <v>1</v>
      </c>
      <c r="I275">
        <v>6</v>
      </c>
      <c r="J275">
        <v>0</v>
      </c>
      <c r="K275">
        <v>0</v>
      </c>
      <c r="L275">
        <v>0</v>
      </c>
      <c r="M275">
        <v>0</v>
      </c>
      <c r="N275">
        <v>0</v>
      </c>
      <c r="O275">
        <v>0</v>
      </c>
      <c r="P275">
        <v>0</v>
      </c>
      <c r="Q275">
        <v>0</v>
      </c>
      <c r="R275">
        <v>0</v>
      </c>
      <c r="S275">
        <v>0</v>
      </c>
      <c r="T275">
        <v>0</v>
      </c>
      <c r="U275">
        <v>0</v>
      </c>
      <c r="V275">
        <v>0</v>
      </c>
      <c r="W275">
        <v>0</v>
      </c>
      <c r="X275">
        <v>0</v>
      </c>
      <c r="Y275">
        <v>0</v>
      </c>
      <c r="Z275">
        <v>0</v>
      </c>
      <c r="AA275">
        <v>0</v>
      </c>
      <c r="AB275">
        <v>45</v>
      </c>
      <c r="AC275">
        <v>100</v>
      </c>
      <c r="AD275">
        <v>2</v>
      </c>
      <c r="AE275">
        <v>30</v>
      </c>
      <c r="AF275">
        <v>1</v>
      </c>
      <c r="AG275">
        <v>1</v>
      </c>
      <c r="AH275">
        <v>0</v>
      </c>
      <c r="AI275">
        <v>131</v>
      </c>
      <c r="AJ275">
        <v>20780</v>
      </c>
      <c r="AK275">
        <v>0</v>
      </c>
      <c r="AM275" s="23" t="s">
        <v>931</v>
      </c>
      <c r="AN275" s="23">
        <v>4</v>
      </c>
    </row>
    <row r="276" spans="1:41">
      <c r="A276">
        <v>5030</v>
      </c>
      <c r="B276">
        <v>20760</v>
      </c>
      <c r="C276">
        <v>600</v>
      </c>
      <c r="D276">
        <v>0</v>
      </c>
      <c r="E276">
        <v>300</v>
      </c>
      <c r="F276">
        <v>0</v>
      </c>
      <c r="G276">
        <v>1</v>
      </c>
      <c r="H276">
        <v>1</v>
      </c>
      <c r="I276">
        <v>6</v>
      </c>
      <c r="J276">
        <v>0</v>
      </c>
      <c r="K276">
        <v>0</v>
      </c>
      <c r="L276">
        <v>0</v>
      </c>
      <c r="M276">
        <v>0</v>
      </c>
      <c r="N276">
        <v>0</v>
      </c>
      <c r="O276">
        <v>0</v>
      </c>
      <c r="P276">
        <v>0</v>
      </c>
      <c r="Q276">
        <v>0</v>
      </c>
      <c r="R276">
        <v>0</v>
      </c>
      <c r="S276">
        <v>0</v>
      </c>
      <c r="T276">
        <v>0</v>
      </c>
      <c r="U276">
        <v>0</v>
      </c>
      <c r="V276">
        <v>0</v>
      </c>
      <c r="W276">
        <v>0</v>
      </c>
      <c r="X276">
        <v>0</v>
      </c>
      <c r="Y276">
        <v>0</v>
      </c>
      <c r="Z276">
        <v>0</v>
      </c>
      <c r="AA276">
        <v>0</v>
      </c>
      <c r="AB276">
        <v>45</v>
      </c>
      <c r="AC276">
        <v>100</v>
      </c>
      <c r="AD276">
        <v>2</v>
      </c>
      <c r="AE276">
        <v>30</v>
      </c>
      <c r="AF276">
        <v>1</v>
      </c>
      <c r="AG276">
        <v>1</v>
      </c>
      <c r="AH276">
        <v>0</v>
      </c>
      <c r="AI276">
        <v>111</v>
      </c>
      <c r="AJ276">
        <v>20760</v>
      </c>
      <c r="AK276">
        <v>0</v>
      </c>
      <c r="AM276" s="23" t="s">
        <v>929</v>
      </c>
      <c r="AN276" s="23">
        <v>4</v>
      </c>
    </row>
    <row r="277" spans="1:41">
      <c r="A277">
        <v>5031</v>
      </c>
      <c r="B277">
        <v>20770</v>
      </c>
      <c r="C277">
        <v>0</v>
      </c>
      <c r="D277">
        <v>0</v>
      </c>
      <c r="E277">
        <v>300</v>
      </c>
      <c r="F277">
        <v>0</v>
      </c>
      <c r="G277">
        <v>2</v>
      </c>
      <c r="H277">
        <v>1</v>
      </c>
      <c r="I277">
        <v>6</v>
      </c>
      <c r="J277">
        <v>0</v>
      </c>
      <c r="K277">
        <v>0</v>
      </c>
      <c r="L277">
        <v>0</v>
      </c>
      <c r="M277">
        <v>0</v>
      </c>
      <c r="N277">
        <v>0</v>
      </c>
      <c r="O277">
        <v>0</v>
      </c>
      <c r="P277">
        <v>0</v>
      </c>
      <c r="Q277">
        <v>0</v>
      </c>
      <c r="R277">
        <v>0</v>
      </c>
      <c r="S277">
        <v>0</v>
      </c>
      <c r="T277">
        <v>0</v>
      </c>
      <c r="U277">
        <v>0</v>
      </c>
      <c r="V277">
        <v>0</v>
      </c>
      <c r="W277">
        <v>0</v>
      </c>
      <c r="X277">
        <v>0</v>
      </c>
      <c r="Y277">
        <v>0</v>
      </c>
      <c r="Z277">
        <v>0</v>
      </c>
      <c r="AA277">
        <v>0</v>
      </c>
      <c r="AB277">
        <v>45</v>
      </c>
      <c r="AC277">
        <v>100</v>
      </c>
      <c r="AD277">
        <v>2</v>
      </c>
      <c r="AE277">
        <v>3</v>
      </c>
      <c r="AF277">
        <v>1</v>
      </c>
      <c r="AG277">
        <v>1</v>
      </c>
      <c r="AH277">
        <v>0</v>
      </c>
      <c r="AI277">
        <v>121</v>
      </c>
      <c r="AJ277">
        <v>20770</v>
      </c>
      <c r="AK277">
        <v>0</v>
      </c>
      <c r="AM277" s="23" t="s">
        <v>932</v>
      </c>
      <c r="AN277" s="23">
        <v>5</v>
      </c>
    </row>
    <row r="278" spans="1:41">
      <c r="A278">
        <v>5032</v>
      </c>
      <c r="B278">
        <v>20110</v>
      </c>
      <c r="C278">
        <v>390</v>
      </c>
      <c r="D278">
        <v>0</v>
      </c>
      <c r="E278">
        <v>250</v>
      </c>
      <c r="F278">
        <v>0</v>
      </c>
      <c r="G278">
        <v>2</v>
      </c>
      <c r="H278">
        <v>1</v>
      </c>
      <c r="I278">
        <v>6</v>
      </c>
      <c r="J278">
        <v>0</v>
      </c>
      <c r="K278">
        <v>0</v>
      </c>
      <c r="L278">
        <v>0</v>
      </c>
      <c r="M278">
        <v>0</v>
      </c>
      <c r="N278">
        <v>0</v>
      </c>
      <c r="O278">
        <v>0</v>
      </c>
      <c r="P278">
        <v>0</v>
      </c>
      <c r="Q278">
        <v>0</v>
      </c>
      <c r="R278">
        <v>0</v>
      </c>
      <c r="S278">
        <v>0</v>
      </c>
      <c r="T278">
        <v>0</v>
      </c>
      <c r="U278">
        <v>0</v>
      </c>
      <c r="V278">
        <v>0</v>
      </c>
      <c r="W278">
        <v>0</v>
      </c>
      <c r="X278">
        <v>0</v>
      </c>
      <c r="Y278">
        <v>0</v>
      </c>
      <c r="Z278">
        <v>0</v>
      </c>
      <c r="AA278">
        <v>0</v>
      </c>
      <c r="AB278">
        <v>45</v>
      </c>
      <c r="AC278">
        <v>100</v>
      </c>
      <c r="AD278">
        <v>2</v>
      </c>
      <c r="AE278">
        <v>30</v>
      </c>
      <c r="AF278">
        <v>1</v>
      </c>
      <c r="AG278">
        <v>0</v>
      </c>
      <c r="AH278">
        <v>0</v>
      </c>
      <c r="AI278">
        <v>20110</v>
      </c>
      <c r="AJ278">
        <v>0</v>
      </c>
      <c r="AK278">
        <v>0</v>
      </c>
      <c r="AM278" s="23" t="s">
        <v>930</v>
      </c>
      <c r="AN278" s="23">
        <v>5</v>
      </c>
    </row>
    <row r="279" spans="1:41">
      <c r="A279">
        <v>5033</v>
      </c>
      <c r="B279">
        <v>20040</v>
      </c>
      <c r="C279">
        <v>615</v>
      </c>
      <c r="D279">
        <v>0</v>
      </c>
      <c r="E279">
        <v>190</v>
      </c>
      <c r="F279">
        <v>0</v>
      </c>
      <c r="G279">
        <v>1</v>
      </c>
      <c r="H279">
        <v>1</v>
      </c>
      <c r="I279">
        <v>6</v>
      </c>
      <c r="J279">
        <v>0</v>
      </c>
      <c r="K279">
        <v>0</v>
      </c>
      <c r="L279">
        <v>0</v>
      </c>
      <c r="M279">
        <v>0</v>
      </c>
      <c r="N279">
        <v>0</v>
      </c>
      <c r="O279">
        <v>0</v>
      </c>
      <c r="P279">
        <v>0</v>
      </c>
      <c r="Q279">
        <v>0</v>
      </c>
      <c r="R279">
        <v>0</v>
      </c>
      <c r="S279">
        <v>0</v>
      </c>
      <c r="T279">
        <v>0</v>
      </c>
      <c r="U279">
        <v>0</v>
      </c>
      <c r="V279">
        <v>0</v>
      </c>
      <c r="W279">
        <v>0</v>
      </c>
      <c r="X279">
        <v>0</v>
      </c>
      <c r="Y279">
        <v>0</v>
      </c>
      <c r="Z279">
        <v>0</v>
      </c>
      <c r="AA279">
        <v>0</v>
      </c>
      <c r="AB279">
        <v>46</v>
      </c>
      <c r="AC279">
        <v>100</v>
      </c>
      <c r="AD279">
        <v>2</v>
      </c>
      <c r="AE279">
        <v>30</v>
      </c>
      <c r="AF279">
        <v>1</v>
      </c>
      <c r="AG279">
        <v>0</v>
      </c>
      <c r="AH279">
        <v>0</v>
      </c>
      <c r="AI279">
        <v>20040</v>
      </c>
      <c r="AJ279">
        <v>0</v>
      </c>
      <c r="AK279">
        <v>0</v>
      </c>
      <c r="AM279" s="23" t="s">
        <v>898</v>
      </c>
      <c r="AN279" s="23" t="s">
        <v>549</v>
      </c>
      <c r="AO279" s="23" t="s">
        <v>933</v>
      </c>
    </row>
    <row r="280" spans="1:41">
      <c r="A280">
        <v>5034</v>
      </c>
      <c r="B280">
        <v>20310</v>
      </c>
      <c r="C280">
        <v>610</v>
      </c>
      <c r="D280">
        <v>0</v>
      </c>
      <c r="E280">
        <v>350</v>
      </c>
      <c r="F280">
        <v>0</v>
      </c>
      <c r="G280">
        <v>1</v>
      </c>
      <c r="H280">
        <v>1</v>
      </c>
      <c r="I280">
        <v>6</v>
      </c>
      <c r="J280">
        <v>0</v>
      </c>
      <c r="K280">
        <v>0</v>
      </c>
      <c r="L280">
        <v>0</v>
      </c>
      <c r="M280">
        <v>0</v>
      </c>
      <c r="N280">
        <v>0</v>
      </c>
      <c r="O280">
        <v>0</v>
      </c>
      <c r="P280">
        <v>0</v>
      </c>
      <c r="Q280">
        <v>0</v>
      </c>
      <c r="R280">
        <v>0</v>
      </c>
      <c r="S280">
        <v>0</v>
      </c>
      <c r="T280">
        <v>0</v>
      </c>
      <c r="U280">
        <v>0</v>
      </c>
      <c r="V280">
        <v>0</v>
      </c>
      <c r="W280">
        <v>0</v>
      </c>
      <c r="X280">
        <v>0</v>
      </c>
      <c r="Y280">
        <v>0</v>
      </c>
      <c r="Z280">
        <v>0</v>
      </c>
      <c r="AA280">
        <v>0</v>
      </c>
      <c r="AB280">
        <v>47</v>
      </c>
      <c r="AC280">
        <v>100</v>
      </c>
      <c r="AD280">
        <v>2</v>
      </c>
      <c r="AE280">
        <v>30</v>
      </c>
      <c r="AF280">
        <v>1</v>
      </c>
      <c r="AG280">
        <v>0</v>
      </c>
      <c r="AH280">
        <v>0</v>
      </c>
      <c r="AI280">
        <v>20310</v>
      </c>
      <c r="AJ280">
        <v>0</v>
      </c>
      <c r="AK280">
        <v>0</v>
      </c>
      <c r="AM280" s="23" t="s">
        <v>911</v>
      </c>
      <c r="AO280" s="23" t="s">
        <v>1048</v>
      </c>
    </row>
    <row r="281" spans="1:41">
      <c r="A281">
        <v>5035</v>
      </c>
      <c r="B281">
        <v>10100</v>
      </c>
      <c r="C281">
        <v>300</v>
      </c>
      <c r="D281">
        <v>0</v>
      </c>
      <c r="E281">
        <v>120</v>
      </c>
      <c r="F281">
        <v>0</v>
      </c>
      <c r="G281">
        <v>1</v>
      </c>
      <c r="H281">
        <v>1</v>
      </c>
      <c r="I281">
        <v>6</v>
      </c>
      <c r="J281">
        <v>0</v>
      </c>
      <c r="K281">
        <v>0</v>
      </c>
      <c r="L281">
        <v>0</v>
      </c>
      <c r="M281">
        <v>0</v>
      </c>
      <c r="N281">
        <v>0</v>
      </c>
      <c r="O281">
        <v>0</v>
      </c>
      <c r="P281">
        <v>0</v>
      </c>
      <c r="Q281">
        <v>0</v>
      </c>
      <c r="R281">
        <v>0</v>
      </c>
      <c r="S281">
        <v>0</v>
      </c>
      <c r="T281">
        <v>0</v>
      </c>
      <c r="U281">
        <v>0</v>
      </c>
      <c r="V281">
        <v>0</v>
      </c>
      <c r="W281">
        <v>0</v>
      </c>
      <c r="X281">
        <v>0</v>
      </c>
      <c r="Y281">
        <v>0</v>
      </c>
      <c r="Z281">
        <v>0</v>
      </c>
      <c r="AA281">
        <v>0</v>
      </c>
      <c r="AB281">
        <v>40</v>
      </c>
      <c r="AC281">
        <v>100</v>
      </c>
      <c r="AD281">
        <v>2</v>
      </c>
      <c r="AE281">
        <v>3</v>
      </c>
      <c r="AF281">
        <v>1</v>
      </c>
      <c r="AG281">
        <v>1</v>
      </c>
      <c r="AH281">
        <v>0</v>
      </c>
      <c r="AI281">
        <v>10100</v>
      </c>
      <c r="AJ281">
        <v>111</v>
      </c>
      <c r="AK281">
        <v>0</v>
      </c>
      <c r="AM281" s="23" t="s">
        <v>892</v>
      </c>
    </row>
    <row r="282" spans="1:41">
      <c r="A282">
        <v>5036</v>
      </c>
      <c r="B282">
        <v>20320</v>
      </c>
      <c r="C282">
        <v>670</v>
      </c>
      <c r="D282">
        <v>0</v>
      </c>
      <c r="E282">
        <v>250</v>
      </c>
      <c r="F282">
        <v>0</v>
      </c>
      <c r="G282">
        <v>1</v>
      </c>
      <c r="H282">
        <v>1</v>
      </c>
      <c r="I282">
        <v>6</v>
      </c>
      <c r="J282">
        <v>0</v>
      </c>
      <c r="K282">
        <v>0</v>
      </c>
      <c r="L282">
        <v>0</v>
      </c>
      <c r="M282">
        <v>0</v>
      </c>
      <c r="N282">
        <v>0</v>
      </c>
      <c r="O282">
        <v>0</v>
      </c>
      <c r="P282">
        <v>0</v>
      </c>
      <c r="Q282">
        <v>0</v>
      </c>
      <c r="R282">
        <v>0</v>
      </c>
      <c r="S282">
        <v>0</v>
      </c>
      <c r="T282">
        <v>0</v>
      </c>
      <c r="U282">
        <v>0</v>
      </c>
      <c r="V282">
        <v>0</v>
      </c>
      <c r="W282">
        <v>0</v>
      </c>
      <c r="X282">
        <v>0</v>
      </c>
      <c r="Y282">
        <v>0</v>
      </c>
      <c r="Z282">
        <v>0</v>
      </c>
      <c r="AA282">
        <v>0</v>
      </c>
      <c r="AB282">
        <v>45</v>
      </c>
      <c r="AC282">
        <v>100</v>
      </c>
      <c r="AD282">
        <v>2</v>
      </c>
      <c r="AE282">
        <v>30</v>
      </c>
      <c r="AF282">
        <v>1</v>
      </c>
      <c r="AG282">
        <v>0</v>
      </c>
      <c r="AH282">
        <v>0</v>
      </c>
      <c r="AI282">
        <v>20230</v>
      </c>
      <c r="AJ282">
        <v>0</v>
      </c>
      <c r="AK282">
        <v>0</v>
      </c>
      <c r="AM282" s="23" t="s">
        <v>934</v>
      </c>
      <c r="AN282" s="23">
        <v>1</v>
      </c>
    </row>
    <row r="283" spans="1:41">
      <c r="A283">
        <v>5037</v>
      </c>
      <c r="B283">
        <v>10110</v>
      </c>
      <c r="C283">
        <v>330</v>
      </c>
      <c r="D283">
        <v>0</v>
      </c>
      <c r="E283">
        <v>150</v>
      </c>
      <c r="F283">
        <v>0</v>
      </c>
      <c r="G283">
        <v>1</v>
      </c>
      <c r="H283">
        <v>1</v>
      </c>
      <c r="I283">
        <v>6</v>
      </c>
      <c r="J283">
        <v>0</v>
      </c>
      <c r="K283">
        <v>0</v>
      </c>
      <c r="L283">
        <v>0</v>
      </c>
      <c r="M283">
        <v>0</v>
      </c>
      <c r="N283">
        <v>0</v>
      </c>
      <c r="O283">
        <v>0</v>
      </c>
      <c r="P283">
        <v>0</v>
      </c>
      <c r="Q283">
        <v>0</v>
      </c>
      <c r="R283">
        <v>0</v>
      </c>
      <c r="S283">
        <v>0</v>
      </c>
      <c r="T283">
        <v>0</v>
      </c>
      <c r="U283">
        <v>0</v>
      </c>
      <c r="V283">
        <v>0</v>
      </c>
      <c r="W283">
        <v>0</v>
      </c>
      <c r="X283">
        <v>0</v>
      </c>
      <c r="Y283">
        <v>0</v>
      </c>
      <c r="Z283">
        <v>0</v>
      </c>
      <c r="AA283">
        <v>0</v>
      </c>
      <c r="AB283">
        <v>41</v>
      </c>
      <c r="AC283">
        <v>100</v>
      </c>
      <c r="AD283">
        <v>2</v>
      </c>
      <c r="AE283">
        <v>30</v>
      </c>
      <c r="AF283">
        <v>1</v>
      </c>
      <c r="AG283">
        <v>1</v>
      </c>
      <c r="AH283">
        <v>0</v>
      </c>
      <c r="AI283">
        <v>10110</v>
      </c>
      <c r="AJ283">
        <v>121</v>
      </c>
      <c r="AK283">
        <v>0</v>
      </c>
      <c r="AM283" s="23" t="s">
        <v>934</v>
      </c>
      <c r="AN283" s="23">
        <v>1</v>
      </c>
    </row>
    <row r="284" spans="1:41">
      <c r="A284">
        <v>5038</v>
      </c>
      <c r="B284">
        <v>20330</v>
      </c>
      <c r="C284">
        <v>660</v>
      </c>
      <c r="D284">
        <v>0</v>
      </c>
      <c r="E284">
        <v>300</v>
      </c>
      <c r="F284">
        <v>0</v>
      </c>
      <c r="G284">
        <v>1</v>
      </c>
      <c r="H284">
        <v>1</v>
      </c>
      <c r="I284">
        <v>6</v>
      </c>
      <c r="J284">
        <v>0</v>
      </c>
      <c r="K284">
        <v>0</v>
      </c>
      <c r="L284">
        <v>0</v>
      </c>
      <c r="M284">
        <v>0</v>
      </c>
      <c r="N284">
        <v>0</v>
      </c>
      <c r="O284">
        <v>0</v>
      </c>
      <c r="P284">
        <v>0</v>
      </c>
      <c r="Q284">
        <v>0</v>
      </c>
      <c r="R284">
        <v>0</v>
      </c>
      <c r="S284">
        <v>0</v>
      </c>
      <c r="T284">
        <v>0</v>
      </c>
      <c r="U284">
        <v>0</v>
      </c>
      <c r="V284">
        <v>0</v>
      </c>
      <c r="W284">
        <v>0</v>
      </c>
      <c r="X284">
        <v>0</v>
      </c>
      <c r="Y284">
        <v>0</v>
      </c>
      <c r="Z284">
        <v>0</v>
      </c>
      <c r="AA284">
        <v>0</v>
      </c>
      <c r="AB284">
        <v>46</v>
      </c>
      <c r="AC284">
        <v>100</v>
      </c>
      <c r="AD284">
        <v>2</v>
      </c>
      <c r="AE284">
        <v>3</v>
      </c>
      <c r="AF284">
        <v>1</v>
      </c>
      <c r="AG284">
        <v>0</v>
      </c>
      <c r="AH284">
        <v>0</v>
      </c>
      <c r="AI284">
        <v>20330</v>
      </c>
      <c r="AJ284">
        <v>0</v>
      </c>
      <c r="AK284">
        <v>0</v>
      </c>
      <c r="AM284" s="23" t="s">
        <v>935</v>
      </c>
      <c r="AN284" s="23">
        <v>2</v>
      </c>
    </row>
    <row r="285" spans="1:41">
      <c r="A285">
        <v>5039</v>
      </c>
      <c r="B285">
        <v>10120</v>
      </c>
      <c r="C285">
        <v>315</v>
      </c>
      <c r="D285">
        <v>0</v>
      </c>
      <c r="E285">
        <v>120</v>
      </c>
      <c r="F285">
        <v>0</v>
      </c>
      <c r="G285">
        <v>1</v>
      </c>
      <c r="H285">
        <v>1</v>
      </c>
      <c r="I285">
        <v>6</v>
      </c>
      <c r="J285">
        <v>0</v>
      </c>
      <c r="K285">
        <v>0</v>
      </c>
      <c r="L285">
        <v>0</v>
      </c>
      <c r="M285">
        <v>0</v>
      </c>
      <c r="N285">
        <v>0</v>
      </c>
      <c r="O285">
        <v>0</v>
      </c>
      <c r="P285">
        <v>0</v>
      </c>
      <c r="Q285">
        <v>0</v>
      </c>
      <c r="R285">
        <v>0</v>
      </c>
      <c r="S285">
        <v>0</v>
      </c>
      <c r="T285">
        <v>0</v>
      </c>
      <c r="U285">
        <v>0</v>
      </c>
      <c r="V285">
        <v>0</v>
      </c>
      <c r="W285">
        <v>0</v>
      </c>
      <c r="X285">
        <v>0</v>
      </c>
      <c r="Y285">
        <v>0</v>
      </c>
      <c r="Z285">
        <v>0</v>
      </c>
      <c r="AA285">
        <v>0</v>
      </c>
      <c r="AB285">
        <v>39</v>
      </c>
      <c r="AC285">
        <v>100</v>
      </c>
      <c r="AD285">
        <v>2</v>
      </c>
      <c r="AE285">
        <v>3</v>
      </c>
      <c r="AF285">
        <v>1</v>
      </c>
      <c r="AG285">
        <v>1</v>
      </c>
      <c r="AH285">
        <v>0</v>
      </c>
      <c r="AI285">
        <v>10120</v>
      </c>
      <c r="AJ285">
        <v>131</v>
      </c>
      <c r="AK285">
        <v>0</v>
      </c>
      <c r="AM285" s="23" t="s">
        <v>914</v>
      </c>
      <c r="AN285" s="23">
        <v>3</v>
      </c>
    </row>
    <row r="286" spans="1:41">
      <c r="A286">
        <v>5040</v>
      </c>
      <c r="B286">
        <v>20290</v>
      </c>
      <c r="C286">
        <v>800</v>
      </c>
      <c r="D286">
        <v>0</v>
      </c>
      <c r="E286">
        <v>700</v>
      </c>
      <c r="F286">
        <v>0</v>
      </c>
      <c r="G286">
        <v>2</v>
      </c>
      <c r="H286">
        <v>1</v>
      </c>
      <c r="I286">
        <v>6</v>
      </c>
      <c r="J286">
        <v>0</v>
      </c>
      <c r="K286">
        <v>0</v>
      </c>
      <c r="L286">
        <v>0</v>
      </c>
      <c r="M286">
        <v>0</v>
      </c>
      <c r="N286">
        <v>0</v>
      </c>
      <c r="O286">
        <v>0</v>
      </c>
      <c r="P286">
        <v>0</v>
      </c>
      <c r="Q286">
        <v>0</v>
      </c>
      <c r="R286">
        <v>0</v>
      </c>
      <c r="S286">
        <v>0</v>
      </c>
      <c r="T286">
        <v>0</v>
      </c>
      <c r="U286">
        <v>0</v>
      </c>
      <c r="V286">
        <v>0</v>
      </c>
      <c r="W286">
        <v>0</v>
      </c>
      <c r="X286">
        <v>0</v>
      </c>
      <c r="Y286">
        <v>0</v>
      </c>
      <c r="Z286">
        <v>0</v>
      </c>
      <c r="AA286">
        <v>0</v>
      </c>
      <c r="AB286">
        <v>47</v>
      </c>
      <c r="AC286">
        <v>100</v>
      </c>
      <c r="AD286">
        <v>2</v>
      </c>
      <c r="AE286">
        <v>3</v>
      </c>
      <c r="AF286">
        <v>1</v>
      </c>
      <c r="AG286">
        <v>0</v>
      </c>
      <c r="AH286">
        <v>0</v>
      </c>
      <c r="AI286">
        <v>20290</v>
      </c>
      <c r="AJ286">
        <v>0</v>
      </c>
      <c r="AK286">
        <v>0</v>
      </c>
      <c r="AM286" s="23" t="s">
        <v>936</v>
      </c>
      <c r="AN286" s="23">
        <v>4</v>
      </c>
    </row>
    <row r="287" spans="1:41">
      <c r="A287">
        <v>5041</v>
      </c>
      <c r="B287">
        <v>10220</v>
      </c>
      <c r="C287">
        <v>300</v>
      </c>
      <c r="D287">
        <v>0</v>
      </c>
      <c r="E287">
        <v>200</v>
      </c>
      <c r="F287">
        <v>0</v>
      </c>
      <c r="G287">
        <v>1</v>
      </c>
      <c r="H287">
        <v>1</v>
      </c>
      <c r="I287">
        <v>6</v>
      </c>
      <c r="J287">
        <v>0</v>
      </c>
      <c r="K287">
        <v>0</v>
      </c>
      <c r="L287">
        <v>0</v>
      </c>
      <c r="M287">
        <v>0</v>
      </c>
      <c r="N287">
        <v>0</v>
      </c>
      <c r="O287">
        <v>0</v>
      </c>
      <c r="P287">
        <v>0</v>
      </c>
      <c r="Q287">
        <v>0</v>
      </c>
      <c r="R287">
        <v>0</v>
      </c>
      <c r="S287">
        <v>0</v>
      </c>
      <c r="T287">
        <v>0</v>
      </c>
      <c r="U287">
        <v>0</v>
      </c>
      <c r="V287">
        <v>0</v>
      </c>
      <c r="W287">
        <v>0</v>
      </c>
      <c r="X287">
        <v>0</v>
      </c>
      <c r="Y287">
        <v>0</v>
      </c>
      <c r="Z287">
        <v>0</v>
      </c>
      <c r="AA287">
        <v>0</v>
      </c>
      <c r="AB287">
        <v>35</v>
      </c>
      <c r="AC287">
        <v>100</v>
      </c>
      <c r="AD287">
        <v>2</v>
      </c>
      <c r="AE287">
        <v>3</v>
      </c>
      <c r="AF287">
        <v>1</v>
      </c>
      <c r="AG287">
        <v>0</v>
      </c>
      <c r="AH287">
        <v>0</v>
      </c>
      <c r="AI287">
        <v>111</v>
      </c>
      <c r="AJ287">
        <v>0</v>
      </c>
      <c r="AK287">
        <v>0</v>
      </c>
      <c r="AM287" s="23" t="s">
        <v>934</v>
      </c>
      <c r="AN287" s="23">
        <v>4</v>
      </c>
    </row>
    <row r="288" spans="1:41">
      <c r="A288">
        <v>5042</v>
      </c>
      <c r="B288">
        <v>20300</v>
      </c>
      <c r="C288">
        <v>645</v>
      </c>
      <c r="D288">
        <v>0</v>
      </c>
      <c r="E288">
        <v>175</v>
      </c>
      <c r="F288">
        <v>0</v>
      </c>
      <c r="G288">
        <v>1</v>
      </c>
      <c r="H288">
        <v>1</v>
      </c>
      <c r="I288">
        <v>6</v>
      </c>
      <c r="J288">
        <v>0</v>
      </c>
      <c r="K288">
        <v>0</v>
      </c>
      <c r="L288">
        <v>0</v>
      </c>
      <c r="M288">
        <v>0</v>
      </c>
      <c r="N288">
        <v>0</v>
      </c>
      <c r="O288">
        <v>0</v>
      </c>
      <c r="P288">
        <v>0</v>
      </c>
      <c r="Q288">
        <v>0</v>
      </c>
      <c r="R288">
        <v>0</v>
      </c>
      <c r="S288">
        <v>0</v>
      </c>
      <c r="T288">
        <v>0</v>
      </c>
      <c r="U288">
        <v>0</v>
      </c>
      <c r="V288">
        <v>0</v>
      </c>
      <c r="W288">
        <v>0</v>
      </c>
      <c r="X288">
        <v>0</v>
      </c>
      <c r="Y288">
        <v>0</v>
      </c>
      <c r="Z288">
        <v>0</v>
      </c>
      <c r="AA288">
        <v>0</v>
      </c>
      <c r="AB288">
        <v>47</v>
      </c>
      <c r="AC288">
        <v>100</v>
      </c>
      <c r="AD288">
        <v>2</v>
      </c>
      <c r="AE288">
        <v>3</v>
      </c>
      <c r="AF288">
        <v>1</v>
      </c>
      <c r="AG288">
        <v>0</v>
      </c>
      <c r="AH288">
        <v>0</v>
      </c>
      <c r="AI288">
        <v>20300</v>
      </c>
      <c r="AJ288">
        <v>0</v>
      </c>
      <c r="AK288">
        <v>0</v>
      </c>
      <c r="AM288" s="23" t="s">
        <v>937</v>
      </c>
      <c r="AN288" s="23">
        <v>5</v>
      </c>
    </row>
    <row r="289" spans="1:41">
      <c r="A289">
        <v>5043</v>
      </c>
      <c r="B289">
        <v>10230</v>
      </c>
      <c r="C289">
        <v>330</v>
      </c>
      <c r="D289">
        <v>0</v>
      </c>
      <c r="E289">
        <v>90</v>
      </c>
      <c r="F289">
        <v>0</v>
      </c>
      <c r="G289">
        <v>1</v>
      </c>
      <c r="H289">
        <v>1</v>
      </c>
      <c r="I289">
        <v>6</v>
      </c>
      <c r="J289">
        <v>0</v>
      </c>
      <c r="K289">
        <v>0</v>
      </c>
      <c r="L289">
        <v>0</v>
      </c>
      <c r="M289">
        <v>0</v>
      </c>
      <c r="N289">
        <v>0</v>
      </c>
      <c r="O289">
        <v>0</v>
      </c>
      <c r="P289">
        <v>0</v>
      </c>
      <c r="Q289">
        <v>0</v>
      </c>
      <c r="R289">
        <v>0</v>
      </c>
      <c r="S289">
        <v>0</v>
      </c>
      <c r="T289">
        <v>0</v>
      </c>
      <c r="U289">
        <v>0</v>
      </c>
      <c r="V289">
        <v>0</v>
      </c>
      <c r="W289">
        <v>0</v>
      </c>
      <c r="X289">
        <v>0</v>
      </c>
      <c r="Y289">
        <v>0</v>
      </c>
      <c r="Z289">
        <v>0</v>
      </c>
      <c r="AA289">
        <v>0</v>
      </c>
      <c r="AB289">
        <v>35</v>
      </c>
      <c r="AC289">
        <v>100</v>
      </c>
      <c r="AD289">
        <v>2</v>
      </c>
      <c r="AE289">
        <v>3</v>
      </c>
      <c r="AF289">
        <v>1</v>
      </c>
      <c r="AG289">
        <v>0</v>
      </c>
      <c r="AH289">
        <v>0</v>
      </c>
      <c r="AI289">
        <v>121</v>
      </c>
      <c r="AJ289">
        <v>0</v>
      </c>
      <c r="AK289">
        <v>0</v>
      </c>
      <c r="AM289" s="23" t="s">
        <v>935</v>
      </c>
      <c r="AN289" s="23">
        <v>5</v>
      </c>
    </row>
    <row r="290" spans="1:41">
      <c r="A290">
        <v>5044</v>
      </c>
      <c r="B290">
        <v>20280</v>
      </c>
      <c r="C290">
        <v>900</v>
      </c>
      <c r="D290">
        <v>0</v>
      </c>
      <c r="E290">
        <v>450</v>
      </c>
      <c r="F290">
        <v>0</v>
      </c>
      <c r="G290">
        <v>1</v>
      </c>
      <c r="H290">
        <v>1</v>
      </c>
      <c r="I290">
        <v>6</v>
      </c>
      <c r="J290">
        <v>0</v>
      </c>
      <c r="K290">
        <v>0</v>
      </c>
      <c r="L290">
        <v>0</v>
      </c>
      <c r="M290">
        <v>0</v>
      </c>
      <c r="N290">
        <v>0</v>
      </c>
      <c r="O290">
        <v>0</v>
      </c>
      <c r="P290">
        <v>0</v>
      </c>
      <c r="Q290">
        <v>0</v>
      </c>
      <c r="R290">
        <v>0</v>
      </c>
      <c r="S290">
        <v>0</v>
      </c>
      <c r="T290">
        <v>0</v>
      </c>
      <c r="U290">
        <v>0</v>
      </c>
      <c r="V290">
        <v>0</v>
      </c>
      <c r="W290">
        <v>0</v>
      </c>
      <c r="X290">
        <v>0</v>
      </c>
      <c r="Y290">
        <v>0</v>
      </c>
      <c r="Z290">
        <v>0</v>
      </c>
      <c r="AA290">
        <v>0</v>
      </c>
      <c r="AB290">
        <v>46</v>
      </c>
      <c r="AC290">
        <v>100</v>
      </c>
      <c r="AD290">
        <v>2</v>
      </c>
      <c r="AE290">
        <v>3</v>
      </c>
      <c r="AF290">
        <v>1</v>
      </c>
      <c r="AG290">
        <v>0</v>
      </c>
      <c r="AH290">
        <v>0</v>
      </c>
      <c r="AI290">
        <v>20280</v>
      </c>
      <c r="AJ290">
        <v>0</v>
      </c>
      <c r="AK290">
        <v>0</v>
      </c>
      <c r="AM290" s="23" t="s">
        <v>318</v>
      </c>
      <c r="AN290" s="23" t="s">
        <v>9</v>
      </c>
    </row>
    <row r="291" spans="1:41">
      <c r="A291">
        <v>5045</v>
      </c>
      <c r="B291">
        <v>10240</v>
      </c>
      <c r="C291">
        <v>280</v>
      </c>
      <c r="D291">
        <v>0</v>
      </c>
      <c r="E291">
        <v>150</v>
      </c>
      <c r="F291">
        <v>0</v>
      </c>
      <c r="G291">
        <v>1</v>
      </c>
      <c r="H291">
        <v>1</v>
      </c>
      <c r="I291">
        <v>6</v>
      </c>
      <c r="J291">
        <v>0</v>
      </c>
      <c r="K291">
        <v>0</v>
      </c>
      <c r="L291">
        <v>0</v>
      </c>
      <c r="M291">
        <v>0</v>
      </c>
      <c r="N291">
        <v>0</v>
      </c>
      <c r="O291">
        <v>0</v>
      </c>
      <c r="P291">
        <v>0</v>
      </c>
      <c r="Q291">
        <v>0</v>
      </c>
      <c r="R291">
        <v>0</v>
      </c>
      <c r="S291">
        <v>0</v>
      </c>
      <c r="T291">
        <v>0</v>
      </c>
      <c r="U291">
        <v>0</v>
      </c>
      <c r="V291">
        <v>0</v>
      </c>
      <c r="W291">
        <v>0</v>
      </c>
      <c r="X291">
        <v>0</v>
      </c>
      <c r="Y291">
        <v>0</v>
      </c>
      <c r="Z291">
        <v>0</v>
      </c>
      <c r="AA291">
        <v>0</v>
      </c>
      <c r="AB291">
        <v>34</v>
      </c>
      <c r="AC291">
        <v>100</v>
      </c>
      <c r="AD291">
        <v>2</v>
      </c>
      <c r="AE291">
        <v>3</v>
      </c>
      <c r="AF291">
        <v>1</v>
      </c>
      <c r="AG291">
        <v>0</v>
      </c>
      <c r="AH291">
        <v>0</v>
      </c>
      <c r="AI291">
        <v>131</v>
      </c>
      <c r="AJ291">
        <v>0</v>
      </c>
      <c r="AK291">
        <v>0</v>
      </c>
      <c r="AM291" s="23" t="s">
        <v>500</v>
      </c>
      <c r="AN291" s="23" t="s">
        <v>1077</v>
      </c>
    </row>
    <row r="292" spans="1:41">
      <c r="A292">
        <v>5046</v>
      </c>
      <c r="B292">
        <v>20070</v>
      </c>
      <c r="C292">
        <v>700</v>
      </c>
      <c r="D292">
        <v>0</v>
      </c>
      <c r="E292">
        <v>300</v>
      </c>
      <c r="F292">
        <v>0</v>
      </c>
      <c r="G292">
        <v>1</v>
      </c>
      <c r="H292">
        <v>1</v>
      </c>
      <c r="I292">
        <v>6</v>
      </c>
      <c r="J292">
        <v>0</v>
      </c>
      <c r="K292">
        <v>0</v>
      </c>
      <c r="L292">
        <v>0</v>
      </c>
      <c r="M292">
        <v>0</v>
      </c>
      <c r="N292">
        <v>0</v>
      </c>
      <c r="O292">
        <v>0</v>
      </c>
      <c r="P292">
        <v>0</v>
      </c>
      <c r="Q292">
        <v>0</v>
      </c>
      <c r="R292">
        <v>0</v>
      </c>
      <c r="S292">
        <v>0</v>
      </c>
      <c r="T292">
        <v>0</v>
      </c>
      <c r="U292">
        <v>0</v>
      </c>
      <c r="V292">
        <v>0</v>
      </c>
      <c r="W292">
        <v>0</v>
      </c>
      <c r="X292">
        <v>0</v>
      </c>
      <c r="Y292">
        <v>0</v>
      </c>
      <c r="Z292">
        <v>0</v>
      </c>
      <c r="AA292">
        <v>0</v>
      </c>
      <c r="AB292">
        <v>46</v>
      </c>
      <c r="AC292">
        <v>100</v>
      </c>
      <c r="AD292">
        <v>2</v>
      </c>
      <c r="AE292">
        <v>30</v>
      </c>
      <c r="AF292">
        <v>1</v>
      </c>
      <c r="AG292">
        <v>0</v>
      </c>
      <c r="AH292">
        <v>0</v>
      </c>
      <c r="AI292">
        <v>20070</v>
      </c>
      <c r="AJ292">
        <v>0</v>
      </c>
      <c r="AK292">
        <v>0</v>
      </c>
      <c r="AM292" s="23" t="s">
        <v>321</v>
      </c>
    </row>
    <row r="293" spans="1:41">
      <c r="A293">
        <v>5047</v>
      </c>
      <c r="B293">
        <v>20080</v>
      </c>
      <c r="C293">
        <v>600</v>
      </c>
      <c r="D293">
        <v>0</v>
      </c>
      <c r="E293">
        <v>250</v>
      </c>
      <c r="F293">
        <v>0</v>
      </c>
      <c r="G293">
        <v>1</v>
      </c>
      <c r="H293">
        <v>1</v>
      </c>
      <c r="I293">
        <v>6</v>
      </c>
      <c r="J293">
        <v>0</v>
      </c>
      <c r="K293">
        <v>0</v>
      </c>
      <c r="L293">
        <v>0</v>
      </c>
      <c r="M293">
        <v>0</v>
      </c>
      <c r="N293">
        <v>0</v>
      </c>
      <c r="O293">
        <v>0</v>
      </c>
      <c r="P293">
        <v>0</v>
      </c>
      <c r="Q293">
        <v>0</v>
      </c>
      <c r="R293">
        <v>0</v>
      </c>
      <c r="S293">
        <v>0</v>
      </c>
      <c r="T293">
        <v>0</v>
      </c>
      <c r="U293">
        <v>0</v>
      </c>
      <c r="V293">
        <v>0</v>
      </c>
      <c r="W293">
        <v>0</v>
      </c>
      <c r="X293">
        <v>0</v>
      </c>
      <c r="Y293">
        <v>0</v>
      </c>
      <c r="Z293">
        <v>0</v>
      </c>
      <c r="AA293">
        <v>0</v>
      </c>
      <c r="AB293">
        <v>40</v>
      </c>
      <c r="AC293">
        <v>100</v>
      </c>
      <c r="AD293">
        <v>2</v>
      </c>
      <c r="AE293">
        <v>30</v>
      </c>
      <c r="AF293">
        <v>1</v>
      </c>
      <c r="AG293">
        <v>0</v>
      </c>
      <c r="AH293">
        <v>0</v>
      </c>
      <c r="AI293">
        <v>20080</v>
      </c>
      <c r="AJ293">
        <v>0</v>
      </c>
      <c r="AK293">
        <v>0</v>
      </c>
      <c r="AM293" s="23" t="s">
        <v>1055</v>
      </c>
    </row>
    <row r="294" spans="1:41">
      <c r="A294">
        <v>5048</v>
      </c>
      <c r="B294">
        <v>20090</v>
      </c>
      <c r="C294">
        <v>650</v>
      </c>
      <c r="D294">
        <v>0</v>
      </c>
      <c r="E294">
        <v>270</v>
      </c>
      <c r="F294">
        <v>0</v>
      </c>
      <c r="G294">
        <v>1</v>
      </c>
      <c r="H294">
        <v>1</v>
      </c>
      <c r="I294">
        <v>6</v>
      </c>
      <c r="J294">
        <v>0</v>
      </c>
      <c r="K294">
        <v>0</v>
      </c>
      <c r="L294">
        <v>0</v>
      </c>
      <c r="M294">
        <v>0</v>
      </c>
      <c r="N294">
        <v>0</v>
      </c>
      <c r="O294">
        <v>0</v>
      </c>
      <c r="P294">
        <v>0</v>
      </c>
      <c r="Q294">
        <v>0</v>
      </c>
      <c r="R294">
        <v>0</v>
      </c>
      <c r="S294">
        <v>0</v>
      </c>
      <c r="T294">
        <v>0</v>
      </c>
      <c r="U294">
        <v>0</v>
      </c>
      <c r="V294">
        <v>0</v>
      </c>
      <c r="W294">
        <v>0</v>
      </c>
      <c r="X294">
        <v>0</v>
      </c>
      <c r="Y294">
        <v>0</v>
      </c>
      <c r="Z294">
        <v>0</v>
      </c>
      <c r="AA294">
        <v>0</v>
      </c>
      <c r="AB294">
        <v>44</v>
      </c>
      <c r="AC294">
        <v>100</v>
      </c>
      <c r="AD294">
        <v>2</v>
      </c>
      <c r="AE294">
        <v>30</v>
      </c>
      <c r="AF294">
        <v>1</v>
      </c>
      <c r="AG294">
        <v>0</v>
      </c>
      <c r="AH294">
        <v>0</v>
      </c>
      <c r="AI294">
        <v>20090</v>
      </c>
      <c r="AJ294">
        <v>0</v>
      </c>
      <c r="AK294">
        <v>0</v>
      </c>
      <c r="AM294" s="23" t="s">
        <v>318</v>
      </c>
    </row>
    <row r="295" spans="1:41">
      <c r="A295">
        <v>5049</v>
      </c>
      <c r="B295">
        <v>10130</v>
      </c>
      <c r="C295">
        <v>615</v>
      </c>
      <c r="D295">
        <v>0</v>
      </c>
      <c r="E295">
        <v>270</v>
      </c>
      <c r="F295">
        <v>0</v>
      </c>
      <c r="G295">
        <v>1</v>
      </c>
      <c r="H295">
        <v>1</v>
      </c>
      <c r="I295">
        <v>6</v>
      </c>
      <c r="J295">
        <v>0</v>
      </c>
      <c r="K295">
        <v>0</v>
      </c>
      <c r="L295">
        <v>0</v>
      </c>
      <c r="M295">
        <v>0</v>
      </c>
      <c r="N295">
        <v>0</v>
      </c>
      <c r="O295">
        <v>0</v>
      </c>
      <c r="P295">
        <v>0</v>
      </c>
      <c r="Q295">
        <v>0</v>
      </c>
      <c r="R295">
        <v>0</v>
      </c>
      <c r="S295">
        <v>0</v>
      </c>
      <c r="T295">
        <v>0</v>
      </c>
      <c r="U295">
        <v>0</v>
      </c>
      <c r="V295">
        <v>0</v>
      </c>
      <c r="W295">
        <v>0</v>
      </c>
      <c r="X295">
        <v>0</v>
      </c>
      <c r="Y295">
        <v>0</v>
      </c>
      <c r="Z295">
        <v>0</v>
      </c>
      <c r="AA295">
        <v>0</v>
      </c>
      <c r="AB295">
        <v>40</v>
      </c>
      <c r="AC295">
        <v>100</v>
      </c>
      <c r="AD295">
        <v>2</v>
      </c>
      <c r="AE295">
        <v>30</v>
      </c>
      <c r="AF295">
        <v>1</v>
      </c>
      <c r="AG295">
        <v>0</v>
      </c>
      <c r="AH295">
        <v>0</v>
      </c>
      <c r="AI295">
        <v>10130</v>
      </c>
      <c r="AJ295">
        <v>0</v>
      </c>
      <c r="AK295">
        <v>0</v>
      </c>
      <c r="AM295" s="23" t="s">
        <v>500</v>
      </c>
    </row>
    <row r="296" spans="1:41">
      <c r="A296">
        <v>5050</v>
      </c>
      <c r="B296">
        <v>10150</v>
      </c>
      <c r="C296">
        <v>645</v>
      </c>
      <c r="D296">
        <v>0</v>
      </c>
      <c r="E296">
        <v>250</v>
      </c>
      <c r="F296">
        <v>0</v>
      </c>
      <c r="G296">
        <v>1</v>
      </c>
      <c r="H296">
        <v>1</v>
      </c>
      <c r="I296">
        <v>6</v>
      </c>
      <c r="J296">
        <v>0</v>
      </c>
      <c r="K296">
        <v>0</v>
      </c>
      <c r="L296">
        <v>0</v>
      </c>
      <c r="M296">
        <v>0</v>
      </c>
      <c r="N296">
        <v>0</v>
      </c>
      <c r="O296">
        <v>0</v>
      </c>
      <c r="P296">
        <v>0</v>
      </c>
      <c r="Q296">
        <v>0</v>
      </c>
      <c r="R296">
        <v>0</v>
      </c>
      <c r="S296">
        <v>0</v>
      </c>
      <c r="T296">
        <v>0</v>
      </c>
      <c r="U296">
        <v>0</v>
      </c>
      <c r="V296">
        <v>0</v>
      </c>
      <c r="W296">
        <v>0</v>
      </c>
      <c r="X296">
        <v>0</v>
      </c>
      <c r="Y296">
        <v>0</v>
      </c>
      <c r="Z296">
        <v>0</v>
      </c>
      <c r="AA296">
        <v>0</v>
      </c>
      <c r="AB296">
        <v>41</v>
      </c>
      <c r="AC296">
        <v>100</v>
      </c>
      <c r="AD296">
        <v>2</v>
      </c>
      <c r="AE296">
        <v>30</v>
      </c>
      <c r="AF296">
        <v>1</v>
      </c>
      <c r="AG296">
        <v>0</v>
      </c>
      <c r="AH296">
        <v>0</v>
      </c>
      <c r="AI296">
        <v>10150</v>
      </c>
      <c r="AJ296">
        <v>0</v>
      </c>
      <c r="AK296">
        <v>0</v>
      </c>
      <c r="AM296" s="23" t="s">
        <v>321</v>
      </c>
    </row>
    <row r="297" spans="1:41">
      <c r="A297">
        <v>5051</v>
      </c>
      <c r="B297">
        <v>20010</v>
      </c>
      <c r="C297">
        <v>600</v>
      </c>
      <c r="D297">
        <v>0</v>
      </c>
      <c r="E297">
        <v>300</v>
      </c>
      <c r="F297">
        <v>0</v>
      </c>
      <c r="G297">
        <v>1</v>
      </c>
      <c r="H297">
        <v>1</v>
      </c>
      <c r="I297">
        <v>6</v>
      </c>
      <c r="J297">
        <v>0</v>
      </c>
      <c r="K297">
        <v>0</v>
      </c>
      <c r="L297">
        <v>0</v>
      </c>
      <c r="M297">
        <v>0</v>
      </c>
      <c r="N297">
        <v>0</v>
      </c>
      <c r="O297">
        <v>0</v>
      </c>
      <c r="P297">
        <v>0</v>
      </c>
      <c r="Q297">
        <v>0</v>
      </c>
      <c r="R297">
        <v>0</v>
      </c>
      <c r="S297">
        <v>0</v>
      </c>
      <c r="T297">
        <v>0</v>
      </c>
      <c r="U297">
        <v>0</v>
      </c>
      <c r="V297">
        <v>0</v>
      </c>
      <c r="W297">
        <v>0</v>
      </c>
      <c r="X297">
        <v>0</v>
      </c>
      <c r="Y297">
        <v>0</v>
      </c>
      <c r="Z297">
        <v>0</v>
      </c>
      <c r="AA297">
        <v>0</v>
      </c>
      <c r="AB297">
        <v>50</v>
      </c>
      <c r="AC297">
        <v>100</v>
      </c>
      <c r="AD297">
        <v>2</v>
      </c>
      <c r="AE297">
        <v>30</v>
      </c>
      <c r="AF297">
        <v>1</v>
      </c>
      <c r="AG297">
        <v>0</v>
      </c>
      <c r="AH297">
        <v>0</v>
      </c>
      <c r="AI297">
        <v>20010</v>
      </c>
      <c r="AJ297">
        <v>0</v>
      </c>
      <c r="AK297">
        <v>0</v>
      </c>
      <c r="AM297" s="23" t="s">
        <v>1055</v>
      </c>
    </row>
    <row r="298" spans="1:41">
      <c r="A298">
        <v>5052</v>
      </c>
      <c r="B298">
        <v>20020</v>
      </c>
      <c r="C298">
        <v>670</v>
      </c>
      <c r="D298">
        <v>0</v>
      </c>
      <c r="E298">
        <v>250</v>
      </c>
      <c r="F298">
        <v>0</v>
      </c>
      <c r="G298">
        <v>1</v>
      </c>
      <c r="H298">
        <v>1</v>
      </c>
      <c r="I298">
        <v>6</v>
      </c>
      <c r="J298">
        <v>0</v>
      </c>
      <c r="K298">
        <v>0</v>
      </c>
      <c r="L298">
        <v>0</v>
      </c>
      <c r="M298">
        <v>0</v>
      </c>
      <c r="N298">
        <v>0</v>
      </c>
      <c r="O298">
        <v>0</v>
      </c>
      <c r="P298">
        <v>0</v>
      </c>
      <c r="Q298">
        <v>0</v>
      </c>
      <c r="R298">
        <v>0</v>
      </c>
      <c r="S298">
        <v>0</v>
      </c>
      <c r="T298">
        <v>0</v>
      </c>
      <c r="U298">
        <v>0</v>
      </c>
      <c r="V298">
        <v>0</v>
      </c>
      <c r="W298">
        <v>0</v>
      </c>
      <c r="X298">
        <v>0</v>
      </c>
      <c r="Y298">
        <v>0</v>
      </c>
      <c r="Z298">
        <v>0</v>
      </c>
      <c r="AA298">
        <v>0</v>
      </c>
      <c r="AB298">
        <v>49</v>
      </c>
      <c r="AC298">
        <v>100</v>
      </c>
      <c r="AD298">
        <v>2</v>
      </c>
      <c r="AE298">
        <v>30</v>
      </c>
      <c r="AF298">
        <v>1</v>
      </c>
      <c r="AG298">
        <v>0</v>
      </c>
      <c r="AH298">
        <v>0</v>
      </c>
      <c r="AI298">
        <v>20020</v>
      </c>
      <c r="AJ298">
        <v>0</v>
      </c>
      <c r="AK298">
        <v>0</v>
      </c>
      <c r="AM298" s="58" t="s">
        <v>1055</v>
      </c>
      <c r="AN298" s="58"/>
      <c r="AO298" s="58"/>
    </row>
    <row r="299" spans="1:41">
      <c r="A299">
        <v>5053</v>
      </c>
      <c r="B299">
        <v>20030</v>
      </c>
      <c r="C299">
        <v>650</v>
      </c>
      <c r="D299">
        <v>0</v>
      </c>
      <c r="E299">
        <v>270</v>
      </c>
      <c r="F299">
        <v>0</v>
      </c>
      <c r="G299">
        <v>1</v>
      </c>
      <c r="H299">
        <v>1</v>
      </c>
      <c r="I299">
        <v>6</v>
      </c>
      <c r="J299">
        <v>0</v>
      </c>
      <c r="K299">
        <v>0</v>
      </c>
      <c r="L299">
        <v>0</v>
      </c>
      <c r="M299">
        <v>0</v>
      </c>
      <c r="N299">
        <v>0</v>
      </c>
      <c r="O299">
        <v>0</v>
      </c>
      <c r="P299">
        <v>0</v>
      </c>
      <c r="Q299">
        <v>0</v>
      </c>
      <c r="R299">
        <v>0</v>
      </c>
      <c r="S299">
        <v>0</v>
      </c>
      <c r="T299">
        <v>0</v>
      </c>
      <c r="U299">
        <v>0</v>
      </c>
      <c r="V299">
        <v>0</v>
      </c>
      <c r="W299">
        <v>0</v>
      </c>
      <c r="X299">
        <v>0</v>
      </c>
      <c r="Y299">
        <v>0</v>
      </c>
      <c r="Z299">
        <v>0</v>
      </c>
      <c r="AA299">
        <v>0</v>
      </c>
      <c r="AB299">
        <v>48</v>
      </c>
      <c r="AC299">
        <v>100</v>
      </c>
      <c r="AD299">
        <v>2</v>
      </c>
      <c r="AE299">
        <v>30</v>
      </c>
      <c r="AF299">
        <v>1</v>
      </c>
      <c r="AG299">
        <v>0</v>
      </c>
      <c r="AH299">
        <v>0</v>
      </c>
      <c r="AI299">
        <v>20030</v>
      </c>
      <c r="AJ299">
        <v>0</v>
      </c>
      <c r="AK299">
        <v>0</v>
      </c>
      <c r="AM299" s="23" t="s">
        <v>1072</v>
      </c>
    </row>
    <row r="300" spans="1:41">
      <c r="A300">
        <v>5054</v>
      </c>
      <c r="B300">
        <v>20680</v>
      </c>
      <c r="C300">
        <v>3350</v>
      </c>
      <c r="D300">
        <v>0</v>
      </c>
      <c r="E300">
        <v>400</v>
      </c>
      <c r="F300">
        <v>12345</v>
      </c>
      <c r="G300">
        <v>1</v>
      </c>
      <c r="H300">
        <v>1</v>
      </c>
      <c r="I300">
        <v>6</v>
      </c>
      <c r="J300">
        <v>0</v>
      </c>
      <c r="K300">
        <v>0</v>
      </c>
      <c r="L300">
        <v>0</v>
      </c>
      <c r="M300">
        <v>0</v>
      </c>
      <c r="N300">
        <v>0</v>
      </c>
      <c r="O300">
        <v>0</v>
      </c>
      <c r="P300">
        <v>0</v>
      </c>
      <c r="Q300">
        <v>0</v>
      </c>
      <c r="R300">
        <v>0</v>
      </c>
      <c r="S300">
        <v>0</v>
      </c>
      <c r="T300">
        <v>0</v>
      </c>
      <c r="U300">
        <v>0</v>
      </c>
      <c r="V300">
        <v>0</v>
      </c>
      <c r="W300">
        <v>0</v>
      </c>
      <c r="X300">
        <v>0</v>
      </c>
      <c r="Y300">
        <v>0</v>
      </c>
      <c r="Z300">
        <v>0</v>
      </c>
      <c r="AA300">
        <v>0</v>
      </c>
      <c r="AB300">
        <v>300</v>
      </c>
      <c r="AC300">
        <v>120</v>
      </c>
      <c r="AD300">
        <v>2</v>
      </c>
      <c r="AE300">
        <v>30</v>
      </c>
      <c r="AF300">
        <v>1</v>
      </c>
      <c r="AG300">
        <v>0</v>
      </c>
      <c r="AH300">
        <v>0</v>
      </c>
      <c r="AI300">
        <v>20680</v>
      </c>
      <c r="AJ300">
        <v>0</v>
      </c>
      <c r="AK300">
        <v>0</v>
      </c>
      <c r="AM300" s="58" t="s">
        <v>1072</v>
      </c>
      <c r="AN300" s="58"/>
      <c r="AO300" s="58"/>
    </row>
    <row r="301" spans="1:41">
      <c r="A301">
        <v>5055</v>
      </c>
      <c r="B301">
        <v>20690</v>
      </c>
      <c r="C301">
        <v>2050</v>
      </c>
      <c r="D301">
        <v>0</v>
      </c>
      <c r="E301">
        <v>750</v>
      </c>
      <c r="F301">
        <v>0</v>
      </c>
      <c r="G301">
        <v>2</v>
      </c>
      <c r="H301">
        <v>1</v>
      </c>
      <c r="I301">
        <v>6</v>
      </c>
      <c r="J301">
        <v>0</v>
      </c>
      <c r="K301">
        <v>0</v>
      </c>
      <c r="L301">
        <v>0</v>
      </c>
      <c r="M301">
        <v>0</v>
      </c>
      <c r="N301">
        <v>0</v>
      </c>
      <c r="O301">
        <v>0</v>
      </c>
      <c r="P301">
        <v>0</v>
      </c>
      <c r="Q301">
        <v>0</v>
      </c>
      <c r="R301">
        <v>0</v>
      </c>
      <c r="S301">
        <v>0</v>
      </c>
      <c r="T301">
        <v>0</v>
      </c>
      <c r="U301">
        <v>0</v>
      </c>
      <c r="V301">
        <v>0</v>
      </c>
      <c r="W301">
        <v>0</v>
      </c>
      <c r="X301">
        <v>0</v>
      </c>
      <c r="Y301">
        <v>0</v>
      </c>
      <c r="Z301">
        <v>0</v>
      </c>
      <c r="AA301">
        <v>0</v>
      </c>
      <c r="AB301">
        <v>500</v>
      </c>
      <c r="AC301">
        <v>120</v>
      </c>
      <c r="AD301">
        <v>2</v>
      </c>
      <c r="AE301">
        <v>30</v>
      </c>
      <c r="AF301">
        <v>1</v>
      </c>
      <c r="AG301">
        <v>0</v>
      </c>
      <c r="AH301">
        <v>0</v>
      </c>
      <c r="AI301">
        <v>20690</v>
      </c>
      <c r="AJ301">
        <v>0</v>
      </c>
      <c r="AK301">
        <v>0</v>
      </c>
      <c r="AM301" s="23" t="s">
        <v>322</v>
      </c>
      <c r="AO301" s="23" t="s">
        <v>791</v>
      </c>
    </row>
    <row r="302" spans="1:41">
      <c r="A302">
        <v>5056</v>
      </c>
      <c r="B302">
        <v>20130</v>
      </c>
      <c r="C302">
        <v>620</v>
      </c>
      <c r="D302">
        <v>0</v>
      </c>
      <c r="E302">
        <v>200</v>
      </c>
      <c r="F302">
        <v>0</v>
      </c>
      <c r="G302">
        <v>1</v>
      </c>
      <c r="H302">
        <v>1</v>
      </c>
      <c r="I302">
        <v>6</v>
      </c>
      <c r="J302">
        <v>0</v>
      </c>
      <c r="K302">
        <v>0</v>
      </c>
      <c r="L302">
        <v>0</v>
      </c>
      <c r="M302">
        <v>0</v>
      </c>
      <c r="N302">
        <v>0</v>
      </c>
      <c r="O302">
        <v>0</v>
      </c>
      <c r="P302">
        <v>0</v>
      </c>
      <c r="Q302">
        <v>0</v>
      </c>
      <c r="R302">
        <v>0</v>
      </c>
      <c r="S302">
        <v>0</v>
      </c>
      <c r="T302">
        <v>0</v>
      </c>
      <c r="U302">
        <v>0</v>
      </c>
      <c r="V302">
        <v>0</v>
      </c>
      <c r="W302">
        <v>0</v>
      </c>
      <c r="X302">
        <v>0</v>
      </c>
      <c r="Y302">
        <v>0</v>
      </c>
      <c r="Z302">
        <v>0</v>
      </c>
      <c r="AA302">
        <v>0</v>
      </c>
      <c r="AB302">
        <v>50</v>
      </c>
      <c r="AC302">
        <v>100</v>
      </c>
      <c r="AD302">
        <v>2</v>
      </c>
      <c r="AE302">
        <v>30</v>
      </c>
      <c r="AF302">
        <v>1</v>
      </c>
      <c r="AG302">
        <v>0</v>
      </c>
      <c r="AH302">
        <v>0</v>
      </c>
      <c r="AI302">
        <v>20130</v>
      </c>
      <c r="AJ302">
        <v>0</v>
      </c>
      <c r="AK302">
        <v>0</v>
      </c>
      <c r="AM302" s="23" t="s">
        <v>322</v>
      </c>
      <c r="AO302" s="23" t="s">
        <v>792</v>
      </c>
    </row>
    <row r="303" spans="1:41">
      <c r="A303">
        <v>5057</v>
      </c>
      <c r="B303">
        <v>30100</v>
      </c>
      <c r="C303">
        <v>700</v>
      </c>
      <c r="D303">
        <v>0</v>
      </c>
      <c r="E303">
        <v>350</v>
      </c>
      <c r="F303">
        <v>0</v>
      </c>
      <c r="G303">
        <v>1</v>
      </c>
      <c r="H303">
        <v>1</v>
      </c>
      <c r="I303">
        <v>6</v>
      </c>
      <c r="J303">
        <v>0</v>
      </c>
      <c r="K303">
        <v>0</v>
      </c>
      <c r="L303">
        <v>0</v>
      </c>
      <c r="M303">
        <v>0</v>
      </c>
      <c r="N303">
        <v>0</v>
      </c>
      <c r="O303">
        <v>0</v>
      </c>
      <c r="P303">
        <v>0</v>
      </c>
      <c r="Q303">
        <v>0</v>
      </c>
      <c r="R303">
        <v>0</v>
      </c>
      <c r="S303">
        <v>0</v>
      </c>
      <c r="T303">
        <v>0</v>
      </c>
      <c r="U303">
        <v>0</v>
      </c>
      <c r="V303">
        <v>0</v>
      </c>
      <c r="W303">
        <v>0</v>
      </c>
      <c r="X303">
        <v>0</v>
      </c>
      <c r="Y303">
        <v>0</v>
      </c>
      <c r="Z303">
        <v>0</v>
      </c>
      <c r="AA303">
        <v>0</v>
      </c>
      <c r="AB303">
        <v>52</v>
      </c>
      <c r="AC303">
        <v>100</v>
      </c>
      <c r="AD303">
        <v>2</v>
      </c>
      <c r="AE303">
        <v>30</v>
      </c>
      <c r="AF303">
        <v>1</v>
      </c>
      <c r="AG303">
        <v>0</v>
      </c>
      <c r="AH303">
        <v>0</v>
      </c>
      <c r="AI303">
        <v>30100</v>
      </c>
      <c r="AJ303">
        <v>0</v>
      </c>
      <c r="AK303">
        <v>0</v>
      </c>
      <c r="AM303" s="23" t="s">
        <v>535</v>
      </c>
      <c r="AO303" s="23" t="s">
        <v>792</v>
      </c>
    </row>
    <row r="304" spans="1:41">
      <c r="A304">
        <v>5058</v>
      </c>
      <c r="B304">
        <v>20140</v>
      </c>
      <c r="C304">
        <v>675</v>
      </c>
      <c r="D304">
        <v>0</v>
      </c>
      <c r="E304">
        <v>160</v>
      </c>
      <c r="F304">
        <v>0</v>
      </c>
      <c r="G304">
        <v>1</v>
      </c>
      <c r="H304">
        <v>1</v>
      </c>
      <c r="I304">
        <v>6</v>
      </c>
      <c r="J304">
        <v>0</v>
      </c>
      <c r="K304">
        <v>0</v>
      </c>
      <c r="L304">
        <v>0</v>
      </c>
      <c r="M304">
        <v>0</v>
      </c>
      <c r="N304">
        <v>0</v>
      </c>
      <c r="O304">
        <v>0</v>
      </c>
      <c r="P304">
        <v>0</v>
      </c>
      <c r="Q304">
        <v>0</v>
      </c>
      <c r="R304">
        <v>0</v>
      </c>
      <c r="S304">
        <v>0</v>
      </c>
      <c r="T304">
        <v>0</v>
      </c>
      <c r="U304">
        <v>0</v>
      </c>
      <c r="V304">
        <v>0</v>
      </c>
      <c r="W304">
        <v>0</v>
      </c>
      <c r="X304">
        <v>0</v>
      </c>
      <c r="Y304">
        <v>0</v>
      </c>
      <c r="Z304">
        <v>0</v>
      </c>
      <c r="AA304">
        <v>0</v>
      </c>
      <c r="AB304">
        <v>50</v>
      </c>
      <c r="AC304">
        <v>100</v>
      </c>
      <c r="AD304">
        <v>2</v>
      </c>
      <c r="AE304">
        <v>30</v>
      </c>
      <c r="AF304">
        <v>1</v>
      </c>
      <c r="AG304">
        <v>0</v>
      </c>
      <c r="AH304">
        <v>0</v>
      </c>
      <c r="AI304">
        <v>20140</v>
      </c>
      <c r="AJ304">
        <v>0</v>
      </c>
      <c r="AK304">
        <v>0</v>
      </c>
      <c r="AM304" s="23" t="s">
        <v>690</v>
      </c>
      <c r="AN304" s="23" t="s">
        <v>691</v>
      </c>
    </row>
    <row r="305" spans="1:41">
      <c r="A305">
        <v>5059</v>
      </c>
      <c r="B305">
        <v>30110</v>
      </c>
      <c r="C305">
        <v>680</v>
      </c>
      <c r="D305">
        <v>0</v>
      </c>
      <c r="E305">
        <v>500</v>
      </c>
      <c r="F305">
        <v>0</v>
      </c>
      <c r="G305">
        <v>2</v>
      </c>
      <c r="H305">
        <v>1</v>
      </c>
      <c r="I305">
        <v>6</v>
      </c>
      <c r="J305">
        <v>0</v>
      </c>
      <c r="K305">
        <v>0</v>
      </c>
      <c r="L305">
        <v>0</v>
      </c>
      <c r="M305">
        <v>0</v>
      </c>
      <c r="N305">
        <v>0</v>
      </c>
      <c r="O305">
        <v>0</v>
      </c>
      <c r="P305">
        <v>0</v>
      </c>
      <c r="Q305">
        <v>0</v>
      </c>
      <c r="R305">
        <v>0</v>
      </c>
      <c r="S305">
        <v>0</v>
      </c>
      <c r="T305">
        <v>0</v>
      </c>
      <c r="U305">
        <v>0</v>
      </c>
      <c r="V305">
        <v>0</v>
      </c>
      <c r="W305">
        <v>0</v>
      </c>
      <c r="X305">
        <v>0</v>
      </c>
      <c r="Y305">
        <v>0</v>
      </c>
      <c r="Z305">
        <v>0</v>
      </c>
      <c r="AA305">
        <v>0</v>
      </c>
      <c r="AB305">
        <v>53</v>
      </c>
      <c r="AC305">
        <v>100</v>
      </c>
      <c r="AD305">
        <v>2</v>
      </c>
      <c r="AE305">
        <v>30</v>
      </c>
      <c r="AF305">
        <v>1</v>
      </c>
      <c r="AG305">
        <v>0</v>
      </c>
      <c r="AH305">
        <v>0</v>
      </c>
      <c r="AI305">
        <v>30100</v>
      </c>
      <c r="AJ305">
        <v>0</v>
      </c>
      <c r="AK305">
        <v>0</v>
      </c>
      <c r="AM305" s="23" t="s">
        <v>692</v>
      </c>
      <c r="AN305" s="23" t="s">
        <v>1077</v>
      </c>
    </row>
    <row r="306" spans="1:41">
      <c r="A306">
        <v>5060</v>
      </c>
      <c r="B306">
        <v>20150</v>
      </c>
      <c r="C306">
        <v>645</v>
      </c>
      <c r="D306">
        <v>0</v>
      </c>
      <c r="E306">
        <v>175</v>
      </c>
      <c r="F306">
        <v>0</v>
      </c>
      <c r="G306">
        <v>1</v>
      </c>
      <c r="H306">
        <v>1</v>
      </c>
      <c r="I306">
        <v>6</v>
      </c>
      <c r="J306">
        <v>0</v>
      </c>
      <c r="K306">
        <v>0</v>
      </c>
      <c r="L306">
        <v>0</v>
      </c>
      <c r="M306">
        <v>0</v>
      </c>
      <c r="N306">
        <v>0</v>
      </c>
      <c r="O306">
        <v>0</v>
      </c>
      <c r="P306">
        <v>0</v>
      </c>
      <c r="Q306">
        <v>0</v>
      </c>
      <c r="R306">
        <v>0</v>
      </c>
      <c r="S306">
        <v>0</v>
      </c>
      <c r="T306">
        <v>0</v>
      </c>
      <c r="U306">
        <v>0</v>
      </c>
      <c r="V306">
        <v>0</v>
      </c>
      <c r="W306">
        <v>0</v>
      </c>
      <c r="X306">
        <v>0</v>
      </c>
      <c r="Y306">
        <v>0</v>
      </c>
      <c r="Z306">
        <v>0</v>
      </c>
      <c r="AA306">
        <v>0</v>
      </c>
      <c r="AB306">
        <v>50</v>
      </c>
      <c r="AC306">
        <v>100</v>
      </c>
      <c r="AD306">
        <v>2</v>
      </c>
      <c r="AE306">
        <v>0</v>
      </c>
      <c r="AF306">
        <v>0</v>
      </c>
      <c r="AG306">
        <v>0</v>
      </c>
      <c r="AH306">
        <v>0</v>
      </c>
      <c r="AI306">
        <v>20150</v>
      </c>
      <c r="AJ306">
        <v>0</v>
      </c>
      <c r="AK306">
        <v>0</v>
      </c>
      <c r="AM306" s="23" t="s">
        <v>693</v>
      </c>
    </row>
    <row r="307" spans="1:41">
      <c r="A307">
        <v>5061</v>
      </c>
      <c r="B307">
        <v>30190</v>
      </c>
      <c r="C307">
        <v>650</v>
      </c>
      <c r="D307">
        <v>0</v>
      </c>
      <c r="E307">
        <v>300</v>
      </c>
      <c r="F307">
        <v>0</v>
      </c>
      <c r="G307">
        <v>1</v>
      </c>
      <c r="H307">
        <v>1</v>
      </c>
      <c r="I307">
        <v>6</v>
      </c>
      <c r="J307">
        <v>0</v>
      </c>
      <c r="K307">
        <v>0</v>
      </c>
      <c r="L307">
        <v>0</v>
      </c>
      <c r="M307">
        <v>0</v>
      </c>
      <c r="N307">
        <v>0</v>
      </c>
      <c r="O307">
        <v>0</v>
      </c>
      <c r="P307">
        <v>0</v>
      </c>
      <c r="Q307">
        <v>0</v>
      </c>
      <c r="R307">
        <v>0</v>
      </c>
      <c r="S307">
        <v>0</v>
      </c>
      <c r="T307">
        <v>0</v>
      </c>
      <c r="U307">
        <v>0</v>
      </c>
      <c r="V307">
        <v>0</v>
      </c>
      <c r="W307">
        <v>0</v>
      </c>
      <c r="X307">
        <v>0</v>
      </c>
      <c r="Y307">
        <v>0</v>
      </c>
      <c r="Z307">
        <v>0</v>
      </c>
      <c r="AA307">
        <v>0</v>
      </c>
      <c r="AB307">
        <v>58</v>
      </c>
      <c r="AC307">
        <v>100</v>
      </c>
      <c r="AD307">
        <v>2</v>
      </c>
      <c r="AE307">
        <v>30</v>
      </c>
      <c r="AF307">
        <v>1</v>
      </c>
      <c r="AG307">
        <v>0</v>
      </c>
      <c r="AH307">
        <v>0</v>
      </c>
      <c r="AI307">
        <v>30190</v>
      </c>
      <c r="AJ307">
        <v>0</v>
      </c>
      <c r="AK307">
        <v>0</v>
      </c>
      <c r="AM307" s="23" t="s">
        <v>1056</v>
      </c>
    </row>
    <row r="308" spans="1:41">
      <c r="A308">
        <v>5062</v>
      </c>
      <c r="B308">
        <v>20190</v>
      </c>
      <c r="C308">
        <v>620</v>
      </c>
      <c r="D308">
        <v>0</v>
      </c>
      <c r="E308">
        <v>300</v>
      </c>
      <c r="F308">
        <v>0</v>
      </c>
      <c r="G308">
        <v>1</v>
      </c>
      <c r="H308">
        <v>1</v>
      </c>
      <c r="I308">
        <v>6</v>
      </c>
      <c r="J308">
        <v>0</v>
      </c>
      <c r="K308">
        <v>0</v>
      </c>
      <c r="L308">
        <v>0</v>
      </c>
      <c r="M308">
        <v>0</v>
      </c>
      <c r="N308">
        <v>0</v>
      </c>
      <c r="O308">
        <v>0</v>
      </c>
      <c r="P308">
        <v>0</v>
      </c>
      <c r="Q308">
        <v>0</v>
      </c>
      <c r="R308">
        <v>0</v>
      </c>
      <c r="S308">
        <v>0</v>
      </c>
      <c r="T308">
        <v>0</v>
      </c>
      <c r="U308">
        <v>0</v>
      </c>
      <c r="V308">
        <v>0</v>
      </c>
      <c r="W308">
        <v>0</v>
      </c>
      <c r="X308">
        <v>0</v>
      </c>
      <c r="Y308">
        <v>0</v>
      </c>
      <c r="Z308">
        <v>0</v>
      </c>
      <c r="AA308">
        <v>0</v>
      </c>
      <c r="AB308">
        <v>60</v>
      </c>
      <c r="AC308">
        <v>100</v>
      </c>
      <c r="AD308">
        <v>2</v>
      </c>
      <c r="AE308">
        <v>30</v>
      </c>
      <c r="AF308">
        <v>1</v>
      </c>
      <c r="AG308">
        <v>0</v>
      </c>
      <c r="AH308">
        <v>0</v>
      </c>
      <c r="AI308">
        <v>20190</v>
      </c>
      <c r="AJ308">
        <v>0</v>
      </c>
      <c r="AK308">
        <v>0</v>
      </c>
      <c r="AM308" s="23" t="s">
        <v>694</v>
      </c>
    </row>
    <row r="309" spans="1:41">
      <c r="A309">
        <v>5063</v>
      </c>
      <c r="B309">
        <v>20200</v>
      </c>
      <c r="C309">
        <v>675</v>
      </c>
      <c r="D309">
        <v>0</v>
      </c>
      <c r="E309">
        <v>320</v>
      </c>
      <c r="F309">
        <v>0</v>
      </c>
      <c r="G309">
        <v>1</v>
      </c>
      <c r="H309">
        <v>1</v>
      </c>
      <c r="I309">
        <v>6</v>
      </c>
      <c r="J309">
        <v>0</v>
      </c>
      <c r="K309">
        <v>0</v>
      </c>
      <c r="L309">
        <v>0</v>
      </c>
      <c r="M309">
        <v>0</v>
      </c>
      <c r="N309">
        <v>0</v>
      </c>
      <c r="O309">
        <v>0</v>
      </c>
      <c r="P309">
        <v>0</v>
      </c>
      <c r="Q309">
        <v>0</v>
      </c>
      <c r="R309">
        <v>0</v>
      </c>
      <c r="S309">
        <v>0</v>
      </c>
      <c r="T309">
        <v>0</v>
      </c>
      <c r="U309">
        <v>0</v>
      </c>
      <c r="V309">
        <v>0</v>
      </c>
      <c r="W309">
        <v>0</v>
      </c>
      <c r="X309">
        <v>0</v>
      </c>
      <c r="Y309">
        <v>0</v>
      </c>
      <c r="Z309">
        <v>0</v>
      </c>
      <c r="AA309">
        <v>0</v>
      </c>
      <c r="AB309">
        <v>60</v>
      </c>
      <c r="AC309">
        <v>100</v>
      </c>
      <c r="AD309">
        <v>2</v>
      </c>
      <c r="AE309">
        <v>30</v>
      </c>
      <c r="AF309">
        <v>1</v>
      </c>
      <c r="AG309">
        <v>0</v>
      </c>
      <c r="AH309">
        <v>0</v>
      </c>
      <c r="AI309">
        <v>20200</v>
      </c>
      <c r="AJ309">
        <v>0</v>
      </c>
      <c r="AK309">
        <v>0</v>
      </c>
      <c r="AM309" s="23" t="s">
        <v>692</v>
      </c>
    </row>
    <row r="310" spans="1:41">
      <c r="A310">
        <v>5064</v>
      </c>
      <c r="B310">
        <v>20210</v>
      </c>
      <c r="C310">
        <v>645</v>
      </c>
      <c r="D310">
        <v>0</v>
      </c>
      <c r="E310">
        <v>200</v>
      </c>
      <c r="F310">
        <v>0</v>
      </c>
      <c r="G310">
        <v>1</v>
      </c>
      <c r="H310">
        <v>1</v>
      </c>
      <c r="I310">
        <v>6</v>
      </c>
      <c r="J310">
        <v>0</v>
      </c>
      <c r="K310">
        <v>0</v>
      </c>
      <c r="L310">
        <v>0</v>
      </c>
      <c r="M310">
        <v>0</v>
      </c>
      <c r="N310">
        <v>0</v>
      </c>
      <c r="O310">
        <v>0</v>
      </c>
      <c r="P310">
        <v>0</v>
      </c>
      <c r="Q310">
        <v>0</v>
      </c>
      <c r="R310">
        <v>0</v>
      </c>
      <c r="S310">
        <v>0</v>
      </c>
      <c r="T310">
        <v>0</v>
      </c>
      <c r="U310">
        <v>0</v>
      </c>
      <c r="V310">
        <v>0</v>
      </c>
      <c r="W310">
        <v>0</v>
      </c>
      <c r="X310">
        <v>0</v>
      </c>
      <c r="Y310">
        <v>0</v>
      </c>
      <c r="Z310">
        <v>0</v>
      </c>
      <c r="AA310">
        <v>0</v>
      </c>
      <c r="AB310">
        <v>60</v>
      </c>
      <c r="AC310">
        <v>100</v>
      </c>
      <c r="AD310">
        <v>2</v>
      </c>
      <c r="AE310">
        <v>30</v>
      </c>
      <c r="AF310">
        <v>1</v>
      </c>
      <c r="AG310">
        <v>0</v>
      </c>
      <c r="AH310">
        <v>0</v>
      </c>
      <c r="AI310">
        <v>20210</v>
      </c>
      <c r="AJ310">
        <v>0</v>
      </c>
      <c r="AK310">
        <v>0</v>
      </c>
      <c r="AM310" s="23" t="s">
        <v>693</v>
      </c>
    </row>
    <row r="311" spans="1:41">
      <c r="A311">
        <v>5065</v>
      </c>
      <c r="B311">
        <v>20120</v>
      </c>
      <c r="C311">
        <v>650</v>
      </c>
      <c r="D311">
        <v>0</v>
      </c>
      <c r="E311">
        <v>350</v>
      </c>
      <c r="F311">
        <v>0</v>
      </c>
      <c r="G311">
        <v>1</v>
      </c>
      <c r="H311">
        <v>1</v>
      </c>
      <c r="I311">
        <v>6</v>
      </c>
      <c r="J311">
        <v>0</v>
      </c>
      <c r="K311">
        <v>0</v>
      </c>
      <c r="L311">
        <v>0</v>
      </c>
      <c r="M311">
        <v>0</v>
      </c>
      <c r="N311">
        <v>0</v>
      </c>
      <c r="O311">
        <v>0</v>
      </c>
      <c r="P311">
        <v>0</v>
      </c>
      <c r="Q311">
        <v>0</v>
      </c>
      <c r="R311">
        <v>0</v>
      </c>
      <c r="S311">
        <v>0</v>
      </c>
      <c r="T311">
        <v>0</v>
      </c>
      <c r="U311">
        <v>0</v>
      </c>
      <c r="V311">
        <v>0</v>
      </c>
      <c r="W311">
        <v>0</v>
      </c>
      <c r="X311">
        <v>0</v>
      </c>
      <c r="Y311">
        <v>0</v>
      </c>
      <c r="Z311">
        <v>0</v>
      </c>
      <c r="AA311">
        <v>0</v>
      </c>
      <c r="AB311">
        <v>60</v>
      </c>
      <c r="AC311">
        <v>100</v>
      </c>
      <c r="AD311">
        <v>2</v>
      </c>
      <c r="AE311">
        <v>30</v>
      </c>
      <c r="AF311">
        <v>1</v>
      </c>
      <c r="AG311">
        <v>0</v>
      </c>
      <c r="AH311">
        <v>0</v>
      </c>
      <c r="AI311">
        <v>20120</v>
      </c>
      <c r="AJ311">
        <v>0</v>
      </c>
      <c r="AK311">
        <v>0</v>
      </c>
      <c r="AM311" s="23" t="s">
        <v>1056</v>
      </c>
    </row>
    <row r="312" spans="1:41">
      <c r="A312">
        <v>5066</v>
      </c>
      <c r="B312">
        <v>20100</v>
      </c>
      <c r="C312">
        <v>610</v>
      </c>
      <c r="D312">
        <v>0</v>
      </c>
      <c r="E312">
        <v>330</v>
      </c>
      <c r="F312">
        <v>0</v>
      </c>
      <c r="G312">
        <v>1</v>
      </c>
      <c r="H312">
        <v>1</v>
      </c>
      <c r="I312">
        <v>6</v>
      </c>
      <c r="J312">
        <v>0</v>
      </c>
      <c r="K312">
        <v>0</v>
      </c>
      <c r="L312">
        <v>0</v>
      </c>
      <c r="M312">
        <v>0</v>
      </c>
      <c r="N312">
        <v>0</v>
      </c>
      <c r="O312">
        <v>0</v>
      </c>
      <c r="P312">
        <v>0</v>
      </c>
      <c r="Q312">
        <v>0</v>
      </c>
      <c r="R312">
        <v>0</v>
      </c>
      <c r="S312">
        <v>0</v>
      </c>
      <c r="T312">
        <v>0</v>
      </c>
      <c r="U312">
        <v>0</v>
      </c>
      <c r="V312">
        <v>0</v>
      </c>
      <c r="W312">
        <v>0</v>
      </c>
      <c r="X312">
        <v>0</v>
      </c>
      <c r="Y312">
        <v>0</v>
      </c>
      <c r="Z312">
        <v>0</v>
      </c>
      <c r="AA312">
        <v>0</v>
      </c>
      <c r="AB312">
        <v>62</v>
      </c>
      <c r="AC312">
        <v>100</v>
      </c>
      <c r="AD312">
        <v>2</v>
      </c>
      <c r="AE312">
        <v>0</v>
      </c>
      <c r="AF312">
        <v>0</v>
      </c>
      <c r="AG312">
        <v>0</v>
      </c>
      <c r="AH312">
        <v>0</v>
      </c>
      <c r="AI312">
        <v>20100</v>
      </c>
      <c r="AJ312">
        <v>0</v>
      </c>
      <c r="AK312">
        <v>0</v>
      </c>
      <c r="AM312" s="58" t="s">
        <v>1056</v>
      </c>
      <c r="AN312" s="58"/>
      <c r="AO312" s="58"/>
    </row>
    <row r="313" spans="1:41">
      <c r="A313">
        <v>5067</v>
      </c>
      <c r="B313">
        <v>20110</v>
      </c>
      <c r="C313">
        <v>680</v>
      </c>
      <c r="D313">
        <v>0</v>
      </c>
      <c r="E313">
        <v>250</v>
      </c>
      <c r="F313">
        <v>0</v>
      </c>
      <c r="G313">
        <v>1</v>
      </c>
      <c r="H313">
        <v>1</v>
      </c>
      <c r="I313">
        <v>6</v>
      </c>
      <c r="J313">
        <v>0</v>
      </c>
      <c r="K313">
        <v>0</v>
      </c>
      <c r="L313">
        <v>0</v>
      </c>
      <c r="M313">
        <v>0</v>
      </c>
      <c r="N313">
        <v>0</v>
      </c>
      <c r="O313">
        <v>0</v>
      </c>
      <c r="P313">
        <v>0</v>
      </c>
      <c r="Q313">
        <v>0</v>
      </c>
      <c r="R313">
        <v>0</v>
      </c>
      <c r="S313">
        <v>0</v>
      </c>
      <c r="T313">
        <v>0</v>
      </c>
      <c r="U313">
        <v>0</v>
      </c>
      <c r="V313">
        <v>0</v>
      </c>
      <c r="W313">
        <v>0</v>
      </c>
      <c r="X313">
        <v>0</v>
      </c>
      <c r="Y313">
        <v>0</v>
      </c>
      <c r="Z313">
        <v>0</v>
      </c>
      <c r="AA313">
        <v>0</v>
      </c>
      <c r="AB313">
        <v>63</v>
      </c>
      <c r="AC313">
        <v>100</v>
      </c>
      <c r="AD313">
        <v>2</v>
      </c>
      <c r="AE313">
        <v>30</v>
      </c>
      <c r="AF313">
        <v>1</v>
      </c>
      <c r="AG313">
        <v>0</v>
      </c>
      <c r="AH313">
        <v>0</v>
      </c>
      <c r="AI313">
        <v>20110</v>
      </c>
      <c r="AJ313">
        <v>0</v>
      </c>
      <c r="AK313">
        <v>0</v>
      </c>
      <c r="AM313" s="23" t="s">
        <v>1073</v>
      </c>
    </row>
    <row r="314" spans="1:41">
      <c r="A314">
        <v>5068</v>
      </c>
      <c r="B314">
        <v>20230</v>
      </c>
      <c r="C314">
        <v>330</v>
      </c>
      <c r="D314">
        <v>0</v>
      </c>
      <c r="E314">
        <v>150</v>
      </c>
      <c r="F314">
        <v>0</v>
      </c>
      <c r="G314">
        <v>1</v>
      </c>
      <c r="H314">
        <v>1</v>
      </c>
      <c r="I314">
        <v>6</v>
      </c>
      <c r="J314">
        <v>0</v>
      </c>
      <c r="K314">
        <v>0</v>
      </c>
      <c r="L314">
        <v>0</v>
      </c>
      <c r="M314">
        <v>0</v>
      </c>
      <c r="N314">
        <v>0</v>
      </c>
      <c r="O314">
        <v>0</v>
      </c>
      <c r="P314">
        <v>0</v>
      </c>
      <c r="Q314">
        <v>0</v>
      </c>
      <c r="R314">
        <v>0</v>
      </c>
      <c r="S314">
        <v>0</v>
      </c>
      <c r="T314">
        <v>0</v>
      </c>
      <c r="U314">
        <v>0</v>
      </c>
      <c r="V314">
        <v>0</v>
      </c>
      <c r="W314">
        <v>0</v>
      </c>
      <c r="X314">
        <v>0</v>
      </c>
      <c r="Y314">
        <v>0</v>
      </c>
      <c r="Z314">
        <v>0</v>
      </c>
      <c r="AA314">
        <v>0</v>
      </c>
      <c r="AB314">
        <v>60</v>
      </c>
      <c r="AC314">
        <v>100</v>
      </c>
      <c r="AD314">
        <v>2</v>
      </c>
      <c r="AE314">
        <v>30</v>
      </c>
      <c r="AF314">
        <v>1</v>
      </c>
      <c r="AG314">
        <v>0</v>
      </c>
      <c r="AH314">
        <v>0</v>
      </c>
      <c r="AI314">
        <v>20230</v>
      </c>
      <c r="AJ314">
        <v>0</v>
      </c>
      <c r="AK314">
        <v>0</v>
      </c>
      <c r="AM314" s="58" t="s">
        <v>1073</v>
      </c>
      <c r="AN314" s="58"/>
      <c r="AO314" s="58"/>
    </row>
    <row r="315" spans="1:41">
      <c r="A315">
        <v>5069</v>
      </c>
      <c r="B315">
        <v>20220</v>
      </c>
      <c r="C315">
        <v>300</v>
      </c>
      <c r="D315">
        <v>0</v>
      </c>
      <c r="E315">
        <v>160</v>
      </c>
      <c r="F315">
        <v>0</v>
      </c>
      <c r="G315">
        <v>1</v>
      </c>
      <c r="H315">
        <v>1</v>
      </c>
      <c r="I315">
        <v>6</v>
      </c>
      <c r="J315">
        <v>0</v>
      </c>
      <c r="K315">
        <v>0</v>
      </c>
      <c r="L315">
        <v>0</v>
      </c>
      <c r="M315">
        <v>0</v>
      </c>
      <c r="N315">
        <v>0</v>
      </c>
      <c r="O315">
        <v>0</v>
      </c>
      <c r="P315">
        <v>0</v>
      </c>
      <c r="Q315">
        <v>0</v>
      </c>
      <c r="R315">
        <v>0</v>
      </c>
      <c r="S315">
        <v>0</v>
      </c>
      <c r="T315">
        <v>0</v>
      </c>
      <c r="U315">
        <v>0</v>
      </c>
      <c r="V315">
        <v>0</v>
      </c>
      <c r="W315">
        <v>0</v>
      </c>
      <c r="X315">
        <v>0</v>
      </c>
      <c r="Y315">
        <v>0</v>
      </c>
      <c r="Z315">
        <v>0</v>
      </c>
      <c r="AA315">
        <v>0</v>
      </c>
      <c r="AB315">
        <v>59</v>
      </c>
      <c r="AC315">
        <v>100</v>
      </c>
      <c r="AD315">
        <v>2</v>
      </c>
      <c r="AE315">
        <v>30</v>
      </c>
      <c r="AF315">
        <v>1</v>
      </c>
      <c r="AG315">
        <v>0</v>
      </c>
      <c r="AH315">
        <v>0</v>
      </c>
      <c r="AI315">
        <v>20220</v>
      </c>
      <c r="AJ315">
        <v>0</v>
      </c>
      <c r="AK315">
        <v>0</v>
      </c>
      <c r="AM315" s="23" t="s">
        <v>695</v>
      </c>
      <c r="AO315" s="23" t="s">
        <v>791</v>
      </c>
    </row>
    <row r="316" spans="1:41">
      <c r="A316">
        <v>5070</v>
      </c>
      <c r="B316">
        <v>20240</v>
      </c>
      <c r="C316">
        <v>315</v>
      </c>
      <c r="D316">
        <v>0</v>
      </c>
      <c r="E316">
        <v>150</v>
      </c>
      <c r="F316">
        <v>0</v>
      </c>
      <c r="G316">
        <v>1</v>
      </c>
      <c r="H316">
        <v>1</v>
      </c>
      <c r="I316">
        <v>6</v>
      </c>
      <c r="J316">
        <v>0</v>
      </c>
      <c r="K316">
        <v>0</v>
      </c>
      <c r="L316">
        <v>0</v>
      </c>
      <c r="M316">
        <v>0</v>
      </c>
      <c r="N316">
        <v>0</v>
      </c>
      <c r="O316">
        <v>0</v>
      </c>
      <c r="P316">
        <v>0</v>
      </c>
      <c r="Q316">
        <v>0</v>
      </c>
      <c r="R316">
        <v>0</v>
      </c>
      <c r="S316">
        <v>0</v>
      </c>
      <c r="T316">
        <v>0</v>
      </c>
      <c r="U316">
        <v>0</v>
      </c>
      <c r="V316">
        <v>0</v>
      </c>
      <c r="W316">
        <v>0</v>
      </c>
      <c r="X316">
        <v>0</v>
      </c>
      <c r="Y316">
        <v>0</v>
      </c>
      <c r="Z316">
        <v>0</v>
      </c>
      <c r="AA316">
        <v>0</v>
      </c>
      <c r="AB316">
        <v>61</v>
      </c>
      <c r="AC316">
        <v>100</v>
      </c>
      <c r="AD316">
        <v>2</v>
      </c>
      <c r="AE316">
        <v>30</v>
      </c>
      <c r="AF316">
        <v>1</v>
      </c>
      <c r="AG316">
        <v>0</v>
      </c>
      <c r="AH316">
        <v>0</v>
      </c>
      <c r="AI316">
        <v>20240</v>
      </c>
      <c r="AJ316">
        <v>0</v>
      </c>
      <c r="AK316">
        <v>0</v>
      </c>
      <c r="AM316" s="23" t="s">
        <v>695</v>
      </c>
      <c r="AO316" s="23" t="s">
        <v>792</v>
      </c>
    </row>
    <row r="317" spans="1:41">
      <c r="A317">
        <v>5101</v>
      </c>
      <c r="B317">
        <v>20160</v>
      </c>
      <c r="C317">
        <v>2600</v>
      </c>
      <c r="D317">
        <v>0</v>
      </c>
      <c r="E317">
        <v>480</v>
      </c>
      <c r="F317">
        <v>501</v>
      </c>
      <c r="G317">
        <v>2</v>
      </c>
      <c r="H317">
        <v>1</v>
      </c>
      <c r="I317">
        <v>6</v>
      </c>
      <c r="J317">
        <v>0</v>
      </c>
      <c r="K317">
        <v>0</v>
      </c>
      <c r="L317">
        <v>0</v>
      </c>
      <c r="M317">
        <v>0</v>
      </c>
      <c r="N317">
        <v>0</v>
      </c>
      <c r="O317">
        <v>0</v>
      </c>
      <c r="P317">
        <v>0</v>
      </c>
      <c r="Q317">
        <v>0</v>
      </c>
      <c r="R317">
        <v>0</v>
      </c>
      <c r="S317">
        <v>0</v>
      </c>
      <c r="T317">
        <v>0</v>
      </c>
      <c r="U317">
        <v>0</v>
      </c>
      <c r="V317">
        <v>0</v>
      </c>
      <c r="W317">
        <v>0</v>
      </c>
      <c r="X317">
        <v>0</v>
      </c>
      <c r="Y317">
        <v>0</v>
      </c>
      <c r="Z317">
        <v>0</v>
      </c>
      <c r="AA317">
        <v>0</v>
      </c>
      <c r="AB317">
        <v>320</v>
      </c>
      <c r="AC317">
        <v>100</v>
      </c>
      <c r="AD317">
        <v>2</v>
      </c>
      <c r="AE317">
        <v>20</v>
      </c>
      <c r="AF317">
        <v>1</v>
      </c>
      <c r="AG317">
        <v>0</v>
      </c>
      <c r="AH317">
        <v>0</v>
      </c>
      <c r="AI317">
        <v>20160</v>
      </c>
      <c r="AJ317">
        <v>0</v>
      </c>
      <c r="AK317">
        <v>0</v>
      </c>
      <c r="AM317" s="23" t="s">
        <v>651</v>
      </c>
      <c r="AO317" s="23" t="s">
        <v>792</v>
      </c>
    </row>
    <row r="318" spans="1:41">
      <c r="A318">
        <v>5102</v>
      </c>
      <c r="B318">
        <v>20230</v>
      </c>
      <c r="C318">
        <v>3350</v>
      </c>
      <c r="D318">
        <v>0</v>
      </c>
      <c r="E318">
        <v>400</v>
      </c>
      <c r="F318">
        <v>502</v>
      </c>
      <c r="G318">
        <v>1</v>
      </c>
      <c r="H318">
        <v>1</v>
      </c>
      <c r="I318">
        <v>6</v>
      </c>
      <c r="J318">
        <v>0</v>
      </c>
      <c r="K318">
        <v>0</v>
      </c>
      <c r="L318">
        <v>0</v>
      </c>
      <c r="M318">
        <v>0</v>
      </c>
      <c r="N318">
        <v>0</v>
      </c>
      <c r="O318">
        <v>0</v>
      </c>
      <c r="P318">
        <v>0</v>
      </c>
      <c r="Q318">
        <v>0</v>
      </c>
      <c r="R318">
        <v>0</v>
      </c>
      <c r="S318">
        <v>0</v>
      </c>
      <c r="T318">
        <v>0</v>
      </c>
      <c r="U318">
        <v>0</v>
      </c>
      <c r="V318">
        <v>0</v>
      </c>
      <c r="W318">
        <v>0</v>
      </c>
      <c r="X318">
        <v>0</v>
      </c>
      <c r="Y318">
        <v>0</v>
      </c>
      <c r="Z318">
        <v>0</v>
      </c>
      <c r="AA318">
        <v>0</v>
      </c>
      <c r="AB318">
        <v>500</v>
      </c>
      <c r="AC318">
        <v>100</v>
      </c>
      <c r="AD318">
        <v>2</v>
      </c>
      <c r="AE318">
        <v>20</v>
      </c>
      <c r="AF318">
        <v>1</v>
      </c>
      <c r="AG318">
        <v>0</v>
      </c>
      <c r="AH318">
        <v>0</v>
      </c>
      <c r="AI318">
        <v>20230</v>
      </c>
      <c r="AJ318">
        <v>0</v>
      </c>
      <c r="AK318">
        <v>0</v>
      </c>
      <c r="AM318" s="23" t="s">
        <v>696</v>
      </c>
      <c r="AN318" s="23" t="s">
        <v>697</v>
      </c>
    </row>
    <row r="319" spans="1:41">
      <c r="A319">
        <v>5103</v>
      </c>
      <c r="B319">
        <v>20630</v>
      </c>
      <c r="C319">
        <v>2050</v>
      </c>
      <c r="D319">
        <v>0</v>
      </c>
      <c r="E319">
        <v>560</v>
      </c>
      <c r="F319">
        <v>0</v>
      </c>
      <c r="G319">
        <v>2</v>
      </c>
      <c r="H319">
        <v>1</v>
      </c>
      <c r="I319">
        <v>6</v>
      </c>
      <c r="J319">
        <v>0</v>
      </c>
      <c r="K319">
        <v>0</v>
      </c>
      <c r="L319">
        <v>0</v>
      </c>
      <c r="M319">
        <v>0</v>
      </c>
      <c r="N319">
        <v>0</v>
      </c>
      <c r="O319">
        <v>0</v>
      </c>
      <c r="P319">
        <v>0</v>
      </c>
      <c r="Q319">
        <v>0</v>
      </c>
      <c r="R319">
        <v>0</v>
      </c>
      <c r="S319">
        <v>0</v>
      </c>
      <c r="T319">
        <v>0</v>
      </c>
      <c r="U319">
        <v>0</v>
      </c>
      <c r="V319">
        <v>0</v>
      </c>
      <c r="W319">
        <v>0</v>
      </c>
      <c r="X319">
        <v>0</v>
      </c>
      <c r="Y319">
        <v>0</v>
      </c>
      <c r="Z319">
        <v>0</v>
      </c>
      <c r="AA319">
        <v>0</v>
      </c>
      <c r="AB319">
        <v>150</v>
      </c>
      <c r="AC319">
        <v>100</v>
      </c>
      <c r="AD319">
        <v>2</v>
      </c>
      <c r="AE319">
        <v>20</v>
      </c>
      <c r="AF319">
        <v>1</v>
      </c>
      <c r="AG319">
        <v>0</v>
      </c>
      <c r="AH319">
        <v>0</v>
      </c>
      <c r="AI319">
        <v>20630</v>
      </c>
      <c r="AJ319">
        <v>0</v>
      </c>
      <c r="AK319">
        <v>0</v>
      </c>
      <c r="AM319" s="23" t="s">
        <v>698</v>
      </c>
      <c r="AN319" s="23" t="s">
        <v>1077</v>
      </c>
    </row>
    <row r="320" spans="1:41" s="22" customFormat="1">
      <c r="A320">
        <v>5104</v>
      </c>
      <c r="B320">
        <v>30600</v>
      </c>
      <c r="C320">
        <v>6350</v>
      </c>
      <c r="D320">
        <v>0</v>
      </c>
      <c r="E320">
        <v>800</v>
      </c>
      <c r="F320">
        <v>503</v>
      </c>
      <c r="G320">
        <v>2</v>
      </c>
      <c r="H320">
        <v>1</v>
      </c>
      <c r="I320">
        <v>6</v>
      </c>
      <c r="J320">
        <v>0</v>
      </c>
      <c r="K320">
        <v>0</v>
      </c>
      <c r="L320">
        <v>0</v>
      </c>
      <c r="M320">
        <v>0</v>
      </c>
      <c r="N320">
        <v>0</v>
      </c>
      <c r="O320">
        <v>0</v>
      </c>
      <c r="P320">
        <v>0</v>
      </c>
      <c r="Q320">
        <v>0</v>
      </c>
      <c r="R320">
        <v>0</v>
      </c>
      <c r="S320">
        <v>0</v>
      </c>
      <c r="T320">
        <v>0</v>
      </c>
      <c r="U320">
        <v>0</v>
      </c>
      <c r="V320">
        <v>0</v>
      </c>
      <c r="W320">
        <v>0</v>
      </c>
      <c r="X320">
        <v>0</v>
      </c>
      <c r="Y320">
        <v>0</v>
      </c>
      <c r="Z320">
        <v>0</v>
      </c>
      <c r="AA320">
        <v>0</v>
      </c>
      <c r="AB320">
        <v>1050</v>
      </c>
      <c r="AC320">
        <v>120</v>
      </c>
      <c r="AD320">
        <v>2</v>
      </c>
      <c r="AE320">
        <v>10</v>
      </c>
      <c r="AF320">
        <v>1</v>
      </c>
      <c r="AG320">
        <v>0</v>
      </c>
      <c r="AH320">
        <v>0</v>
      </c>
      <c r="AI320">
        <v>30600</v>
      </c>
      <c r="AJ320">
        <v>0</v>
      </c>
      <c r="AK320">
        <v>0</v>
      </c>
      <c r="AL320" s="72"/>
      <c r="AM320" s="23" t="s">
        <v>699</v>
      </c>
      <c r="AN320" s="23"/>
      <c r="AO320" s="23"/>
    </row>
    <row r="321" spans="1:41" s="22" customFormat="1">
      <c r="A321">
        <v>5105</v>
      </c>
      <c r="B321">
        <v>30601</v>
      </c>
      <c r="C321">
        <v>9750</v>
      </c>
      <c r="D321">
        <v>0</v>
      </c>
      <c r="E321">
        <v>1200</v>
      </c>
      <c r="F321">
        <v>504</v>
      </c>
      <c r="G321">
        <v>2</v>
      </c>
      <c r="H321">
        <v>1</v>
      </c>
      <c r="I321">
        <v>6</v>
      </c>
      <c r="J321">
        <v>0</v>
      </c>
      <c r="K321">
        <v>0</v>
      </c>
      <c r="L321">
        <v>0</v>
      </c>
      <c r="M321">
        <v>0</v>
      </c>
      <c r="N321">
        <v>0</v>
      </c>
      <c r="O321">
        <v>0</v>
      </c>
      <c r="P321">
        <v>0</v>
      </c>
      <c r="Q321">
        <v>0</v>
      </c>
      <c r="R321">
        <v>0</v>
      </c>
      <c r="S321">
        <v>0</v>
      </c>
      <c r="T321">
        <v>0</v>
      </c>
      <c r="U321">
        <v>0</v>
      </c>
      <c r="V321">
        <v>0</v>
      </c>
      <c r="W321">
        <v>0</v>
      </c>
      <c r="X321">
        <v>0</v>
      </c>
      <c r="Y321">
        <v>0</v>
      </c>
      <c r="Z321">
        <v>0</v>
      </c>
      <c r="AA321">
        <v>0</v>
      </c>
      <c r="AB321">
        <v>1400</v>
      </c>
      <c r="AC321">
        <v>120</v>
      </c>
      <c r="AD321">
        <v>2</v>
      </c>
      <c r="AE321">
        <v>10</v>
      </c>
      <c r="AF321">
        <v>1</v>
      </c>
      <c r="AG321">
        <v>0</v>
      </c>
      <c r="AH321">
        <v>0</v>
      </c>
      <c r="AI321">
        <v>30600</v>
      </c>
      <c r="AJ321">
        <v>0</v>
      </c>
      <c r="AK321">
        <v>0</v>
      </c>
      <c r="AL321" s="72"/>
      <c r="AM321" s="23" t="s">
        <v>1057</v>
      </c>
      <c r="AN321" s="23"/>
      <c r="AO321" s="23"/>
    </row>
    <row r="322" spans="1:41" s="22" customFormat="1">
      <c r="A322">
        <v>5106</v>
      </c>
      <c r="B322">
        <v>20160</v>
      </c>
      <c r="C322">
        <v>2600</v>
      </c>
      <c r="D322">
        <v>0</v>
      </c>
      <c r="E322">
        <v>620</v>
      </c>
      <c r="F322">
        <v>0</v>
      </c>
      <c r="G322">
        <v>2</v>
      </c>
      <c r="H322">
        <v>1</v>
      </c>
      <c r="I322">
        <v>6</v>
      </c>
      <c r="J322">
        <v>0</v>
      </c>
      <c r="K322">
        <v>0</v>
      </c>
      <c r="L322">
        <v>0</v>
      </c>
      <c r="M322">
        <v>0</v>
      </c>
      <c r="N322">
        <v>0</v>
      </c>
      <c r="O322">
        <v>0</v>
      </c>
      <c r="P322">
        <v>0</v>
      </c>
      <c r="Q322">
        <v>0</v>
      </c>
      <c r="R322">
        <v>0</v>
      </c>
      <c r="S322">
        <v>0</v>
      </c>
      <c r="T322">
        <v>0</v>
      </c>
      <c r="U322">
        <v>0</v>
      </c>
      <c r="V322">
        <v>0</v>
      </c>
      <c r="W322">
        <v>0</v>
      </c>
      <c r="X322">
        <v>0</v>
      </c>
      <c r="Y322">
        <v>0</v>
      </c>
      <c r="Z322">
        <v>0</v>
      </c>
      <c r="AA322">
        <v>0</v>
      </c>
      <c r="AB322">
        <v>320</v>
      </c>
      <c r="AC322">
        <v>100</v>
      </c>
      <c r="AD322">
        <v>2</v>
      </c>
      <c r="AE322">
        <v>20</v>
      </c>
      <c r="AF322">
        <v>1</v>
      </c>
      <c r="AG322">
        <v>0</v>
      </c>
      <c r="AH322">
        <v>0</v>
      </c>
      <c r="AI322">
        <v>20160</v>
      </c>
      <c r="AJ322">
        <v>0</v>
      </c>
      <c r="AK322">
        <v>0</v>
      </c>
      <c r="AL322" s="72"/>
      <c r="AM322" s="23" t="s">
        <v>696</v>
      </c>
      <c r="AN322" s="23"/>
      <c r="AO322" s="23"/>
    </row>
    <row r="323" spans="1:41" s="22" customFormat="1">
      <c r="A323">
        <v>5120</v>
      </c>
      <c r="B323">
        <v>20580</v>
      </c>
      <c r="C323">
        <v>5200</v>
      </c>
      <c r="D323">
        <v>0</v>
      </c>
      <c r="E323">
        <v>900</v>
      </c>
      <c r="F323">
        <v>12345</v>
      </c>
      <c r="G323">
        <v>1</v>
      </c>
      <c r="H323">
        <v>1</v>
      </c>
      <c r="I323">
        <v>6</v>
      </c>
      <c r="J323">
        <v>0</v>
      </c>
      <c r="K323">
        <v>0</v>
      </c>
      <c r="L323">
        <v>0</v>
      </c>
      <c r="M323">
        <v>0</v>
      </c>
      <c r="N323">
        <v>0</v>
      </c>
      <c r="O323">
        <v>0</v>
      </c>
      <c r="P323">
        <v>0</v>
      </c>
      <c r="Q323">
        <v>0</v>
      </c>
      <c r="R323">
        <v>0</v>
      </c>
      <c r="S323">
        <v>0</v>
      </c>
      <c r="T323">
        <v>0</v>
      </c>
      <c r="U323">
        <v>0</v>
      </c>
      <c r="V323">
        <v>0</v>
      </c>
      <c r="W323">
        <v>0</v>
      </c>
      <c r="X323">
        <v>0</v>
      </c>
      <c r="Y323">
        <v>0</v>
      </c>
      <c r="Z323">
        <v>0</v>
      </c>
      <c r="AA323">
        <v>0</v>
      </c>
      <c r="AB323">
        <v>300</v>
      </c>
      <c r="AC323">
        <v>120</v>
      </c>
      <c r="AD323">
        <v>2</v>
      </c>
      <c r="AE323">
        <v>0</v>
      </c>
      <c r="AF323">
        <v>2</v>
      </c>
      <c r="AG323">
        <v>1</v>
      </c>
      <c r="AH323">
        <v>0</v>
      </c>
      <c r="AI323">
        <v>111</v>
      </c>
      <c r="AJ323">
        <v>20580</v>
      </c>
      <c r="AK323">
        <v>0</v>
      </c>
      <c r="AL323" s="72"/>
      <c r="AM323" s="23" t="s">
        <v>698</v>
      </c>
      <c r="AN323" s="23"/>
      <c r="AO323" s="23"/>
    </row>
    <row r="324" spans="1:41" s="22" customFormat="1">
      <c r="A324">
        <v>6001</v>
      </c>
      <c r="B324">
        <v>10070</v>
      </c>
      <c r="C324">
        <v>157</v>
      </c>
      <c r="D324">
        <v>0</v>
      </c>
      <c r="E324">
        <v>763</v>
      </c>
      <c r="F324">
        <v>0</v>
      </c>
      <c r="G324">
        <v>2</v>
      </c>
      <c r="H324">
        <v>1</v>
      </c>
      <c r="I324">
        <v>6</v>
      </c>
      <c r="J324">
        <v>0</v>
      </c>
      <c r="K324">
        <v>0</v>
      </c>
      <c r="L324">
        <v>0</v>
      </c>
      <c r="M324">
        <v>0</v>
      </c>
      <c r="N324">
        <v>0</v>
      </c>
      <c r="O324">
        <v>0</v>
      </c>
      <c r="P324">
        <v>0</v>
      </c>
      <c r="Q324">
        <v>0</v>
      </c>
      <c r="R324">
        <v>0</v>
      </c>
      <c r="S324">
        <v>0</v>
      </c>
      <c r="T324">
        <v>0</v>
      </c>
      <c r="U324">
        <v>0</v>
      </c>
      <c r="V324">
        <v>0</v>
      </c>
      <c r="W324">
        <v>0</v>
      </c>
      <c r="X324">
        <v>0</v>
      </c>
      <c r="Y324">
        <v>0</v>
      </c>
      <c r="Z324">
        <v>0</v>
      </c>
      <c r="AA324">
        <v>0</v>
      </c>
      <c r="AB324">
        <v>64</v>
      </c>
      <c r="AC324">
        <v>100</v>
      </c>
      <c r="AD324">
        <v>2</v>
      </c>
      <c r="AE324">
        <v>30</v>
      </c>
      <c r="AF324">
        <v>1</v>
      </c>
      <c r="AG324">
        <v>0</v>
      </c>
      <c r="AH324">
        <v>0</v>
      </c>
      <c r="AI324">
        <v>10070</v>
      </c>
      <c r="AJ324">
        <v>0</v>
      </c>
      <c r="AK324">
        <v>0</v>
      </c>
      <c r="AL324" s="72"/>
      <c r="AM324" s="23" t="s">
        <v>699</v>
      </c>
      <c r="AN324" s="23"/>
      <c r="AO324" s="23"/>
    </row>
    <row r="325" spans="1:41" s="22" customFormat="1">
      <c r="A325">
        <v>6002</v>
      </c>
      <c r="B325">
        <v>10080</v>
      </c>
      <c r="C325">
        <v>172</v>
      </c>
      <c r="D325">
        <v>0</v>
      </c>
      <c r="E325">
        <v>741</v>
      </c>
      <c r="F325">
        <v>0</v>
      </c>
      <c r="G325">
        <v>2</v>
      </c>
      <c r="H325">
        <v>1</v>
      </c>
      <c r="I325">
        <v>6</v>
      </c>
      <c r="J325">
        <v>0</v>
      </c>
      <c r="K325">
        <v>0</v>
      </c>
      <c r="L325">
        <v>0</v>
      </c>
      <c r="M325">
        <v>0</v>
      </c>
      <c r="N325">
        <v>0</v>
      </c>
      <c r="O325">
        <v>0</v>
      </c>
      <c r="P325">
        <v>0</v>
      </c>
      <c r="Q325">
        <v>0</v>
      </c>
      <c r="R325">
        <v>0</v>
      </c>
      <c r="S325">
        <v>0</v>
      </c>
      <c r="T325">
        <v>0</v>
      </c>
      <c r="U325">
        <v>0</v>
      </c>
      <c r="V325">
        <v>0</v>
      </c>
      <c r="W325">
        <v>0</v>
      </c>
      <c r="X325">
        <v>0</v>
      </c>
      <c r="Y325">
        <v>0</v>
      </c>
      <c r="Z325">
        <v>0</v>
      </c>
      <c r="AA325">
        <v>0</v>
      </c>
      <c r="AB325">
        <v>64</v>
      </c>
      <c r="AC325">
        <v>100</v>
      </c>
      <c r="AD325">
        <v>2</v>
      </c>
      <c r="AE325">
        <v>30</v>
      </c>
      <c r="AF325">
        <v>1</v>
      </c>
      <c r="AG325">
        <v>0</v>
      </c>
      <c r="AH325">
        <v>0</v>
      </c>
      <c r="AI325">
        <v>10080</v>
      </c>
      <c r="AJ325">
        <v>0</v>
      </c>
      <c r="AK325">
        <v>0</v>
      </c>
      <c r="AL325" s="72"/>
      <c r="AM325" s="23" t="s">
        <v>1057</v>
      </c>
      <c r="AN325" s="23"/>
      <c r="AO325" s="23"/>
    </row>
    <row r="326" spans="1:41" s="22" customFormat="1">
      <c r="A326">
        <v>6003</v>
      </c>
      <c r="B326">
        <v>10160</v>
      </c>
      <c r="C326">
        <v>1170</v>
      </c>
      <c r="D326">
        <v>0</v>
      </c>
      <c r="E326">
        <v>874</v>
      </c>
      <c r="F326">
        <v>0</v>
      </c>
      <c r="G326">
        <v>1</v>
      </c>
      <c r="H326">
        <v>1</v>
      </c>
      <c r="I326">
        <v>6</v>
      </c>
      <c r="J326">
        <v>0</v>
      </c>
      <c r="K326">
        <v>0</v>
      </c>
      <c r="L326">
        <v>0</v>
      </c>
      <c r="M326">
        <v>0</v>
      </c>
      <c r="N326">
        <v>0</v>
      </c>
      <c r="O326">
        <v>0</v>
      </c>
      <c r="P326">
        <v>0</v>
      </c>
      <c r="Q326">
        <v>0</v>
      </c>
      <c r="R326">
        <v>0</v>
      </c>
      <c r="S326">
        <v>0</v>
      </c>
      <c r="T326">
        <v>0</v>
      </c>
      <c r="U326">
        <v>0</v>
      </c>
      <c r="V326">
        <v>0</v>
      </c>
      <c r="W326">
        <v>0</v>
      </c>
      <c r="X326">
        <v>0</v>
      </c>
      <c r="Y326">
        <v>0</v>
      </c>
      <c r="Z326">
        <v>0</v>
      </c>
      <c r="AA326">
        <v>0</v>
      </c>
      <c r="AB326">
        <v>64</v>
      </c>
      <c r="AC326">
        <v>100</v>
      </c>
      <c r="AD326">
        <v>2</v>
      </c>
      <c r="AE326">
        <v>30</v>
      </c>
      <c r="AF326">
        <v>1</v>
      </c>
      <c r="AG326">
        <v>0</v>
      </c>
      <c r="AH326">
        <v>0</v>
      </c>
      <c r="AI326">
        <v>10160</v>
      </c>
      <c r="AJ326">
        <v>0</v>
      </c>
      <c r="AK326">
        <v>0</v>
      </c>
      <c r="AL326" s="72"/>
      <c r="AM326" s="58" t="s">
        <v>1057</v>
      </c>
      <c r="AN326" s="58"/>
      <c r="AO326" s="58"/>
    </row>
    <row r="327" spans="1:41" s="22" customFormat="1">
      <c r="A327">
        <v>6004</v>
      </c>
      <c r="B327">
        <v>10170</v>
      </c>
      <c r="C327">
        <v>1230</v>
      </c>
      <c r="D327">
        <v>0</v>
      </c>
      <c r="E327">
        <v>480</v>
      </c>
      <c r="F327">
        <v>0</v>
      </c>
      <c r="G327">
        <v>1</v>
      </c>
      <c r="H327">
        <v>1</v>
      </c>
      <c r="I327">
        <v>6</v>
      </c>
      <c r="J327">
        <v>0</v>
      </c>
      <c r="K327">
        <v>0</v>
      </c>
      <c r="L327">
        <v>0</v>
      </c>
      <c r="M327">
        <v>0</v>
      </c>
      <c r="N327">
        <v>0</v>
      </c>
      <c r="O327">
        <v>0</v>
      </c>
      <c r="P327">
        <v>0</v>
      </c>
      <c r="Q327">
        <v>0</v>
      </c>
      <c r="R327">
        <v>0</v>
      </c>
      <c r="S327">
        <v>0</v>
      </c>
      <c r="T327">
        <v>0</v>
      </c>
      <c r="U327">
        <v>0</v>
      </c>
      <c r="V327">
        <v>0</v>
      </c>
      <c r="W327">
        <v>0</v>
      </c>
      <c r="X327">
        <v>0</v>
      </c>
      <c r="Y327">
        <v>0</v>
      </c>
      <c r="Z327">
        <v>0</v>
      </c>
      <c r="AA327">
        <v>0</v>
      </c>
      <c r="AB327">
        <v>64</v>
      </c>
      <c r="AC327">
        <v>100</v>
      </c>
      <c r="AD327">
        <v>2</v>
      </c>
      <c r="AE327">
        <v>30</v>
      </c>
      <c r="AF327">
        <v>1</v>
      </c>
      <c r="AG327">
        <v>0</v>
      </c>
      <c r="AH327">
        <v>0</v>
      </c>
      <c r="AI327">
        <v>10170</v>
      </c>
      <c r="AJ327">
        <v>0</v>
      </c>
      <c r="AK327">
        <v>0</v>
      </c>
      <c r="AL327" s="72"/>
      <c r="AM327" s="23" t="s">
        <v>1074</v>
      </c>
      <c r="AN327" s="23"/>
      <c r="AO327" s="23"/>
    </row>
    <row r="328" spans="1:41" s="22" customFormat="1">
      <c r="A328">
        <v>6005</v>
      </c>
      <c r="B328">
        <v>10250</v>
      </c>
      <c r="C328">
        <v>1755</v>
      </c>
      <c r="D328">
        <v>0</v>
      </c>
      <c r="E328">
        <v>577</v>
      </c>
      <c r="F328">
        <v>0</v>
      </c>
      <c r="G328">
        <v>2</v>
      </c>
      <c r="H328">
        <v>1</v>
      </c>
      <c r="I328">
        <v>6</v>
      </c>
      <c r="J328">
        <v>0</v>
      </c>
      <c r="K328">
        <v>0</v>
      </c>
      <c r="L328">
        <v>0</v>
      </c>
      <c r="M328">
        <v>0</v>
      </c>
      <c r="N328">
        <v>0</v>
      </c>
      <c r="O328">
        <v>0</v>
      </c>
      <c r="P328">
        <v>0</v>
      </c>
      <c r="Q328">
        <v>0</v>
      </c>
      <c r="R328">
        <v>0</v>
      </c>
      <c r="S328">
        <v>0</v>
      </c>
      <c r="T328">
        <v>0</v>
      </c>
      <c r="U328">
        <v>0</v>
      </c>
      <c r="V328">
        <v>0</v>
      </c>
      <c r="W328">
        <v>0</v>
      </c>
      <c r="X328">
        <v>0</v>
      </c>
      <c r="Y328">
        <v>0</v>
      </c>
      <c r="Z328">
        <v>0</v>
      </c>
      <c r="AA328">
        <v>0</v>
      </c>
      <c r="AB328">
        <v>64</v>
      </c>
      <c r="AC328">
        <v>100</v>
      </c>
      <c r="AD328">
        <v>2</v>
      </c>
      <c r="AE328">
        <v>30</v>
      </c>
      <c r="AF328">
        <v>1</v>
      </c>
      <c r="AG328">
        <v>0</v>
      </c>
      <c r="AH328">
        <v>0</v>
      </c>
      <c r="AI328">
        <v>10250</v>
      </c>
      <c r="AJ328">
        <v>0</v>
      </c>
      <c r="AK328">
        <v>0</v>
      </c>
      <c r="AL328" s="72"/>
      <c r="AM328" s="58" t="s">
        <v>1623</v>
      </c>
      <c r="AN328" s="58"/>
      <c r="AO328" s="58"/>
    </row>
    <row r="329" spans="1:41" s="22" customFormat="1">
      <c r="A329">
        <v>6006</v>
      </c>
      <c r="B329">
        <v>10260</v>
      </c>
      <c r="C329">
        <v>1845</v>
      </c>
      <c r="D329">
        <v>0</v>
      </c>
      <c r="E329">
        <v>523</v>
      </c>
      <c r="F329">
        <v>0</v>
      </c>
      <c r="G329">
        <v>2</v>
      </c>
      <c r="H329">
        <v>1</v>
      </c>
      <c r="I329">
        <v>6</v>
      </c>
      <c r="J329">
        <v>0</v>
      </c>
      <c r="K329">
        <v>0</v>
      </c>
      <c r="L329">
        <v>0</v>
      </c>
      <c r="M329">
        <v>0</v>
      </c>
      <c r="N329">
        <v>0</v>
      </c>
      <c r="O329">
        <v>0</v>
      </c>
      <c r="P329">
        <v>0</v>
      </c>
      <c r="Q329">
        <v>0</v>
      </c>
      <c r="R329">
        <v>0</v>
      </c>
      <c r="S329">
        <v>0</v>
      </c>
      <c r="T329">
        <v>0</v>
      </c>
      <c r="U329">
        <v>0</v>
      </c>
      <c r="V329">
        <v>0</v>
      </c>
      <c r="W329">
        <v>0</v>
      </c>
      <c r="X329">
        <v>0</v>
      </c>
      <c r="Y329">
        <v>0</v>
      </c>
      <c r="Z329">
        <v>0</v>
      </c>
      <c r="AA329">
        <v>0</v>
      </c>
      <c r="AB329">
        <v>64</v>
      </c>
      <c r="AC329">
        <v>100</v>
      </c>
      <c r="AD329">
        <v>2</v>
      </c>
      <c r="AE329">
        <v>30</v>
      </c>
      <c r="AF329">
        <v>1</v>
      </c>
      <c r="AG329">
        <v>0</v>
      </c>
      <c r="AH329">
        <v>0</v>
      </c>
      <c r="AI329">
        <v>10260</v>
      </c>
      <c r="AJ329">
        <v>0</v>
      </c>
      <c r="AK329">
        <v>0</v>
      </c>
      <c r="AL329" s="72"/>
      <c r="AM329" s="23" t="s">
        <v>700</v>
      </c>
      <c r="AN329" s="23"/>
      <c r="AO329" s="23" t="s">
        <v>791</v>
      </c>
    </row>
    <row r="330" spans="1:41" s="22" customFormat="1">
      <c r="A330">
        <v>6020</v>
      </c>
      <c r="B330">
        <v>20290</v>
      </c>
      <c r="C330">
        <v>1230</v>
      </c>
      <c r="D330">
        <v>0</v>
      </c>
      <c r="E330">
        <v>480</v>
      </c>
      <c r="F330">
        <v>0</v>
      </c>
      <c r="G330">
        <v>1</v>
      </c>
      <c r="H330">
        <v>1</v>
      </c>
      <c r="I330">
        <v>6</v>
      </c>
      <c r="J330">
        <v>0</v>
      </c>
      <c r="K330">
        <v>0</v>
      </c>
      <c r="L330">
        <v>0</v>
      </c>
      <c r="M330">
        <v>0</v>
      </c>
      <c r="N330">
        <v>0</v>
      </c>
      <c r="O330">
        <v>0</v>
      </c>
      <c r="P330">
        <v>0</v>
      </c>
      <c r="Q330">
        <v>0</v>
      </c>
      <c r="R330">
        <v>0</v>
      </c>
      <c r="S330">
        <v>0</v>
      </c>
      <c r="T330">
        <v>0</v>
      </c>
      <c r="U330">
        <v>0</v>
      </c>
      <c r="V330">
        <v>0</v>
      </c>
      <c r="W330">
        <v>0</v>
      </c>
      <c r="X330">
        <v>0</v>
      </c>
      <c r="Y330">
        <v>0</v>
      </c>
      <c r="Z330">
        <v>0</v>
      </c>
      <c r="AA330">
        <v>0</v>
      </c>
      <c r="AB330">
        <v>60</v>
      </c>
      <c r="AC330">
        <v>95</v>
      </c>
      <c r="AD330">
        <v>2</v>
      </c>
      <c r="AE330">
        <v>30</v>
      </c>
      <c r="AF330">
        <v>1</v>
      </c>
      <c r="AG330">
        <v>0</v>
      </c>
      <c r="AH330">
        <v>0</v>
      </c>
      <c r="AI330">
        <v>20290</v>
      </c>
      <c r="AJ330">
        <v>0</v>
      </c>
      <c r="AK330">
        <v>0</v>
      </c>
      <c r="AL330" s="72"/>
      <c r="AM330" s="23" t="s">
        <v>700</v>
      </c>
      <c r="AN330" s="23"/>
      <c r="AO330" s="23" t="s">
        <v>792</v>
      </c>
    </row>
    <row r="331" spans="1:41" s="22" customFormat="1">
      <c r="A331">
        <v>6021</v>
      </c>
      <c r="B331">
        <v>20280</v>
      </c>
      <c r="C331">
        <v>1250</v>
      </c>
      <c r="D331">
        <v>0</v>
      </c>
      <c r="E331">
        <v>900</v>
      </c>
      <c r="F331">
        <v>12345</v>
      </c>
      <c r="G331">
        <v>2</v>
      </c>
      <c r="H331">
        <v>1</v>
      </c>
      <c r="I331">
        <v>6</v>
      </c>
      <c r="J331">
        <v>0</v>
      </c>
      <c r="K331">
        <v>0</v>
      </c>
      <c r="L331">
        <v>0</v>
      </c>
      <c r="M331">
        <v>0</v>
      </c>
      <c r="N331">
        <v>0</v>
      </c>
      <c r="O331">
        <v>0</v>
      </c>
      <c r="P331">
        <v>0</v>
      </c>
      <c r="Q331">
        <v>0</v>
      </c>
      <c r="R331">
        <v>0</v>
      </c>
      <c r="S331">
        <v>0</v>
      </c>
      <c r="T331">
        <v>0</v>
      </c>
      <c r="U331">
        <v>0</v>
      </c>
      <c r="V331">
        <v>0</v>
      </c>
      <c r="W331">
        <v>0</v>
      </c>
      <c r="X331">
        <v>0</v>
      </c>
      <c r="Y331">
        <v>0</v>
      </c>
      <c r="Z331">
        <v>0</v>
      </c>
      <c r="AA331">
        <v>0</v>
      </c>
      <c r="AB331">
        <v>61</v>
      </c>
      <c r="AC331">
        <v>95</v>
      </c>
      <c r="AD331">
        <v>2</v>
      </c>
      <c r="AE331">
        <v>30</v>
      </c>
      <c r="AF331">
        <v>1</v>
      </c>
      <c r="AG331">
        <v>0</v>
      </c>
      <c r="AH331">
        <v>0</v>
      </c>
      <c r="AI331">
        <v>20280</v>
      </c>
      <c r="AJ331">
        <v>0</v>
      </c>
      <c r="AK331">
        <v>0</v>
      </c>
      <c r="AL331" s="72"/>
      <c r="AM331" s="23" t="s">
        <v>701</v>
      </c>
      <c r="AN331" s="23"/>
      <c r="AO331" s="23" t="s">
        <v>792</v>
      </c>
    </row>
    <row r="332" spans="1:41" s="22" customFormat="1">
      <c r="A332">
        <v>6022</v>
      </c>
      <c r="B332">
        <v>20310</v>
      </c>
      <c r="C332">
        <v>1500</v>
      </c>
      <c r="D332">
        <v>0</v>
      </c>
      <c r="E332">
        <v>700</v>
      </c>
      <c r="F332">
        <v>0</v>
      </c>
      <c r="G332">
        <v>1</v>
      </c>
      <c r="H332">
        <v>1</v>
      </c>
      <c r="I332">
        <v>6</v>
      </c>
      <c r="J332">
        <v>0</v>
      </c>
      <c r="K332">
        <v>0</v>
      </c>
      <c r="L332">
        <v>0</v>
      </c>
      <c r="M332">
        <v>0</v>
      </c>
      <c r="N332">
        <v>0</v>
      </c>
      <c r="O332">
        <v>0</v>
      </c>
      <c r="P332">
        <v>0</v>
      </c>
      <c r="Q332">
        <v>0</v>
      </c>
      <c r="R332">
        <v>0</v>
      </c>
      <c r="S332">
        <v>0</v>
      </c>
      <c r="T332">
        <v>0</v>
      </c>
      <c r="U332">
        <v>0</v>
      </c>
      <c r="V332">
        <v>0</v>
      </c>
      <c r="W332">
        <v>0</v>
      </c>
      <c r="X332">
        <v>0</v>
      </c>
      <c r="Y332">
        <v>0</v>
      </c>
      <c r="Z332">
        <v>0</v>
      </c>
      <c r="AA332">
        <v>0</v>
      </c>
      <c r="AB332">
        <v>63</v>
      </c>
      <c r="AC332">
        <v>100</v>
      </c>
      <c r="AD332">
        <v>2</v>
      </c>
      <c r="AE332">
        <v>30</v>
      </c>
      <c r="AF332">
        <v>1</v>
      </c>
      <c r="AG332">
        <v>0</v>
      </c>
      <c r="AH332">
        <v>0</v>
      </c>
      <c r="AI332">
        <v>20310</v>
      </c>
      <c r="AJ332">
        <v>0</v>
      </c>
      <c r="AK332">
        <v>0</v>
      </c>
      <c r="AL332" s="72"/>
      <c r="AM332" s="23" t="s">
        <v>318</v>
      </c>
      <c r="AN332" s="23" t="s">
        <v>499</v>
      </c>
      <c r="AO332" s="23"/>
    </row>
    <row r="333" spans="1:41" s="22" customFormat="1">
      <c r="A333">
        <v>6023</v>
      </c>
      <c r="B333">
        <v>10050</v>
      </c>
      <c r="C333">
        <v>1000</v>
      </c>
      <c r="D333">
        <v>0</v>
      </c>
      <c r="E333">
        <v>741</v>
      </c>
      <c r="F333">
        <v>0</v>
      </c>
      <c r="G333">
        <v>2</v>
      </c>
      <c r="H333">
        <v>1</v>
      </c>
      <c r="I333">
        <v>6</v>
      </c>
      <c r="J333">
        <v>0</v>
      </c>
      <c r="K333">
        <v>0</v>
      </c>
      <c r="L333">
        <v>0</v>
      </c>
      <c r="M333">
        <v>0</v>
      </c>
      <c r="N333">
        <v>0</v>
      </c>
      <c r="O333">
        <v>0</v>
      </c>
      <c r="P333">
        <v>0</v>
      </c>
      <c r="Q333">
        <v>0</v>
      </c>
      <c r="R333">
        <v>0</v>
      </c>
      <c r="S333">
        <v>0</v>
      </c>
      <c r="T333">
        <v>0</v>
      </c>
      <c r="U333">
        <v>0</v>
      </c>
      <c r="V333">
        <v>0</v>
      </c>
      <c r="W333">
        <v>0</v>
      </c>
      <c r="X333">
        <v>0</v>
      </c>
      <c r="Y333">
        <v>0</v>
      </c>
      <c r="Z333">
        <v>0</v>
      </c>
      <c r="AA333">
        <v>0</v>
      </c>
      <c r="AB333">
        <v>58</v>
      </c>
      <c r="AC333">
        <v>100</v>
      </c>
      <c r="AD333">
        <v>2</v>
      </c>
      <c r="AE333">
        <v>30</v>
      </c>
      <c r="AF333">
        <v>1</v>
      </c>
      <c r="AG333">
        <v>0</v>
      </c>
      <c r="AH333">
        <v>0</v>
      </c>
      <c r="AI333">
        <v>10050</v>
      </c>
      <c r="AJ333">
        <v>0</v>
      </c>
      <c r="AK333">
        <v>0</v>
      </c>
      <c r="AL333" s="72"/>
      <c r="AM333" s="23" t="s">
        <v>500</v>
      </c>
      <c r="AN333" s="23"/>
      <c r="AO333" s="23"/>
    </row>
    <row r="334" spans="1:41" s="22" customFormat="1">
      <c r="A334">
        <v>6024</v>
      </c>
      <c r="B334">
        <v>20320</v>
      </c>
      <c r="C334">
        <v>1600</v>
      </c>
      <c r="D334">
        <v>0</v>
      </c>
      <c r="E334">
        <v>550</v>
      </c>
      <c r="F334">
        <v>0</v>
      </c>
      <c r="G334">
        <v>1</v>
      </c>
      <c r="H334">
        <v>1</v>
      </c>
      <c r="I334">
        <v>6</v>
      </c>
      <c r="J334">
        <v>0</v>
      </c>
      <c r="K334">
        <v>0</v>
      </c>
      <c r="L334">
        <v>0</v>
      </c>
      <c r="M334">
        <v>0</v>
      </c>
      <c r="N334">
        <v>0</v>
      </c>
      <c r="O334">
        <v>0</v>
      </c>
      <c r="P334">
        <v>0</v>
      </c>
      <c r="Q334">
        <v>0</v>
      </c>
      <c r="R334">
        <v>0</v>
      </c>
      <c r="S334">
        <v>0</v>
      </c>
      <c r="T334">
        <v>0</v>
      </c>
      <c r="U334">
        <v>0</v>
      </c>
      <c r="V334">
        <v>0</v>
      </c>
      <c r="W334">
        <v>0</v>
      </c>
      <c r="X334">
        <v>0</v>
      </c>
      <c r="Y334">
        <v>0</v>
      </c>
      <c r="Z334">
        <v>0</v>
      </c>
      <c r="AA334">
        <v>0</v>
      </c>
      <c r="AB334">
        <v>64</v>
      </c>
      <c r="AC334">
        <v>100</v>
      </c>
      <c r="AD334">
        <v>2</v>
      </c>
      <c r="AE334">
        <v>30</v>
      </c>
      <c r="AF334">
        <v>1</v>
      </c>
      <c r="AG334">
        <v>0</v>
      </c>
      <c r="AH334">
        <v>0</v>
      </c>
      <c r="AI334">
        <v>20320</v>
      </c>
      <c r="AJ334">
        <v>0</v>
      </c>
      <c r="AK334">
        <v>0</v>
      </c>
      <c r="AL334" s="72"/>
      <c r="AM334" s="23" t="s">
        <v>321</v>
      </c>
      <c r="AN334" s="23"/>
      <c r="AO334" s="23"/>
    </row>
    <row r="335" spans="1:41" s="22" customFormat="1">
      <c r="A335">
        <v>6025</v>
      </c>
      <c r="B335">
        <v>10040</v>
      </c>
      <c r="C335">
        <v>1150</v>
      </c>
      <c r="D335">
        <v>0</v>
      </c>
      <c r="E335">
        <v>800</v>
      </c>
      <c r="F335">
        <v>0</v>
      </c>
      <c r="G335">
        <v>2</v>
      </c>
      <c r="H335">
        <v>1</v>
      </c>
      <c r="I335">
        <v>6</v>
      </c>
      <c r="J335">
        <v>0</v>
      </c>
      <c r="K335">
        <v>0</v>
      </c>
      <c r="L335">
        <v>0</v>
      </c>
      <c r="M335">
        <v>0</v>
      </c>
      <c r="N335">
        <v>0</v>
      </c>
      <c r="O335">
        <v>0</v>
      </c>
      <c r="P335">
        <v>0</v>
      </c>
      <c r="Q335">
        <v>0</v>
      </c>
      <c r="R335">
        <v>0</v>
      </c>
      <c r="S335">
        <v>0</v>
      </c>
      <c r="T335">
        <v>0</v>
      </c>
      <c r="U335">
        <v>0</v>
      </c>
      <c r="V335">
        <v>0</v>
      </c>
      <c r="W335">
        <v>0</v>
      </c>
      <c r="X335">
        <v>0</v>
      </c>
      <c r="Y335">
        <v>0</v>
      </c>
      <c r="Z335">
        <v>0</v>
      </c>
      <c r="AA335">
        <v>0</v>
      </c>
      <c r="AB335">
        <v>59</v>
      </c>
      <c r="AC335">
        <v>100</v>
      </c>
      <c r="AD335">
        <v>2</v>
      </c>
      <c r="AE335">
        <v>30</v>
      </c>
      <c r="AF335">
        <v>1</v>
      </c>
      <c r="AG335">
        <v>0</v>
      </c>
      <c r="AH335">
        <v>0</v>
      </c>
      <c r="AI335">
        <v>10040</v>
      </c>
      <c r="AJ335">
        <v>0</v>
      </c>
      <c r="AK335">
        <v>0</v>
      </c>
      <c r="AL335" s="72"/>
      <c r="AM335" s="23" t="s">
        <v>1055</v>
      </c>
      <c r="AN335" s="23"/>
      <c r="AO335" s="23"/>
    </row>
    <row r="336" spans="1:41" s="22" customFormat="1">
      <c r="A336">
        <v>6026</v>
      </c>
      <c r="B336">
        <v>20270</v>
      </c>
      <c r="C336">
        <v>1200</v>
      </c>
      <c r="D336">
        <v>0</v>
      </c>
      <c r="E336">
        <v>400</v>
      </c>
      <c r="F336">
        <v>0</v>
      </c>
      <c r="G336">
        <v>1</v>
      </c>
      <c r="H336">
        <v>1</v>
      </c>
      <c r="I336">
        <v>6</v>
      </c>
      <c r="J336">
        <v>0</v>
      </c>
      <c r="K336">
        <v>0</v>
      </c>
      <c r="L336">
        <v>0</v>
      </c>
      <c r="M336">
        <v>0</v>
      </c>
      <c r="N336">
        <v>0</v>
      </c>
      <c r="O336">
        <v>0</v>
      </c>
      <c r="P336">
        <v>0</v>
      </c>
      <c r="Q336">
        <v>0</v>
      </c>
      <c r="R336">
        <v>0</v>
      </c>
      <c r="S336">
        <v>0</v>
      </c>
      <c r="T336">
        <v>0</v>
      </c>
      <c r="U336">
        <v>0</v>
      </c>
      <c r="V336">
        <v>0</v>
      </c>
      <c r="W336">
        <v>0</v>
      </c>
      <c r="X336">
        <v>0</v>
      </c>
      <c r="Y336">
        <v>0</v>
      </c>
      <c r="Z336">
        <v>0</v>
      </c>
      <c r="AA336">
        <v>0</v>
      </c>
      <c r="AB336">
        <v>60</v>
      </c>
      <c r="AC336">
        <v>100</v>
      </c>
      <c r="AD336">
        <v>2</v>
      </c>
      <c r="AE336">
        <v>30</v>
      </c>
      <c r="AF336">
        <v>1</v>
      </c>
      <c r="AG336">
        <v>0</v>
      </c>
      <c r="AH336">
        <v>0</v>
      </c>
      <c r="AI336">
        <v>20270</v>
      </c>
      <c r="AJ336">
        <v>0</v>
      </c>
      <c r="AK336">
        <v>0</v>
      </c>
      <c r="AL336" s="72"/>
      <c r="AM336" s="23" t="s">
        <v>319</v>
      </c>
      <c r="AN336" s="23"/>
      <c r="AO336" s="23"/>
    </row>
    <row r="337" spans="1:41" s="22" customFormat="1">
      <c r="A337">
        <v>6027</v>
      </c>
      <c r="B337">
        <v>20350</v>
      </c>
      <c r="C337">
        <v>1600</v>
      </c>
      <c r="D337">
        <v>0</v>
      </c>
      <c r="E337">
        <v>550</v>
      </c>
      <c r="F337">
        <v>0</v>
      </c>
      <c r="G337">
        <v>1</v>
      </c>
      <c r="H337">
        <v>1</v>
      </c>
      <c r="I337">
        <v>6</v>
      </c>
      <c r="J337">
        <v>0</v>
      </c>
      <c r="K337">
        <v>0</v>
      </c>
      <c r="L337">
        <v>0</v>
      </c>
      <c r="M337">
        <v>0</v>
      </c>
      <c r="N337">
        <v>0</v>
      </c>
      <c r="O337">
        <v>0</v>
      </c>
      <c r="P337">
        <v>0</v>
      </c>
      <c r="Q337">
        <v>0</v>
      </c>
      <c r="R337">
        <v>0</v>
      </c>
      <c r="S337">
        <v>0</v>
      </c>
      <c r="T337">
        <v>0</v>
      </c>
      <c r="U337">
        <v>0</v>
      </c>
      <c r="V337">
        <v>0</v>
      </c>
      <c r="W337">
        <v>0</v>
      </c>
      <c r="X337">
        <v>0</v>
      </c>
      <c r="Y337">
        <v>0</v>
      </c>
      <c r="Z337">
        <v>0</v>
      </c>
      <c r="AA337">
        <v>0</v>
      </c>
      <c r="AB337">
        <v>65</v>
      </c>
      <c r="AC337">
        <v>100</v>
      </c>
      <c r="AD337">
        <v>2</v>
      </c>
      <c r="AE337">
        <v>30</v>
      </c>
      <c r="AF337">
        <v>1</v>
      </c>
      <c r="AG337">
        <v>0</v>
      </c>
      <c r="AH337">
        <v>0</v>
      </c>
      <c r="AI337">
        <v>20350</v>
      </c>
      <c r="AJ337">
        <v>0</v>
      </c>
      <c r="AK337">
        <v>0</v>
      </c>
      <c r="AL337" s="72"/>
      <c r="AM337" s="23" t="s">
        <v>692</v>
      </c>
      <c r="AN337" s="23"/>
      <c r="AO337" s="23"/>
    </row>
    <row r="338" spans="1:41" s="22" customFormat="1">
      <c r="A338">
        <v>6028</v>
      </c>
      <c r="B338">
        <v>20340</v>
      </c>
      <c r="C338">
        <v>1500</v>
      </c>
      <c r="D338">
        <v>0</v>
      </c>
      <c r="E338">
        <v>700</v>
      </c>
      <c r="F338">
        <v>0</v>
      </c>
      <c r="G338">
        <v>1</v>
      </c>
      <c r="H338">
        <v>1</v>
      </c>
      <c r="I338">
        <v>6</v>
      </c>
      <c r="J338">
        <v>0</v>
      </c>
      <c r="K338">
        <v>0</v>
      </c>
      <c r="L338">
        <v>0</v>
      </c>
      <c r="M338">
        <v>0</v>
      </c>
      <c r="N338">
        <v>0</v>
      </c>
      <c r="O338">
        <v>0</v>
      </c>
      <c r="P338">
        <v>0</v>
      </c>
      <c r="Q338">
        <v>0</v>
      </c>
      <c r="R338">
        <v>0</v>
      </c>
      <c r="S338">
        <v>0</v>
      </c>
      <c r="T338">
        <v>0</v>
      </c>
      <c r="U338">
        <v>0</v>
      </c>
      <c r="V338">
        <v>0</v>
      </c>
      <c r="W338">
        <v>0</v>
      </c>
      <c r="X338">
        <v>0</v>
      </c>
      <c r="Y338">
        <v>0</v>
      </c>
      <c r="Z338">
        <v>0</v>
      </c>
      <c r="AA338">
        <v>0</v>
      </c>
      <c r="AB338">
        <v>66</v>
      </c>
      <c r="AC338">
        <v>100</v>
      </c>
      <c r="AD338">
        <v>2</v>
      </c>
      <c r="AE338">
        <v>30</v>
      </c>
      <c r="AF338">
        <v>1</v>
      </c>
      <c r="AG338">
        <v>0</v>
      </c>
      <c r="AH338">
        <v>0</v>
      </c>
      <c r="AI338">
        <v>20340</v>
      </c>
      <c r="AJ338">
        <v>0</v>
      </c>
      <c r="AK338">
        <v>0</v>
      </c>
      <c r="AL338" s="72"/>
      <c r="AM338" s="23" t="s">
        <v>481</v>
      </c>
      <c r="AN338" s="23"/>
      <c r="AO338" s="23"/>
    </row>
    <row r="339" spans="1:41" s="22" customFormat="1">
      <c r="A339">
        <v>6029</v>
      </c>
      <c r="B339">
        <v>20360</v>
      </c>
      <c r="C339">
        <v>1500</v>
      </c>
      <c r="D339">
        <v>0</v>
      </c>
      <c r="E339">
        <v>700</v>
      </c>
      <c r="F339">
        <v>0</v>
      </c>
      <c r="G339">
        <v>1</v>
      </c>
      <c r="H339">
        <v>1</v>
      </c>
      <c r="I339">
        <v>6</v>
      </c>
      <c r="J339">
        <v>0</v>
      </c>
      <c r="K339">
        <v>0</v>
      </c>
      <c r="L339">
        <v>0</v>
      </c>
      <c r="M339">
        <v>0</v>
      </c>
      <c r="N339">
        <v>0</v>
      </c>
      <c r="O339">
        <v>0</v>
      </c>
      <c r="P339">
        <v>0</v>
      </c>
      <c r="Q339">
        <v>0</v>
      </c>
      <c r="R339">
        <v>0</v>
      </c>
      <c r="S339">
        <v>0</v>
      </c>
      <c r="T339">
        <v>0</v>
      </c>
      <c r="U339">
        <v>0</v>
      </c>
      <c r="V339">
        <v>0</v>
      </c>
      <c r="W339">
        <v>0</v>
      </c>
      <c r="X339">
        <v>0</v>
      </c>
      <c r="Y339">
        <v>0</v>
      </c>
      <c r="Z339">
        <v>0</v>
      </c>
      <c r="AA339">
        <v>0</v>
      </c>
      <c r="AB339">
        <v>70</v>
      </c>
      <c r="AC339">
        <v>100</v>
      </c>
      <c r="AD339">
        <v>2</v>
      </c>
      <c r="AE339">
        <v>30</v>
      </c>
      <c r="AF339">
        <v>1</v>
      </c>
      <c r="AG339">
        <v>0</v>
      </c>
      <c r="AH339">
        <v>0</v>
      </c>
      <c r="AI339">
        <v>20360</v>
      </c>
      <c r="AJ339">
        <v>0</v>
      </c>
      <c r="AK339">
        <v>0</v>
      </c>
      <c r="AL339" s="72"/>
      <c r="AM339" s="23" t="s">
        <v>1056</v>
      </c>
      <c r="AN339" s="23"/>
      <c r="AO339" s="23"/>
    </row>
    <row r="340" spans="1:41" s="22" customFormat="1">
      <c r="A340">
        <v>6030</v>
      </c>
      <c r="B340">
        <v>20440</v>
      </c>
      <c r="C340">
        <v>1845</v>
      </c>
      <c r="D340">
        <v>0</v>
      </c>
      <c r="E340">
        <v>523</v>
      </c>
      <c r="F340">
        <v>0</v>
      </c>
      <c r="G340">
        <v>1</v>
      </c>
      <c r="H340">
        <v>1</v>
      </c>
      <c r="I340">
        <v>6</v>
      </c>
      <c r="J340">
        <v>0</v>
      </c>
      <c r="K340">
        <v>0</v>
      </c>
      <c r="L340">
        <v>0</v>
      </c>
      <c r="M340">
        <v>0</v>
      </c>
      <c r="N340">
        <v>0</v>
      </c>
      <c r="O340">
        <v>0</v>
      </c>
      <c r="P340">
        <v>0</v>
      </c>
      <c r="Q340">
        <v>0</v>
      </c>
      <c r="R340">
        <v>0</v>
      </c>
      <c r="S340">
        <v>0</v>
      </c>
      <c r="T340">
        <v>0</v>
      </c>
      <c r="U340">
        <v>0</v>
      </c>
      <c r="V340">
        <v>0</v>
      </c>
      <c r="W340">
        <v>0</v>
      </c>
      <c r="X340">
        <v>0</v>
      </c>
      <c r="Y340">
        <v>0</v>
      </c>
      <c r="Z340">
        <v>0</v>
      </c>
      <c r="AA340">
        <v>0</v>
      </c>
      <c r="AB340">
        <v>65</v>
      </c>
      <c r="AC340">
        <v>100</v>
      </c>
      <c r="AD340">
        <v>2</v>
      </c>
      <c r="AE340">
        <v>30</v>
      </c>
      <c r="AF340">
        <v>1</v>
      </c>
      <c r="AG340">
        <v>0</v>
      </c>
      <c r="AH340">
        <v>0</v>
      </c>
      <c r="AI340">
        <v>20440</v>
      </c>
      <c r="AJ340">
        <v>0</v>
      </c>
      <c r="AK340">
        <v>0</v>
      </c>
      <c r="AL340" s="72"/>
      <c r="AM340" s="23" t="s">
        <v>320</v>
      </c>
      <c r="AN340" s="23"/>
      <c r="AO340" s="23"/>
    </row>
    <row r="341" spans="1:41" s="22" customFormat="1">
      <c r="A341">
        <v>6031</v>
      </c>
      <c r="B341">
        <v>20380</v>
      </c>
      <c r="C341">
        <v>1845</v>
      </c>
      <c r="D341">
        <v>0</v>
      </c>
      <c r="E341">
        <v>523</v>
      </c>
      <c r="F341">
        <v>0</v>
      </c>
      <c r="G341">
        <v>1</v>
      </c>
      <c r="H341">
        <v>1</v>
      </c>
      <c r="I341">
        <v>6</v>
      </c>
      <c r="J341">
        <v>0</v>
      </c>
      <c r="K341">
        <v>0</v>
      </c>
      <c r="L341">
        <v>0</v>
      </c>
      <c r="M341">
        <v>0</v>
      </c>
      <c r="N341">
        <v>0</v>
      </c>
      <c r="O341">
        <v>0</v>
      </c>
      <c r="P341">
        <v>0</v>
      </c>
      <c r="Q341">
        <v>0</v>
      </c>
      <c r="R341">
        <v>0</v>
      </c>
      <c r="S341">
        <v>0</v>
      </c>
      <c r="T341">
        <v>0</v>
      </c>
      <c r="U341">
        <v>0</v>
      </c>
      <c r="V341">
        <v>0</v>
      </c>
      <c r="W341">
        <v>0</v>
      </c>
      <c r="X341">
        <v>0</v>
      </c>
      <c r="Y341">
        <v>0</v>
      </c>
      <c r="Z341">
        <v>0</v>
      </c>
      <c r="AA341">
        <v>0</v>
      </c>
      <c r="AB341">
        <v>66</v>
      </c>
      <c r="AC341">
        <v>100</v>
      </c>
      <c r="AD341">
        <v>2</v>
      </c>
      <c r="AE341">
        <v>30</v>
      </c>
      <c r="AF341">
        <v>1</v>
      </c>
      <c r="AG341">
        <v>0</v>
      </c>
      <c r="AH341">
        <v>0</v>
      </c>
      <c r="AI341">
        <v>20380</v>
      </c>
      <c r="AJ341">
        <v>0</v>
      </c>
      <c r="AK341">
        <v>0</v>
      </c>
      <c r="AL341" s="72"/>
      <c r="AM341" s="23" t="s">
        <v>501</v>
      </c>
      <c r="AN341" s="23"/>
      <c r="AO341" s="23"/>
    </row>
    <row r="342" spans="1:41" s="22" customFormat="1">
      <c r="A342">
        <v>6032</v>
      </c>
      <c r="B342">
        <v>10140</v>
      </c>
      <c r="C342">
        <v>1755</v>
      </c>
      <c r="D342">
        <v>0</v>
      </c>
      <c r="E342">
        <v>750</v>
      </c>
      <c r="F342">
        <v>0</v>
      </c>
      <c r="G342">
        <v>1</v>
      </c>
      <c r="H342">
        <v>1</v>
      </c>
      <c r="I342">
        <v>6</v>
      </c>
      <c r="J342">
        <v>0</v>
      </c>
      <c r="K342">
        <v>0</v>
      </c>
      <c r="L342">
        <v>0</v>
      </c>
      <c r="M342">
        <v>0</v>
      </c>
      <c r="N342">
        <v>0</v>
      </c>
      <c r="O342">
        <v>0</v>
      </c>
      <c r="P342">
        <v>0</v>
      </c>
      <c r="Q342">
        <v>0</v>
      </c>
      <c r="R342">
        <v>0</v>
      </c>
      <c r="S342">
        <v>0</v>
      </c>
      <c r="T342">
        <v>0</v>
      </c>
      <c r="U342">
        <v>0</v>
      </c>
      <c r="V342">
        <v>0</v>
      </c>
      <c r="W342">
        <v>0</v>
      </c>
      <c r="X342">
        <v>0</v>
      </c>
      <c r="Y342">
        <v>0</v>
      </c>
      <c r="Z342">
        <v>0</v>
      </c>
      <c r="AA342">
        <v>0</v>
      </c>
      <c r="AB342">
        <v>65</v>
      </c>
      <c r="AC342">
        <v>100</v>
      </c>
      <c r="AD342">
        <v>2</v>
      </c>
      <c r="AE342">
        <v>30</v>
      </c>
      <c r="AF342">
        <v>1</v>
      </c>
      <c r="AG342">
        <v>0</v>
      </c>
      <c r="AH342">
        <v>0</v>
      </c>
      <c r="AI342">
        <v>10140</v>
      </c>
      <c r="AJ342">
        <v>0</v>
      </c>
      <c r="AK342">
        <v>0</v>
      </c>
      <c r="AL342" s="72"/>
      <c r="AM342" s="23" t="s">
        <v>482</v>
      </c>
      <c r="AN342" s="23"/>
      <c r="AO342" s="23"/>
    </row>
    <row r="343" spans="1:41" s="22" customFormat="1">
      <c r="A343">
        <v>6033</v>
      </c>
      <c r="B343">
        <v>20230</v>
      </c>
      <c r="C343">
        <v>1755</v>
      </c>
      <c r="D343">
        <v>0</v>
      </c>
      <c r="E343">
        <v>1000</v>
      </c>
      <c r="F343">
        <v>0</v>
      </c>
      <c r="G343">
        <v>2</v>
      </c>
      <c r="H343">
        <v>1</v>
      </c>
      <c r="I343">
        <v>6</v>
      </c>
      <c r="J343">
        <v>0</v>
      </c>
      <c r="K343">
        <v>0</v>
      </c>
      <c r="L343">
        <v>0</v>
      </c>
      <c r="M343">
        <v>0</v>
      </c>
      <c r="N343">
        <v>0</v>
      </c>
      <c r="O343">
        <v>0</v>
      </c>
      <c r="P343">
        <v>0</v>
      </c>
      <c r="Q343">
        <v>0</v>
      </c>
      <c r="R343">
        <v>0</v>
      </c>
      <c r="S343">
        <v>0</v>
      </c>
      <c r="T343">
        <v>0</v>
      </c>
      <c r="U343">
        <v>0</v>
      </c>
      <c r="V343">
        <v>0</v>
      </c>
      <c r="W343">
        <v>0</v>
      </c>
      <c r="X343">
        <v>0</v>
      </c>
      <c r="Y343">
        <v>0</v>
      </c>
      <c r="Z343">
        <v>0</v>
      </c>
      <c r="AA343">
        <v>0</v>
      </c>
      <c r="AB343">
        <v>63</v>
      </c>
      <c r="AC343">
        <v>100</v>
      </c>
      <c r="AD343">
        <v>2</v>
      </c>
      <c r="AE343">
        <v>30</v>
      </c>
      <c r="AF343">
        <v>1</v>
      </c>
      <c r="AG343">
        <v>0</v>
      </c>
      <c r="AH343">
        <v>0</v>
      </c>
      <c r="AI343">
        <v>20230</v>
      </c>
      <c r="AJ343">
        <v>0</v>
      </c>
      <c r="AK343">
        <v>0</v>
      </c>
      <c r="AL343" s="72"/>
      <c r="AM343" s="23" t="s">
        <v>1062</v>
      </c>
      <c r="AN343" s="23"/>
      <c r="AO343" s="23"/>
    </row>
    <row r="344" spans="1:41" s="22" customFormat="1">
      <c r="A344">
        <v>6034</v>
      </c>
      <c r="B344">
        <v>20140</v>
      </c>
      <c r="C344">
        <v>1755</v>
      </c>
      <c r="D344">
        <v>0</v>
      </c>
      <c r="E344">
        <v>1000</v>
      </c>
      <c r="F344">
        <v>0</v>
      </c>
      <c r="G344">
        <v>2</v>
      </c>
      <c r="H344">
        <v>1</v>
      </c>
      <c r="I344">
        <v>6</v>
      </c>
      <c r="J344">
        <v>0</v>
      </c>
      <c r="K344">
        <v>0</v>
      </c>
      <c r="L344">
        <v>0</v>
      </c>
      <c r="M344">
        <v>0</v>
      </c>
      <c r="N344">
        <v>0</v>
      </c>
      <c r="O344">
        <v>0</v>
      </c>
      <c r="P344">
        <v>0</v>
      </c>
      <c r="Q344">
        <v>0</v>
      </c>
      <c r="R344">
        <v>0</v>
      </c>
      <c r="S344">
        <v>0</v>
      </c>
      <c r="T344">
        <v>0</v>
      </c>
      <c r="U344">
        <v>0</v>
      </c>
      <c r="V344">
        <v>0</v>
      </c>
      <c r="W344">
        <v>0</v>
      </c>
      <c r="X344">
        <v>0</v>
      </c>
      <c r="Y344">
        <v>0</v>
      </c>
      <c r="Z344">
        <v>0</v>
      </c>
      <c r="AA344">
        <v>0</v>
      </c>
      <c r="AB344">
        <v>70</v>
      </c>
      <c r="AC344">
        <v>100</v>
      </c>
      <c r="AD344">
        <v>2</v>
      </c>
      <c r="AE344">
        <v>30</v>
      </c>
      <c r="AF344">
        <v>1</v>
      </c>
      <c r="AG344">
        <v>0</v>
      </c>
      <c r="AH344">
        <v>0</v>
      </c>
      <c r="AI344">
        <v>20140</v>
      </c>
      <c r="AJ344">
        <v>0</v>
      </c>
      <c r="AK344">
        <v>0</v>
      </c>
      <c r="AL344" s="72"/>
      <c r="AM344" s="23" t="s">
        <v>318</v>
      </c>
      <c r="AN344" s="23"/>
      <c r="AO344" s="23"/>
    </row>
    <row r="345" spans="1:41" s="22" customFormat="1">
      <c r="A345">
        <v>6035</v>
      </c>
      <c r="B345">
        <v>20590</v>
      </c>
      <c r="C345">
        <v>1100</v>
      </c>
      <c r="D345">
        <v>0</v>
      </c>
      <c r="E345">
        <v>900</v>
      </c>
      <c r="F345">
        <v>0</v>
      </c>
      <c r="G345">
        <v>2</v>
      </c>
      <c r="H345">
        <v>1</v>
      </c>
      <c r="I345">
        <v>6</v>
      </c>
      <c r="J345">
        <v>0</v>
      </c>
      <c r="K345">
        <v>0</v>
      </c>
      <c r="L345">
        <v>0</v>
      </c>
      <c r="M345">
        <v>0</v>
      </c>
      <c r="N345">
        <v>0</v>
      </c>
      <c r="O345">
        <v>0</v>
      </c>
      <c r="P345">
        <v>0</v>
      </c>
      <c r="Q345">
        <v>0</v>
      </c>
      <c r="R345">
        <v>0</v>
      </c>
      <c r="S345">
        <v>0</v>
      </c>
      <c r="T345">
        <v>0</v>
      </c>
      <c r="U345">
        <v>0</v>
      </c>
      <c r="V345">
        <v>0</v>
      </c>
      <c r="W345">
        <v>0</v>
      </c>
      <c r="X345">
        <v>0</v>
      </c>
      <c r="Y345">
        <v>0</v>
      </c>
      <c r="Z345">
        <v>0</v>
      </c>
      <c r="AA345">
        <v>0</v>
      </c>
      <c r="AB345">
        <v>75</v>
      </c>
      <c r="AC345">
        <v>100</v>
      </c>
      <c r="AD345">
        <v>2</v>
      </c>
      <c r="AE345">
        <v>0</v>
      </c>
      <c r="AF345">
        <v>0</v>
      </c>
      <c r="AG345">
        <v>0</v>
      </c>
      <c r="AH345">
        <v>0</v>
      </c>
      <c r="AI345">
        <v>0</v>
      </c>
      <c r="AJ345">
        <v>0</v>
      </c>
      <c r="AK345">
        <v>0</v>
      </c>
      <c r="AL345" s="72"/>
      <c r="AM345" s="23" t="s">
        <v>500</v>
      </c>
      <c r="AN345" s="23"/>
      <c r="AO345" s="23"/>
    </row>
    <row r="346" spans="1:41" s="22" customFormat="1">
      <c r="A346">
        <v>6040</v>
      </c>
      <c r="B346">
        <v>20010</v>
      </c>
      <c r="C346">
        <v>1500</v>
      </c>
      <c r="D346">
        <v>0</v>
      </c>
      <c r="E346">
        <v>800</v>
      </c>
      <c r="F346">
        <v>0</v>
      </c>
      <c r="G346">
        <v>2</v>
      </c>
      <c r="H346">
        <v>1</v>
      </c>
      <c r="I346">
        <v>6</v>
      </c>
      <c r="J346">
        <v>0</v>
      </c>
      <c r="K346">
        <v>0</v>
      </c>
      <c r="L346">
        <v>0</v>
      </c>
      <c r="M346">
        <v>0</v>
      </c>
      <c r="N346">
        <v>0</v>
      </c>
      <c r="O346">
        <v>0</v>
      </c>
      <c r="P346">
        <v>0</v>
      </c>
      <c r="Q346">
        <v>0</v>
      </c>
      <c r="R346">
        <v>0</v>
      </c>
      <c r="S346">
        <v>0</v>
      </c>
      <c r="T346">
        <v>0</v>
      </c>
      <c r="U346">
        <v>0</v>
      </c>
      <c r="V346">
        <v>0</v>
      </c>
      <c r="W346">
        <v>0</v>
      </c>
      <c r="X346">
        <v>0</v>
      </c>
      <c r="Y346">
        <v>0</v>
      </c>
      <c r="Z346">
        <v>0</v>
      </c>
      <c r="AA346">
        <v>0</v>
      </c>
      <c r="AB346">
        <v>75</v>
      </c>
      <c r="AC346">
        <v>100</v>
      </c>
      <c r="AD346">
        <v>2</v>
      </c>
      <c r="AE346">
        <v>30</v>
      </c>
      <c r="AF346">
        <v>1</v>
      </c>
      <c r="AG346">
        <v>0</v>
      </c>
      <c r="AH346">
        <v>0</v>
      </c>
      <c r="AI346">
        <v>20010</v>
      </c>
      <c r="AJ346">
        <v>0</v>
      </c>
      <c r="AK346">
        <v>0</v>
      </c>
      <c r="AL346" s="72"/>
      <c r="AM346" s="23" t="s">
        <v>321</v>
      </c>
      <c r="AN346" s="23"/>
      <c r="AO346" s="23"/>
    </row>
    <row r="347" spans="1:41" s="22" customFormat="1">
      <c r="A347">
        <v>6041</v>
      </c>
      <c r="B347">
        <v>20770</v>
      </c>
      <c r="C347">
        <v>1500</v>
      </c>
      <c r="D347">
        <v>0</v>
      </c>
      <c r="E347">
        <v>1400</v>
      </c>
      <c r="F347">
        <v>0</v>
      </c>
      <c r="G347">
        <v>2</v>
      </c>
      <c r="H347">
        <v>1</v>
      </c>
      <c r="I347">
        <v>6</v>
      </c>
      <c r="J347">
        <v>0</v>
      </c>
      <c r="K347">
        <v>0</v>
      </c>
      <c r="L347">
        <v>0</v>
      </c>
      <c r="M347">
        <v>0</v>
      </c>
      <c r="N347">
        <v>0</v>
      </c>
      <c r="O347">
        <v>0</v>
      </c>
      <c r="P347">
        <v>0</v>
      </c>
      <c r="Q347">
        <v>0</v>
      </c>
      <c r="R347">
        <v>0</v>
      </c>
      <c r="S347">
        <v>0</v>
      </c>
      <c r="T347">
        <v>0</v>
      </c>
      <c r="U347">
        <v>0</v>
      </c>
      <c r="V347">
        <v>0</v>
      </c>
      <c r="W347">
        <v>0</v>
      </c>
      <c r="X347">
        <v>0</v>
      </c>
      <c r="Y347">
        <v>0</v>
      </c>
      <c r="Z347">
        <v>0</v>
      </c>
      <c r="AA347">
        <v>0</v>
      </c>
      <c r="AB347">
        <v>70</v>
      </c>
      <c r="AC347">
        <v>100</v>
      </c>
      <c r="AD347">
        <v>2</v>
      </c>
      <c r="AE347">
        <v>30</v>
      </c>
      <c r="AF347">
        <v>1</v>
      </c>
      <c r="AG347">
        <v>0</v>
      </c>
      <c r="AH347">
        <v>0</v>
      </c>
      <c r="AI347">
        <v>20770</v>
      </c>
      <c r="AJ347">
        <v>0</v>
      </c>
      <c r="AK347">
        <v>0</v>
      </c>
      <c r="AL347" s="72"/>
      <c r="AM347" s="23" t="s">
        <v>1055</v>
      </c>
      <c r="AN347" s="23"/>
      <c r="AO347" s="23"/>
    </row>
    <row r="348" spans="1:41" s="22" customFormat="1">
      <c r="A348">
        <v>6042</v>
      </c>
      <c r="B348">
        <v>20280</v>
      </c>
      <c r="C348">
        <v>1100</v>
      </c>
      <c r="D348">
        <v>0</v>
      </c>
      <c r="E348">
        <v>1300</v>
      </c>
      <c r="F348">
        <v>0</v>
      </c>
      <c r="G348">
        <v>2</v>
      </c>
      <c r="H348">
        <v>1</v>
      </c>
      <c r="I348">
        <v>6</v>
      </c>
      <c r="J348">
        <v>0</v>
      </c>
      <c r="K348">
        <v>0</v>
      </c>
      <c r="L348">
        <v>0</v>
      </c>
      <c r="M348">
        <v>0</v>
      </c>
      <c r="N348">
        <v>0</v>
      </c>
      <c r="O348">
        <v>0</v>
      </c>
      <c r="P348">
        <v>0</v>
      </c>
      <c r="Q348">
        <v>0</v>
      </c>
      <c r="R348">
        <v>0</v>
      </c>
      <c r="S348">
        <v>0</v>
      </c>
      <c r="T348">
        <v>0</v>
      </c>
      <c r="U348">
        <v>0</v>
      </c>
      <c r="V348">
        <v>0</v>
      </c>
      <c r="W348">
        <v>0</v>
      </c>
      <c r="X348">
        <v>0</v>
      </c>
      <c r="Y348">
        <v>0</v>
      </c>
      <c r="Z348">
        <v>0</v>
      </c>
      <c r="AA348">
        <v>0</v>
      </c>
      <c r="AB348">
        <v>76</v>
      </c>
      <c r="AC348">
        <v>95</v>
      </c>
      <c r="AD348">
        <v>2</v>
      </c>
      <c r="AE348">
        <v>30</v>
      </c>
      <c r="AF348">
        <v>1</v>
      </c>
      <c r="AG348">
        <v>0</v>
      </c>
      <c r="AH348">
        <v>0</v>
      </c>
      <c r="AI348">
        <v>20280</v>
      </c>
      <c r="AJ348">
        <v>0</v>
      </c>
      <c r="AK348">
        <v>0</v>
      </c>
      <c r="AL348" s="72"/>
      <c r="AM348" s="23" t="s">
        <v>1072</v>
      </c>
      <c r="AN348" s="23"/>
      <c r="AO348" s="23"/>
    </row>
    <row r="349" spans="1:41">
      <c r="A349">
        <v>6043</v>
      </c>
      <c r="B349">
        <v>20760</v>
      </c>
      <c r="C349">
        <v>1170</v>
      </c>
      <c r="D349">
        <v>0</v>
      </c>
      <c r="E349">
        <v>600</v>
      </c>
      <c r="F349">
        <v>0</v>
      </c>
      <c r="G349">
        <v>1</v>
      </c>
      <c r="H349">
        <v>1</v>
      </c>
      <c r="I349">
        <v>6</v>
      </c>
      <c r="J349">
        <v>0</v>
      </c>
      <c r="K349">
        <v>0</v>
      </c>
      <c r="L349">
        <v>0</v>
      </c>
      <c r="M349">
        <v>0</v>
      </c>
      <c r="N349">
        <v>0</v>
      </c>
      <c r="O349">
        <v>0</v>
      </c>
      <c r="P349">
        <v>0</v>
      </c>
      <c r="Q349">
        <v>0</v>
      </c>
      <c r="R349">
        <v>0</v>
      </c>
      <c r="S349">
        <v>0</v>
      </c>
      <c r="T349">
        <v>0</v>
      </c>
      <c r="U349">
        <v>0</v>
      </c>
      <c r="V349">
        <v>0</v>
      </c>
      <c r="W349">
        <v>0</v>
      </c>
      <c r="X349">
        <v>0</v>
      </c>
      <c r="Y349">
        <v>0</v>
      </c>
      <c r="Z349">
        <v>0</v>
      </c>
      <c r="AA349">
        <v>0</v>
      </c>
      <c r="AB349">
        <v>70</v>
      </c>
      <c r="AC349">
        <v>100</v>
      </c>
      <c r="AD349">
        <v>2</v>
      </c>
      <c r="AE349">
        <v>30</v>
      </c>
      <c r="AF349">
        <v>1</v>
      </c>
      <c r="AG349">
        <v>0</v>
      </c>
      <c r="AH349">
        <v>0</v>
      </c>
      <c r="AI349">
        <v>20760</v>
      </c>
      <c r="AJ349">
        <v>0</v>
      </c>
      <c r="AK349">
        <v>0</v>
      </c>
      <c r="AM349" s="23" t="s">
        <v>319</v>
      </c>
    </row>
    <row r="350" spans="1:41">
      <c r="A350">
        <v>6044</v>
      </c>
      <c r="B350">
        <v>20460</v>
      </c>
      <c r="C350">
        <v>1000</v>
      </c>
      <c r="D350">
        <v>0</v>
      </c>
      <c r="E350">
        <v>577</v>
      </c>
      <c r="F350">
        <v>0</v>
      </c>
      <c r="G350">
        <v>2</v>
      </c>
      <c r="H350">
        <v>1</v>
      </c>
      <c r="I350">
        <v>6</v>
      </c>
      <c r="J350">
        <v>0</v>
      </c>
      <c r="K350">
        <v>0</v>
      </c>
      <c r="L350">
        <v>0</v>
      </c>
      <c r="M350">
        <v>0</v>
      </c>
      <c r="N350">
        <v>0</v>
      </c>
      <c r="O350">
        <v>0</v>
      </c>
      <c r="P350">
        <v>0</v>
      </c>
      <c r="Q350">
        <v>0</v>
      </c>
      <c r="R350">
        <v>0</v>
      </c>
      <c r="S350">
        <v>0</v>
      </c>
      <c r="T350">
        <v>0</v>
      </c>
      <c r="U350">
        <v>0</v>
      </c>
      <c r="V350">
        <v>0</v>
      </c>
      <c r="W350">
        <v>0</v>
      </c>
      <c r="X350">
        <v>0</v>
      </c>
      <c r="Y350">
        <v>0</v>
      </c>
      <c r="Z350">
        <v>0</v>
      </c>
      <c r="AA350">
        <v>0</v>
      </c>
      <c r="AB350">
        <v>72</v>
      </c>
      <c r="AC350">
        <v>100</v>
      </c>
      <c r="AD350">
        <v>2</v>
      </c>
      <c r="AE350">
        <v>30</v>
      </c>
      <c r="AF350">
        <v>1</v>
      </c>
      <c r="AG350">
        <v>0</v>
      </c>
      <c r="AH350">
        <v>0</v>
      </c>
      <c r="AI350">
        <v>20460</v>
      </c>
      <c r="AJ350">
        <v>0</v>
      </c>
      <c r="AK350">
        <v>0</v>
      </c>
      <c r="AM350" s="23" t="s">
        <v>692</v>
      </c>
    </row>
    <row r="351" spans="1:41">
      <c r="A351">
        <v>6045</v>
      </c>
      <c r="B351">
        <v>20480</v>
      </c>
      <c r="C351">
        <v>800</v>
      </c>
      <c r="D351">
        <v>0</v>
      </c>
      <c r="E351">
        <v>740</v>
      </c>
      <c r="F351">
        <v>0</v>
      </c>
      <c r="G351">
        <v>2</v>
      </c>
      <c r="H351">
        <v>1</v>
      </c>
      <c r="I351">
        <v>6</v>
      </c>
      <c r="J351">
        <v>0</v>
      </c>
      <c r="K351">
        <v>0</v>
      </c>
      <c r="L351">
        <v>0</v>
      </c>
      <c r="M351">
        <v>0</v>
      </c>
      <c r="N351">
        <v>0</v>
      </c>
      <c r="O351">
        <v>0</v>
      </c>
      <c r="P351">
        <v>0</v>
      </c>
      <c r="Q351">
        <v>0</v>
      </c>
      <c r="R351">
        <v>0</v>
      </c>
      <c r="S351">
        <v>0</v>
      </c>
      <c r="T351">
        <v>0</v>
      </c>
      <c r="U351">
        <v>0</v>
      </c>
      <c r="V351">
        <v>0</v>
      </c>
      <c r="W351">
        <v>0</v>
      </c>
      <c r="X351">
        <v>0</v>
      </c>
      <c r="Y351">
        <v>0</v>
      </c>
      <c r="Z351">
        <v>0</v>
      </c>
      <c r="AA351">
        <v>0</v>
      </c>
      <c r="AB351">
        <v>73</v>
      </c>
      <c r="AC351">
        <v>100</v>
      </c>
      <c r="AD351">
        <v>2</v>
      </c>
      <c r="AE351">
        <v>30</v>
      </c>
      <c r="AF351">
        <v>1</v>
      </c>
      <c r="AG351">
        <v>0</v>
      </c>
      <c r="AH351">
        <v>0</v>
      </c>
      <c r="AI351">
        <v>20480</v>
      </c>
      <c r="AJ351">
        <v>0</v>
      </c>
      <c r="AK351">
        <v>0</v>
      </c>
      <c r="AM351" s="23" t="s">
        <v>481</v>
      </c>
    </row>
    <row r="352" spans="1:41">
      <c r="A352">
        <v>6046</v>
      </c>
      <c r="B352">
        <v>20020</v>
      </c>
      <c r="C352">
        <v>1230</v>
      </c>
      <c r="D352">
        <v>0</v>
      </c>
      <c r="E352">
        <v>480</v>
      </c>
      <c r="F352">
        <v>0</v>
      </c>
      <c r="G352">
        <v>1</v>
      </c>
      <c r="H352">
        <v>1</v>
      </c>
      <c r="I352">
        <v>6</v>
      </c>
      <c r="J352">
        <v>0</v>
      </c>
      <c r="K352">
        <v>0</v>
      </c>
      <c r="L352">
        <v>0</v>
      </c>
      <c r="M352">
        <v>0</v>
      </c>
      <c r="N352">
        <v>0</v>
      </c>
      <c r="O352">
        <v>0</v>
      </c>
      <c r="P352">
        <v>0</v>
      </c>
      <c r="Q352">
        <v>0</v>
      </c>
      <c r="R352">
        <v>0</v>
      </c>
      <c r="S352">
        <v>0</v>
      </c>
      <c r="T352">
        <v>0</v>
      </c>
      <c r="U352">
        <v>0</v>
      </c>
      <c r="V352">
        <v>0</v>
      </c>
      <c r="W352">
        <v>0</v>
      </c>
      <c r="X352">
        <v>0</v>
      </c>
      <c r="Y352">
        <v>0</v>
      </c>
      <c r="Z352">
        <v>0</v>
      </c>
      <c r="AA352">
        <v>0</v>
      </c>
      <c r="AB352">
        <v>78</v>
      </c>
      <c r="AC352">
        <v>100</v>
      </c>
      <c r="AD352">
        <v>2</v>
      </c>
      <c r="AE352">
        <v>30</v>
      </c>
      <c r="AF352">
        <v>1</v>
      </c>
      <c r="AG352">
        <v>0</v>
      </c>
      <c r="AH352">
        <v>0</v>
      </c>
      <c r="AI352">
        <v>20020</v>
      </c>
      <c r="AJ352">
        <v>0</v>
      </c>
      <c r="AK352">
        <v>0</v>
      </c>
      <c r="AM352" s="23" t="s">
        <v>1056</v>
      </c>
    </row>
    <row r="353" spans="1:41">
      <c r="A353">
        <v>6047</v>
      </c>
      <c r="B353">
        <v>20570</v>
      </c>
      <c r="C353">
        <v>1170</v>
      </c>
      <c r="D353">
        <v>0</v>
      </c>
      <c r="E353">
        <v>600</v>
      </c>
      <c r="F353">
        <v>0</v>
      </c>
      <c r="G353">
        <v>1</v>
      </c>
      <c r="H353">
        <v>1</v>
      </c>
      <c r="I353">
        <v>6</v>
      </c>
      <c r="J353">
        <v>0</v>
      </c>
      <c r="K353">
        <v>0</v>
      </c>
      <c r="L353">
        <v>0</v>
      </c>
      <c r="M353">
        <v>0</v>
      </c>
      <c r="N353">
        <v>0</v>
      </c>
      <c r="O353">
        <v>0</v>
      </c>
      <c r="P353">
        <v>0</v>
      </c>
      <c r="Q353">
        <v>0</v>
      </c>
      <c r="R353">
        <v>0</v>
      </c>
      <c r="S353">
        <v>0</v>
      </c>
      <c r="T353">
        <v>0</v>
      </c>
      <c r="U353">
        <v>0</v>
      </c>
      <c r="V353">
        <v>0</v>
      </c>
      <c r="W353">
        <v>0</v>
      </c>
      <c r="X353">
        <v>0</v>
      </c>
      <c r="Y353">
        <v>0</v>
      </c>
      <c r="Z353">
        <v>0</v>
      </c>
      <c r="AA353">
        <v>0</v>
      </c>
      <c r="AB353">
        <v>80</v>
      </c>
      <c r="AC353">
        <v>100</v>
      </c>
      <c r="AD353">
        <v>2</v>
      </c>
      <c r="AE353">
        <v>30</v>
      </c>
      <c r="AF353">
        <v>1</v>
      </c>
      <c r="AG353">
        <v>0</v>
      </c>
      <c r="AH353">
        <v>0</v>
      </c>
      <c r="AI353">
        <v>20570</v>
      </c>
      <c r="AJ353">
        <v>0</v>
      </c>
      <c r="AK353">
        <v>0</v>
      </c>
      <c r="AM353" s="23" t="s">
        <v>1076</v>
      </c>
    </row>
    <row r="354" spans="1:41">
      <c r="A354">
        <v>6048</v>
      </c>
      <c r="B354">
        <v>20030</v>
      </c>
      <c r="C354">
        <v>800</v>
      </c>
      <c r="D354">
        <v>0</v>
      </c>
      <c r="E354">
        <v>600</v>
      </c>
      <c r="F354">
        <v>0</v>
      </c>
      <c r="G354">
        <v>2</v>
      </c>
      <c r="H354">
        <v>1</v>
      </c>
      <c r="I354">
        <v>6</v>
      </c>
      <c r="J354">
        <v>0</v>
      </c>
      <c r="K354">
        <v>0</v>
      </c>
      <c r="L354">
        <v>0</v>
      </c>
      <c r="M354">
        <v>0</v>
      </c>
      <c r="N354">
        <v>0</v>
      </c>
      <c r="O354">
        <v>0</v>
      </c>
      <c r="P354">
        <v>0</v>
      </c>
      <c r="Q354">
        <v>0</v>
      </c>
      <c r="R354">
        <v>0</v>
      </c>
      <c r="S354">
        <v>0</v>
      </c>
      <c r="T354">
        <v>0</v>
      </c>
      <c r="U354">
        <v>0</v>
      </c>
      <c r="V354">
        <v>0</v>
      </c>
      <c r="W354">
        <v>0</v>
      </c>
      <c r="X354">
        <v>0</v>
      </c>
      <c r="Y354">
        <v>0</v>
      </c>
      <c r="Z354">
        <v>0</v>
      </c>
      <c r="AA354">
        <v>0</v>
      </c>
      <c r="AB354">
        <v>75</v>
      </c>
      <c r="AC354">
        <v>100</v>
      </c>
      <c r="AD354">
        <v>2</v>
      </c>
      <c r="AE354">
        <v>0</v>
      </c>
      <c r="AF354">
        <v>0</v>
      </c>
      <c r="AG354">
        <v>0</v>
      </c>
      <c r="AH354">
        <v>0</v>
      </c>
      <c r="AI354">
        <v>0</v>
      </c>
      <c r="AJ354">
        <v>0</v>
      </c>
      <c r="AK354">
        <v>0</v>
      </c>
      <c r="AM354" s="23" t="s">
        <v>320</v>
      </c>
    </row>
    <row r="355" spans="1:41">
      <c r="A355">
        <v>6049</v>
      </c>
      <c r="B355">
        <v>20190</v>
      </c>
      <c r="C355">
        <v>1755</v>
      </c>
      <c r="D355">
        <v>0</v>
      </c>
      <c r="E355">
        <v>1000</v>
      </c>
      <c r="F355">
        <v>0</v>
      </c>
      <c r="G355">
        <v>1</v>
      </c>
      <c r="H355">
        <v>1</v>
      </c>
      <c r="I355">
        <v>6</v>
      </c>
      <c r="J355">
        <v>0</v>
      </c>
      <c r="K355">
        <v>0</v>
      </c>
      <c r="L355">
        <v>0</v>
      </c>
      <c r="M355">
        <v>0</v>
      </c>
      <c r="N355">
        <v>0</v>
      </c>
      <c r="O355">
        <v>0</v>
      </c>
      <c r="P355">
        <v>0</v>
      </c>
      <c r="Q355">
        <v>0</v>
      </c>
      <c r="R355">
        <v>0</v>
      </c>
      <c r="S355">
        <v>0</v>
      </c>
      <c r="T355">
        <v>0</v>
      </c>
      <c r="U355">
        <v>0</v>
      </c>
      <c r="V355">
        <v>0</v>
      </c>
      <c r="W355">
        <v>0</v>
      </c>
      <c r="X355">
        <v>0</v>
      </c>
      <c r="Y355">
        <v>0</v>
      </c>
      <c r="Z355">
        <v>0</v>
      </c>
      <c r="AA355">
        <v>0</v>
      </c>
      <c r="AB355">
        <v>78</v>
      </c>
      <c r="AC355">
        <v>100</v>
      </c>
      <c r="AD355">
        <v>2</v>
      </c>
      <c r="AE355">
        <v>30</v>
      </c>
      <c r="AF355">
        <v>1</v>
      </c>
      <c r="AG355">
        <v>0</v>
      </c>
      <c r="AH355">
        <v>0</v>
      </c>
      <c r="AI355">
        <v>20190</v>
      </c>
      <c r="AJ355">
        <v>0</v>
      </c>
      <c r="AK355">
        <v>0</v>
      </c>
      <c r="AM355" s="23" t="s">
        <v>501</v>
      </c>
    </row>
    <row r="356" spans="1:41">
      <c r="A356">
        <v>6050</v>
      </c>
      <c r="B356">
        <v>20320</v>
      </c>
      <c r="C356">
        <v>1100</v>
      </c>
      <c r="D356">
        <v>0</v>
      </c>
      <c r="E356">
        <v>850</v>
      </c>
      <c r="F356">
        <v>0</v>
      </c>
      <c r="G356">
        <v>2</v>
      </c>
      <c r="H356">
        <v>1</v>
      </c>
      <c r="I356">
        <v>6</v>
      </c>
      <c r="J356">
        <v>0</v>
      </c>
      <c r="K356">
        <v>0</v>
      </c>
      <c r="L356">
        <v>0</v>
      </c>
      <c r="M356">
        <v>0</v>
      </c>
      <c r="N356">
        <v>0</v>
      </c>
      <c r="O356">
        <v>0</v>
      </c>
      <c r="P356">
        <v>0</v>
      </c>
      <c r="Q356">
        <v>0</v>
      </c>
      <c r="R356">
        <v>0</v>
      </c>
      <c r="S356">
        <v>0</v>
      </c>
      <c r="T356">
        <v>0</v>
      </c>
      <c r="U356">
        <v>0</v>
      </c>
      <c r="V356">
        <v>0</v>
      </c>
      <c r="W356">
        <v>0</v>
      </c>
      <c r="X356">
        <v>0</v>
      </c>
      <c r="Y356">
        <v>0</v>
      </c>
      <c r="Z356">
        <v>0</v>
      </c>
      <c r="AA356">
        <v>0</v>
      </c>
      <c r="AB356">
        <v>76</v>
      </c>
      <c r="AC356">
        <v>100</v>
      </c>
      <c r="AD356">
        <v>2</v>
      </c>
      <c r="AE356">
        <v>30</v>
      </c>
      <c r="AF356">
        <v>1</v>
      </c>
      <c r="AG356">
        <v>0</v>
      </c>
      <c r="AH356">
        <v>0</v>
      </c>
      <c r="AI356">
        <v>20320</v>
      </c>
      <c r="AJ356">
        <v>0</v>
      </c>
      <c r="AK356">
        <v>0</v>
      </c>
      <c r="AM356" s="23" t="s">
        <v>482</v>
      </c>
    </row>
    <row r="357" spans="1:41">
      <c r="A357">
        <v>6051</v>
      </c>
      <c r="B357">
        <v>20780</v>
      </c>
      <c r="C357">
        <v>1500</v>
      </c>
      <c r="D357">
        <v>0</v>
      </c>
      <c r="E357">
        <v>800</v>
      </c>
      <c r="F357">
        <v>0</v>
      </c>
      <c r="G357">
        <v>2</v>
      </c>
      <c r="H357">
        <v>1</v>
      </c>
      <c r="I357">
        <v>6</v>
      </c>
      <c r="J357">
        <v>0</v>
      </c>
      <c r="K357">
        <v>0</v>
      </c>
      <c r="L357">
        <v>0</v>
      </c>
      <c r="M357">
        <v>0</v>
      </c>
      <c r="N357">
        <v>0</v>
      </c>
      <c r="O357">
        <v>0</v>
      </c>
      <c r="P357">
        <v>0</v>
      </c>
      <c r="Q357">
        <v>0</v>
      </c>
      <c r="R357">
        <v>0</v>
      </c>
      <c r="S357">
        <v>0</v>
      </c>
      <c r="T357">
        <v>0</v>
      </c>
      <c r="U357">
        <v>0</v>
      </c>
      <c r="V357">
        <v>0</v>
      </c>
      <c r="W357">
        <v>0</v>
      </c>
      <c r="X357">
        <v>0</v>
      </c>
      <c r="Y357">
        <v>0</v>
      </c>
      <c r="Z357">
        <v>0</v>
      </c>
      <c r="AA357">
        <v>0</v>
      </c>
      <c r="AB357">
        <v>70</v>
      </c>
      <c r="AC357">
        <v>100</v>
      </c>
      <c r="AD357">
        <v>2</v>
      </c>
      <c r="AE357">
        <v>30</v>
      </c>
      <c r="AF357">
        <v>1</v>
      </c>
      <c r="AG357">
        <v>0</v>
      </c>
      <c r="AH357">
        <v>0</v>
      </c>
      <c r="AI357">
        <v>20780</v>
      </c>
      <c r="AJ357">
        <v>0</v>
      </c>
      <c r="AK357">
        <v>0</v>
      </c>
      <c r="AM357" s="23" t="s">
        <v>1062</v>
      </c>
    </row>
    <row r="358" spans="1:41">
      <c r="A358">
        <v>6101</v>
      </c>
      <c r="B358">
        <v>20770</v>
      </c>
      <c r="C358">
        <v>14410</v>
      </c>
      <c r="D358">
        <v>0</v>
      </c>
      <c r="E358">
        <v>941</v>
      </c>
      <c r="F358">
        <v>601</v>
      </c>
      <c r="G358">
        <v>2</v>
      </c>
      <c r="H358">
        <v>1</v>
      </c>
      <c r="I358">
        <v>6</v>
      </c>
      <c r="J358">
        <v>0</v>
      </c>
      <c r="K358">
        <v>0</v>
      </c>
      <c r="L358">
        <v>0</v>
      </c>
      <c r="M358">
        <v>0</v>
      </c>
      <c r="N358">
        <v>0</v>
      </c>
      <c r="O358">
        <v>0</v>
      </c>
      <c r="P358">
        <v>0</v>
      </c>
      <c r="Q358">
        <v>0</v>
      </c>
      <c r="R358">
        <v>0</v>
      </c>
      <c r="S358">
        <v>0</v>
      </c>
      <c r="T358">
        <v>0</v>
      </c>
      <c r="U358">
        <v>0</v>
      </c>
      <c r="V358">
        <v>0</v>
      </c>
      <c r="W358">
        <v>0</v>
      </c>
      <c r="X358">
        <v>0</v>
      </c>
      <c r="Y358">
        <v>0</v>
      </c>
      <c r="Z358">
        <v>0</v>
      </c>
      <c r="AA358">
        <v>0</v>
      </c>
      <c r="AB358">
        <v>750</v>
      </c>
      <c r="AC358">
        <v>100</v>
      </c>
      <c r="AD358">
        <v>2</v>
      </c>
      <c r="AE358">
        <v>20</v>
      </c>
      <c r="AF358">
        <v>1</v>
      </c>
      <c r="AG358">
        <v>0</v>
      </c>
      <c r="AH358">
        <v>0</v>
      </c>
      <c r="AI358">
        <v>20770</v>
      </c>
      <c r="AJ358">
        <v>0</v>
      </c>
      <c r="AK358">
        <v>0</v>
      </c>
      <c r="AM358" s="23" t="s">
        <v>1075</v>
      </c>
    </row>
    <row r="359" spans="1:41">
      <c r="A359">
        <v>6102</v>
      </c>
      <c r="B359">
        <v>20070</v>
      </c>
      <c r="C359">
        <v>16500</v>
      </c>
      <c r="D359">
        <v>0</v>
      </c>
      <c r="E359">
        <v>964</v>
      </c>
      <c r="F359">
        <v>602</v>
      </c>
      <c r="G359">
        <v>2</v>
      </c>
      <c r="H359">
        <v>1</v>
      </c>
      <c r="I359">
        <v>6</v>
      </c>
      <c r="J359">
        <v>0</v>
      </c>
      <c r="K359">
        <v>0</v>
      </c>
      <c r="L359">
        <v>0</v>
      </c>
      <c r="M359">
        <v>0</v>
      </c>
      <c r="N359">
        <v>0</v>
      </c>
      <c r="O359">
        <v>0</v>
      </c>
      <c r="P359">
        <v>0</v>
      </c>
      <c r="Q359">
        <v>0</v>
      </c>
      <c r="R359">
        <v>0</v>
      </c>
      <c r="S359">
        <v>0</v>
      </c>
      <c r="T359">
        <v>0</v>
      </c>
      <c r="U359">
        <v>0</v>
      </c>
      <c r="V359">
        <v>0</v>
      </c>
      <c r="W359">
        <v>0</v>
      </c>
      <c r="X359">
        <v>0</v>
      </c>
      <c r="Y359">
        <v>0</v>
      </c>
      <c r="Z359">
        <v>0</v>
      </c>
      <c r="AA359">
        <v>0</v>
      </c>
      <c r="AB359">
        <v>1020</v>
      </c>
      <c r="AC359">
        <v>100</v>
      </c>
      <c r="AD359">
        <v>2</v>
      </c>
      <c r="AE359">
        <v>20</v>
      </c>
      <c r="AF359">
        <v>1</v>
      </c>
      <c r="AG359">
        <v>0</v>
      </c>
      <c r="AH359">
        <v>0</v>
      </c>
      <c r="AI359">
        <v>20070</v>
      </c>
      <c r="AJ359">
        <v>0</v>
      </c>
      <c r="AK359">
        <v>0</v>
      </c>
      <c r="AM359" s="58" t="s">
        <v>1614</v>
      </c>
      <c r="AN359" s="58"/>
      <c r="AO359" s="58"/>
    </row>
    <row r="360" spans="1:41">
      <c r="A360">
        <v>6103</v>
      </c>
      <c r="B360">
        <v>30590</v>
      </c>
      <c r="C360">
        <v>15000</v>
      </c>
      <c r="D360">
        <v>0</v>
      </c>
      <c r="E360">
        <v>17000</v>
      </c>
      <c r="F360">
        <v>603</v>
      </c>
      <c r="G360">
        <v>2</v>
      </c>
      <c r="H360">
        <v>1</v>
      </c>
      <c r="I360">
        <v>6</v>
      </c>
      <c r="J360">
        <v>0</v>
      </c>
      <c r="K360">
        <v>0</v>
      </c>
      <c r="L360">
        <v>0</v>
      </c>
      <c r="M360">
        <v>0</v>
      </c>
      <c r="N360">
        <v>0</v>
      </c>
      <c r="O360">
        <v>0</v>
      </c>
      <c r="P360">
        <v>0</v>
      </c>
      <c r="Q360">
        <v>0</v>
      </c>
      <c r="R360">
        <v>0</v>
      </c>
      <c r="S360">
        <v>0</v>
      </c>
      <c r="T360">
        <v>0</v>
      </c>
      <c r="U360">
        <v>0</v>
      </c>
      <c r="V360">
        <v>0</v>
      </c>
      <c r="W360">
        <v>0</v>
      </c>
      <c r="X360">
        <v>0</v>
      </c>
      <c r="Y360">
        <v>0</v>
      </c>
      <c r="Z360">
        <v>0</v>
      </c>
      <c r="AA360">
        <v>0</v>
      </c>
      <c r="AB360">
        <v>1410</v>
      </c>
      <c r="AC360">
        <v>120</v>
      </c>
      <c r="AD360">
        <v>2</v>
      </c>
      <c r="AE360">
        <v>10</v>
      </c>
      <c r="AF360">
        <v>1</v>
      </c>
      <c r="AG360">
        <v>0</v>
      </c>
      <c r="AH360">
        <v>0</v>
      </c>
      <c r="AI360">
        <v>30590</v>
      </c>
      <c r="AJ360">
        <v>0</v>
      </c>
      <c r="AK360">
        <v>0</v>
      </c>
      <c r="AM360" s="58" t="s">
        <v>1615</v>
      </c>
      <c r="AN360" s="58"/>
      <c r="AO360" s="58"/>
    </row>
    <row r="361" spans="1:41">
      <c r="A361">
        <v>6104</v>
      </c>
      <c r="B361">
        <v>30591</v>
      </c>
      <c r="C361">
        <v>17000</v>
      </c>
      <c r="D361">
        <v>0</v>
      </c>
      <c r="E361">
        <v>2700</v>
      </c>
      <c r="F361">
        <v>604</v>
      </c>
      <c r="G361">
        <v>2</v>
      </c>
      <c r="H361">
        <v>1</v>
      </c>
      <c r="I361">
        <v>6</v>
      </c>
      <c r="J361">
        <v>0</v>
      </c>
      <c r="K361">
        <v>0</v>
      </c>
      <c r="L361">
        <v>0</v>
      </c>
      <c r="M361">
        <v>0</v>
      </c>
      <c r="N361">
        <v>0</v>
      </c>
      <c r="O361">
        <v>0</v>
      </c>
      <c r="P361">
        <v>0</v>
      </c>
      <c r="Q361">
        <v>0</v>
      </c>
      <c r="R361">
        <v>0</v>
      </c>
      <c r="S361">
        <v>0</v>
      </c>
      <c r="T361">
        <v>0</v>
      </c>
      <c r="U361">
        <v>0</v>
      </c>
      <c r="V361">
        <v>0</v>
      </c>
      <c r="W361">
        <v>0</v>
      </c>
      <c r="X361">
        <v>0</v>
      </c>
      <c r="Y361">
        <v>0</v>
      </c>
      <c r="Z361">
        <v>0</v>
      </c>
      <c r="AA361">
        <v>0</v>
      </c>
      <c r="AB361">
        <v>1860</v>
      </c>
      <c r="AC361">
        <v>120</v>
      </c>
      <c r="AD361">
        <v>2</v>
      </c>
      <c r="AE361">
        <v>10</v>
      </c>
      <c r="AF361">
        <v>1</v>
      </c>
      <c r="AG361">
        <v>0</v>
      </c>
      <c r="AH361">
        <v>0</v>
      </c>
      <c r="AI361">
        <v>30590</v>
      </c>
      <c r="AJ361">
        <v>0</v>
      </c>
      <c r="AK361">
        <v>0</v>
      </c>
      <c r="AM361" s="58" t="s">
        <v>1616</v>
      </c>
      <c r="AN361" s="58"/>
      <c r="AO361" s="58"/>
    </row>
    <row r="362" spans="1:41">
      <c r="A362">
        <v>6105</v>
      </c>
      <c r="B362">
        <v>20750</v>
      </c>
      <c r="C362">
        <v>12000</v>
      </c>
      <c r="D362">
        <v>0</v>
      </c>
      <c r="E362">
        <v>1500</v>
      </c>
      <c r="F362">
        <v>0</v>
      </c>
      <c r="G362">
        <v>2</v>
      </c>
      <c r="H362">
        <v>1</v>
      </c>
      <c r="I362">
        <v>6</v>
      </c>
      <c r="J362">
        <v>0</v>
      </c>
      <c r="K362">
        <v>0</v>
      </c>
      <c r="L362">
        <v>0</v>
      </c>
      <c r="M362">
        <v>0</v>
      </c>
      <c r="N362">
        <v>0</v>
      </c>
      <c r="O362">
        <v>0</v>
      </c>
      <c r="P362">
        <v>0</v>
      </c>
      <c r="Q362">
        <v>0</v>
      </c>
      <c r="R362">
        <v>0</v>
      </c>
      <c r="S362">
        <v>0</v>
      </c>
      <c r="T362">
        <v>0</v>
      </c>
      <c r="U362">
        <v>0</v>
      </c>
      <c r="V362">
        <v>0</v>
      </c>
      <c r="W362">
        <v>0</v>
      </c>
      <c r="X362">
        <v>0</v>
      </c>
      <c r="Y362">
        <v>0</v>
      </c>
      <c r="Z362">
        <v>0</v>
      </c>
      <c r="AA362">
        <v>0</v>
      </c>
      <c r="AB362">
        <v>450</v>
      </c>
      <c r="AC362">
        <v>120</v>
      </c>
      <c r="AD362">
        <v>2</v>
      </c>
      <c r="AE362">
        <v>30</v>
      </c>
      <c r="AF362">
        <v>1</v>
      </c>
      <c r="AG362">
        <v>0</v>
      </c>
      <c r="AH362">
        <v>0</v>
      </c>
      <c r="AI362">
        <v>20750</v>
      </c>
      <c r="AJ362">
        <v>0</v>
      </c>
      <c r="AK362">
        <v>0</v>
      </c>
      <c r="AM362" s="58" t="s">
        <v>1617</v>
      </c>
      <c r="AN362" s="58"/>
      <c r="AO362" s="58"/>
    </row>
    <row r="363" spans="1:41">
      <c r="A363">
        <v>6107</v>
      </c>
      <c r="B363">
        <v>20070</v>
      </c>
      <c r="C363">
        <v>16500</v>
      </c>
      <c r="D363">
        <v>0</v>
      </c>
      <c r="E363">
        <v>1500</v>
      </c>
      <c r="F363">
        <v>0</v>
      </c>
      <c r="G363">
        <v>1</v>
      </c>
      <c r="H363">
        <v>1</v>
      </c>
      <c r="I363">
        <v>6</v>
      </c>
      <c r="J363">
        <v>0</v>
      </c>
      <c r="K363">
        <v>0</v>
      </c>
      <c r="L363">
        <v>0</v>
      </c>
      <c r="M363">
        <v>0</v>
      </c>
      <c r="N363">
        <v>0</v>
      </c>
      <c r="O363">
        <v>0</v>
      </c>
      <c r="P363">
        <v>0</v>
      </c>
      <c r="Q363">
        <v>0</v>
      </c>
      <c r="R363">
        <v>0</v>
      </c>
      <c r="S363">
        <v>0</v>
      </c>
      <c r="T363">
        <v>0</v>
      </c>
      <c r="U363">
        <v>0</v>
      </c>
      <c r="V363">
        <v>0</v>
      </c>
      <c r="W363">
        <v>0</v>
      </c>
      <c r="X363">
        <v>0</v>
      </c>
      <c r="Y363">
        <v>0</v>
      </c>
      <c r="Z363">
        <v>0</v>
      </c>
      <c r="AA363">
        <v>0</v>
      </c>
      <c r="AB363">
        <v>750</v>
      </c>
      <c r="AC363">
        <v>120</v>
      </c>
      <c r="AD363">
        <v>2</v>
      </c>
      <c r="AE363">
        <v>30</v>
      </c>
      <c r="AF363">
        <v>1</v>
      </c>
      <c r="AG363">
        <v>0</v>
      </c>
      <c r="AH363">
        <v>0</v>
      </c>
      <c r="AI363">
        <v>20070</v>
      </c>
      <c r="AJ363">
        <v>0</v>
      </c>
      <c r="AK363">
        <v>0</v>
      </c>
      <c r="AM363" s="58" t="s">
        <v>1618</v>
      </c>
      <c r="AN363" s="58"/>
      <c r="AO363" s="58"/>
    </row>
    <row r="364" spans="1:41">
      <c r="A364">
        <v>7001</v>
      </c>
      <c r="B364">
        <v>20670</v>
      </c>
      <c r="C364">
        <v>1000</v>
      </c>
      <c r="D364">
        <v>0</v>
      </c>
      <c r="E364">
        <v>880</v>
      </c>
      <c r="F364">
        <v>0</v>
      </c>
      <c r="G364">
        <v>1</v>
      </c>
      <c r="H364">
        <v>1</v>
      </c>
      <c r="I364">
        <v>6</v>
      </c>
      <c r="J364">
        <v>0</v>
      </c>
      <c r="K364">
        <v>0</v>
      </c>
      <c r="L364">
        <v>0</v>
      </c>
      <c r="M364">
        <v>0</v>
      </c>
      <c r="N364">
        <v>0</v>
      </c>
      <c r="O364">
        <v>0</v>
      </c>
      <c r="P364">
        <v>0</v>
      </c>
      <c r="Q364">
        <v>0</v>
      </c>
      <c r="R364">
        <v>0</v>
      </c>
      <c r="S364">
        <v>0</v>
      </c>
      <c r="T364">
        <v>0</v>
      </c>
      <c r="U364">
        <v>0</v>
      </c>
      <c r="V364">
        <v>0</v>
      </c>
      <c r="W364">
        <v>0</v>
      </c>
      <c r="X364">
        <v>0</v>
      </c>
      <c r="Y364">
        <v>0</v>
      </c>
      <c r="Z364">
        <v>0</v>
      </c>
      <c r="AA364">
        <v>0</v>
      </c>
      <c r="AB364">
        <v>64</v>
      </c>
      <c r="AC364">
        <v>100</v>
      </c>
      <c r="AD364">
        <v>2</v>
      </c>
      <c r="AE364">
        <v>30</v>
      </c>
      <c r="AF364">
        <v>1</v>
      </c>
      <c r="AG364">
        <v>0</v>
      </c>
      <c r="AH364">
        <v>0</v>
      </c>
      <c r="AI364">
        <v>20670</v>
      </c>
      <c r="AJ364">
        <v>0</v>
      </c>
      <c r="AK364">
        <v>0</v>
      </c>
      <c r="AM364" s="58" t="s">
        <v>1619</v>
      </c>
      <c r="AN364" s="58"/>
      <c r="AO364" s="58"/>
    </row>
    <row r="365" spans="1:41">
      <c r="A365">
        <v>7002</v>
      </c>
      <c r="B365">
        <v>20690</v>
      </c>
      <c r="C365">
        <v>1050</v>
      </c>
      <c r="D365">
        <v>0</v>
      </c>
      <c r="E365">
        <v>850</v>
      </c>
      <c r="F365">
        <v>0</v>
      </c>
      <c r="G365">
        <v>1</v>
      </c>
      <c r="H365">
        <v>1</v>
      </c>
      <c r="I365">
        <v>6</v>
      </c>
      <c r="J365">
        <v>0</v>
      </c>
      <c r="K365">
        <v>0</v>
      </c>
      <c r="L365">
        <v>0</v>
      </c>
      <c r="M365">
        <v>0</v>
      </c>
      <c r="N365">
        <v>0</v>
      </c>
      <c r="O365">
        <v>0</v>
      </c>
      <c r="P365">
        <v>0</v>
      </c>
      <c r="Q365">
        <v>0</v>
      </c>
      <c r="R365">
        <v>0</v>
      </c>
      <c r="S365">
        <v>0</v>
      </c>
      <c r="T365">
        <v>0</v>
      </c>
      <c r="U365">
        <v>0</v>
      </c>
      <c r="V365">
        <v>0</v>
      </c>
      <c r="W365">
        <v>0</v>
      </c>
      <c r="X365">
        <v>0</v>
      </c>
      <c r="Y365">
        <v>0</v>
      </c>
      <c r="Z365">
        <v>0</v>
      </c>
      <c r="AA365">
        <v>0</v>
      </c>
      <c r="AB365">
        <v>64</v>
      </c>
      <c r="AC365">
        <v>100</v>
      </c>
      <c r="AD365">
        <v>2</v>
      </c>
      <c r="AE365">
        <v>30</v>
      </c>
      <c r="AF365">
        <v>1</v>
      </c>
      <c r="AG365">
        <v>0</v>
      </c>
      <c r="AH365">
        <v>0</v>
      </c>
      <c r="AI365">
        <v>20690</v>
      </c>
      <c r="AJ365">
        <v>0</v>
      </c>
      <c r="AK365">
        <v>0</v>
      </c>
      <c r="AM365" s="58" t="s">
        <v>1620</v>
      </c>
      <c r="AN365" s="58"/>
      <c r="AO365" s="58"/>
    </row>
    <row r="366" spans="1:41">
      <c r="A366">
        <v>7003</v>
      </c>
      <c r="B366">
        <v>20680</v>
      </c>
      <c r="C366">
        <v>1245</v>
      </c>
      <c r="D366">
        <v>0</v>
      </c>
      <c r="E366">
        <v>1044</v>
      </c>
      <c r="F366">
        <v>12345</v>
      </c>
      <c r="G366">
        <v>1</v>
      </c>
      <c r="H366">
        <v>1</v>
      </c>
      <c r="I366">
        <v>6</v>
      </c>
      <c r="J366">
        <v>0</v>
      </c>
      <c r="K366">
        <v>0</v>
      </c>
      <c r="L366">
        <v>0</v>
      </c>
      <c r="M366">
        <v>0</v>
      </c>
      <c r="N366">
        <v>0</v>
      </c>
      <c r="O366">
        <v>0</v>
      </c>
      <c r="P366">
        <v>0</v>
      </c>
      <c r="Q366">
        <v>0</v>
      </c>
      <c r="R366">
        <v>0</v>
      </c>
      <c r="S366">
        <v>0</v>
      </c>
      <c r="T366">
        <v>0</v>
      </c>
      <c r="U366">
        <v>0</v>
      </c>
      <c r="V366">
        <v>0</v>
      </c>
      <c r="W366">
        <v>0</v>
      </c>
      <c r="X366">
        <v>0</v>
      </c>
      <c r="Y366">
        <v>0</v>
      </c>
      <c r="Z366">
        <v>0</v>
      </c>
      <c r="AA366">
        <v>0</v>
      </c>
      <c r="AB366">
        <v>64</v>
      </c>
      <c r="AC366">
        <v>100</v>
      </c>
      <c r="AD366">
        <v>2</v>
      </c>
      <c r="AE366">
        <v>30</v>
      </c>
      <c r="AF366">
        <v>1</v>
      </c>
      <c r="AG366">
        <v>0</v>
      </c>
      <c r="AH366">
        <v>0</v>
      </c>
      <c r="AI366">
        <v>20680</v>
      </c>
      <c r="AJ366">
        <v>0</v>
      </c>
      <c r="AK366">
        <v>0</v>
      </c>
      <c r="AM366" s="58" t="s">
        <v>1621</v>
      </c>
      <c r="AN366" s="58"/>
      <c r="AO366" s="58"/>
    </row>
    <row r="367" spans="1:41">
      <c r="A367">
        <v>7004</v>
      </c>
      <c r="B367">
        <v>20750</v>
      </c>
      <c r="C367">
        <v>1275</v>
      </c>
      <c r="D367">
        <v>0</v>
      </c>
      <c r="E367">
        <v>1008</v>
      </c>
      <c r="F367">
        <v>0</v>
      </c>
      <c r="G367">
        <v>1</v>
      </c>
      <c r="H367">
        <v>1</v>
      </c>
      <c r="I367">
        <v>6</v>
      </c>
      <c r="J367">
        <v>0</v>
      </c>
      <c r="K367">
        <v>0</v>
      </c>
      <c r="L367">
        <v>0</v>
      </c>
      <c r="M367">
        <v>0</v>
      </c>
      <c r="N367">
        <v>0</v>
      </c>
      <c r="O367">
        <v>0</v>
      </c>
      <c r="P367">
        <v>0</v>
      </c>
      <c r="Q367">
        <v>0</v>
      </c>
      <c r="R367">
        <v>0</v>
      </c>
      <c r="S367">
        <v>0</v>
      </c>
      <c r="T367">
        <v>0</v>
      </c>
      <c r="U367">
        <v>0</v>
      </c>
      <c r="V367">
        <v>0</v>
      </c>
      <c r="W367">
        <v>0</v>
      </c>
      <c r="X367">
        <v>0</v>
      </c>
      <c r="Y367">
        <v>0</v>
      </c>
      <c r="Z367">
        <v>0</v>
      </c>
      <c r="AA367">
        <v>0</v>
      </c>
      <c r="AB367">
        <v>64</v>
      </c>
      <c r="AC367">
        <v>100</v>
      </c>
      <c r="AD367">
        <v>2</v>
      </c>
      <c r="AE367">
        <v>30</v>
      </c>
      <c r="AF367">
        <v>1</v>
      </c>
      <c r="AG367">
        <v>0</v>
      </c>
      <c r="AH367">
        <v>0</v>
      </c>
      <c r="AI367">
        <v>20750</v>
      </c>
      <c r="AJ367">
        <v>0</v>
      </c>
      <c r="AK367">
        <v>0</v>
      </c>
      <c r="AM367" s="58" t="s">
        <v>1622</v>
      </c>
      <c r="AN367" s="58"/>
      <c r="AO367" s="58"/>
    </row>
    <row r="368" spans="1:41">
      <c r="A368">
        <v>7005</v>
      </c>
      <c r="B368">
        <v>20710</v>
      </c>
      <c r="C368">
        <v>1830</v>
      </c>
      <c r="D368">
        <v>0</v>
      </c>
      <c r="E368">
        <v>1240</v>
      </c>
      <c r="F368">
        <v>0</v>
      </c>
      <c r="G368">
        <v>2</v>
      </c>
      <c r="H368">
        <v>1</v>
      </c>
      <c r="I368">
        <v>6</v>
      </c>
      <c r="J368">
        <v>0</v>
      </c>
      <c r="K368">
        <v>0</v>
      </c>
      <c r="L368">
        <v>0</v>
      </c>
      <c r="M368">
        <v>0</v>
      </c>
      <c r="N368">
        <v>0</v>
      </c>
      <c r="O368">
        <v>0</v>
      </c>
      <c r="P368">
        <v>0</v>
      </c>
      <c r="Q368">
        <v>0</v>
      </c>
      <c r="R368">
        <v>0</v>
      </c>
      <c r="S368">
        <v>0</v>
      </c>
      <c r="T368">
        <v>0</v>
      </c>
      <c r="U368">
        <v>0</v>
      </c>
      <c r="V368">
        <v>0</v>
      </c>
      <c r="W368">
        <v>0</v>
      </c>
      <c r="X368">
        <v>0</v>
      </c>
      <c r="Y368">
        <v>0</v>
      </c>
      <c r="Z368">
        <v>0</v>
      </c>
      <c r="AA368">
        <v>0</v>
      </c>
      <c r="AB368">
        <v>64</v>
      </c>
      <c r="AC368">
        <v>100</v>
      </c>
      <c r="AD368">
        <v>2</v>
      </c>
      <c r="AE368">
        <v>30</v>
      </c>
      <c r="AF368">
        <v>1</v>
      </c>
      <c r="AG368">
        <v>0</v>
      </c>
      <c r="AH368">
        <v>0</v>
      </c>
      <c r="AI368">
        <v>20710</v>
      </c>
      <c r="AJ368">
        <v>0</v>
      </c>
      <c r="AK368">
        <v>0</v>
      </c>
      <c r="AM368" s="23" t="s">
        <v>702</v>
      </c>
      <c r="AO368" s="23" t="s">
        <v>793</v>
      </c>
    </row>
    <row r="369" spans="1:41">
      <c r="A369">
        <v>7006</v>
      </c>
      <c r="B369">
        <v>20720</v>
      </c>
      <c r="C369">
        <v>1875</v>
      </c>
      <c r="D369">
        <v>0</v>
      </c>
      <c r="E369">
        <v>1188</v>
      </c>
      <c r="F369">
        <v>0</v>
      </c>
      <c r="G369">
        <v>2</v>
      </c>
      <c r="H369">
        <v>1</v>
      </c>
      <c r="I369">
        <v>6</v>
      </c>
      <c r="J369">
        <v>0</v>
      </c>
      <c r="K369">
        <v>0</v>
      </c>
      <c r="L369">
        <v>0</v>
      </c>
      <c r="M369">
        <v>0</v>
      </c>
      <c r="N369">
        <v>0</v>
      </c>
      <c r="O369">
        <v>0</v>
      </c>
      <c r="P369">
        <v>0</v>
      </c>
      <c r="Q369">
        <v>0</v>
      </c>
      <c r="R369">
        <v>0</v>
      </c>
      <c r="S369">
        <v>0</v>
      </c>
      <c r="T369">
        <v>0</v>
      </c>
      <c r="U369">
        <v>0</v>
      </c>
      <c r="V369">
        <v>0</v>
      </c>
      <c r="W369">
        <v>0</v>
      </c>
      <c r="X369">
        <v>0</v>
      </c>
      <c r="Y369">
        <v>0</v>
      </c>
      <c r="Z369">
        <v>0</v>
      </c>
      <c r="AA369">
        <v>0</v>
      </c>
      <c r="AB369">
        <v>64</v>
      </c>
      <c r="AC369">
        <v>100</v>
      </c>
      <c r="AD369">
        <v>2</v>
      </c>
      <c r="AE369">
        <v>30</v>
      </c>
      <c r="AF369">
        <v>1</v>
      </c>
      <c r="AG369">
        <v>0</v>
      </c>
      <c r="AH369">
        <v>0</v>
      </c>
      <c r="AI369">
        <v>20720</v>
      </c>
      <c r="AJ369">
        <v>0</v>
      </c>
      <c r="AK369">
        <v>0</v>
      </c>
      <c r="AM369" s="23" t="s">
        <v>703</v>
      </c>
      <c r="AO369" s="23" t="s">
        <v>793</v>
      </c>
    </row>
    <row r="370" spans="1:41">
      <c r="A370">
        <v>7007</v>
      </c>
      <c r="B370">
        <v>10240</v>
      </c>
      <c r="C370">
        <v>1020</v>
      </c>
      <c r="D370">
        <v>0</v>
      </c>
      <c r="E370">
        <v>844</v>
      </c>
      <c r="F370">
        <v>0</v>
      </c>
      <c r="G370">
        <v>1</v>
      </c>
      <c r="H370">
        <v>1</v>
      </c>
      <c r="I370">
        <v>6</v>
      </c>
      <c r="J370">
        <v>0</v>
      </c>
      <c r="K370">
        <v>0</v>
      </c>
      <c r="L370">
        <v>0</v>
      </c>
      <c r="M370">
        <v>0</v>
      </c>
      <c r="N370">
        <v>0</v>
      </c>
      <c r="O370">
        <v>0</v>
      </c>
      <c r="P370">
        <v>0</v>
      </c>
      <c r="Q370">
        <v>0</v>
      </c>
      <c r="R370">
        <v>0</v>
      </c>
      <c r="S370">
        <v>0</v>
      </c>
      <c r="T370">
        <v>0</v>
      </c>
      <c r="U370">
        <v>0</v>
      </c>
      <c r="V370">
        <v>0</v>
      </c>
      <c r="W370">
        <v>0</v>
      </c>
      <c r="X370">
        <v>0</v>
      </c>
      <c r="Y370">
        <v>0</v>
      </c>
      <c r="Z370">
        <v>0</v>
      </c>
      <c r="AA370">
        <v>0</v>
      </c>
      <c r="AB370">
        <v>0</v>
      </c>
      <c r="AC370">
        <v>100</v>
      </c>
      <c r="AD370">
        <v>2</v>
      </c>
      <c r="AE370">
        <v>30</v>
      </c>
      <c r="AF370">
        <v>1</v>
      </c>
      <c r="AG370">
        <v>0</v>
      </c>
      <c r="AH370">
        <v>0</v>
      </c>
      <c r="AI370">
        <v>10240</v>
      </c>
      <c r="AJ370">
        <v>0</v>
      </c>
      <c r="AK370">
        <v>0</v>
      </c>
      <c r="AM370" s="23" t="s">
        <v>704</v>
      </c>
      <c r="AO370" s="23" t="s">
        <v>793</v>
      </c>
    </row>
    <row r="371" spans="1:41">
      <c r="A371">
        <v>7008</v>
      </c>
      <c r="B371">
        <v>20450</v>
      </c>
      <c r="C371">
        <v>1830</v>
      </c>
      <c r="D371">
        <v>0</v>
      </c>
      <c r="E371">
        <v>1240</v>
      </c>
      <c r="F371">
        <v>0</v>
      </c>
      <c r="G371">
        <v>2</v>
      </c>
      <c r="H371">
        <v>1</v>
      </c>
      <c r="I371">
        <v>6</v>
      </c>
      <c r="J371">
        <v>0</v>
      </c>
      <c r="K371">
        <v>0</v>
      </c>
      <c r="L371">
        <v>0</v>
      </c>
      <c r="M371">
        <v>0</v>
      </c>
      <c r="N371">
        <v>0</v>
      </c>
      <c r="O371">
        <v>0</v>
      </c>
      <c r="P371">
        <v>0</v>
      </c>
      <c r="Q371">
        <v>0</v>
      </c>
      <c r="R371">
        <v>0</v>
      </c>
      <c r="S371">
        <v>0</v>
      </c>
      <c r="T371">
        <v>0</v>
      </c>
      <c r="U371">
        <v>0</v>
      </c>
      <c r="V371">
        <v>0</v>
      </c>
      <c r="W371">
        <v>0</v>
      </c>
      <c r="X371">
        <v>0</v>
      </c>
      <c r="Y371">
        <v>0</v>
      </c>
      <c r="Z371">
        <v>0</v>
      </c>
      <c r="AA371">
        <v>0</v>
      </c>
      <c r="AB371">
        <v>0</v>
      </c>
      <c r="AC371">
        <v>100</v>
      </c>
      <c r="AD371">
        <v>2</v>
      </c>
      <c r="AE371">
        <v>30</v>
      </c>
      <c r="AF371">
        <v>1</v>
      </c>
      <c r="AG371">
        <v>0</v>
      </c>
      <c r="AH371">
        <v>0</v>
      </c>
      <c r="AI371">
        <v>20450</v>
      </c>
      <c r="AJ371">
        <v>0</v>
      </c>
      <c r="AK371">
        <v>0</v>
      </c>
      <c r="AM371" s="23" t="s">
        <v>705</v>
      </c>
      <c r="AO371" s="23" t="s">
        <v>794</v>
      </c>
    </row>
    <row r="372" spans="1:41">
      <c r="A372">
        <v>7009</v>
      </c>
      <c r="B372">
        <v>20090</v>
      </c>
      <c r="C372">
        <v>1005</v>
      </c>
      <c r="D372">
        <v>0</v>
      </c>
      <c r="E372">
        <v>880</v>
      </c>
      <c r="F372">
        <v>0</v>
      </c>
      <c r="G372">
        <v>1</v>
      </c>
      <c r="H372">
        <v>1</v>
      </c>
      <c r="I372">
        <v>6</v>
      </c>
      <c r="J372">
        <v>0</v>
      </c>
      <c r="K372">
        <v>0</v>
      </c>
      <c r="L372">
        <v>0</v>
      </c>
      <c r="M372">
        <v>0</v>
      </c>
      <c r="N372">
        <v>0</v>
      </c>
      <c r="O372">
        <v>0</v>
      </c>
      <c r="P372">
        <v>0</v>
      </c>
      <c r="Q372">
        <v>0</v>
      </c>
      <c r="R372">
        <v>0</v>
      </c>
      <c r="S372">
        <v>0</v>
      </c>
      <c r="T372">
        <v>0</v>
      </c>
      <c r="U372">
        <v>0</v>
      </c>
      <c r="V372">
        <v>0</v>
      </c>
      <c r="W372">
        <v>0</v>
      </c>
      <c r="X372">
        <v>0</v>
      </c>
      <c r="Y372">
        <v>0</v>
      </c>
      <c r="Z372">
        <v>0</v>
      </c>
      <c r="AA372">
        <v>0</v>
      </c>
      <c r="AB372">
        <v>0</v>
      </c>
      <c r="AC372">
        <v>100</v>
      </c>
      <c r="AD372">
        <v>2</v>
      </c>
      <c r="AE372">
        <v>30</v>
      </c>
      <c r="AF372">
        <v>1</v>
      </c>
      <c r="AG372">
        <v>0</v>
      </c>
      <c r="AH372">
        <v>0</v>
      </c>
      <c r="AI372">
        <v>20090</v>
      </c>
      <c r="AJ372">
        <v>0</v>
      </c>
      <c r="AK372">
        <v>0</v>
      </c>
      <c r="AM372" s="23" t="s">
        <v>706</v>
      </c>
      <c r="AO372" s="23" t="s">
        <v>794</v>
      </c>
    </row>
    <row r="373" spans="1:41">
      <c r="A373">
        <v>7025</v>
      </c>
      <c r="B373">
        <v>10010</v>
      </c>
      <c r="C373">
        <v>0</v>
      </c>
      <c r="D373">
        <v>0</v>
      </c>
      <c r="E373">
        <v>0</v>
      </c>
      <c r="F373">
        <v>0</v>
      </c>
      <c r="G373">
        <v>1</v>
      </c>
      <c r="H373">
        <v>1</v>
      </c>
      <c r="I373">
        <v>6</v>
      </c>
      <c r="J373">
        <v>0</v>
      </c>
      <c r="K373">
        <v>0</v>
      </c>
      <c r="L373">
        <v>0</v>
      </c>
      <c r="M373">
        <v>0</v>
      </c>
      <c r="N373">
        <v>0</v>
      </c>
      <c r="O373">
        <v>0</v>
      </c>
      <c r="P373">
        <v>0</v>
      </c>
      <c r="Q373">
        <v>0</v>
      </c>
      <c r="R373">
        <v>0</v>
      </c>
      <c r="S373">
        <v>0</v>
      </c>
      <c r="T373">
        <v>0</v>
      </c>
      <c r="U373">
        <v>0</v>
      </c>
      <c r="V373">
        <v>0</v>
      </c>
      <c r="W373">
        <v>0</v>
      </c>
      <c r="X373">
        <v>0</v>
      </c>
      <c r="Y373">
        <v>0</v>
      </c>
      <c r="Z373">
        <v>0</v>
      </c>
      <c r="AA373">
        <v>0</v>
      </c>
      <c r="AB373">
        <v>64</v>
      </c>
      <c r="AC373">
        <v>100</v>
      </c>
      <c r="AD373">
        <v>2</v>
      </c>
      <c r="AE373">
        <v>0</v>
      </c>
      <c r="AF373">
        <v>0</v>
      </c>
      <c r="AG373">
        <v>0</v>
      </c>
      <c r="AH373">
        <v>0</v>
      </c>
      <c r="AI373">
        <v>0</v>
      </c>
      <c r="AJ373">
        <v>0</v>
      </c>
      <c r="AK373">
        <v>0</v>
      </c>
      <c r="AM373" s="23" t="s">
        <v>707</v>
      </c>
      <c r="AO373" s="23" t="s">
        <v>794</v>
      </c>
    </row>
    <row r="374" spans="1:41">
      <c r="A374">
        <v>7101</v>
      </c>
      <c r="B374">
        <v>20510</v>
      </c>
      <c r="C374">
        <v>30420</v>
      </c>
      <c r="D374">
        <v>0</v>
      </c>
      <c r="E374">
        <v>1194</v>
      </c>
      <c r="F374">
        <v>701</v>
      </c>
      <c r="G374">
        <v>1</v>
      </c>
      <c r="H374">
        <v>1</v>
      </c>
      <c r="I374">
        <v>6</v>
      </c>
      <c r="J374">
        <v>0</v>
      </c>
      <c r="K374">
        <v>0</v>
      </c>
      <c r="L374">
        <v>0</v>
      </c>
      <c r="M374">
        <v>0</v>
      </c>
      <c r="N374">
        <v>0</v>
      </c>
      <c r="O374">
        <v>0</v>
      </c>
      <c r="P374">
        <v>0</v>
      </c>
      <c r="Q374">
        <v>0</v>
      </c>
      <c r="R374">
        <v>0</v>
      </c>
      <c r="S374">
        <v>0</v>
      </c>
      <c r="T374">
        <v>0</v>
      </c>
      <c r="U374">
        <v>0</v>
      </c>
      <c r="V374">
        <v>0</v>
      </c>
      <c r="W374">
        <v>0</v>
      </c>
      <c r="X374">
        <v>0</v>
      </c>
      <c r="Y374">
        <v>0</v>
      </c>
      <c r="Z374">
        <v>0</v>
      </c>
      <c r="AA374">
        <v>0</v>
      </c>
      <c r="AB374">
        <v>530</v>
      </c>
      <c r="AC374">
        <v>120</v>
      </c>
      <c r="AD374">
        <v>2</v>
      </c>
      <c r="AE374">
        <v>20</v>
      </c>
      <c r="AF374">
        <v>1</v>
      </c>
      <c r="AG374">
        <v>0</v>
      </c>
      <c r="AH374">
        <v>0</v>
      </c>
      <c r="AI374">
        <v>20510</v>
      </c>
      <c r="AJ374">
        <v>0</v>
      </c>
      <c r="AK374">
        <v>0</v>
      </c>
      <c r="AM374" s="23" t="s">
        <v>708</v>
      </c>
      <c r="AO374" s="23" t="s">
        <v>795</v>
      </c>
    </row>
    <row r="375" spans="1:41">
      <c r="A375">
        <v>7102</v>
      </c>
      <c r="B375">
        <v>20600</v>
      </c>
      <c r="C375">
        <v>17640</v>
      </c>
      <c r="D375">
        <v>0</v>
      </c>
      <c r="E375">
        <v>764</v>
      </c>
      <c r="F375">
        <v>0</v>
      </c>
      <c r="G375">
        <v>1</v>
      </c>
      <c r="H375">
        <v>1</v>
      </c>
      <c r="I375">
        <v>6</v>
      </c>
      <c r="J375">
        <v>0</v>
      </c>
      <c r="K375">
        <v>0</v>
      </c>
      <c r="L375">
        <v>0</v>
      </c>
      <c r="M375">
        <v>0</v>
      </c>
      <c r="N375">
        <v>0</v>
      </c>
      <c r="O375">
        <v>0</v>
      </c>
      <c r="P375">
        <v>0</v>
      </c>
      <c r="Q375">
        <v>0</v>
      </c>
      <c r="R375">
        <v>0</v>
      </c>
      <c r="S375">
        <v>0</v>
      </c>
      <c r="T375">
        <v>0</v>
      </c>
      <c r="U375">
        <v>0</v>
      </c>
      <c r="V375">
        <v>0</v>
      </c>
      <c r="W375">
        <v>0</v>
      </c>
      <c r="X375">
        <v>0</v>
      </c>
      <c r="Y375">
        <v>0</v>
      </c>
      <c r="Z375">
        <v>0</v>
      </c>
      <c r="AA375">
        <v>0</v>
      </c>
      <c r="AB375">
        <v>620</v>
      </c>
      <c r="AC375">
        <v>100</v>
      </c>
      <c r="AD375">
        <v>2</v>
      </c>
      <c r="AE375">
        <v>20</v>
      </c>
      <c r="AF375">
        <v>1</v>
      </c>
      <c r="AG375">
        <v>0</v>
      </c>
      <c r="AH375">
        <v>0</v>
      </c>
      <c r="AI375">
        <v>20580</v>
      </c>
      <c r="AJ375">
        <v>0</v>
      </c>
      <c r="AK375">
        <v>0</v>
      </c>
      <c r="AM375" s="23" t="s">
        <v>709</v>
      </c>
      <c r="AO375" s="23" t="s">
        <v>795</v>
      </c>
    </row>
    <row r="376" spans="1:41" s="22" customFormat="1">
      <c r="A376">
        <v>7103</v>
      </c>
      <c r="B376">
        <v>20520</v>
      </c>
      <c r="C376">
        <v>19320</v>
      </c>
      <c r="D376">
        <v>0</v>
      </c>
      <c r="E376">
        <v>1800</v>
      </c>
      <c r="F376">
        <v>702</v>
      </c>
      <c r="G376">
        <v>1</v>
      </c>
      <c r="H376">
        <v>1</v>
      </c>
      <c r="I376">
        <v>6</v>
      </c>
      <c r="J376">
        <v>0</v>
      </c>
      <c r="K376">
        <v>0</v>
      </c>
      <c r="L376">
        <v>0</v>
      </c>
      <c r="M376">
        <v>0</v>
      </c>
      <c r="N376">
        <v>0</v>
      </c>
      <c r="O376">
        <v>0</v>
      </c>
      <c r="P376">
        <v>0</v>
      </c>
      <c r="Q376">
        <v>0</v>
      </c>
      <c r="R376">
        <v>0</v>
      </c>
      <c r="S376">
        <v>0</v>
      </c>
      <c r="T376">
        <v>0</v>
      </c>
      <c r="U376">
        <v>0</v>
      </c>
      <c r="V376">
        <v>0</v>
      </c>
      <c r="W376">
        <v>0</v>
      </c>
      <c r="X376">
        <v>0</v>
      </c>
      <c r="Y376">
        <v>0</v>
      </c>
      <c r="Z376">
        <v>0</v>
      </c>
      <c r="AA376">
        <v>0</v>
      </c>
      <c r="AB376">
        <v>1130</v>
      </c>
      <c r="AC376">
        <v>120</v>
      </c>
      <c r="AD376">
        <v>2</v>
      </c>
      <c r="AE376">
        <v>20</v>
      </c>
      <c r="AF376">
        <v>1</v>
      </c>
      <c r="AG376">
        <v>0</v>
      </c>
      <c r="AH376">
        <v>0</v>
      </c>
      <c r="AI376">
        <v>20520</v>
      </c>
      <c r="AJ376">
        <v>0</v>
      </c>
      <c r="AK376">
        <v>0</v>
      </c>
      <c r="AL376" s="72"/>
      <c r="AM376" s="23" t="s">
        <v>710</v>
      </c>
      <c r="AN376" s="23"/>
      <c r="AO376" s="23" t="s">
        <v>795</v>
      </c>
    </row>
    <row r="377" spans="1:41" s="22" customFormat="1">
      <c r="A377">
        <v>7104</v>
      </c>
      <c r="B377">
        <v>30520</v>
      </c>
      <c r="C377">
        <v>21600</v>
      </c>
      <c r="D377">
        <v>0</v>
      </c>
      <c r="E377">
        <v>2000</v>
      </c>
      <c r="F377">
        <v>703</v>
      </c>
      <c r="G377">
        <v>1</v>
      </c>
      <c r="H377">
        <v>1</v>
      </c>
      <c r="I377">
        <v>6</v>
      </c>
      <c r="J377">
        <v>0</v>
      </c>
      <c r="K377">
        <v>0</v>
      </c>
      <c r="L377">
        <v>0</v>
      </c>
      <c r="M377">
        <v>0</v>
      </c>
      <c r="N377">
        <v>0</v>
      </c>
      <c r="O377">
        <v>0</v>
      </c>
      <c r="P377">
        <v>0</v>
      </c>
      <c r="Q377">
        <v>0</v>
      </c>
      <c r="R377">
        <v>0</v>
      </c>
      <c r="S377">
        <v>0</v>
      </c>
      <c r="T377">
        <v>0</v>
      </c>
      <c r="U377">
        <v>0</v>
      </c>
      <c r="V377">
        <v>0</v>
      </c>
      <c r="W377">
        <v>0</v>
      </c>
      <c r="X377">
        <v>0</v>
      </c>
      <c r="Y377">
        <v>0</v>
      </c>
      <c r="Z377">
        <v>0</v>
      </c>
      <c r="AA377">
        <v>0</v>
      </c>
      <c r="AB377">
        <v>1420</v>
      </c>
      <c r="AC377">
        <v>120</v>
      </c>
      <c r="AD377">
        <v>2</v>
      </c>
      <c r="AE377">
        <v>10</v>
      </c>
      <c r="AF377">
        <v>1</v>
      </c>
      <c r="AG377">
        <v>0</v>
      </c>
      <c r="AH377">
        <v>0</v>
      </c>
      <c r="AI377">
        <v>30520</v>
      </c>
      <c r="AJ377">
        <v>0</v>
      </c>
      <c r="AK377">
        <v>0</v>
      </c>
      <c r="AL377" s="72"/>
      <c r="AM377" s="23" t="s">
        <v>711</v>
      </c>
      <c r="AN377" s="23" t="s">
        <v>496</v>
      </c>
      <c r="AO377" s="23" t="s">
        <v>790</v>
      </c>
    </row>
    <row r="378" spans="1:41" s="22" customFormat="1">
      <c r="A378">
        <v>7105</v>
      </c>
      <c r="B378">
        <v>30521</v>
      </c>
      <c r="C378">
        <v>24300</v>
      </c>
      <c r="D378">
        <v>0</v>
      </c>
      <c r="E378">
        <v>1736</v>
      </c>
      <c r="F378">
        <v>704</v>
      </c>
      <c r="G378">
        <v>2</v>
      </c>
      <c r="H378">
        <v>1</v>
      </c>
      <c r="I378">
        <v>6</v>
      </c>
      <c r="J378">
        <v>0</v>
      </c>
      <c r="K378">
        <v>0</v>
      </c>
      <c r="L378">
        <v>0</v>
      </c>
      <c r="M378">
        <v>0</v>
      </c>
      <c r="N378">
        <v>0</v>
      </c>
      <c r="O378">
        <v>0</v>
      </c>
      <c r="P378">
        <v>0</v>
      </c>
      <c r="Q378">
        <v>0</v>
      </c>
      <c r="R378">
        <v>0</v>
      </c>
      <c r="S378">
        <v>0</v>
      </c>
      <c r="T378">
        <v>0</v>
      </c>
      <c r="U378">
        <v>0</v>
      </c>
      <c r="V378">
        <v>0</v>
      </c>
      <c r="W378">
        <v>0</v>
      </c>
      <c r="X378">
        <v>0</v>
      </c>
      <c r="Y378">
        <v>0</v>
      </c>
      <c r="Z378">
        <v>0</v>
      </c>
      <c r="AA378">
        <v>0</v>
      </c>
      <c r="AB378">
        <v>1870</v>
      </c>
      <c r="AC378">
        <v>120</v>
      </c>
      <c r="AD378">
        <v>2</v>
      </c>
      <c r="AE378">
        <v>10</v>
      </c>
      <c r="AF378">
        <v>1</v>
      </c>
      <c r="AG378">
        <v>0</v>
      </c>
      <c r="AH378">
        <v>0</v>
      </c>
      <c r="AI378">
        <v>30520</v>
      </c>
      <c r="AJ378">
        <v>0</v>
      </c>
      <c r="AK378">
        <v>0</v>
      </c>
      <c r="AL378" s="72"/>
      <c r="AM378" s="23" t="s">
        <v>321</v>
      </c>
      <c r="AN378" s="23" t="s">
        <v>1077</v>
      </c>
      <c r="AO378" s="23"/>
    </row>
    <row r="379" spans="1:41" s="22" customFormat="1">
      <c r="A379">
        <v>7201</v>
      </c>
      <c r="B379">
        <v>20610</v>
      </c>
      <c r="C379">
        <v>1000</v>
      </c>
      <c r="D379">
        <v>0</v>
      </c>
      <c r="E379">
        <v>880</v>
      </c>
      <c r="F379">
        <v>0</v>
      </c>
      <c r="G379">
        <v>1</v>
      </c>
      <c r="H379">
        <v>1</v>
      </c>
      <c r="I379">
        <v>6</v>
      </c>
      <c r="J379">
        <v>0</v>
      </c>
      <c r="K379">
        <v>0</v>
      </c>
      <c r="L379">
        <v>0</v>
      </c>
      <c r="M379">
        <v>0</v>
      </c>
      <c r="N379">
        <v>0</v>
      </c>
      <c r="O379">
        <v>0</v>
      </c>
      <c r="P379">
        <v>0</v>
      </c>
      <c r="Q379">
        <v>0</v>
      </c>
      <c r="R379">
        <v>0</v>
      </c>
      <c r="S379">
        <v>0</v>
      </c>
      <c r="T379">
        <v>0</v>
      </c>
      <c r="U379">
        <v>0</v>
      </c>
      <c r="V379">
        <v>0</v>
      </c>
      <c r="W379">
        <v>0</v>
      </c>
      <c r="X379">
        <v>0</v>
      </c>
      <c r="Y379">
        <v>0</v>
      </c>
      <c r="Z379">
        <v>0</v>
      </c>
      <c r="AA379">
        <v>0</v>
      </c>
      <c r="AB379">
        <v>64</v>
      </c>
      <c r="AC379">
        <v>100</v>
      </c>
      <c r="AD379">
        <v>2</v>
      </c>
      <c r="AE379">
        <v>30</v>
      </c>
      <c r="AF379">
        <v>1</v>
      </c>
      <c r="AG379">
        <v>0</v>
      </c>
      <c r="AH379">
        <v>0</v>
      </c>
      <c r="AI379">
        <v>20610</v>
      </c>
      <c r="AJ379">
        <v>0</v>
      </c>
      <c r="AK379">
        <v>0</v>
      </c>
      <c r="AL379" s="72"/>
      <c r="AM379" s="23" t="s">
        <v>323</v>
      </c>
      <c r="AN379" s="23"/>
      <c r="AO379" s="23"/>
    </row>
    <row r="380" spans="1:41" s="22" customFormat="1">
      <c r="A380">
        <v>7202</v>
      </c>
      <c r="B380">
        <v>20630</v>
      </c>
      <c r="C380">
        <v>1050</v>
      </c>
      <c r="D380">
        <v>0</v>
      </c>
      <c r="E380">
        <v>850</v>
      </c>
      <c r="F380">
        <v>0</v>
      </c>
      <c r="G380">
        <v>1</v>
      </c>
      <c r="H380">
        <v>1</v>
      </c>
      <c r="I380">
        <v>6</v>
      </c>
      <c r="J380">
        <v>0</v>
      </c>
      <c r="K380">
        <v>0</v>
      </c>
      <c r="L380">
        <v>0</v>
      </c>
      <c r="M380">
        <v>0</v>
      </c>
      <c r="N380">
        <v>0</v>
      </c>
      <c r="O380">
        <v>0</v>
      </c>
      <c r="P380">
        <v>0</v>
      </c>
      <c r="Q380">
        <v>0</v>
      </c>
      <c r="R380">
        <v>0</v>
      </c>
      <c r="S380">
        <v>0</v>
      </c>
      <c r="T380">
        <v>0</v>
      </c>
      <c r="U380">
        <v>0</v>
      </c>
      <c r="V380">
        <v>0</v>
      </c>
      <c r="W380">
        <v>0</v>
      </c>
      <c r="X380">
        <v>0</v>
      </c>
      <c r="Y380">
        <v>0</v>
      </c>
      <c r="Z380">
        <v>0</v>
      </c>
      <c r="AA380">
        <v>0</v>
      </c>
      <c r="AB380">
        <v>63</v>
      </c>
      <c r="AC380">
        <v>100</v>
      </c>
      <c r="AD380">
        <v>2</v>
      </c>
      <c r="AE380">
        <v>0</v>
      </c>
      <c r="AF380">
        <v>0</v>
      </c>
      <c r="AG380">
        <v>0</v>
      </c>
      <c r="AH380">
        <v>0</v>
      </c>
      <c r="AI380">
        <v>0</v>
      </c>
      <c r="AJ380">
        <v>0</v>
      </c>
      <c r="AK380">
        <v>0</v>
      </c>
      <c r="AL380" s="72"/>
      <c r="AM380" s="23" t="s">
        <v>569</v>
      </c>
      <c r="AN380" s="23"/>
      <c r="AO380" s="23"/>
    </row>
    <row r="381" spans="1:41" s="22" customFormat="1">
      <c r="A381">
        <v>7204</v>
      </c>
      <c r="B381">
        <v>30010</v>
      </c>
      <c r="C381">
        <v>1275</v>
      </c>
      <c r="D381">
        <v>0</v>
      </c>
      <c r="E381">
        <v>1008</v>
      </c>
      <c r="F381">
        <v>0</v>
      </c>
      <c r="G381">
        <v>1</v>
      </c>
      <c r="H381">
        <v>1</v>
      </c>
      <c r="I381">
        <v>6</v>
      </c>
      <c r="J381">
        <v>0</v>
      </c>
      <c r="K381">
        <v>0</v>
      </c>
      <c r="L381">
        <v>0</v>
      </c>
      <c r="M381">
        <v>0</v>
      </c>
      <c r="N381">
        <v>0</v>
      </c>
      <c r="O381">
        <v>0</v>
      </c>
      <c r="P381">
        <v>0</v>
      </c>
      <c r="Q381">
        <v>0</v>
      </c>
      <c r="R381">
        <v>0</v>
      </c>
      <c r="S381">
        <v>0</v>
      </c>
      <c r="T381">
        <v>0</v>
      </c>
      <c r="U381">
        <v>0</v>
      </c>
      <c r="V381">
        <v>0</v>
      </c>
      <c r="W381">
        <v>0</v>
      </c>
      <c r="X381">
        <v>0</v>
      </c>
      <c r="Y381">
        <v>0</v>
      </c>
      <c r="Z381">
        <v>0</v>
      </c>
      <c r="AA381">
        <v>0</v>
      </c>
      <c r="AB381">
        <v>75</v>
      </c>
      <c r="AC381">
        <v>100</v>
      </c>
      <c r="AD381">
        <v>2</v>
      </c>
      <c r="AE381">
        <v>30</v>
      </c>
      <c r="AF381">
        <v>1</v>
      </c>
      <c r="AG381">
        <v>0</v>
      </c>
      <c r="AH381">
        <v>0</v>
      </c>
      <c r="AI381">
        <v>30010</v>
      </c>
      <c r="AJ381">
        <v>0</v>
      </c>
      <c r="AK381">
        <v>0</v>
      </c>
      <c r="AL381" s="72"/>
      <c r="AM381" s="23" t="s">
        <v>571</v>
      </c>
      <c r="AN381" s="23"/>
      <c r="AO381" s="23"/>
    </row>
    <row r="382" spans="1:41" s="22" customFormat="1">
      <c r="A382">
        <v>7205</v>
      </c>
      <c r="B382">
        <v>10150</v>
      </c>
      <c r="C382">
        <v>1275</v>
      </c>
      <c r="D382">
        <v>0</v>
      </c>
      <c r="E382">
        <v>1008</v>
      </c>
      <c r="F382">
        <v>0</v>
      </c>
      <c r="G382">
        <v>1</v>
      </c>
      <c r="H382">
        <v>1</v>
      </c>
      <c r="I382">
        <v>6</v>
      </c>
      <c r="J382">
        <v>0</v>
      </c>
      <c r="K382">
        <v>0</v>
      </c>
      <c r="L382">
        <v>0</v>
      </c>
      <c r="M382">
        <v>0</v>
      </c>
      <c r="N382">
        <v>0</v>
      </c>
      <c r="O382">
        <v>0</v>
      </c>
      <c r="P382">
        <v>0</v>
      </c>
      <c r="Q382">
        <v>0</v>
      </c>
      <c r="R382">
        <v>0</v>
      </c>
      <c r="S382">
        <v>0</v>
      </c>
      <c r="T382">
        <v>0</v>
      </c>
      <c r="U382">
        <v>0</v>
      </c>
      <c r="V382">
        <v>0</v>
      </c>
      <c r="W382">
        <v>0</v>
      </c>
      <c r="X382">
        <v>0</v>
      </c>
      <c r="Y382">
        <v>0</v>
      </c>
      <c r="Z382">
        <v>0</v>
      </c>
      <c r="AA382">
        <v>0</v>
      </c>
      <c r="AB382">
        <v>70</v>
      </c>
      <c r="AC382">
        <v>100</v>
      </c>
      <c r="AD382">
        <v>2</v>
      </c>
      <c r="AE382">
        <v>30</v>
      </c>
      <c r="AF382">
        <v>1</v>
      </c>
      <c r="AG382">
        <v>0</v>
      </c>
      <c r="AH382">
        <v>0</v>
      </c>
      <c r="AI382">
        <v>10150</v>
      </c>
      <c r="AJ382">
        <v>0</v>
      </c>
      <c r="AK382">
        <v>0</v>
      </c>
      <c r="AL382" s="72"/>
      <c r="AM382" s="23" t="s">
        <v>1063</v>
      </c>
      <c r="AN382" s="23"/>
      <c r="AO382" s="23"/>
    </row>
    <row r="383" spans="1:41" s="22" customFormat="1">
      <c r="A383">
        <v>7206</v>
      </c>
      <c r="B383">
        <v>10180</v>
      </c>
      <c r="C383">
        <v>1875</v>
      </c>
      <c r="D383">
        <v>0</v>
      </c>
      <c r="E383">
        <v>1188</v>
      </c>
      <c r="F383">
        <v>0</v>
      </c>
      <c r="G383">
        <v>2</v>
      </c>
      <c r="H383">
        <v>1</v>
      </c>
      <c r="I383">
        <v>6</v>
      </c>
      <c r="J383">
        <v>0</v>
      </c>
      <c r="K383">
        <v>0</v>
      </c>
      <c r="L383">
        <v>0</v>
      </c>
      <c r="M383">
        <v>0</v>
      </c>
      <c r="N383">
        <v>0</v>
      </c>
      <c r="O383">
        <v>0</v>
      </c>
      <c r="P383">
        <v>0</v>
      </c>
      <c r="Q383">
        <v>0</v>
      </c>
      <c r="R383">
        <v>0</v>
      </c>
      <c r="S383">
        <v>0</v>
      </c>
      <c r="T383">
        <v>0</v>
      </c>
      <c r="U383">
        <v>0</v>
      </c>
      <c r="V383">
        <v>0</v>
      </c>
      <c r="W383">
        <v>0</v>
      </c>
      <c r="X383">
        <v>0</v>
      </c>
      <c r="Y383">
        <v>0</v>
      </c>
      <c r="Z383">
        <v>0</v>
      </c>
      <c r="AA383">
        <v>0</v>
      </c>
      <c r="AB383">
        <v>69</v>
      </c>
      <c r="AC383">
        <v>100</v>
      </c>
      <c r="AD383">
        <v>2</v>
      </c>
      <c r="AE383">
        <v>30</v>
      </c>
      <c r="AF383">
        <v>1</v>
      </c>
      <c r="AG383">
        <v>0</v>
      </c>
      <c r="AH383">
        <v>0</v>
      </c>
      <c r="AI383">
        <v>10180</v>
      </c>
      <c r="AJ383">
        <v>0</v>
      </c>
      <c r="AK383">
        <v>0</v>
      </c>
      <c r="AL383" s="72"/>
      <c r="AM383" s="23" t="s">
        <v>712</v>
      </c>
      <c r="AN383" s="23"/>
      <c r="AO383" s="23"/>
    </row>
    <row r="384" spans="1:41" s="22" customFormat="1">
      <c r="A384">
        <v>8001</v>
      </c>
      <c r="B384">
        <v>10170</v>
      </c>
      <c r="C384">
        <v>1560</v>
      </c>
      <c r="D384">
        <v>0</v>
      </c>
      <c r="E384">
        <v>630</v>
      </c>
      <c r="F384">
        <v>0</v>
      </c>
      <c r="G384">
        <v>1</v>
      </c>
      <c r="H384">
        <v>1</v>
      </c>
      <c r="I384">
        <v>6</v>
      </c>
      <c r="J384">
        <v>0</v>
      </c>
      <c r="K384">
        <v>0</v>
      </c>
      <c r="L384">
        <v>0</v>
      </c>
      <c r="M384">
        <v>0</v>
      </c>
      <c r="N384">
        <v>0</v>
      </c>
      <c r="O384">
        <v>0</v>
      </c>
      <c r="P384">
        <v>0</v>
      </c>
      <c r="Q384">
        <v>0</v>
      </c>
      <c r="R384">
        <v>0</v>
      </c>
      <c r="S384">
        <v>0</v>
      </c>
      <c r="T384">
        <v>0</v>
      </c>
      <c r="U384">
        <v>0</v>
      </c>
      <c r="V384">
        <v>0</v>
      </c>
      <c r="W384">
        <v>0</v>
      </c>
      <c r="X384">
        <v>0</v>
      </c>
      <c r="Y384">
        <v>0</v>
      </c>
      <c r="Z384">
        <v>0</v>
      </c>
      <c r="AA384">
        <v>0</v>
      </c>
      <c r="AB384">
        <v>64</v>
      </c>
      <c r="AC384">
        <v>100</v>
      </c>
      <c r="AD384">
        <v>2</v>
      </c>
      <c r="AE384">
        <v>30</v>
      </c>
      <c r="AF384">
        <v>1</v>
      </c>
      <c r="AG384">
        <v>0</v>
      </c>
      <c r="AH384">
        <v>0</v>
      </c>
      <c r="AI384">
        <v>10170</v>
      </c>
      <c r="AJ384">
        <v>0</v>
      </c>
      <c r="AK384">
        <v>0</v>
      </c>
      <c r="AL384" s="72"/>
      <c r="AM384" s="23" t="s">
        <v>713</v>
      </c>
      <c r="AN384" s="23"/>
      <c r="AO384" s="23" t="s">
        <v>796</v>
      </c>
    </row>
    <row r="385" spans="1:41" s="22" customFormat="1">
      <c r="A385">
        <v>8002</v>
      </c>
      <c r="B385">
        <v>10180</v>
      </c>
      <c r="C385">
        <v>1530</v>
      </c>
      <c r="D385">
        <v>0</v>
      </c>
      <c r="E385">
        <v>680</v>
      </c>
      <c r="F385">
        <v>0</v>
      </c>
      <c r="G385">
        <v>1</v>
      </c>
      <c r="H385">
        <v>1</v>
      </c>
      <c r="I385">
        <v>6</v>
      </c>
      <c r="J385">
        <v>0</v>
      </c>
      <c r="K385">
        <v>0</v>
      </c>
      <c r="L385">
        <v>0</v>
      </c>
      <c r="M385">
        <v>0</v>
      </c>
      <c r="N385">
        <v>0</v>
      </c>
      <c r="O385">
        <v>0</v>
      </c>
      <c r="P385">
        <v>0</v>
      </c>
      <c r="Q385">
        <v>0</v>
      </c>
      <c r="R385">
        <v>0</v>
      </c>
      <c r="S385">
        <v>0</v>
      </c>
      <c r="T385">
        <v>0</v>
      </c>
      <c r="U385">
        <v>0</v>
      </c>
      <c r="V385">
        <v>0</v>
      </c>
      <c r="W385">
        <v>0</v>
      </c>
      <c r="X385">
        <v>0</v>
      </c>
      <c r="Y385">
        <v>0</v>
      </c>
      <c r="Z385">
        <v>0</v>
      </c>
      <c r="AA385">
        <v>0</v>
      </c>
      <c r="AB385">
        <v>64</v>
      </c>
      <c r="AC385">
        <v>100</v>
      </c>
      <c r="AD385">
        <v>2</v>
      </c>
      <c r="AE385">
        <v>30</v>
      </c>
      <c r="AF385">
        <v>1</v>
      </c>
      <c r="AG385">
        <v>0</v>
      </c>
      <c r="AH385">
        <v>0</v>
      </c>
      <c r="AI385">
        <v>10180</v>
      </c>
      <c r="AJ385">
        <v>0</v>
      </c>
      <c r="AK385">
        <v>0</v>
      </c>
      <c r="AL385" s="72"/>
      <c r="AM385" s="23" t="s">
        <v>714</v>
      </c>
      <c r="AN385" s="23"/>
      <c r="AO385" s="23"/>
    </row>
    <row r="386" spans="1:41" s="22" customFormat="1">
      <c r="A386">
        <v>8003</v>
      </c>
      <c r="B386">
        <v>10080</v>
      </c>
      <c r="C386">
        <v>1380</v>
      </c>
      <c r="D386">
        <v>0</v>
      </c>
      <c r="E386">
        <v>750</v>
      </c>
      <c r="F386">
        <v>0</v>
      </c>
      <c r="G386">
        <v>1</v>
      </c>
      <c r="H386">
        <v>1</v>
      </c>
      <c r="I386">
        <v>6</v>
      </c>
      <c r="J386">
        <v>0</v>
      </c>
      <c r="K386">
        <v>0</v>
      </c>
      <c r="L386">
        <v>0</v>
      </c>
      <c r="M386">
        <v>0</v>
      </c>
      <c r="N386">
        <v>0</v>
      </c>
      <c r="O386">
        <v>0</v>
      </c>
      <c r="P386">
        <v>0</v>
      </c>
      <c r="Q386">
        <v>0</v>
      </c>
      <c r="R386">
        <v>0</v>
      </c>
      <c r="S386">
        <v>0</v>
      </c>
      <c r="T386">
        <v>0</v>
      </c>
      <c r="U386">
        <v>0</v>
      </c>
      <c r="V386">
        <v>0</v>
      </c>
      <c r="W386">
        <v>0</v>
      </c>
      <c r="X386">
        <v>0</v>
      </c>
      <c r="Y386">
        <v>0</v>
      </c>
      <c r="Z386">
        <v>0</v>
      </c>
      <c r="AA386">
        <v>0</v>
      </c>
      <c r="AB386">
        <v>64</v>
      </c>
      <c r="AC386">
        <v>100</v>
      </c>
      <c r="AD386">
        <v>2</v>
      </c>
      <c r="AE386">
        <v>30</v>
      </c>
      <c r="AF386">
        <v>1</v>
      </c>
      <c r="AG386">
        <v>0</v>
      </c>
      <c r="AH386">
        <v>0</v>
      </c>
      <c r="AI386">
        <v>10080</v>
      </c>
      <c r="AJ386">
        <v>0</v>
      </c>
      <c r="AK386">
        <v>0</v>
      </c>
      <c r="AL386" s="72"/>
      <c r="AM386" s="23" t="s">
        <v>321</v>
      </c>
      <c r="AN386" s="23"/>
      <c r="AO386" s="23"/>
    </row>
    <row r="387" spans="1:41" s="22" customFormat="1">
      <c r="A387">
        <v>8004</v>
      </c>
      <c r="B387">
        <v>10090</v>
      </c>
      <c r="C387">
        <v>1350</v>
      </c>
      <c r="D387">
        <v>0</v>
      </c>
      <c r="E387">
        <v>772</v>
      </c>
      <c r="F387">
        <v>0</v>
      </c>
      <c r="G387">
        <v>1</v>
      </c>
      <c r="H387">
        <v>1</v>
      </c>
      <c r="I387">
        <v>6</v>
      </c>
      <c r="J387">
        <v>0</v>
      </c>
      <c r="K387">
        <v>0</v>
      </c>
      <c r="L387">
        <v>0</v>
      </c>
      <c r="M387">
        <v>0</v>
      </c>
      <c r="N387">
        <v>0</v>
      </c>
      <c r="O387">
        <v>0</v>
      </c>
      <c r="P387">
        <v>0</v>
      </c>
      <c r="Q387">
        <v>0</v>
      </c>
      <c r="R387">
        <v>0</v>
      </c>
      <c r="S387">
        <v>0</v>
      </c>
      <c r="T387">
        <v>0</v>
      </c>
      <c r="U387">
        <v>0</v>
      </c>
      <c r="V387">
        <v>0</v>
      </c>
      <c r="W387">
        <v>0</v>
      </c>
      <c r="X387">
        <v>0</v>
      </c>
      <c r="Y387">
        <v>0</v>
      </c>
      <c r="Z387">
        <v>0</v>
      </c>
      <c r="AA387">
        <v>0</v>
      </c>
      <c r="AB387">
        <v>64</v>
      </c>
      <c r="AC387">
        <v>100</v>
      </c>
      <c r="AD387">
        <v>2</v>
      </c>
      <c r="AE387">
        <v>30</v>
      </c>
      <c r="AF387">
        <v>1</v>
      </c>
      <c r="AG387">
        <v>0</v>
      </c>
      <c r="AH387">
        <v>0</v>
      </c>
      <c r="AI387">
        <v>10090</v>
      </c>
      <c r="AJ387">
        <v>0</v>
      </c>
      <c r="AK387">
        <v>0</v>
      </c>
      <c r="AL387" s="72"/>
      <c r="AM387" s="23" t="s">
        <v>323</v>
      </c>
      <c r="AN387" s="23"/>
      <c r="AO387" s="23"/>
    </row>
    <row r="388" spans="1:41" s="22" customFormat="1">
      <c r="A388">
        <v>8005</v>
      </c>
      <c r="B388">
        <v>10260</v>
      </c>
      <c r="C388">
        <v>1995</v>
      </c>
      <c r="D388">
        <v>0</v>
      </c>
      <c r="E388">
        <v>860</v>
      </c>
      <c r="F388">
        <v>0</v>
      </c>
      <c r="G388">
        <v>2</v>
      </c>
      <c r="H388">
        <v>1</v>
      </c>
      <c r="I388">
        <v>6</v>
      </c>
      <c r="J388">
        <v>0</v>
      </c>
      <c r="K388">
        <v>0</v>
      </c>
      <c r="L388">
        <v>0</v>
      </c>
      <c r="M388">
        <v>0</v>
      </c>
      <c r="N388">
        <v>0</v>
      </c>
      <c r="O388">
        <v>0</v>
      </c>
      <c r="P388">
        <v>0</v>
      </c>
      <c r="Q388">
        <v>0</v>
      </c>
      <c r="R388">
        <v>0</v>
      </c>
      <c r="S388">
        <v>0</v>
      </c>
      <c r="T388">
        <v>0</v>
      </c>
      <c r="U388">
        <v>0</v>
      </c>
      <c r="V388">
        <v>0</v>
      </c>
      <c r="W388">
        <v>0</v>
      </c>
      <c r="X388">
        <v>0</v>
      </c>
      <c r="Y388">
        <v>0</v>
      </c>
      <c r="Z388">
        <v>0</v>
      </c>
      <c r="AA388">
        <v>0</v>
      </c>
      <c r="AB388">
        <v>64</v>
      </c>
      <c r="AC388">
        <v>100</v>
      </c>
      <c r="AD388">
        <v>2</v>
      </c>
      <c r="AE388">
        <v>30</v>
      </c>
      <c r="AF388">
        <v>1</v>
      </c>
      <c r="AG388">
        <v>0</v>
      </c>
      <c r="AH388">
        <v>0</v>
      </c>
      <c r="AI388">
        <v>10260</v>
      </c>
      <c r="AJ388">
        <v>0</v>
      </c>
      <c r="AK388">
        <v>0</v>
      </c>
      <c r="AL388" s="72"/>
      <c r="AM388" s="23" t="s">
        <v>569</v>
      </c>
      <c r="AN388" s="23"/>
      <c r="AO388" s="23"/>
    </row>
    <row r="389" spans="1:41" s="22" customFormat="1">
      <c r="A389">
        <v>8006</v>
      </c>
      <c r="B389">
        <v>10270</v>
      </c>
      <c r="C389">
        <v>1950</v>
      </c>
      <c r="D389">
        <v>0</v>
      </c>
      <c r="E389">
        <v>900</v>
      </c>
      <c r="F389">
        <v>0</v>
      </c>
      <c r="G389">
        <v>2</v>
      </c>
      <c r="H389">
        <v>1</v>
      </c>
      <c r="I389">
        <v>6</v>
      </c>
      <c r="J389">
        <v>0</v>
      </c>
      <c r="K389">
        <v>0</v>
      </c>
      <c r="L389">
        <v>0</v>
      </c>
      <c r="M389">
        <v>0</v>
      </c>
      <c r="N389">
        <v>0</v>
      </c>
      <c r="O389">
        <v>0</v>
      </c>
      <c r="P389">
        <v>0</v>
      </c>
      <c r="Q389">
        <v>0</v>
      </c>
      <c r="R389">
        <v>0</v>
      </c>
      <c r="S389">
        <v>0</v>
      </c>
      <c r="T389">
        <v>0</v>
      </c>
      <c r="U389">
        <v>0</v>
      </c>
      <c r="V389">
        <v>0</v>
      </c>
      <c r="W389">
        <v>0</v>
      </c>
      <c r="X389">
        <v>0</v>
      </c>
      <c r="Y389">
        <v>0</v>
      </c>
      <c r="Z389">
        <v>0</v>
      </c>
      <c r="AA389">
        <v>0</v>
      </c>
      <c r="AB389">
        <v>64</v>
      </c>
      <c r="AC389">
        <v>100</v>
      </c>
      <c r="AD389">
        <v>2</v>
      </c>
      <c r="AE389">
        <v>30</v>
      </c>
      <c r="AF389">
        <v>1</v>
      </c>
      <c r="AG389">
        <v>0</v>
      </c>
      <c r="AH389">
        <v>0</v>
      </c>
      <c r="AI389">
        <v>10270</v>
      </c>
      <c r="AJ389">
        <v>0</v>
      </c>
      <c r="AK389">
        <v>0</v>
      </c>
      <c r="AL389" s="72"/>
      <c r="AM389" s="23" t="s">
        <v>571</v>
      </c>
      <c r="AN389" s="23"/>
      <c r="AO389" s="23"/>
    </row>
    <row r="390" spans="1:41" s="22" customFormat="1">
      <c r="A390">
        <v>8101</v>
      </c>
      <c r="B390">
        <v>20530</v>
      </c>
      <c r="C390">
        <v>19370</v>
      </c>
      <c r="D390">
        <v>0</v>
      </c>
      <c r="E390">
        <v>1082</v>
      </c>
      <c r="F390">
        <v>801</v>
      </c>
      <c r="G390">
        <v>2</v>
      </c>
      <c r="H390">
        <v>1</v>
      </c>
      <c r="I390">
        <v>6</v>
      </c>
      <c r="J390">
        <v>0</v>
      </c>
      <c r="K390">
        <v>0</v>
      </c>
      <c r="L390">
        <v>0</v>
      </c>
      <c r="M390">
        <v>0</v>
      </c>
      <c r="N390">
        <v>0</v>
      </c>
      <c r="O390">
        <v>0</v>
      </c>
      <c r="P390">
        <v>0</v>
      </c>
      <c r="Q390">
        <v>0</v>
      </c>
      <c r="R390">
        <v>0</v>
      </c>
      <c r="S390">
        <v>0</v>
      </c>
      <c r="T390">
        <v>0</v>
      </c>
      <c r="U390">
        <v>0</v>
      </c>
      <c r="V390">
        <v>0</v>
      </c>
      <c r="W390">
        <v>0</v>
      </c>
      <c r="X390">
        <v>0</v>
      </c>
      <c r="Y390">
        <v>0</v>
      </c>
      <c r="Z390">
        <v>0</v>
      </c>
      <c r="AA390">
        <v>0</v>
      </c>
      <c r="AB390">
        <v>650</v>
      </c>
      <c r="AC390">
        <v>100</v>
      </c>
      <c r="AD390">
        <v>2</v>
      </c>
      <c r="AE390">
        <v>20</v>
      </c>
      <c r="AF390">
        <v>1</v>
      </c>
      <c r="AG390">
        <v>0</v>
      </c>
      <c r="AH390">
        <v>0</v>
      </c>
      <c r="AI390">
        <v>20530</v>
      </c>
      <c r="AJ390">
        <v>0</v>
      </c>
      <c r="AK390">
        <v>0</v>
      </c>
      <c r="AL390" s="72"/>
      <c r="AM390" s="23" t="s">
        <v>1064</v>
      </c>
      <c r="AN390" s="23"/>
      <c r="AO390" s="23"/>
    </row>
    <row r="391" spans="1:41" s="22" customFormat="1">
      <c r="A391">
        <v>8102</v>
      </c>
      <c r="B391">
        <v>20600</v>
      </c>
      <c r="C391">
        <v>11505</v>
      </c>
      <c r="D391">
        <v>0</v>
      </c>
      <c r="E391">
        <v>1300</v>
      </c>
      <c r="F391">
        <v>0</v>
      </c>
      <c r="G391">
        <v>1</v>
      </c>
      <c r="H391">
        <v>1</v>
      </c>
      <c r="I391">
        <v>6</v>
      </c>
      <c r="J391">
        <v>0</v>
      </c>
      <c r="K391">
        <v>0</v>
      </c>
      <c r="L391">
        <v>0</v>
      </c>
      <c r="M391">
        <v>0</v>
      </c>
      <c r="N391">
        <v>0</v>
      </c>
      <c r="O391">
        <v>0</v>
      </c>
      <c r="P391">
        <v>0</v>
      </c>
      <c r="Q391">
        <v>0</v>
      </c>
      <c r="R391">
        <v>0</v>
      </c>
      <c r="S391">
        <v>0</v>
      </c>
      <c r="T391">
        <v>0</v>
      </c>
      <c r="U391">
        <v>0</v>
      </c>
      <c r="V391">
        <v>0</v>
      </c>
      <c r="W391">
        <v>0</v>
      </c>
      <c r="X391">
        <v>0</v>
      </c>
      <c r="Y391">
        <v>0</v>
      </c>
      <c r="Z391">
        <v>0</v>
      </c>
      <c r="AA391">
        <v>0</v>
      </c>
      <c r="AB391">
        <v>460</v>
      </c>
      <c r="AC391">
        <v>100</v>
      </c>
      <c r="AD391">
        <v>2</v>
      </c>
      <c r="AE391">
        <v>20</v>
      </c>
      <c r="AF391">
        <v>1</v>
      </c>
      <c r="AG391">
        <v>0</v>
      </c>
      <c r="AH391">
        <v>0</v>
      </c>
      <c r="AI391">
        <v>20600</v>
      </c>
      <c r="AJ391">
        <v>0</v>
      </c>
      <c r="AK391">
        <v>0</v>
      </c>
      <c r="AL391" s="72"/>
      <c r="AM391" s="23" t="s">
        <v>712</v>
      </c>
      <c r="AN391" s="23"/>
      <c r="AO391" s="23"/>
    </row>
    <row r="392" spans="1:41" s="22" customFormat="1">
      <c r="A392">
        <v>8103</v>
      </c>
      <c r="B392">
        <v>30030</v>
      </c>
      <c r="C392">
        <v>21450</v>
      </c>
      <c r="D392">
        <v>0</v>
      </c>
      <c r="E392">
        <v>2400</v>
      </c>
      <c r="F392">
        <v>802</v>
      </c>
      <c r="G392">
        <v>2</v>
      </c>
      <c r="H392">
        <v>1</v>
      </c>
      <c r="I392">
        <v>6</v>
      </c>
      <c r="J392">
        <v>0</v>
      </c>
      <c r="K392">
        <v>0</v>
      </c>
      <c r="L392">
        <v>0</v>
      </c>
      <c r="M392">
        <v>0</v>
      </c>
      <c r="N392">
        <v>0</v>
      </c>
      <c r="O392">
        <v>0</v>
      </c>
      <c r="P392">
        <v>0</v>
      </c>
      <c r="Q392">
        <v>0</v>
      </c>
      <c r="R392">
        <v>0</v>
      </c>
      <c r="S392">
        <v>0</v>
      </c>
      <c r="T392">
        <v>0</v>
      </c>
      <c r="U392">
        <v>0</v>
      </c>
      <c r="V392">
        <v>0</v>
      </c>
      <c r="W392">
        <v>0</v>
      </c>
      <c r="X392">
        <v>0</v>
      </c>
      <c r="Y392">
        <v>0</v>
      </c>
      <c r="Z392">
        <v>0</v>
      </c>
      <c r="AA392">
        <v>0</v>
      </c>
      <c r="AB392">
        <v>1030</v>
      </c>
      <c r="AC392">
        <v>120</v>
      </c>
      <c r="AD392">
        <v>2</v>
      </c>
      <c r="AE392">
        <v>20</v>
      </c>
      <c r="AF392">
        <v>1</v>
      </c>
      <c r="AG392">
        <v>0</v>
      </c>
      <c r="AH392">
        <v>0</v>
      </c>
      <c r="AI392">
        <v>30030</v>
      </c>
      <c r="AJ392">
        <v>0</v>
      </c>
      <c r="AK392">
        <v>0</v>
      </c>
      <c r="AL392" s="72"/>
      <c r="AM392" s="23" t="s">
        <v>715</v>
      </c>
      <c r="AN392" s="23"/>
      <c r="AO392" s="23"/>
    </row>
    <row r="393" spans="1:41" s="22" customFormat="1">
      <c r="A393">
        <v>8104</v>
      </c>
      <c r="B393">
        <v>20780</v>
      </c>
      <c r="C393">
        <v>11180</v>
      </c>
      <c r="D393">
        <v>0</v>
      </c>
      <c r="E393">
        <v>900</v>
      </c>
      <c r="F393">
        <v>0</v>
      </c>
      <c r="G393">
        <v>1</v>
      </c>
      <c r="H393">
        <v>1</v>
      </c>
      <c r="I393">
        <v>6</v>
      </c>
      <c r="J393">
        <v>0</v>
      </c>
      <c r="K393">
        <v>0</v>
      </c>
      <c r="L393">
        <v>0</v>
      </c>
      <c r="M393">
        <v>0</v>
      </c>
      <c r="N393">
        <v>0</v>
      </c>
      <c r="O393">
        <v>0</v>
      </c>
      <c r="P393">
        <v>0</v>
      </c>
      <c r="Q393">
        <v>0</v>
      </c>
      <c r="R393">
        <v>0</v>
      </c>
      <c r="S393">
        <v>0</v>
      </c>
      <c r="T393">
        <v>0</v>
      </c>
      <c r="U393">
        <v>0</v>
      </c>
      <c r="V393">
        <v>0</v>
      </c>
      <c r="W393">
        <v>0</v>
      </c>
      <c r="X393">
        <v>0</v>
      </c>
      <c r="Y393">
        <v>0</v>
      </c>
      <c r="Z393">
        <v>0</v>
      </c>
      <c r="AA393">
        <v>0</v>
      </c>
      <c r="AB393">
        <v>320</v>
      </c>
      <c r="AC393">
        <v>100</v>
      </c>
      <c r="AD393">
        <v>2</v>
      </c>
      <c r="AE393">
        <v>20</v>
      </c>
      <c r="AF393">
        <v>1</v>
      </c>
      <c r="AG393">
        <v>0</v>
      </c>
      <c r="AH393">
        <v>0</v>
      </c>
      <c r="AI393">
        <v>20780</v>
      </c>
      <c r="AJ393">
        <v>0</v>
      </c>
      <c r="AK393">
        <v>0</v>
      </c>
      <c r="AL393" s="72"/>
      <c r="AM393" s="23" t="s">
        <v>713</v>
      </c>
      <c r="AN393" s="23"/>
      <c r="AO393" s="23" t="s">
        <v>797</v>
      </c>
    </row>
    <row r="394" spans="1:41" s="22" customFormat="1">
      <c r="A394">
        <v>8105</v>
      </c>
      <c r="B394">
        <v>30530</v>
      </c>
      <c r="C394">
        <v>31200</v>
      </c>
      <c r="D394">
        <v>0</v>
      </c>
      <c r="E394">
        <v>3500</v>
      </c>
      <c r="F394">
        <v>803</v>
      </c>
      <c r="G394">
        <v>3</v>
      </c>
      <c r="H394">
        <v>1</v>
      </c>
      <c r="I394">
        <v>6</v>
      </c>
      <c r="J394">
        <v>0</v>
      </c>
      <c r="K394">
        <v>0</v>
      </c>
      <c r="L394">
        <v>0</v>
      </c>
      <c r="M394">
        <v>0</v>
      </c>
      <c r="N394">
        <v>0</v>
      </c>
      <c r="O394">
        <v>0</v>
      </c>
      <c r="P394">
        <v>0</v>
      </c>
      <c r="Q394">
        <v>0</v>
      </c>
      <c r="R394">
        <v>0</v>
      </c>
      <c r="S394">
        <v>0</v>
      </c>
      <c r="T394">
        <v>0</v>
      </c>
      <c r="U394">
        <v>0</v>
      </c>
      <c r="V394">
        <v>0</v>
      </c>
      <c r="W394">
        <v>0</v>
      </c>
      <c r="X394">
        <v>0</v>
      </c>
      <c r="Y394">
        <v>0</v>
      </c>
      <c r="Z394">
        <v>0</v>
      </c>
      <c r="AA394">
        <v>0</v>
      </c>
      <c r="AB394">
        <v>1760</v>
      </c>
      <c r="AC394">
        <v>120</v>
      </c>
      <c r="AD394">
        <v>2</v>
      </c>
      <c r="AE394">
        <v>10</v>
      </c>
      <c r="AF394">
        <v>1</v>
      </c>
      <c r="AG394">
        <v>0</v>
      </c>
      <c r="AH394">
        <v>0</v>
      </c>
      <c r="AI394">
        <v>30530</v>
      </c>
      <c r="AJ394">
        <v>0</v>
      </c>
      <c r="AK394">
        <v>0</v>
      </c>
      <c r="AL394" s="72"/>
      <c r="AM394" s="23" t="s">
        <v>714</v>
      </c>
      <c r="AN394" s="23"/>
      <c r="AO394" s="23"/>
    </row>
    <row r="395" spans="1:41" s="22" customFormat="1">
      <c r="A395">
        <v>8106</v>
      </c>
      <c r="B395">
        <v>30531</v>
      </c>
      <c r="C395">
        <v>35750</v>
      </c>
      <c r="D395">
        <v>0</v>
      </c>
      <c r="E395">
        <v>2200</v>
      </c>
      <c r="F395">
        <v>804</v>
      </c>
      <c r="G395">
        <v>1</v>
      </c>
      <c r="H395">
        <v>1</v>
      </c>
      <c r="I395">
        <v>6</v>
      </c>
      <c r="J395">
        <v>0</v>
      </c>
      <c r="K395">
        <v>0</v>
      </c>
      <c r="L395">
        <v>0</v>
      </c>
      <c r="M395">
        <v>0</v>
      </c>
      <c r="N395">
        <v>0</v>
      </c>
      <c r="O395">
        <v>0</v>
      </c>
      <c r="P395">
        <v>0</v>
      </c>
      <c r="Q395">
        <v>0</v>
      </c>
      <c r="R395">
        <v>0</v>
      </c>
      <c r="S395">
        <v>0</v>
      </c>
      <c r="T395">
        <v>0</v>
      </c>
      <c r="U395">
        <v>0</v>
      </c>
      <c r="V395">
        <v>0</v>
      </c>
      <c r="W395">
        <v>0</v>
      </c>
      <c r="X395">
        <v>0</v>
      </c>
      <c r="Y395">
        <v>0</v>
      </c>
      <c r="Z395">
        <v>0</v>
      </c>
      <c r="AA395">
        <v>0</v>
      </c>
      <c r="AB395">
        <v>2090</v>
      </c>
      <c r="AC395">
        <v>120</v>
      </c>
      <c r="AD395">
        <v>2</v>
      </c>
      <c r="AE395">
        <v>10</v>
      </c>
      <c r="AF395">
        <v>1</v>
      </c>
      <c r="AG395">
        <v>0</v>
      </c>
      <c r="AH395">
        <v>0</v>
      </c>
      <c r="AI395">
        <v>30530</v>
      </c>
      <c r="AJ395">
        <v>0</v>
      </c>
      <c r="AK395">
        <v>0</v>
      </c>
      <c r="AL395" s="72"/>
      <c r="AM395" s="23" t="s">
        <v>321</v>
      </c>
      <c r="AN395" s="23"/>
      <c r="AO395" s="23"/>
    </row>
    <row r="396" spans="1:41" s="22" customFormat="1">
      <c r="A396">
        <v>8201</v>
      </c>
      <c r="B396">
        <v>20060</v>
      </c>
      <c r="C396">
        <v>1700</v>
      </c>
      <c r="D396">
        <v>0</v>
      </c>
      <c r="E396">
        <v>1200</v>
      </c>
      <c r="F396">
        <v>0</v>
      </c>
      <c r="G396">
        <v>2</v>
      </c>
      <c r="H396">
        <v>1</v>
      </c>
      <c r="I396">
        <v>6</v>
      </c>
      <c r="J396">
        <v>0</v>
      </c>
      <c r="K396">
        <v>0</v>
      </c>
      <c r="L396">
        <v>0</v>
      </c>
      <c r="M396">
        <v>0</v>
      </c>
      <c r="N396">
        <v>0</v>
      </c>
      <c r="O396">
        <v>0</v>
      </c>
      <c r="P396">
        <v>0</v>
      </c>
      <c r="Q396">
        <v>0</v>
      </c>
      <c r="R396">
        <v>0</v>
      </c>
      <c r="S396">
        <v>0</v>
      </c>
      <c r="T396">
        <v>0</v>
      </c>
      <c r="U396">
        <v>0</v>
      </c>
      <c r="V396">
        <v>0</v>
      </c>
      <c r="W396">
        <v>0</v>
      </c>
      <c r="X396">
        <v>0</v>
      </c>
      <c r="Y396">
        <v>0</v>
      </c>
      <c r="Z396">
        <v>0</v>
      </c>
      <c r="AA396">
        <v>0</v>
      </c>
      <c r="AB396">
        <v>64</v>
      </c>
      <c r="AC396">
        <v>100</v>
      </c>
      <c r="AD396">
        <v>2</v>
      </c>
      <c r="AE396">
        <v>30</v>
      </c>
      <c r="AF396">
        <v>1</v>
      </c>
      <c r="AG396">
        <v>0</v>
      </c>
      <c r="AH396">
        <v>0</v>
      </c>
      <c r="AI396">
        <v>20060</v>
      </c>
      <c r="AJ396">
        <v>0</v>
      </c>
      <c r="AK396">
        <v>0</v>
      </c>
      <c r="AL396" s="72"/>
      <c r="AM396" s="23" t="s">
        <v>323</v>
      </c>
      <c r="AN396" s="23"/>
      <c r="AO396" s="23"/>
    </row>
    <row r="397" spans="1:41" s="22" customFormat="1">
      <c r="A397">
        <v>8202</v>
      </c>
      <c r="B397">
        <v>20050</v>
      </c>
      <c r="C397">
        <v>1600</v>
      </c>
      <c r="D397">
        <v>0</v>
      </c>
      <c r="E397">
        <v>1300</v>
      </c>
      <c r="F397">
        <v>0</v>
      </c>
      <c r="G397">
        <v>2</v>
      </c>
      <c r="H397">
        <v>1</v>
      </c>
      <c r="I397">
        <v>6</v>
      </c>
      <c r="J397">
        <v>0</v>
      </c>
      <c r="K397">
        <v>0</v>
      </c>
      <c r="L397">
        <v>0</v>
      </c>
      <c r="M397">
        <v>0</v>
      </c>
      <c r="N397">
        <v>0</v>
      </c>
      <c r="O397">
        <v>0</v>
      </c>
      <c r="P397">
        <v>0</v>
      </c>
      <c r="Q397">
        <v>0</v>
      </c>
      <c r="R397">
        <v>0</v>
      </c>
      <c r="S397">
        <v>0</v>
      </c>
      <c r="T397">
        <v>0</v>
      </c>
      <c r="U397">
        <v>0</v>
      </c>
      <c r="V397">
        <v>0</v>
      </c>
      <c r="W397">
        <v>0</v>
      </c>
      <c r="X397">
        <v>0</v>
      </c>
      <c r="Y397">
        <v>0</v>
      </c>
      <c r="Z397">
        <v>0</v>
      </c>
      <c r="AA397">
        <v>0</v>
      </c>
      <c r="AB397">
        <v>65</v>
      </c>
      <c r="AC397">
        <v>100</v>
      </c>
      <c r="AD397">
        <v>2</v>
      </c>
      <c r="AE397">
        <v>30</v>
      </c>
      <c r="AF397">
        <v>1</v>
      </c>
      <c r="AG397">
        <v>0</v>
      </c>
      <c r="AH397">
        <v>0</v>
      </c>
      <c r="AI397">
        <v>20050</v>
      </c>
      <c r="AJ397">
        <v>0</v>
      </c>
      <c r="AK397">
        <v>0</v>
      </c>
      <c r="AL397" s="72"/>
      <c r="AM397" s="23" t="s">
        <v>569</v>
      </c>
      <c r="AN397" s="23"/>
      <c r="AO397" s="23"/>
    </row>
    <row r="398" spans="1:41" s="22" customFormat="1">
      <c r="A398">
        <v>8203</v>
      </c>
      <c r="B398">
        <v>20040</v>
      </c>
      <c r="C398">
        <v>1400</v>
      </c>
      <c r="D398">
        <v>0</v>
      </c>
      <c r="E398">
        <v>750</v>
      </c>
      <c r="F398">
        <v>0</v>
      </c>
      <c r="G398">
        <v>1</v>
      </c>
      <c r="H398">
        <v>1</v>
      </c>
      <c r="I398">
        <v>6</v>
      </c>
      <c r="J398">
        <v>0</v>
      </c>
      <c r="K398">
        <v>0</v>
      </c>
      <c r="L398">
        <v>0</v>
      </c>
      <c r="M398">
        <v>0</v>
      </c>
      <c r="N398">
        <v>0</v>
      </c>
      <c r="O398">
        <v>0</v>
      </c>
      <c r="P398">
        <v>0</v>
      </c>
      <c r="Q398">
        <v>0</v>
      </c>
      <c r="R398">
        <v>0</v>
      </c>
      <c r="S398">
        <v>0</v>
      </c>
      <c r="T398">
        <v>0</v>
      </c>
      <c r="U398">
        <v>0</v>
      </c>
      <c r="V398">
        <v>0</v>
      </c>
      <c r="W398">
        <v>0</v>
      </c>
      <c r="X398">
        <v>0</v>
      </c>
      <c r="Y398">
        <v>0</v>
      </c>
      <c r="Z398">
        <v>0</v>
      </c>
      <c r="AA398">
        <v>0</v>
      </c>
      <c r="AB398">
        <v>66</v>
      </c>
      <c r="AC398">
        <v>100</v>
      </c>
      <c r="AD398">
        <v>2</v>
      </c>
      <c r="AE398">
        <v>0</v>
      </c>
      <c r="AF398">
        <v>0</v>
      </c>
      <c r="AG398">
        <v>0</v>
      </c>
      <c r="AH398">
        <v>0</v>
      </c>
      <c r="AI398">
        <v>0</v>
      </c>
      <c r="AJ398">
        <v>0</v>
      </c>
      <c r="AK398">
        <v>0</v>
      </c>
      <c r="AL398" s="72"/>
      <c r="AM398" s="23" t="s">
        <v>571</v>
      </c>
      <c r="AN398" s="23"/>
      <c r="AO398" s="23"/>
    </row>
    <row r="399" spans="1:41" s="22" customFormat="1">
      <c r="A399">
        <v>8204</v>
      </c>
      <c r="B399">
        <v>20270</v>
      </c>
      <c r="C399">
        <v>1200</v>
      </c>
      <c r="D399">
        <v>0</v>
      </c>
      <c r="E399">
        <v>700</v>
      </c>
      <c r="F399">
        <v>0</v>
      </c>
      <c r="G399">
        <v>1</v>
      </c>
      <c r="H399">
        <v>1</v>
      </c>
      <c r="I399">
        <v>6</v>
      </c>
      <c r="J399">
        <v>0</v>
      </c>
      <c r="K399">
        <v>0</v>
      </c>
      <c r="L399">
        <v>0</v>
      </c>
      <c r="M399">
        <v>0</v>
      </c>
      <c r="N399">
        <v>0</v>
      </c>
      <c r="O399">
        <v>0</v>
      </c>
      <c r="P399">
        <v>0</v>
      </c>
      <c r="Q399">
        <v>0</v>
      </c>
      <c r="R399">
        <v>0</v>
      </c>
      <c r="S399">
        <v>0</v>
      </c>
      <c r="T399">
        <v>0</v>
      </c>
      <c r="U399">
        <v>0</v>
      </c>
      <c r="V399">
        <v>0</v>
      </c>
      <c r="W399">
        <v>0</v>
      </c>
      <c r="X399">
        <v>0</v>
      </c>
      <c r="Y399">
        <v>0</v>
      </c>
      <c r="Z399">
        <v>0</v>
      </c>
      <c r="AA399">
        <v>0</v>
      </c>
      <c r="AB399">
        <v>64</v>
      </c>
      <c r="AC399">
        <v>100</v>
      </c>
      <c r="AD399">
        <v>2</v>
      </c>
      <c r="AE399">
        <v>30</v>
      </c>
      <c r="AF399">
        <v>1</v>
      </c>
      <c r="AG399">
        <v>0</v>
      </c>
      <c r="AH399">
        <v>0</v>
      </c>
      <c r="AI399">
        <v>20270</v>
      </c>
      <c r="AJ399">
        <v>0</v>
      </c>
      <c r="AK399">
        <v>0</v>
      </c>
      <c r="AL399" s="72"/>
      <c r="AM399" s="23" t="s">
        <v>1064</v>
      </c>
      <c r="AN399" s="23"/>
      <c r="AO399" s="23"/>
    </row>
    <row r="400" spans="1:41" s="22" customFormat="1">
      <c r="A400">
        <v>8205</v>
      </c>
      <c r="B400">
        <v>20260</v>
      </c>
      <c r="C400">
        <v>1300</v>
      </c>
      <c r="D400">
        <v>0</v>
      </c>
      <c r="E400">
        <v>600</v>
      </c>
      <c r="F400">
        <v>0</v>
      </c>
      <c r="G400">
        <v>1</v>
      </c>
      <c r="H400">
        <v>1</v>
      </c>
      <c r="I400">
        <v>6</v>
      </c>
      <c r="J400">
        <v>0</v>
      </c>
      <c r="K400">
        <v>0</v>
      </c>
      <c r="L400">
        <v>0</v>
      </c>
      <c r="M400">
        <v>0</v>
      </c>
      <c r="N400">
        <v>0</v>
      </c>
      <c r="O400">
        <v>0</v>
      </c>
      <c r="P400">
        <v>0</v>
      </c>
      <c r="Q400">
        <v>0</v>
      </c>
      <c r="R400">
        <v>0</v>
      </c>
      <c r="S400">
        <v>0</v>
      </c>
      <c r="T400">
        <v>0</v>
      </c>
      <c r="U400">
        <v>0</v>
      </c>
      <c r="V400">
        <v>0</v>
      </c>
      <c r="W400">
        <v>0</v>
      </c>
      <c r="X400">
        <v>0</v>
      </c>
      <c r="Y400">
        <v>0</v>
      </c>
      <c r="Z400">
        <v>0</v>
      </c>
      <c r="AA400">
        <v>0</v>
      </c>
      <c r="AB400">
        <v>64</v>
      </c>
      <c r="AC400">
        <v>100</v>
      </c>
      <c r="AD400">
        <v>2</v>
      </c>
      <c r="AE400">
        <v>0</v>
      </c>
      <c r="AF400">
        <v>0</v>
      </c>
      <c r="AG400">
        <v>0</v>
      </c>
      <c r="AH400">
        <v>0</v>
      </c>
      <c r="AI400">
        <v>0</v>
      </c>
      <c r="AJ400">
        <v>0</v>
      </c>
      <c r="AK400">
        <v>0</v>
      </c>
      <c r="AL400" s="72"/>
      <c r="AM400" s="23" t="s">
        <v>1065</v>
      </c>
      <c r="AN400" s="23"/>
      <c r="AO400" s="23"/>
    </row>
    <row r="401" spans="1:41" s="22" customFormat="1">
      <c r="A401">
        <v>8206</v>
      </c>
      <c r="B401">
        <v>20250</v>
      </c>
      <c r="C401">
        <v>1500</v>
      </c>
      <c r="D401">
        <v>0</v>
      </c>
      <c r="E401">
        <v>1000</v>
      </c>
      <c r="F401">
        <v>0</v>
      </c>
      <c r="G401">
        <v>2</v>
      </c>
      <c r="H401">
        <v>1</v>
      </c>
      <c r="I401">
        <v>6</v>
      </c>
      <c r="J401">
        <v>0</v>
      </c>
      <c r="K401">
        <v>0</v>
      </c>
      <c r="L401">
        <v>0</v>
      </c>
      <c r="M401">
        <v>0</v>
      </c>
      <c r="N401">
        <v>0</v>
      </c>
      <c r="O401">
        <v>0</v>
      </c>
      <c r="P401">
        <v>0</v>
      </c>
      <c r="Q401">
        <v>0</v>
      </c>
      <c r="R401">
        <v>0</v>
      </c>
      <c r="S401">
        <v>0</v>
      </c>
      <c r="T401">
        <v>0</v>
      </c>
      <c r="U401">
        <v>0</v>
      </c>
      <c r="V401">
        <v>0</v>
      </c>
      <c r="W401">
        <v>0</v>
      </c>
      <c r="X401">
        <v>0</v>
      </c>
      <c r="Y401">
        <v>0</v>
      </c>
      <c r="Z401">
        <v>0</v>
      </c>
      <c r="AA401">
        <v>0</v>
      </c>
      <c r="AB401">
        <v>64</v>
      </c>
      <c r="AC401">
        <v>100</v>
      </c>
      <c r="AD401">
        <v>2</v>
      </c>
      <c r="AE401">
        <v>30</v>
      </c>
      <c r="AF401">
        <v>1</v>
      </c>
      <c r="AG401">
        <v>0</v>
      </c>
      <c r="AH401">
        <v>0</v>
      </c>
      <c r="AI401">
        <v>20250</v>
      </c>
      <c r="AJ401">
        <v>0</v>
      </c>
      <c r="AK401">
        <v>0</v>
      </c>
      <c r="AL401" s="72"/>
      <c r="AM401" s="23" t="s">
        <v>715</v>
      </c>
      <c r="AN401" s="23"/>
      <c r="AO401" s="23"/>
    </row>
    <row r="402" spans="1:41" s="22" customFormat="1">
      <c r="A402">
        <v>8207</v>
      </c>
      <c r="B402">
        <v>20100</v>
      </c>
      <c r="C402">
        <v>1560</v>
      </c>
      <c r="D402">
        <v>0</v>
      </c>
      <c r="E402">
        <v>530</v>
      </c>
      <c r="F402">
        <v>0</v>
      </c>
      <c r="G402">
        <v>1</v>
      </c>
      <c r="H402">
        <v>1</v>
      </c>
      <c r="I402">
        <v>6</v>
      </c>
      <c r="J402">
        <v>0</v>
      </c>
      <c r="K402">
        <v>0</v>
      </c>
      <c r="L402">
        <v>0</v>
      </c>
      <c r="M402">
        <v>0</v>
      </c>
      <c r="N402">
        <v>0</v>
      </c>
      <c r="O402">
        <v>0</v>
      </c>
      <c r="P402">
        <v>0</v>
      </c>
      <c r="Q402">
        <v>0</v>
      </c>
      <c r="R402">
        <v>0</v>
      </c>
      <c r="S402">
        <v>0</v>
      </c>
      <c r="T402">
        <v>0</v>
      </c>
      <c r="U402">
        <v>0</v>
      </c>
      <c r="V402">
        <v>0</v>
      </c>
      <c r="W402">
        <v>0</v>
      </c>
      <c r="X402">
        <v>0</v>
      </c>
      <c r="Y402">
        <v>0</v>
      </c>
      <c r="Z402">
        <v>0</v>
      </c>
      <c r="AA402">
        <v>0</v>
      </c>
      <c r="AB402">
        <v>70</v>
      </c>
      <c r="AC402">
        <v>100</v>
      </c>
      <c r="AD402">
        <v>2</v>
      </c>
      <c r="AE402">
        <v>30</v>
      </c>
      <c r="AF402">
        <v>1</v>
      </c>
      <c r="AG402">
        <v>0</v>
      </c>
      <c r="AH402">
        <v>0</v>
      </c>
      <c r="AI402">
        <v>20100</v>
      </c>
      <c r="AJ402">
        <v>0</v>
      </c>
      <c r="AK402">
        <v>0</v>
      </c>
      <c r="AL402" s="72"/>
      <c r="AM402" s="23" t="s">
        <v>716</v>
      </c>
      <c r="AN402" s="23"/>
      <c r="AO402" s="23"/>
    </row>
    <row r="403" spans="1:41" s="22" customFormat="1">
      <c r="A403">
        <v>8208</v>
      </c>
      <c r="B403">
        <v>20110</v>
      </c>
      <c r="C403">
        <v>1350</v>
      </c>
      <c r="D403">
        <v>0</v>
      </c>
      <c r="E403">
        <v>780</v>
      </c>
      <c r="F403">
        <v>0</v>
      </c>
      <c r="G403">
        <v>1</v>
      </c>
      <c r="H403">
        <v>1</v>
      </c>
      <c r="I403">
        <v>6</v>
      </c>
      <c r="J403">
        <v>0</v>
      </c>
      <c r="K403">
        <v>0</v>
      </c>
      <c r="L403">
        <v>0</v>
      </c>
      <c r="M403">
        <v>0</v>
      </c>
      <c r="N403">
        <v>0</v>
      </c>
      <c r="O403">
        <v>0</v>
      </c>
      <c r="P403">
        <v>0</v>
      </c>
      <c r="Q403">
        <v>0</v>
      </c>
      <c r="R403">
        <v>0</v>
      </c>
      <c r="S403">
        <v>0</v>
      </c>
      <c r="T403">
        <v>0</v>
      </c>
      <c r="U403">
        <v>0</v>
      </c>
      <c r="V403">
        <v>0</v>
      </c>
      <c r="W403">
        <v>0</v>
      </c>
      <c r="X403">
        <v>0</v>
      </c>
      <c r="Y403">
        <v>0</v>
      </c>
      <c r="Z403">
        <v>0</v>
      </c>
      <c r="AA403">
        <v>0</v>
      </c>
      <c r="AB403">
        <v>69</v>
      </c>
      <c r="AC403">
        <v>100</v>
      </c>
      <c r="AD403">
        <v>2</v>
      </c>
      <c r="AE403">
        <v>30</v>
      </c>
      <c r="AF403">
        <v>1</v>
      </c>
      <c r="AG403">
        <v>0</v>
      </c>
      <c r="AH403">
        <v>0</v>
      </c>
      <c r="AI403">
        <v>20110</v>
      </c>
      <c r="AJ403">
        <v>0</v>
      </c>
      <c r="AK403">
        <v>0</v>
      </c>
      <c r="AL403" s="72"/>
      <c r="AM403" s="23" t="s">
        <v>717</v>
      </c>
      <c r="AN403" s="23"/>
      <c r="AO403" s="23"/>
    </row>
    <row r="404" spans="1:41" s="22" customFormat="1">
      <c r="A404">
        <v>8209</v>
      </c>
      <c r="B404">
        <v>20120</v>
      </c>
      <c r="C404">
        <v>1500</v>
      </c>
      <c r="D404">
        <v>0</v>
      </c>
      <c r="E404">
        <v>1000</v>
      </c>
      <c r="F404">
        <v>0</v>
      </c>
      <c r="G404">
        <v>2</v>
      </c>
      <c r="H404">
        <v>1</v>
      </c>
      <c r="I404">
        <v>6</v>
      </c>
      <c r="J404">
        <v>0</v>
      </c>
      <c r="K404">
        <v>0</v>
      </c>
      <c r="L404">
        <v>0</v>
      </c>
      <c r="M404">
        <v>0</v>
      </c>
      <c r="N404">
        <v>0</v>
      </c>
      <c r="O404">
        <v>0</v>
      </c>
      <c r="P404">
        <v>0</v>
      </c>
      <c r="Q404">
        <v>0</v>
      </c>
      <c r="R404">
        <v>0</v>
      </c>
      <c r="S404">
        <v>0</v>
      </c>
      <c r="T404">
        <v>0</v>
      </c>
      <c r="U404">
        <v>0</v>
      </c>
      <c r="V404">
        <v>0</v>
      </c>
      <c r="W404">
        <v>0</v>
      </c>
      <c r="X404">
        <v>0</v>
      </c>
      <c r="Y404">
        <v>0</v>
      </c>
      <c r="Z404">
        <v>0</v>
      </c>
      <c r="AA404">
        <v>0</v>
      </c>
      <c r="AB404">
        <v>71</v>
      </c>
      <c r="AC404">
        <v>100</v>
      </c>
      <c r="AD404">
        <v>2</v>
      </c>
      <c r="AE404">
        <v>30</v>
      </c>
      <c r="AF404">
        <v>1</v>
      </c>
      <c r="AG404">
        <v>0</v>
      </c>
      <c r="AH404">
        <v>0</v>
      </c>
      <c r="AI404">
        <v>20120</v>
      </c>
      <c r="AJ404">
        <v>0</v>
      </c>
      <c r="AK404">
        <v>0</v>
      </c>
      <c r="AL404" s="72"/>
      <c r="AM404" s="23" t="s">
        <v>713</v>
      </c>
      <c r="AN404" s="23" t="s">
        <v>1386</v>
      </c>
      <c r="AO404" s="23"/>
    </row>
    <row r="405" spans="1:41" s="22" customFormat="1">
      <c r="A405">
        <v>8210</v>
      </c>
      <c r="B405">
        <v>30430</v>
      </c>
      <c r="C405">
        <v>2000</v>
      </c>
      <c r="D405">
        <v>0</v>
      </c>
      <c r="E405">
        <v>1000</v>
      </c>
      <c r="F405">
        <v>0</v>
      </c>
      <c r="G405">
        <v>1</v>
      </c>
      <c r="H405">
        <v>1</v>
      </c>
      <c r="I405">
        <v>6</v>
      </c>
      <c r="J405">
        <v>0</v>
      </c>
      <c r="K405">
        <v>0</v>
      </c>
      <c r="L405">
        <v>0</v>
      </c>
      <c r="M405">
        <v>0</v>
      </c>
      <c r="N405">
        <v>0</v>
      </c>
      <c r="O405">
        <v>0</v>
      </c>
      <c r="P405">
        <v>0</v>
      </c>
      <c r="Q405">
        <v>0</v>
      </c>
      <c r="R405">
        <v>0</v>
      </c>
      <c r="S405">
        <v>0</v>
      </c>
      <c r="T405">
        <v>0</v>
      </c>
      <c r="U405">
        <v>0</v>
      </c>
      <c r="V405">
        <v>0</v>
      </c>
      <c r="W405">
        <v>0</v>
      </c>
      <c r="X405">
        <v>0</v>
      </c>
      <c r="Y405">
        <v>0</v>
      </c>
      <c r="Z405">
        <v>0</v>
      </c>
      <c r="AA405">
        <v>0</v>
      </c>
      <c r="AB405">
        <v>70</v>
      </c>
      <c r="AC405">
        <v>100</v>
      </c>
      <c r="AD405">
        <v>2</v>
      </c>
      <c r="AE405">
        <v>30</v>
      </c>
      <c r="AF405">
        <v>2</v>
      </c>
      <c r="AG405">
        <v>1</v>
      </c>
      <c r="AH405">
        <v>0</v>
      </c>
      <c r="AI405">
        <v>121</v>
      </c>
      <c r="AJ405">
        <v>122</v>
      </c>
      <c r="AK405">
        <v>0</v>
      </c>
      <c r="AL405" s="72"/>
      <c r="AM405" s="23" t="s">
        <v>714</v>
      </c>
      <c r="AN405" s="23"/>
      <c r="AO405" s="23"/>
    </row>
    <row r="406" spans="1:41" s="22" customFormat="1">
      <c r="A406">
        <v>8211</v>
      </c>
      <c r="B406">
        <v>30400</v>
      </c>
      <c r="C406">
        <v>2200</v>
      </c>
      <c r="D406">
        <v>0</v>
      </c>
      <c r="E406">
        <v>900</v>
      </c>
      <c r="F406">
        <v>0</v>
      </c>
      <c r="G406">
        <v>1</v>
      </c>
      <c r="H406">
        <v>1</v>
      </c>
      <c r="I406">
        <v>6</v>
      </c>
      <c r="J406">
        <v>0</v>
      </c>
      <c r="K406">
        <v>0</v>
      </c>
      <c r="L406">
        <v>0</v>
      </c>
      <c r="M406">
        <v>0</v>
      </c>
      <c r="N406">
        <v>0</v>
      </c>
      <c r="O406">
        <v>0</v>
      </c>
      <c r="P406">
        <v>0</v>
      </c>
      <c r="Q406">
        <v>0</v>
      </c>
      <c r="R406">
        <v>0</v>
      </c>
      <c r="S406">
        <v>0</v>
      </c>
      <c r="T406">
        <v>0</v>
      </c>
      <c r="U406">
        <v>0</v>
      </c>
      <c r="V406">
        <v>0</v>
      </c>
      <c r="W406">
        <v>0</v>
      </c>
      <c r="X406">
        <v>0</v>
      </c>
      <c r="Y406">
        <v>0</v>
      </c>
      <c r="Z406">
        <v>0</v>
      </c>
      <c r="AA406">
        <v>0</v>
      </c>
      <c r="AB406">
        <v>72</v>
      </c>
      <c r="AC406">
        <v>100</v>
      </c>
      <c r="AD406">
        <v>2</v>
      </c>
      <c r="AE406">
        <v>30</v>
      </c>
      <c r="AF406">
        <v>2</v>
      </c>
      <c r="AG406">
        <v>1</v>
      </c>
      <c r="AH406">
        <v>0</v>
      </c>
      <c r="AI406">
        <v>131</v>
      </c>
      <c r="AJ406">
        <v>132</v>
      </c>
      <c r="AK406">
        <v>0</v>
      </c>
      <c r="AL406" s="72"/>
      <c r="AM406" s="23" t="s">
        <v>1385</v>
      </c>
      <c r="AN406" s="23"/>
      <c r="AO406" s="23"/>
    </row>
    <row r="407" spans="1:41" s="22" customFormat="1">
      <c r="A407">
        <v>8212</v>
      </c>
      <c r="B407">
        <v>30080</v>
      </c>
      <c r="C407">
        <v>1800</v>
      </c>
      <c r="D407">
        <v>0</v>
      </c>
      <c r="E407">
        <v>1500</v>
      </c>
      <c r="F407">
        <v>0</v>
      </c>
      <c r="G407">
        <v>2</v>
      </c>
      <c r="H407">
        <v>1</v>
      </c>
      <c r="I407">
        <v>6</v>
      </c>
      <c r="J407">
        <v>0</v>
      </c>
      <c r="K407">
        <v>0</v>
      </c>
      <c r="L407">
        <v>0</v>
      </c>
      <c r="M407">
        <v>0</v>
      </c>
      <c r="N407">
        <v>0</v>
      </c>
      <c r="O407">
        <v>0</v>
      </c>
      <c r="P407">
        <v>0</v>
      </c>
      <c r="Q407">
        <v>0</v>
      </c>
      <c r="R407">
        <v>0</v>
      </c>
      <c r="S407">
        <v>0</v>
      </c>
      <c r="T407">
        <v>0</v>
      </c>
      <c r="U407">
        <v>0</v>
      </c>
      <c r="V407">
        <v>0</v>
      </c>
      <c r="W407">
        <v>0</v>
      </c>
      <c r="X407">
        <v>0</v>
      </c>
      <c r="Y407">
        <v>0</v>
      </c>
      <c r="Z407">
        <v>0</v>
      </c>
      <c r="AA407">
        <v>0</v>
      </c>
      <c r="AB407">
        <v>75</v>
      </c>
      <c r="AC407">
        <v>100</v>
      </c>
      <c r="AD407">
        <v>2</v>
      </c>
      <c r="AE407">
        <v>30</v>
      </c>
      <c r="AF407">
        <v>2</v>
      </c>
      <c r="AG407">
        <v>1</v>
      </c>
      <c r="AH407">
        <v>0</v>
      </c>
      <c r="AI407">
        <v>111</v>
      </c>
      <c r="AJ407">
        <v>112</v>
      </c>
      <c r="AK407">
        <v>0</v>
      </c>
      <c r="AL407" s="72"/>
      <c r="AM407" s="23" t="s">
        <v>323</v>
      </c>
      <c r="AN407" s="23"/>
      <c r="AO407" s="23"/>
    </row>
    <row r="408" spans="1:41" s="22" customFormat="1">
      <c r="A408">
        <v>8213</v>
      </c>
      <c r="B408">
        <v>20520</v>
      </c>
      <c r="C408">
        <v>2000</v>
      </c>
      <c r="D408">
        <v>0</v>
      </c>
      <c r="E408">
        <v>1000</v>
      </c>
      <c r="F408">
        <v>0</v>
      </c>
      <c r="G408">
        <v>1</v>
      </c>
      <c r="H408">
        <v>1</v>
      </c>
      <c r="I408">
        <v>6</v>
      </c>
      <c r="J408">
        <v>0</v>
      </c>
      <c r="K408">
        <v>0</v>
      </c>
      <c r="L408">
        <v>0</v>
      </c>
      <c r="M408">
        <v>0</v>
      </c>
      <c r="N408">
        <v>0</v>
      </c>
      <c r="O408">
        <v>0</v>
      </c>
      <c r="P408">
        <v>0</v>
      </c>
      <c r="Q408">
        <v>0</v>
      </c>
      <c r="R408">
        <v>0</v>
      </c>
      <c r="S408">
        <v>0</v>
      </c>
      <c r="T408">
        <v>0</v>
      </c>
      <c r="U408">
        <v>0</v>
      </c>
      <c r="V408">
        <v>0</v>
      </c>
      <c r="W408">
        <v>0</v>
      </c>
      <c r="X408">
        <v>0</v>
      </c>
      <c r="Y408">
        <v>0</v>
      </c>
      <c r="Z408">
        <v>0</v>
      </c>
      <c r="AA408">
        <v>0</v>
      </c>
      <c r="AB408">
        <v>161</v>
      </c>
      <c r="AC408">
        <v>100</v>
      </c>
      <c r="AD408">
        <v>2</v>
      </c>
      <c r="AE408">
        <v>30</v>
      </c>
      <c r="AF408">
        <v>1</v>
      </c>
      <c r="AG408">
        <v>0</v>
      </c>
      <c r="AH408">
        <v>0</v>
      </c>
      <c r="AI408">
        <v>20520</v>
      </c>
      <c r="AJ408">
        <v>0</v>
      </c>
      <c r="AK408">
        <v>0</v>
      </c>
      <c r="AL408" s="72"/>
      <c r="AM408" s="23" t="s">
        <v>569</v>
      </c>
      <c r="AN408" s="23"/>
      <c r="AO408" s="23"/>
    </row>
    <row r="409" spans="1:41" s="22" customFormat="1">
      <c r="A409">
        <v>8214</v>
      </c>
      <c r="B409">
        <v>20530</v>
      </c>
      <c r="C409">
        <v>13705</v>
      </c>
      <c r="D409">
        <v>0</v>
      </c>
      <c r="E409">
        <v>1650</v>
      </c>
      <c r="F409">
        <v>12345</v>
      </c>
      <c r="G409">
        <v>1</v>
      </c>
      <c r="H409">
        <v>1</v>
      </c>
      <c r="I409">
        <v>6</v>
      </c>
      <c r="J409">
        <v>0</v>
      </c>
      <c r="K409">
        <v>0</v>
      </c>
      <c r="L409">
        <v>0</v>
      </c>
      <c r="M409">
        <v>0</v>
      </c>
      <c r="N409">
        <v>0</v>
      </c>
      <c r="O409">
        <v>0</v>
      </c>
      <c r="P409">
        <v>0</v>
      </c>
      <c r="Q409">
        <v>0</v>
      </c>
      <c r="R409">
        <v>0</v>
      </c>
      <c r="S409">
        <v>0</v>
      </c>
      <c r="T409">
        <v>0</v>
      </c>
      <c r="U409">
        <v>0</v>
      </c>
      <c r="V409">
        <v>0</v>
      </c>
      <c r="W409">
        <v>0</v>
      </c>
      <c r="X409">
        <v>0</v>
      </c>
      <c r="Y409">
        <v>0</v>
      </c>
      <c r="Z409">
        <v>0</v>
      </c>
      <c r="AA409">
        <v>0</v>
      </c>
      <c r="AB409">
        <v>450</v>
      </c>
      <c r="AC409">
        <v>120</v>
      </c>
      <c r="AD409">
        <v>2</v>
      </c>
      <c r="AE409">
        <v>30</v>
      </c>
      <c r="AF409">
        <v>1</v>
      </c>
      <c r="AG409">
        <v>0</v>
      </c>
      <c r="AH409">
        <v>0</v>
      </c>
      <c r="AI409">
        <v>20530</v>
      </c>
      <c r="AJ409">
        <v>0</v>
      </c>
      <c r="AK409">
        <v>0</v>
      </c>
      <c r="AL409" s="72"/>
      <c r="AM409" s="23" t="s">
        <v>571</v>
      </c>
      <c r="AN409" s="23"/>
      <c r="AO409" s="23"/>
    </row>
    <row r="410" spans="1:41" s="22" customFormat="1">
      <c r="A410">
        <v>8215</v>
      </c>
      <c r="B410">
        <v>20540</v>
      </c>
      <c r="C410">
        <v>1800</v>
      </c>
      <c r="D410">
        <v>0</v>
      </c>
      <c r="E410">
        <v>1500</v>
      </c>
      <c r="F410">
        <v>0</v>
      </c>
      <c r="G410">
        <v>2</v>
      </c>
      <c r="H410">
        <v>1</v>
      </c>
      <c r="I410">
        <v>6</v>
      </c>
      <c r="J410">
        <v>0</v>
      </c>
      <c r="K410">
        <v>0</v>
      </c>
      <c r="L410">
        <v>0</v>
      </c>
      <c r="M410">
        <v>0</v>
      </c>
      <c r="N410">
        <v>0</v>
      </c>
      <c r="O410">
        <v>0</v>
      </c>
      <c r="P410">
        <v>0</v>
      </c>
      <c r="Q410">
        <v>0</v>
      </c>
      <c r="R410">
        <v>0</v>
      </c>
      <c r="S410">
        <v>0</v>
      </c>
      <c r="T410">
        <v>0</v>
      </c>
      <c r="U410">
        <v>0</v>
      </c>
      <c r="V410">
        <v>0</v>
      </c>
      <c r="W410">
        <v>0</v>
      </c>
      <c r="X410">
        <v>0</v>
      </c>
      <c r="Y410">
        <v>0</v>
      </c>
      <c r="Z410">
        <v>0</v>
      </c>
      <c r="AA410">
        <v>0</v>
      </c>
      <c r="AB410">
        <v>150</v>
      </c>
      <c r="AC410">
        <v>100</v>
      </c>
      <c r="AD410">
        <v>2</v>
      </c>
      <c r="AE410">
        <v>30</v>
      </c>
      <c r="AF410">
        <v>1</v>
      </c>
      <c r="AG410">
        <v>0</v>
      </c>
      <c r="AH410">
        <v>0</v>
      </c>
      <c r="AI410">
        <v>20540</v>
      </c>
      <c r="AJ410">
        <v>0</v>
      </c>
      <c r="AK410">
        <v>0</v>
      </c>
      <c r="AL410" s="72"/>
      <c r="AM410" s="23" t="s">
        <v>1064</v>
      </c>
      <c r="AN410" s="23"/>
      <c r="AO410" s="23"/>
    </row>
    <row r="411" spans="1:41" s="22" customFormat="1">
      <c r="A411">
        <v>8216</v>
      </c>
      <c r="B411">
        <v>30420</v>
      </c>
      <c r="C411">
        <v>2500</v>
      </c>
      <c r="D411">
        <v>0</v>
      </c>
      <c r="E411">
        <v>1150</v>
      </c>
      <c r="F411">
        <v>0</v>
      </c>
      <c r="G411">
        <v>1</v>
      </c>
      <c r="H411">
        <v>1</v>
      </c>
      <c r="I411">
        <v>6</v>
      </c>
      <c r="J411">
        <v>0</v>
      </c>
      <c r="K411">
        <v>0</v>
      </c>
      <c r="L411">
        <v>0</v>
      </c>
      <c r="M411">
        <v>0</v>
      </c>
      <c r="N411">
        <v>0</v>
      </c>
      <c r="O411">
        <v>0</v>
      </c>
      <c r="P411">
        <v>0</v>
      </c>
      <c r="Q411">
        <v>0</v>
      </c>
      <c r="R411">
        <v>0</v>
      </c>
      <c r="S411">
        <v>0</v>
      </c>
      <c r="T411">
        <v>0</v>
      </c>
      <c r="U411">
        <v>0</v>
      </c>
      <c r="V411">
        <v>0</v>
      </c>
      <c r="W411">
        <v>0</v>
      </c>
      <c r="X411">
        <v>0</v>
      </c>
      <c r="Y411">
        <v>0</v>
      </c>
      <c r="Z411">
        <v>0</v>
      </c>
      <c r="AA411">
        <v>0</v>
      </c>
      <c r="AB411">
        <v>79</v>
      </c>
      <c r="AC411">
        <v>100</v>
      </c>
      <c r="AD411">
        <v>2</v>
      </c>
      <c r="AE411">
        <v>15</v>
      </c>
      <c r="AF411">
        <v>1</v>
      </c>
      <c r="AG411">
        <v>0</v>
      </c>
      <c r="AH411">
        <v>0</v>
      </c>
      <c r="AI411">
        <v>30420</v>
      </c>
      <c r="AJ411">
        <v>0</v>
      </c>
      <c r="AK411">
        <v>0</v>
      </c>
      <c r="AL411" s="72"/>
      <c r="AM411" s="23" t="s">
        <v>1065</v>
      </c>
      <c r="AN411" s="23"/>
      <c r="AO411" s="23"/>
    </row>
    <row r="412" spans="1:41" s="22" customFormat="1">
      <c r="A412">
        <v>9001</v>
      </c>
      <c r="B412">
        <v>20490</v>
      </c>
      <c r="C412">
        <v>3800</v>
      </c>
      <c r="D412">
        <v>0</v>
      </c>
      <c r="E412">
        <v>1400</v>
      </c>
      <c r="F412">
        <v>0</v>
      </c>
      <c r="G412">
        <v>2</v>
      </c>
      <c r="H412">
        <v>1</v>
      </c>
      <c r="I412">
        <v>6</v>
      </c>
      <c r="J412">
        <v>0</v>
      </c>
      <c r="K412">
        <v>0</v>
      </c>
      <c r="L412">
        <v>0</v>
      </c>
      <c r="M412">
        <v>0</v>
      </c>
      <c r="N412">
        <v>0</v>
      </c>
      <c r="O412">
        <v>0</v>
      </c>
      <c r="P412">
        <v>0</v>
      </c>
      <c r="Q412">
        <v>0</v>
      </c>
      <c r="R412">
        <v>0</v>
      </c>
      <c r="S412">
        <v>0</v>
      </c>
      <c r="T412">
        <v>0</v>
      </c>
      <c r="U412">
        <v>0</v>
      </c>
      <c r="V412">
        <v>0</v>
      </c>
      <c r="W412">
        <v>0</v>
      </c>
      <c r="X412">
        <v>0</v>
      </c>
      <c r="Y412">
        <v>0</v>
      </c>
      <c r="Z412">
        <v>0</v>
      </c>
      <c r="AA412">
        <v>0</v>
      </c>
      <c r="AB412">
        <v>81</v>
      </c>
      <c r="AC412">
        <v>100</v>
      </c>
      <c r="AD412">
        <v>2</v>
      </c>
      <c r="AE412">
        <v>30</v>
      </c>
      <c r="AF412">
        <v>1</v>
      </c>
      <c r="AG412">
        <v>0</v>
      </c>
      <c r="AH412">
        <v>0</v>
      </c>
      <c r="AI412">
        <v>20490</v>
      </c>
      <c r="AJ412">
        <v>0</v>
      </c>
      <c r="AK412">
        <v>0</v>
      </c>
      <c r="AL412" s="72"/>
      <c r="AM412" s="23" t="s">
        <v>716</v>
      </c>
      <c r="AN412" s="23"/>
      <c r="AO412" s="23"/>
    </row>
    <row r="413" spans="1:41" s="22" customFormat="1">
      <c r="A413">
        <v>9002</v>
      </c>
      <c r="B413">
        <v>20500</v>
      </c>
      <c r="C413">
        <v>3200</v>
      </c>
      <c r="D413">
        <v>0</v>
      </c>
      <c r="E413">
        <v>2300</v>
      </c>
      <c r="F413">
        <v>0</v>
      </c>
      <c r="G413">
        <v>3</v>
      </c>
      <c r="H413">
        <v>1</v>
      </c>
      <c r="I413">
        <v>6</v>
      </c>
      <c r="J413">
        <v>0</v>
      </c>
      <c r="K413">
        <v>0</v>
      </c>
      <c r="L413">
        <v>0</v>
      </c>
      <c r="M413">
        <v>0</v>
      </c>
      <c r="N413">
        <v>0</v>
      </c>
      <c r="O413">
        <v>0</v>
      </c>
      <c r="P413">
        <v>0</v>
      </c>
      <c r="Q413">
        <v>0</v>
      </c>
      <c r="R413">
        <v>0</v>
      </c>
      <c r="S413">
        <v>0</v>
      </c>
      <c r="T413">
        <v>0</v>
      </c>
      <c r="U413">
        <v>0</v>
      </c>
      <c r="V413">
        <v>0</v>
      </c>
      <c r="W413">
        <v>0</v>
      </c>
      <c r="X413">
        <v>0</v>
      </c>
      <c r="Y413">
        <v>0</v>
      </c>
      <c r="Z413">
        <v>0</v>
      </c>
      <c r="AA413">
        <v>0</v>
      </c>
      <c r="AB413">
        <v>81</v>
      </c>
      <c r="AC413">
        <v>100</v>
      </c>
      <c r="AD413">
        <v>2</v>
      </c>
      <c r="AE413">
        <v>30</v>
      </c>
      <c r="AF413">
        <v>1</v>
      </c>
      <c r="AG413">
        <v>0</v>
      </c>
      <c r="AH413">
        <v>0</v>
      </c>
      <c r="AI413">
        <v>20500</v>
      </c>
      <c r="AJ413">
        <v>0</v>
      </c>
      <c r="AK413">
        <v>0</v>
      </c>
      <c r="AL413" s="72"/>
      <c r="AM413" s="23" t="s">
        <v>1384</v>
      </c>
      <c r="AN413" s="23"/>
      <c r="AO413" s="23"/>
    </row>
    <row r="414" spans="1:41">
      <c r="A414">
        <v>9003</v>
      </c>
      <c r="B414">
        <v>20510</v>
      </c>
      <c r="C414">
        <v>3700</v>
      </c>
      <c r="D414">
        <v>0</v>
      </c>
      <c r="E414">
        <v>1500</v>
      </c>
      <c r="F414">
        <v>0</v>
      </c>
      <c r="G414">
        <v>1</v>
      </c>
      <c r="H414">
        <v>1</v>
      </c>
      <c r="I414">
        <v>6</v>
      </c>
      <c r="J414">
        <v>0</v>
      </c>
      <c r="K414">
        <v>0</v>
      </c>
      <c r="L414">
        <v>0</v>
      </c>
      <c r="M414">
        <v>0</v>
      </c>
      <c r="N414">
        <v>0</v>
      </c>
      <c r="O414">
        <v>0</v>
      </c>
      <c r="P414">
        <v>0</v>
      </c>
      <c r="Q414">
        <v>0</v>
      </c>
      <c r="R414">
        <v>0</v>
      </c>
      <c r="S414">
        <v>0</v>
      </c>
      <c r="T414">
        <v>0</v>
      </c>
      <c r="U414">
        <v>0</v>
      </c>
      <c r="V414">
        <v>0</v>
      </c>
      <c r="W414">
        <v>0</v>
      </c>
      <c r="X414">
        <v>0</v>
      </c>
      <c r="Y414">
        <v>0</v>
      </c>
      <c r="Z414">
        <v>0</v>
      </c>
      <c r="AA414">
        <v>0</v>
      </c>
      <c r="AB414">
        <v>81</v>
      </c>
      <c r="AC414">
        <v>100</v>
      </c>
      <c r="AD414">
        <v>2</v>
      </c>
      <c r="AE414">
        <v>30</v>
      </c>
      <c r="AF414">
        <v>1</v>
      </c>
      <c r="AG414">
        <v>0</v>
      </c>
      <c r="AH414">
        <v>0</v>
      </c>
      <c r="AI414">
        <v>20510</v>
      </c>
      <c r="AJ414">
        <v>0</v>
      </c>
      <c r="AK414">
        <v>0</v>
      </c>
      <c r="AM414" s="23" t="s">
        <v>323</v>
      </c>
      <c r="AN414" s="23" t="s">
        <v>317</v>
      </c>
      <c r="AO414" s="23" t="s">
        <v>790</v>
      </c>
    </row>
    <row r="415" spans="1:41">
      <c r="A415">
        <v>9004</v>
      </c>
      <c r="B415">
        <v>20460</v>
      </c>
      <c r="C415">
        <v>3800</v>
      </c>
      <c r="D415">
        <v>0</v>
      </c>
      <c r="E415">
        <v>1400</v>
      </c>
      <c r="F415">
        <v>0</v>
      </c>
      <c r="G415">
        <v>2</v>
      </c>
      <c r="H415">
        <v>1</v>
      </c>
      <c r="I415">
        <v>6</v>
      </c>
      <c r="J415">
        <v>0</v>
      </c>
      <c r="K415">
        <v>0</v>
      </c>
      <c r="L415">
        <v>0</v>
      </c>
      <c r="M415">
        <v>0</v>
      </c>
      <c r="N415">
        <v>0</v>
      </c>
      <c r="O415">
        <v>0</v>
      </c>
      <c r="P415">
        <v>0</v>
      </c>
      <c r="Q415">
        <v>0</v>
      </c>
      <c r="R415">
        <v>0</v>
      </c>
      <c r="S415">
        <v>0</v>
      </c>
      <c r="T415">
        <v>0</v>
      </c>
      <c r="U415">
        <v>0</v>
      </c>
      <c r="V415">
        <v>0</v>
      </c>
      <c r="W415">
        <v>0</v>
      </c>
      <c r="X415">
        <v>0</v>
      </c>
      <c r="Y415">
        <v>0</v>
      </c>
      <c r="Z415">
        <v>0</v>
      </c>
      <c r="AA415">
        <v>0</v>
      </c>
      <c r="AB415">
        <v>81</v>
      </c>
      <c r="AC415">
        <v>100</v>
      </c>
      <c r="AD415">
        <v>2</v>
      </c>
      <c r="AE415">
        <v>30</v>
      </c>
      <c r="AF415">
        <v>1</v>
      </c>
      <c r="AG415">
        <v>0</v>
      </c>
      <c r="AH415">
        <v>0</v>
      </c>
      <c r="AI415">
        <v>20460</v>
      </c>
      <c r="AJ415">
        <v>0</v>
      </c>
      <c r="AK415">
        <v>0</v>
      </c>
      <c r="AM415" s="23" t="s">
        <v>325</v>
      </c>
      <c r="AN415" s="23" t="s">
        <v>1077</v>
      </c>
    </row>
    <row r="416" spans="1:41">
      <c r="A416">
        <v>9005</v>
      </c>
      <c r="B416">
        <v>20470</v>
      </c>
      <c r="C416">
        <v>3000</v>
      </c>
      <c r="D416">
        <v>0</v>
      </c>
      <c r="E416">
        <v>1600</v>
      </c>
      <c r="F416">
        <v>0</v>
      </c>
      <c r="G416">
        <v>2</v>
      </c>
      <c r="H416">
        <v>1</v>
      </c>
      <c r="I416">
        <v>6</v>
      </c>
      <c r="J416">
        <v>0</v>
      </c>
      <c r="K416">
        <v>0</v>
      </c>
      <c r="L416">
        <v>0</v>
      </c>
      <c r="M416">
        <v>0</v>
      </c>
      <c r="N416">
        <v>0</v>
      </c>
      <c r="O416">
        <v>0</v>
      </c>
      <c r="P416">
        <v>0</v>
      </c>
      <c r="Q416">
        <v>0</v>
      </c>
      <c r="R416">
        <v>0</v>
      </c>
      <c r="S416">
        <v>0</v>
      </c>
      <c r="T416">
        <v>0</v>
      </c>
      <c r="U416">
        <v>0</v>
      </c>
      <c r="V416">
        <v>0</v>
      </c>
      <c r="W416">
        <v>0</v>
      </c>
      <c r="X416">
        <v>0</v>
      </c>
      <c r="Y416">
        <v>0</v>
      </c>
      <c r="Z416">
        <v>0</v>
      </c>
      <c r="AA416">
        <v>0</v>
      </c>
      <c r="AB416">
        <v>81</v>
      </c>
      <c r="AC416">
        <v>100</v>
      </c>
      <c r="AD416">
        <v>2</v>
      </c>
      <c r="AE416">
        <v>30</v>
      </c>
      <c r="AF416">
        <v>1</v>
      </c>
      <c r="AG416">
        <v>0</v>
      </c>
      <c r="AH416">
        <v>0</v>
      </c>
      <c r="AI416">
        <v>20470</v>
      </c>
      <c r="AJ416">
        <v>0</v>
      </c>
      <c r="AK416">
        <v>0</v>
      </c>
      <c r="AM416" s="23" t="s">
        <v>1066</v>
      </c>
    </row>
    <row r="417" spans="1:41" s="22" customFormat="1">
      <c r="A417">
        <v>9006</v>
      </c>
      <c r="B417">
        <v>20480</v>
      </c>
      <c r="C417">
        <v>3700</v>
      </c>
      <c r="D417">
        <v>0</v>
      </c>
      <c r="E417">
        <v>1500</v>
      </c>
      <c r="F417">
        <v>0</v>
      </c>
      <c r="G417">
        <v>1</v>
      </c>
      <c r="H417">
        <v>1</v>
      </c>
      <c r="I417">
        <v>6</v>
      </c>
      <c r="J417">
        <v>0</v>
      </c>
      <c r="K417">
        <v>0</v>
      </c>
      <c r="L417">
        <v>0</v>
      </c>
      <c r="M417">
        <v>0</v>
      </c>
      <c r="N417">
        <v>0</v>
      </c>
      <c r="O417">
        <v>0</v>
      </c>
      <c r="P417">
        <v>0</v>
      </c>
      <c r="Q417">
        <v>0</v>
      </c>
      <c r="R417">
        <v>0</v>
      </c>
      <c r="S417">
        <v>0</v>
      </c>
      <c r="T417">
        <v>0</v>
      </c>
      <c r="U417">
        <v>0</v>
      </c>
      <c r="V417">
        <v>0</v>
      </c>
      <c r="W417">
        <v>0</v>
      </c>
      <c r="X417">
        <v>0</v>
      </c>
      <c r="Y417">
        <v>0</v>
      </c>
      <c r="Z417">
        <v>0</v>
      </c>
      <c r="AA417">
        <v>0</v>
      </c>
      <c r="AB417">
        <v>81</v>
      </c>
      <c r="AC417">
        <v>100</v>
      </c>
      <c r="AD417">
        <v>2</v>
      </c>
      <c r="AE417">
        <v>30</v>
      </c>
      <c r="AF417">
        <v>1</v>
      </c>
      <c r="AG417">
        <v>0</v>
      </c>
      <c r="AH417">
        <v>0</v>
      </c>
      <c r="AI417">
        <v>20480</v>
      </c>
      <c r="AJ417">
        <v>0</v>
      </c>
      <c r="AK417">
        <v>0</v>
      </c>
      <c r="AL417" s="72"/>
      <c r="AM417" s="23" t="s">
        <v>718</v>
      </c>
      <c r="AN417" s="23"/>
      <c r="AO417" s="23"/>
    </row>
    <row r="418" spans="1:41" s="22" customFormat="1">
      <c r="A418">
        <v>9007</v>
      </c>
      <c r="B418">
        <v>20190</v>
      </c>
      <c r="C418">
        <v>3800</v>
      </c>
      <c r="D418">
        <v>0</v>
      </c>
      <c r="E418">
        <v>1200</v>
      </c>
      <c r="F418">
        <v>0</v>
      </c>
      <c r="G418">
        <v>1</v>
      </c>
      <c r="H418">
        <v>1</v>
      </c>
      <c r="I418">
        <v>6</v>
      </c>
      <c r="J418">
        <v>0</v>
      </c>
      <c r="K418">
        <v>0</v>
      </c>
      <c r="L418">
        <v>0</v>
      </c>
      <c r="M418">
        <v>0</v>
      </c>
      <c r="N418">
        <v>0</v>
      </c>
      <c r="O418">
        <v>0</v>
      </c>
      <c r="P418">
        <v>0</v>
      </c>
      <c r="Q418">
        <v>0</v>
      </c>
      <c r="R418">
        <v>0</v>
      </c>
      <c r="S418">
        <v>0</v>
      </c>
      <c r="T418">
        <v>0</v>
      </c>
      <c r="U418">
        <v>0</v>
      </c>
      <c r="V418">
        <v>0</v>
      </c>
      <c r="W418">
        <v>0</v>
      </c>
      <c r="X418">
        <v>0</v>
      </c>
      <c r="Y418">
        <v>0</v>
      </c>
      <c r="Z418">
        <v>0</v>
      </c>
      <c r="AA418">
        <v>0</v>
      </c>
      <c r="AB418">
        <v>81</v>
      </c>
      <c r="AC418">
        <v>100</v>
      </c>
      <c r="AD418">
        <v>2</v>
      </c>
      <c r="AE418">
        <v>30</v>
      </c>
      <c r="AF418">
        <v>1</v>
      </c>
      <c r="AG418">
        <v>0</v>
      </c>
      <c r="AH418">
        <v>0</v>
      </c>
      <c r="AI418">
        <v>20190</v>
      </c>
      <c r="AJ418">
        <v>0</v>
      </c>
      <c r="AK418">
        <v>0</v>
      </c>
      <c r="AL418" s="72"/>
      <c r="AM418" s="23" t="s">
        <v>323</v>
      </c>
      <c r="AN418" s="23"/>
      <c r="AO418" s="23" t="s">
        <v>796</v>
      </c>
    </row>
    <row r="419" spans="1:41" s="22" customFormat="1">
      <c r="A419">
        <v>9008</v>
      </c>
      <c r="B419">
        <v>20210</v>
      </c>
      <c r="C419">
        <v>4500</v>
      </c>
      <c r="D419">
        <v>0</v>
      </c>
      <c r="E419">
        <v>1200</v>
      </c>
      <c r="F419">
        <v>0</v>
      </c>
      <c r="G419">
        <v>2</v>
      </c>
      <c r="H419">
        <v>1</v>
      </c>
      <c r="I419">
        <v>6</v>
      </c>
      <c r="J419">
        <v>0</v>
      </c>
      <c r="K419">
        <v>0</v>
      </c>
      <c r="L419">
        <v>0</v>
      </c>
      <c r="M419">
        <v>0</v>
      </c>
      <c r="N419">
        <v>0</v>
      </c>
      <c r="O419">
        <v>0</v>
      </c>
      <c r="P419">
        <v>0</v>
      </c>
      <c r="Q419">
        <v>0</v>
      </c>
      <c r="R419">
        <v>0</v>
      </c>
      <c r="S419">
        <v>0</v>
      </c>
      <c r="T419">
        <v>0</v>
      </c>
      <c r="U419">
        <v>0</v>
      </c>
      <c r="V419">
        <v>0</v>
      </c>
      <c r="W419">
        <v>0</v>
      </c>
      <c r="X419">
        <v>0</v>
      </c>
      <c r="Y419">
        <v>0</v>
      </c>
      <c r="Z419">
        <v>0</v>
      </c>
      <c r="AA419">
        <v>0</v>
      </c>
      <c r="AB419">
        <v>81</v>
      </c>
      <c r="AC419">
        <v>100</v>
      </c>
      <c r="AD419">
        <v>2</v>
      </c>
      <c r="AE419">
        <v>30</v>
      </c>
      <c r="AF419">
        <v>1</v>
      </c>
      <c r="AG419">
        <v>0</v>
      </c>
      <c r="AH419">
        <v>0</v>
      </c>
      <c r="AI419">
        <v>20210</v>
      </c>
      <c r="AJ419">
        <v>0</v>
      </c>
      <c r="AK419">
        <v>0</v>
      </c>
      <c r="AL419" s="72"/>
      <c r="AM419" s="23" t="s">
        <v>324</v>
      </c>
      <c r="AN419" s="23"/>
      <c r="AO419" s="23"/>
    </row>
    <row r="420" spans="1:41" s="22" customFormat="1">
      <c r="A420">
        <v>9009</v>
      </c>
      <c r="B420">
        <v>20210</v>
      </c>
      <c r="C420">
        <v>4500</v>
      </c>
      <c r="D420">
        <v>0</v>
      </c>
      <c r="E420">
        <v>1200</v>
      </c>
      <c r="F420">
        <v>0</v>
      </c>
      <c r="G420">
        <v>2</v>
      </c>
      <c r="H420">
        <v>1</v>
      </c>
      <c r="I420">
        <v>6</v>
      </c>
      <c r="J420">
        <v>0</v>
      </c>
      <c r="K420">
        <v>0</v>
      </c>
      <c r="L420">
        <v>0</v>
      </c>
      <c r="M420">
        <v>0</v>
      </c>
      <c r="N420">
        <v>0</v>
      </c>
      <c r="O420">
        <v>0</v>
      </c>
      <c r="P420">
        <v>0</v>
      </c>
      <c r="Q420">
        <v>0</v>
      </c>
      <c r="R420">
        <v>0</v>
      </c>
      <c r="S420">
        <v>0</v>
      </c>
      <c r="T420">
        <v>0</v>
      </c>
      <c r="U420">
        <v>0</v>
      </c>
      <c r="V420">
        <v>0</v>
      </c>
      <c r="W420">
        <v>0</v>
      </c>
      <c r="X420">
        <v>0</v>
      </c>
      <c r="Y420">
        <v>0</v>
      </c>
      <c r="Z420">
        <v>0</v>
      </c>
      <c r="AA420">
        <v>0</v>
      </c>
      <c r="AB420">
        <v>81</v>
      </c>
      <c r="AC420">
        <v>100</v>
      </c>
      <c r="AD420">
        <v>2</v>
      </c>
      <c r="AE420">
        <v>30</v>
      </c>
      <c r="AF420">
        <v>1</v>
      </c>
      <c r="AG420">
        <v>0</v>
      </c>
      <c r="AH420">
        <v>0</v>
      </c>
      <c r="AI420">
        <v>20210</v>
      </c>
      <c r="AJ420">
        <v>0</v>
      </c>
      <c r="AK420">
        <v>0</v>
      </c>
      <c r="AL420" s="72"/>
      <c r="AM420" s="23" t="s">
        <v>325</v>
      </c>
      <c r="AN420" s="23"/>
      <c r="AO420" s="23"/>
    </row>
    <row r="421" spans="1:41" s="22" customFormat="1">
      <c r="A421">
        <v>9010</v>
      </c>
      <c r="B421">
        <v>20560</v>
      </c>
      <c r="C421">
        <v>3800</v>
      </c>
      <c r="D421">
        <v>0</v>
      </c>
      <c r="E421">
        <v>1400</v>
      </c>
      <c r="F421">
        <v>0</v>
      </c>
      <c r="G421">
        <v>2</v>
      </c>
      <c r="H421">
        <v>1</v>
      </c>
      <c r="I421">
        <v>6</v>
      </c>
      <c r="J421">
        <v>0</v>
      </c>
      <c r="K421">
        <v>0</v>
      </c>
      <c r="L421">
        <v>0</v>
      </c>
      <c r="M421">
        <v>0</v>
      </c>
      <c r="N421">
        <v>0</v>
      </c>
      <c r="O421">
        <v>0</v>
      </c>
      <c r="P421">
        <v>0</v>
      </c>
      <c r="Q421">
        <v>0</v>
      </c>
      <c r="R421">
        <v>0</v>
      </c>
      <c r="S421">
        <v>0</v>
      </c>
      <c r="T421">
        <v>0</v>
      </c>
      <c r="U421">
        <v>0</v>
      </c>
      <c r="V421">
        <v>0</v>
      </c>
      <c r="W421">
        <v>0</v>
      </c>
      <c r="X421">
        <v>0</v>
      </c>
      <c r="Y421">
        <v>0</v>
      </c>
      <c r="Z421">
        <v>0</v>
      </c>
      <c r="AA421">
        <v>0</v>
      </c>
      <c r="AB421">
        <v>83</v>
      </c>
      <c r="AC421">
        <v>100</v>
      </c>
      <c r="AD421">
        <v>2</v>
      </c>
      <c r="AE421">
        <v>30</v>
      </c>
      <c r="AF421">
        <v>1</v>
      </c>
      <c r="AG421">
        <v>0</v>
      </c>
      <c r="AH421">
        <v>0</v>
      </c>
      <c r="AI421">
        <v>20560</v>
      </c>
      <c r="AJ421">
        <v>0</v>
      </c>
      <c r="AK421">
        <v>0</v>
      </c>
      <c r="AL421" s="72"/>
      <c r="AM421" s="23" t="s">
        <v>1066</v>
      </c>
      <c r="AN421" s="23"/>
      <c r="AO421" s="23"/>
    </row>
    <row r="422" spans="1:41" s="22" customFormat="1">
      <c r="A422">
        <v>9011</v>
      </c>
      <c r="B422">
        <v>20550</v>
      </c>
      <c r="C422">
        <v>2000</v>
      </c>
      <c r="D422">
        <v>0</v>
      </c>
      <c r="E422">
        <v>1200</v>
      </c>
      <c r="F422">
        <v>0</v>
      </c>
      <c r="G422">
        <v>1</v>
      </c>
      <c r="H422">
        <v>1</v>
      </c>
      <c r="I422">
        <v>6</v>
      </c>
      <c r="J422">
        <v>0</v>
      </c>
      <c r="K422">
        <v>0</v>
      </c>
      <c r="L422">
        <v>0</v>
      </c>
      <c r="M422">
        <v>0</v>
      </c>
      <c r="N422">
        <v>0</v>
      </c>
      <c r="O422">
        <v>0</v>
      </c>
      <c r="P422">
        <v>0</v>
      </c>
      <c r="Q422">
        <v>0</v>
      </c>
      <c r="R422">
        <v>0</v>
      </c>
      <c r="S422">
        <v>0</v>
      </c>
      <c r="T422">
        <v>0</v>
      </c>
      <c r="U422">
        <v>0</v>
      </c>
      <c r="V422">
        <v>0</v>
      </c>
      <c r="W422">
        <v>0</v>
      </c>
      <c r="X422">
        <v>0</v>
      </c>
      <c r="Y422">
        <v>0</v>
      </c>
      <c r="Z422">
        <v>0</v>
      </c>
      <c r="AA422">
        <v>0</v>
      </c>
      <c r="AB422">
        <v>83</v>
      </c>
      <c r="AC422">
        <v>100</v>
      </c>
      <c r="AD422">
        <v>2</v>
      </c>
      <c r="AE422">
        <v>30</v>
      </c>
      <c r="AF422">
        <v>1</v>
      </c>
      <c r="AG422">
        <v>0</v>
      </c>
      <c r="AH422">
        <v>0</v>
      </c>
      <c r="AI422">
        <v>20550</v>
      </c>
      <c r="AJ422">
        <v>0</v>
      </c>
      <c r="AK422">
        <v>0</v>
      </c>
      <c r="AL422" s="72"/>
      <c r="AM422" s="23" t="s">
        <v>718</v>
      </c>
      <c r="AN422" s="23"/>
      <c r="AO422" s="23"/>
    </row>
    <row r="423" spans="1:41" s="22" customFormat="1">
      <c r="A423">
        <v>9012</v>
      </c>
      <c r="B423">
        <v>20570</v>
      </c>
      <c r="C423">
        <v>2200</v>
      </c>
      <c r="D423">
        <v>0</v>
      </c>
      <c r="E423">
        <v>2000</v>
      </c>
      <c r="F423">
        <v>0</v>
      </c>
      <c r="G423">
        <v>2</v>
      </c>
      <c r="H423">
        <v>1</v>
      </c>
      <c r="I423">
        <v>6</v>
      </c>
      <c r="J423">
        <v>0</v>
      </c>
      <c r="K423">
        <v>0</v>
      </c>
      <c r="L423">
        <v>0</v>
      </c>
      <c r="M423">
        <v>0</v>
      </c>
      <c r="N423">
        <v>0</v>
      </c>
      <c r="O423">
        <v>0</v>
      </c>
      <c r="P423">
        <v>0</v>
      </c>
      <c r="Q423">
        <v>0</v>
      </c>
      <c r="R423">
        <v>0</v>
      </c>
      <c r="S423">
        <v>0</v>
      </c>
      <c r="T423">
        <v>0</v>
      </c>
      <c r="U423">
        <v>0</v>
      </c>
      <c r="V423">
        <v>0</v>
      </c>
      <c r="W423">
        <v>0</v>
      </c>
      <c r="X423">
        <v>0</v>
      </c>
      <c r="Y423">
        <v>0</v>
      </c>
      <c r="Z423">
        <v>0</v>
      </c>
      <c r="AA423">
        <v>0</v>
      </c>
      <c r="AB423">
        <v>81</v>
      </c>
      <c r="AC423">
        <v>100</v>
      </c>
      <c r="AD423">
        <v>2</v>
      </c>
      <c r="AE423">
        <v>30</v>
      </c>
      <c r="AF423">
        <v>1</v>
      </c>
      <c r="AG423">
        <v>0</v>
      </c>
      <c r="AH423">
        <v>0</v>
      </c>
      <c r="AI423">
        <v>20570</v>
      </c>
      <c r="AJ423">
        <v>0</v>
      </c>
      <c r="AK423">
        <v>0</v>
      </c>
      <c r="AL423" s="72"/>
      <c r="AM423" s="23" t="s">
        <v>719</v>
      </c>
      <c r="AN423" s="23"/>
      <c r="AO423" s="23"/>
    </row>
    <row r="424" spans="1:41" s="22" customFormat="1">
      <c r="A424">
        <v>9013</v>
      </c>
      <c r="B424">
        <v>20340</v>
      </c>
      <c r="C424">
        <v>2400</v>
      </c>
      <c r="D424">
        <v>0</v>
      </c>
      <c r="E424">
        <v>1800</v>
      </c>
      <c r="F424">
        <v>0</v>
      </c>
      <c r="G424">
        <v>2</v>
      </c>
      <c r="H424">
        <v>1</v>
      </c>
      <c r="I424">
        <v>6</v>
      </c>
      <c r="J424">
        <v>0</v>
      </c>
      <c r="K424">
        <v>0</v>
      </c>
      <c r="L424">
        <v>0</v>
      </c>
      <c r="M424">
        <v>0</v>
      </c>
      <c r="N424">
        <v>0</v>
      </c>
      <c r="O424">
        <v>0</v>
      </c>
      <c r="P424">
        <v>0</v>
      </c>
      <c r="Q424">
        <v>0</v>
      </c>
      <c r="R424">
        <v>0</v>
      </c>
      <c r="S424">
        <v>0</v>
      </c>
      <c r="T424">
        <v>0</v>
      </c>
      <c r="U424">
        <v>0</v>
      </c>
      <c r="V424">
        <v>0</v>
      </c>
      <c r="W424">
        <v>0</v>
      </c>
      <c r="X424">
        <v>0</v>
      </c>
      <c r="Y424">
        <v>0</v>
      </c>
      <c r="Z424">
        <v>0</v>
      </c>
      <c r="AA424">
        <v>0</v>
      </c>
      <c r="AB424">
        <v>82</v>
      </c>
      <c r="AC424">
        <v>100</v>
      </c>
      <c r="AD424">
        <v>2</v>
      </c>
      <c r="AE424">
        <v>30</v>
      </c>
      <c r="AF424">
        <v>1</v>
      </c>
      <c r="AG424">
        <v>0</v>
      </c>
      <c r="AH424">
        <v>0</v>
      </c>
      <c r="AI424">
        <v>20340</v>
      </c>
      <c r="AJ424">
        <v>0</v>
      </c>
      <c r="AK424">
        <v>0</v>
      </c>
      <c r="AL424" s="72"/>
      <c r="AM424" s="23" t="s">
        <v>323</v>
      </c>
      <c r="AN424" s="23"/>
      <c r="AO424" s="23" t="s">
        <v>797</v>
      </c>
    </row>
    <row r="425" spans="1:41" s="22" customFormat="1">
      <c r="A425">
        <v>9014</v>
      </c>
      <c r="B425">
        <v>20350</v>
      </c>
      <c r="C425">
        <v>3000</v>
      </c>
      <c r="D425">
        <v>0</v>
      </c>
      <c r="E425">
        <v>1600</v>
      </c>
      <c r="F425">
        <v>0</v>
      </c>
      <c r="G425">
        <v>2</v>
      </c>
      <c r="H425">
        <v>1</v>
      </c>
      <c r="I425">
        <v>6</v>
      </c>
      <c r="J425">
        <v>0</v>
      </c>
      <c r="K425">
        <v>0</v>
      </c>
      <c r="L425">
        <v>0</v>
      </c>
      <c r="M425">
        <v>0</v>
      </c>
      <c r="N425">
        <v>0</v>
      </c>
      <c r="O425">
        <v>0</v>
      </c>
      <c r="P425">
        <v>0</v>
      </c>
      <c r="Q425">
        <v>0</v>
      </c>
      <c r="R425">
        <v>0</v>
      </c>
      <c r="S425">
        <v>0</v>
      </c>
      <c r="T425">
        <v>0</v>
      </c>
      <c r="U425">
        <v>0</v>
      </c>
      <c r="V425">
        <v>0</v>
      </c>
      <c r="W425">
        <v>0</v>
      </c>
      <c r="X425">
        <v>0</v>
      </c>
      <c r="Y425">
        <v>0</v>
      </c>
      <c r="Z425">
        <v>0</v>
      </c>
      <c r="AA425">
        <v>0</v>
      </c>
      <c r="AB425">
        <v>81</v>
      </c>
      <c r="AC425">
        <v>100</v>
      </c>
      <c r="AD425">
        <v>2</v>
      </c>
      <c r="AE425">
        <v>30</v>
      </c>
      <c r="AF425">
        <v>1</v>
      </c>
      <c r="AG425">
        <v>0</v>
      </c>
      <c r="AH425">
        <v>0</v>
      </c>
      <c r="AI425">
        <v>20350</v>
      </c>
      <c r="AJ425">
        <v>0</v>
      </c>
      <c r="AK425">
        <v>0</v>
      </c>
      <c r="AL425" s="72"/>
      <c r="AM425" s="23" t="s">
        <v>324</v>
      </c>
      <c r="AN425" s="23"/>
      <c r="AO425" s="23"/>
    </row>
    <row r="426" spans="1:41" s="22" customFormat="1">
      <c r="A426">
        <v>9015</v>
      </c>
      <c r="B426">
        <v>20360</v>
      </c>
      <c r="C426">
        <v>3700</v>
      </c>
      <c r="D426">
        <v>0</v>
      </c>
      <c r="E426">
        <v>1500</v>
      </c>
      <c r="F426">
        <v>0</v>
      </c>
      <c r="G426">
        <v>1</v>
      </c>
      <c r="H426">
        <v>1</v>
      </c>
      <c r="I426">
        <v>6</v>
      </c>
      <c r="J426">
        <v>0</v>
      </c>
      <c r="K426">
        <v>0</v>
      </c>
      <c r="L426">
        <v>0</v>
      </c>
      <c r="M426">
        <v>0</v>
      </c>
      <c r="N426">
        <v>0</v>
      </c>
      <c r="O426">
        <v>0</v>
      </c>
      <c r="P426">
        <v>0</v>
      </c>
      <c r="Q426">
        <v>0</v>
      </c>
      <c r="R426">
        <v>0</v>
      </c>
      <c r="S426">
        <v>0</v>
      </c>
      <c r="T426">
        <v>0</v>
      </c>
      <c r="U426">
        <v>0</v>
      </c>
      <c r="V426">
        <v>0</v>
      </c>
      <c r="W426">
        <v>0</v>
      </c>
      <c r="X426">
        <v>0</v>
      </c>
      <c r="Y426">
        <v>0</v>
      </c>
      <c r="Z426">
        <v>0</v>
      </c>
      <c r="AA426">
        <v>0</v>
      </c>
      <c r="AB426">
        <v>80</v>
      </c>
      <c r="AC426">
        <v>100</v>
      </c>
      <c r="AD426">
        <v>2</v>
      </c>
      <c r="AE426">
        <v>30</v>
      </c>
      <c r="AF426">
        <v>1</v>
      </c>
      <c r="AG426">
        <v>0</v>
      </c>
      <c r="AH426">
        <v>0</v>
      </c>
      <c r="AI426">
        <v>20360</v>
      </c>
      <c r="AJ426">
        <v>0</v>
      </c>
      <c r="AK426">
        <v>0</v>
      </c>
      <c r="AL426" s="72"/>
      <c r="AM426" s="23" t="s">
        <v>325</v>
      </c>
      <c r="AN426" s="23"/>
      <c r="AO426" s="23"/>
    </row>
    <row r="427" spans="1:41" s="22" customFormat="1">
      <c r="A427">
        <v>9016</v>
      </c>
      <c r="B427">
        <v>30190</v>
      </c>
      <c r="C427">
        <v>3800</v>
      </c>
      <c r="D427">
        <v>0</v>
      </c>
      <c r="E427">
        <v>1600</v>
      </c>
      <c r="F427">
        <v>0</v>
      </c>
      <c r="G427">
        <v>1</v>
      </c>
      <c r="H427">
        <v>1</v>
      </c>
      <c r="I427">
        <v>6</v>
      </c>
      <c r="J427">
        <v>0</v>
      </c>
      <c r="K427">
        <v>0</v>
      </c>
      <c r="L427">
        <v>0</v>
      </c>
      <c r="M427">
        <v>0</v>
      </c>
      <c r="N427">
        <v>0</v>
      </c>
      <c r="O427">
        <v>0</v>
      </c>
      <c r="P427">
        <v>0</v>
      </c>
      <c r="Q427">
        <v>0</v>
      </c>
      <c r="R427">
        <v>0</v>
      </c>
      <c r="S427">
        <v>0</v>
      </c>
      <c r="T427">
        <v>0</v>
      </c>
      <c r="U427">
        <v>0</v>
      </c>
      <c r="V427">
        <v>0</v>
      </c>
      <c r="W427">
        <v>0</v>
      </c>
      <c r="X427">
        <v>0</v>
      </c>
      <c r="Y427">
        <v>0</v>
      </c>
      <c r="Z427">
        <v>0</v>
      </c>
      <c r="AA427">
        <v>0</v>
      </c>
      <c r="AB427">
        <v>81</v>
      </c>
      <c r="AC427">
        <v>100</v>
      </c>
      <c r="AD427">
        <v>2</v>
      </c>
      <c r="AE427">
        <v>30</v>
      </c>
      <c r="AF427">
        <v>3</v>
      </c>
      <c r="AG427">
        <v>2</v>
      </c>
      <c r="AH427">
        <v>1</v>
      </c>
      <c r="AI427">
        <v>111</v>
      </c>
      <c r="AJ427">
        <v>121</v>
      </c>
      <c r="AK427">
        <v>30190</v>
      </c>
      <c r="AL427" s="72"/>
      <c r="AM427" s="23" t="s">
        <v>1066</v>
      </c>
      <c r="AN427" s="23"/>
      <c r="AO427" s="23"/>
    </row>
    <row r="428" spans="1:41" s="22" customFormat="1">
      <c r="A428">
        <v>9017</v>
      </c>
      <c r="B428">
        <v>30200</v>
      </c>
      <c r="C428">
        <v>4300</v>
      </c>
      <c r="D428">
        <v>0</v>
      </c>
      <c r="E428">
        <v>3000</v>
      </c>
      <c r="F428">
        <v>0</v>
      </c>
      <c r="G428">
        <v>2</v>
      </c>
      <c r="H428">
        <v>1</v>
      </c>
      <c r="I428">
        <v>6</v>
      </c>
      <c r="J428">
        <v>0</v>
      </c>
      <c r="K428">
        <v>0</v>
      </c>
      <c r="L428">
        <v>0</v>
      </c>
      <c r="M428">
        <v>0</v>
      </c>
      <c r="N428">
        <v>0</v>
      </c>
      <c r="O428">
        <v>0</v>
      </c>
      <c r="P428">
        <v>0</v>
      </c>
      <c r="Q428">
        <v>0</v>
      </c>
      <c r="R428">
        <v>0</v>
      </c>
      <c r="S428">
        <v>0</v>
      </c>
      <c r="T428">
        <v>0</v>
      </c>
      <c r="U428">
        <v>0</v>
      </c>
      <c r="V428">
        <v>0</v>
      </c>
      <c r="W428">
        <v>0</v>
      </c>
      <c r="X428">
        <v>0</v>
      </c>
      <c r="Y428">
        <v>0</v>
      </c>
      <c r="Z428">
        <v>0</v>
      </c>
      <c r="AA428">
        <v>0</v>
      </c>
      <c r="AB428">
        <v>81</v>
      </c>
      <c r="AC428">
        <v>100</v>
      </c>
      <c r="AD428">
        <v>2</v>
      </c>
      <c r="AE428">
        <v>30</v>
      </c>
      <c r="AF428">
        <v>3</v>
      </c>
      <c r="AG428">
        <v>2</v>
      </c>
      <c r="AH428">
        <v>1</v>
      </c>
      <c r="AI428">
        <v>131</v>
      </c>
      <c r="AJ428">
        <v>121</v>
      </c>
      <c r="AK428">
        <v>30200</v>
      </c>
      <c r="AL428" s="72"/>
      <c r="AM428" s="23" t="s">
        <v>1067</v>
      </c>
      <c r="AN428" s="23"/>
      <c r="AO428" s="23"/>
    </row>
    <row r="429" spans="1:41" s="22" customFormat="1">
      <c r="A429">
        <v>9018</v>
      </c>
      <c r="B429">
        <v>30500</v>
      </c>
      <c r="C429">
        <v>4000</v>
      </c>
      <c r="D429">
        <v>0</v>
      </c>
      <c r="E429">
        <v>1400</v>
      </c>
      <c r="F429">
        <v>0</v>
      </c>
      <c r="G429">
        <v>1</v>
      </c>
      <c r="H429">
        <v>1</v>
      </c>
      <c r="I429">
        <v>6</v>
      </c>
      <c r="J429">
        <v>0</v>
      </c>
      <c r="K429">
        <v>0</v>
      </c>
      <c r="L429">
        <v>0</v>
      </c>
      <c r="M429">
        <v>0</v>
      </c>
      <c r="N429">
        <v>0</v>
      </c>
      <c r="O429">
        <v>0</v>
      </c>
      <c r="P429">
        <v>0</v>
      </c>
      <c r="Q429">
        <v>0</v>
      </c>
      <c r="R429">
        <v>0</v>
      </c>
      <c r="S429">
        <v>0</v>
      </c>
      <c r="T429">
        <v>0</v>
      </c>
      <c r="U429">
        <v>0</v>
      </c>
      <c r="V429">
        <v>0</v>
      </c>
      <c r="W429">
        <v>0</v>
      </c>
      <c r="X429">
        <v>0</v>
      </c>
      <c r="Y429">
        <v>0</v>
      </c>
      <c r="Z429">
        <v>0</v>
      </c>
      <c r="AA429">
        <v>0</v>
      </c>
      <c r="AB429">
        <v>80</v>
      </c>
      <c r="AC429">
        <v>100</v>
      </c>
      <c r="AD429">
        <v>2</v>
      </c>
      <c r="AE429">
        <v>30</v>
      </c>
      <c r="AF429">
        <v>3</v>
      </c>
      <c r="AG429">
        <v>2</v>
      </c>
      <c r="AH429">
        <v>1</v>
      </c>
      <c r="AI429">
        <v>111</v>
      </c>
      <c r="AJ429">
        <v>112</v>
      </c>
      <c r="AK429">
        <v>30500</v>
      </c>
      <c r="AL429" s="72"/>
      <c r="AM429" s="23" t="s">
        <v>719</v>
      </c>
      <c r="AN429" s="23"/>
      <c r="AO429" s="23"/>
    </row>
    <row r="430" spans="1:41" s="22" customFormat="1">
      <c r="A430">
        <v>9019</v>
      </c>
      <c r="B430">
        <v>30230</v>
      </c>
      <c r="C430">
        <v>4500</v>
      </c>
      <c r="D430">
        <v>0</v>
      </c>
      <c r="E430">
        <v>2600</v>
      </c>
      <c r="F430">
        <v>0</v>
      </c>
      <c r="G430">
        <v>2</v>
      </c>
      <c r="H430">
        <v>1</v>
      </c>
      <c r="I430">
        <v>6</v>
      </c>
      <c r="J430">
        <v>0</v>
      </c>
      <c r="K430">
        <v>0</v>
      </c>
      <c r="L430">
        <v>0</v>
      </c>
      <c r="M430">
        <v>0</v>
      </c>
      <c r="N430">
        <v>0</v>
      </c>
      <c r="O430">
        <v>0</v>
      </c>
      <c r="P430">
        <v>0</v>
      </c>
      <c r="Q430">
        <v>0</v>
      </c>
      <c r="R430">
        <v>0</v>
      </c>
      <c r="S430">
        <v>0</v>
      </c>
      <c r="T430">
        <v>0</v>
      </c>
      <c r="U430">
        <v>0</v>
      </c>
      <c r="V430">
        <v>0</v>
      </c>
      <c r="W430">
        <v>0</v>
      </c>
      <c r="X430">
        <v>0</v>
      </c>
      <c r="Y430">
        <v>0</v>
      </c>
      <c r="Z430">
        <v>0</v>
      </c>
      <c r="AA430">
        <v>0</v>
      </c>
      <c r="AB430">
        <v>83</v>
      </c>
      <c r="AC430">
        <v>105</v>
      </c>
      <c r="AD430">
        <v>2</v>
      </c>
      <c r="AE430">
        <v>30</v>
      </c>
      <c r="AF430">
        <v>3</v>
      </c>
      <c r="AG430">
        <v>2</v>
      </c>
      <c r="AH430">
        <v>1</v>
      </c>
      <c r="AI430">
        <v>121</v>
      </c>
      <c r="AJ430">
        <v>122</v>
      </c>
      <c r="AK430">
        <v>20230</v>
      </c>
      <c r="AL430" s="72"/>
      <c r="AM430" s="23" t="s">
        <v>720</v>
      </c>
      <c r="AN430" s="23"/>
      <c r="AO430" s="23"/>
    </row>
    <row r="431" spans="1:41" s="22" customFormat="1">
      <c r="A431">
        <v>9020</v>
      </c>
      <c r="B431">
        <v>30250</v>
      </c>
      <c r="C431">
        <v>6000</v>
      </c>
      <c r="D431">
        <v>0</v>
      </c>
      <c r="E431">
        <v>1300</v>
      </c>
      <c r="F431">
        <v>12345</v>
      </c>
      <c r="G431">
        <v>1</v>
      </c>
      <c r="H431">
        <v>1</v>
      </c>
      <c r="I431">
        <v>6</v>
      </c>
      <c r="J431">
        <v>0</v>
      </c>
      <c r="K431">
        <v>0</v>
      </c>
      <c r="L431">
        <v>0</v>
      </c>
      <c r="M431">
        <v>0</v>
      </c>
      <c r="N431">
        <v>0</v>
      </c>
      <c r="O431">
        <v>0</v>
      </c>
      <c r="P431">
        <v>0</v>
      </c>
      <c r="Q431">
        <v>0</v>
      </c>
      <c r="R431">
        <v>0</v>
      </c>
      <c r="S431">
        <v>0</v>
      </c>
      <c r="T431">
        <v>0</v>
      </c>
      <c r="U431">
        <v>0</v>
      </c>
      <c r="V431">
        <v>0</v>
      </c>
      <c r="W431">
        <v>0</v>
      </c>
      <c r="X431">
        <v>0</v>
      </c>
      <c r="Y431">
        <v>0</v>
      </c>
      <c r="Z431">
        <v>0</v>
      </c>
      <c r="AA431">
        <v>0</v>
      </c>
      <c r="AB431">
        <v>85</v>
      </c>
      <c r="AC431">
        <v>100</v>
      </c>
      <c r="AD431">
        <v>2</v>
      </c>
      <c r="AE431">
        <v>30</v>
      </c>
      <c r="AF431">
        <v>3</v>
      </c>
      <c r="AG431">
        <v>2</v>
      </c>
      <c r="AH431">
        <v>1</v>
      </c>
      <c r="AI431">
        <v>131</v>
      </c>
      <c r="AJ431">
        <v>132</v>
      </c>
      <c r="AK431">
        <v>30250</v>
      </c>
      <c r="AL431" s="72"/>
      <c r="AM431" s="115" t="s">
        <v>721</v>
      </c>
      <c r="AN431" s="23"/>
      <c r="AO431" s="23"/>
    </row>
    <row r="432" spans="1:41" s="22" customFormat="1">
      <c r="A432">
        <v>9101</v>
      </c>
      <c r="B432">
        <v>30010</v>
      </c>
      <c r="C432">
        <v>37240</v>
      </c>
      <c r="D432">
        <v>0</v>
      </c>
      <c r="E432">
        <v>2513</v>
      </c>
      <c r="F432">
        <v>901</v>
      </c>
      <c r="G432">
        <v>2</v>
      </c>
      <c r="H432">
        <v>1</v>
      </c>
      <c r="I432">
        <v>6</v>
      </c>
      <c r="J432">
        <v>0</v>
      </c>
      <c r="K432">
        <v>0</v>
      </c>
      <c r="L432">
        <v>0</v>
      </c>
      <c r="M432">
        <v>0</v>
      </c>
      <c r="N432">
        <v>0</v>
      </c>
      <c r="O432">
        <v>0</v>
      </c>
      <c r="P432">
        <v>0</v>
      </c>
      <c r="Q432">
        <v>0</v>
      </c>
      <c r="R432">
        <v>0</v>
      </c>
      <c r="S432">
        <v>0</v>
      </c>
      <c r="T432">
        <v>0</v>
      </c>
      <c r="U432">
        <v>0</v>
      </c>
      <c r="V432">
        <v>0</v>
      </c>
      <c r="W432">
        <v>0</v>
      </c>
      <c r="X432">
        <v>0</v>
      </c>
      <c r="Y432">
        <v>0</v>
      </c>
      <c r="Z432">
        <v>0</v>
      </c>
      <c r="AA432">
        <v>0</v>
      </c>
      <c r="AB432">
        <v>1150</v>
      </c>
      <c r="AC432">
        <v>120</v>
      </c>
      <c r="AD432">
        <v>2</v>
      </c>
      <c r="AE432">
        <v>15</v>
      </c>
      <c r="AF432">
        <v>1</v>
      </c>
      <c r="AG432">
        <v>0</v>
      </c>
      <c r="AH432">
        <v>0</v>
      </c>
      <c r="AI432">
        <v>30010</v>
      </c>
      <c r="AJ432">
        <v>0</v>
      </c>
      <c r="AK432">
        <v>0</v>
      </c>
      <c r="AL432" s="72"/>
      <c r="AM432" s="23" t="s">
        <v>569</v>
      </c>
      <c r="AN432" s="23" t="s">
        <v>494</v>
      </c>
      <c r="AO432" s="23"/>
    </row>
    <row r="433" spans="1:41" s="22" customFormat="1">
      <c r="A433">
        <v>9102</v>
      </c>
      <c r="B433">
        <v>20540</v>
      </c>
      <c r="C433">
        <v>18</v>
      </c>
      <c r="D433">
        <v>7000</v>
      </c>
      <c r="E433">
        <v>4750</v>
      </c>
      <c r="F433">
        <v>902</v>
      </c>
      <c r="G433">
        <v>2</v>
      </c>
      <c r="H433">
        <v>1</v>
      </c>
      <c r="I433">
        <v>6</v>
      </c>
      <c r="J433">
        <v>0</v>
      </c>
      <c r="K433">
        <v>0</v>
      </c>
      <c r="L433">
        <v>0</v>
      </c>
      <c r="M433">
        <v>0</v>
      </c>
      <c r="N433">
        <v>0</v>
      </c>
      <c r="O433">
        <v>0</v>
      </c>
      <c r="P433">
        <v>0</v>
      </c>
      <c r="Q433">
        <v>0</v>
      </c>
      <c r="R433">
        <v>0</v>
      </c>
      <c r="S433">
        <v>0</v>
      </c>
      <c r="T433">
        <v>0</v>
      </c>
      <c r="U433">
        <v>0</v>
      </c>
      <c r="V433">
        <v>0</v>
      </c>
      <c r="W433">
        <v>0</v>
      </c>
      <c r="X433">
        <v>0</v>
      </c>
      <c r="Y433">
        <v>0</v>
      </c>
      <c r="Z433">
        <v>0</v>
      </c>
      <c r="AA433">
        <v>0</v>
      </c>
      <c r="AB433">
        <v>970</v>
      </c>
      <c r="AC433">
        <v>120</v>
      </c>
      <c r="AD433">
        <v>2</v>
      </c>
      <c r="AE433">
        <v>20</v>
      </c>
      <c r="AF433">
        <v>1</v>
      </c>
      <c r="AG433">
        <v>0</v>
      </c>
      <c r="AH433">
        <v>0</v>
      </c>
      <c r="AI433">
        <v>20540</v>
      </c>
      <c r="AJ433">
        <v>0</v>
      </c>
      <c r="AK433">
        <v>0</v>
      </c>
      <c r="AL433" s="72"/>
      <c r="AM433" s="23" t="s">
        <v>722</v>
      </c>
      <c r="AN433" s="23" t="s">
        <v>1077</v>
      </c>
      <c r="AO433" s="23"/>
    </row>
    <row r="434" spans="1:41" s="22" customFormat="1">
      <c r="A434">
        <v>9103</v>
      </c>
      <c r="B434">
        <v>30010</v>
      </c>
      <c r="C434">
        <v>29120</v>
      </c>
      <c r="D434">
        <v>0</v>
      </c>
      <c r="E434">
        <v>1387</v>
      </c>
      <c r="F434">
        <v>0</v>
      </c>
      <c r="G434">
        <v>1</v>
      </c>
      <c r="H434">
        <v>1</v>
      </c>
      <c r="I434">
        <v>6</v>
      </c>
      <c r="J434">
        <v>0</v>
      </c>
      <c r="K434">
        <v>0</v>
      </c>
      <c r="L434">
        <v>0</v>
      </c>
      <c r="M434">
        <v>0</v>
      </c>
      <c r="N434">
        <v>0</v>
      </c>
      <c r="O434">
        <v>0</v>
      </c>
      <c r="P434">
        <v>0</v>
      </c>
      <c r="Q434">
        <v>0</v>
      </c>
      <c r="R434">
        <v>0</v>
      </c>
      <c r="S434">
        <v>0</v>
      </c>
      <c r="T434">
        <v>0</v>
      </c>
      <c r="U434">
        <v>0</v>
      </c>
      <c r="V434">
        <v>0</v>
      </c>
      <c r="W434">
        <v>0</v>
      </c>
      <c r="X434">
        <v>0</v>
      </c>
      <c r="Y434">
        <v>0</v>
      </c>
      <c r="Z434">
        <v>0</v>
      </c>
      <c r="AA434">
        <v>0</v>
      </c>
      <c r="AB434">
        <v>360</v>
      </c>
      <c r="AC434">
        <v>100</v>
      </c>
      <c r="AD434">
        <v>2</v>
      </c>
      <c r="AE434">
        <v>20</v>
      </c>
      <c r="AF434">
        <v>1</v>
      </c>
      <c r="AG434">
        <v>0</v>
      </c>
      <c r="AH434">
        <v>0</v>
      </c>
      <c r="AI434">
        <v>20590</v>
      </c>
      <c r="AJ434">
        <v>0</v>
      </c>
      <c r="AK434">
        <v>0</v>
      </c>
      <c r="AL434" s="72"/>
      <c r="AM434" s="23" t="s">
        <v>1068</v>
      </c>
      <c r="AN434" s="23"/>
      <c r="AO434" s="23"/>
    </row>
    <row r="435" spans="1:41" s="22" customFormat="1">
      <c r="A435">
        <v>9104</v>
      </c>
      <c r="B435">
        <v>30630</v>
      </c>
      <c r="C435">
        <v>57120</v>
      </c>
      <c r="D435">
        <v>0</v>
      </c>
      <c r="E435">
        <v>2500</v>
      </c>
      <c r="F435">
        <v>903</v>
      </c>
      <c r="G435">
        <v>1</v>
      </c>
      <c r="H435">
        <v>1</v>
      </c>
      <c r="I435">
        <v>6</v>
      </c>
      <c r="J435">
        <v>12</v>
      </c>
      <c r="K435">
        <v>2</v>
      </c>
      <c r="L435">
        <v>1</v>
      </c>
      <c r="M435">
        <v>6</v>
      </c>
      <c r="N435">
        <v>1</v>
      </c>
      <c r="O435">
        <v>6</v>
      </c>
      <c r="P435">
        <v>0</v>
      </c>
      <c r="Q435">
        <v>0</v>
      </c>
      <c r="R435">
        <v>0</v>
      </c>
      <c r="S435">
        <v>0</v>
      </c>
      <c r="T435">
        <v>0</v>
      </c>
      <c r="U435">
        <v>0</v>
      </c>
      <c r="V435">
        <v>0</v>
      </c>
      <c r="W435">
        <v>0</v>
      </c>
      <c r="X435">
        <v>0</v>
      </c>
      <c r="Y435">
        <v>0</v>
      </c>
      <c r="Z435">
        <v>0</v>
      </c>
      <c r="AA435">
        <v>0</v>
      </c>
      <c r="AB435">
        <v>1560</v>
      </c>
      <c r="AC435">
        <v>120</v>
      </c>
      <c r="AD435">
        <v>2</v>
      </c>
      <c r="AE435">
        <v>10</v>
      </c>
      <c r="AF435">
        <v>1</v>
      </c>
      <c r="AG435">
        <v>0</v>
      </c>
      <c r="AH435">
        <v>0</v>
      </c>
      <c r="AI435">
        <v>30630</v>
      </c>
      <c r="AJ435">
        <v>0</v>
      </c>
      <c r="AK435">
        <v>0</v>
      </c>
      <c r="AL435" s="72"/>
      <c r="AM435" s="23" t="s">
        <v>723</v>
      </c>
      <c r="AN435" s="23"/>
      <c r="AO435" s="23"/>
    </row>
    <row r="436" spans="1:41" s="22" customFormat="1">
      <c r="A436">
        <v>9105</v>
      </c>
      <c r="B436">
        <v>30630</v>
      </c>
      <c r="C436">
        <v>53760</v>
      </c>
      <c r="D436">
        <v>0</v>
      </c>
      <c r="E436">
        <v>3400</v>
      </c>
      <c r="F436">
        <v>904</v>
      </c>
      <c r="G436">
        <v>2</v>
      </c>
      <c r="H436">
        <v>1</v>
      </c>
      <c r="I436">
        <v>6</v>
      </c>
      <c r="J436">
        <v>0</v>
      </c>
      <c r="K436">
        <v>0</v>
      </c>
      <c r="L436">
        <v>0</v>
      </c>
      <c r="M436">
        <v>0</v>
      </c>
      <c r="N436">
        <v>0</v>
      </c>
      <c r="O436">
        <v>0</v>
      </c>
      <c r="P436">
        <v>0</v>
      </c>
      <c r="Q436">
        <v>0</v>
      </c>
      <c r="R436">
        <v>0</v>
      </c>
      <c r="S436">
        <v>0</v>
      </c>
      <c r="T436">
        <v>0</v>
      </c>
      <c r="U436">
        <v>0</v>
      </c>
      <c r="V436">
        <v>0</v>
      </c>
      <c r="W436">
        <v>0</v>
      </c>
      <c r="X436">
        <v>0</v>
      </c>
      <c r="Y436">
        <v>0</v>
      </c>
      <c r="Z436">
        <v>0</v>
      </c>
      <c r="AA436">
        <v>0</v>
      </c>
      <c r="AB436">
        <v>1780</v>
      </c>
      <c r="AC436">
        <v>120</v>
      </c>
      <c r="AD436">
        <v>2</v>
      </c>
      <c r="AE436">
        <v>10</v>
      </c>
      <c r="AF436">
        <v>1</v>
      </c>
      <c r="AG436">
        <v>0</v>
      </c>
      <c r="AH436">
        <v>0</v>
      </c>
      <c r="AI436">
        <v>30630</v>
      </c>
      <c r="AJ436">
        <v>0</v>
      </c>
      <c r="AK436">
        <v>0</v>
      </c>
      <c r="AL436" s="72"/>
      <c r="AM436" s="23" t="s">
        <v>569</v>
      </c>
      <c r="AN436" s="23"/>
      <c r="AO436" s="23"/>
    </row>
    <row r="437" spans="1:41" s="22" customFormat="1">
      <c r="A437">
        <v>9106</v>
      </c>
      <c r="B437">
        <v>30631</v>
      </c>
      <c r="C437">
        <v>64960</v>
      </c>
      <c r="D437">
        <v>0</v>
      </c>
      <c r="E437">
        <v>2800</v>
      </c>
      <c r="F437">
        <v>905</v>
      </c>
      <c r="G437">
        <v>1</v>
      </c>
      <c r="H437">
        <v>1</v>
      </c>
      <c r="I437">
        <v>6</v>
      </c>
      <c r="J437">
        <v>0</v>
      </c>
      <c r="K437">
        <v>0</v>
      </c>
      <c r="L437">
        <v>0</v>
      </c>
      <c r="M437">
        <v>0</v>
      </c>
      <c r="N437">
        <v>0</v>
      </c>
      <c r="O437">
        <v>0</v>
      </c>
      <c r="P437">
        <v>0</v>
      </c>
      <c r="Q437">
        <v>0</v>
      </c>
      <c r="R437">
        <v>0</v>
      </c>
      <c r="S437">
        <v>0</v>
      </c>
      <c r="T437">
        <v>0</v>
      </c>
      <c r="U437">
        <v>0</v>
      </c>
      <c r="V437">
        <v>0</v>
      </c>
      <c r="W437">
        <v>0</v>
      </c>
      <c r="X437">
        <v>0</v>
      </c>
      <c r="Y437">
        <v>0</v>
      </c>
      <c r="Z437">
        <v>0</v>
      </c>
      <c r="AA437">
        <v>0</v>
      </c>
      <c r="AB437">
        <v>2110</v>
      </c>
      <c r="AC437">
        <v>120</v>
      </c>
      <c r="AD437">
        <v>2</v>
      </c>
      <c r="AE437">
        <v>10</v>
      </c>
      <c r="AF437">
        <v>1</v>
      </c>
      <c r="AG437">
        <v>0</v>
      </c>
      <c r="AH437">
        <v>0</v>
      </c>
      <c r="AI437">
        <v>30630</v>
      </c>
      <c r="AJ437">
        <v>0</v>
      </c>
      <c r="AK437">
        <v>0</v>
      </c>
      <c r="AL437" s="72"/>
      <c r="AM437" s="23" t="s">
        <v>568</v>
      </c>
      <c r="AN437" s="23"/>
      <c r="AO437" s="23"/>
    </row>
    <row r="438" spans="1:41" s="22" customFormat="1">
      <c r="A438">
        <v>10001</v>
      </c>
      <c r="B438">
        <v>30430</v>
      </c>
      <c r="C438">
        <v>5200</v>
      </c>
      <c r="D438">
        <v>0</v>
      </c>
      <c r="E438">
        <v>1944</v>
      </c>
      <c r="F438">
        <v>0</v>
      </c>
      <c r="G438">
        <v>1</v>
      </c>
      <c r="H438">
        <v>1</v>
      </c>
      <c r="I438">
        <v>6</v>
      </c>
      <c r="J438">
        <v>0</v>
      </c>
      <c r="K438">
        <v>0</v>
      </c>
      <c r="L438">
        <v>0</v>
      </c>
      <c r="M438">
        <v>0</v>
      </c>
      <c r="N438">
        <v>0</v>
      </c>
      <c r="O438">
        <v>0</v>
      </c>
      <c r="P438">
        <v>0</v>
      </c>
      <c r="Q438">
        <v>0</v>
      </c>
      <c r="R438">
        <v>0</v>
      </c>
      <c r="S438">
        <v>0</v>
      </c>
      <c r="T438">
        <v>0</v>
      </c>
      <c r="U438">
        <v>0</v>
      </c>
      <c r="V438">
        <v>0</v>
      </c>
      <c r="W438">
        <v>0</v>
      </c>
      <c r="X438">
        <v>0</v>
      </c>
      <c r="Y438">
        <v>0</v>
      </c>
      <c r="Z438">
        <v>0</v>
      </c>
      <c r="AA438">
        <v>0</v>
      </c>
      <c r="AB438">
        <v>81</v>
      </c>
      <c r="AC438">
        <v>100</v>
      </c>
      <c r="AD438">
        <v>2</v>
      </c>
      <c r="AE438">
        <v>30</v>
      </c>
      <c r="AF438">
        <v>1</v>
      </c>
      <c r="AG438">
        <v>0</v>
      </c>
      <c r="AH438">
        <v>0</v>
      </c>
      <c r="AI438">
        <v>30430</v>
      </c>
      <c r="AJ438">
        <v>122</v>
      </c>
      <c r="AK438">
        <v>0</v>
      </c>
      <c r="AL438" s="72"/>
      <c r="AM438" s="23" t="s">
        <v>722</v>
      </c>
      <c r="AN438" s="23"/>
      <c r="AO438" s="23"/>
    </row>
    <row r="439" spans="1:41" s="22" customFormat="1">
      <c r="A439">
        <v>10002</v>
      </c>
      <c r="B439">
        <v>20690</v>
      </c>
      <c r="C439">
        <v>5600</v>
      </c>
      <c r="D439">
        <v>0</v>
      </c>
      <c r="E439">
        <v>1872</v>
      </c>
      <c r="F439">
        <v>0</v>
      </c>
      <c r="G439">
        <v>1</v>
      </c>
      <c r="H439">
        <v>1</v>
      </c>
      <c r="I439">
        <v>6</v>
      </c>
      <c r="J439">
        <v>0</v>
      </c>
      <c r="K439">
        <v>0</v>
      </c>
      <c r="L439">
        <v>0</v>
      </c>
      <c r="M439">
        <v>0</v>
      </c>
      <c r="N439">
        <v>0</v>
      </c>
      <c r="O439">
        <v>0</v>
      </c>
      <c r="P439">
        <v>0</v>
      </c>
      <c r="Q439">
        <v>0</v>
      </c>
      <c r="R439">
        <v>0</v>
      </c>
      <c r="S439">
        <v>0</v>
      </c>
      <c r="T439">
        <v>0</v>
      </c>
      <c r="U439">
        <v>0</v>
      </c>
      <c r="V439">
        <v>0</v>
      </c>
      <c r="W439">
        <v>0</v>
      </c>
      <c r="X439">
        <v>0</v>
      </c>
      <c r="Y439">
        <v>0</v>
      </c>
      <c r="Z439">
        <v>0</v>
      </c>
      <c r="AA439">
        <v>0</v>
      </c>
      <c r="AB439">
        <v>81</v>
      </c>
      <c r="AC439">
        <v>100</v>
      </c>
      <c r="AD439">
        <v>2</v>
      </c>
      <c r="AE439">
        <v>30</v>
      </c>
      <c r="AF439">
        <v>1</v>
      </c>
      <c r="AG439">
        <v>0</v>
      </c>
      <c r="AH439">
        <v>0</v>
      </c>
      <c r="AI439">
        <v>20690</v>
      </c>
      <c r="AJ439">
        <v>0</v>
      </c>
      <c r="AK439">
        <v>0</v>
      </c>
      <c r="AL439" s="72"/>
      <c r="AM439" s="23" t="s">
        <v>1068</v>
      </c>
      <c r="AN439" s="23"/>
      <c r="AO439" s="23"/>
    </row>
    <row r="440" spans="1:41" s="22" customFormat="1">
      <c r="A440">
        <v>10003</v>
      </c>
      <c r="B440">
        <v>20680</v>
      </c>
      <c r="C440">
        <v>5440</v>
      </c>
      <c r="D440">
        <v>0</v>
      </c>
      <c r="E440">
        <v>1908</v>
      </c>
      <c r="F440">
        <v>0</v>
      </c>
      <c r="G440">
        <v>1</v>
      </c>
      <c r="H440">
        <v>1</v>
      </c>
      <c r="I440">
        <v>6</v>
      </c>
      <c r="J440">
        <v>0</v>
      </c>
      <c r="K440">
        <v>0</v>
      </c>
      <c r="L440">
        <v>0</v>
      </c>
      <c r="M440">
        <v>0</v>
      </c>
      <c r="N440">
        <v>0</v>
      </c>
      <c r="O440">
        <v>0</v>
      </c>
      <c r="P440">
        <v>0</v>
      </c>
      <c r="Q440">
        <v>0</v>
      </c>
      <c r="R440">
        <v>0</v>
      </c>
      <c r="S440">
        <v>0</v>
      </c>
      <c r="T440">
        <v>0</v>
      </c>
      <c r="U440">
        <v>0</v>
      </c>
      <c r="V440">
        <v>0</v>
      </c>
      <c r="W440">
        <v>0</v>
      </c>
      <c r="X440">
        <v>0</v>
      </c>
      <c r="Y440">
        <v>0</v>
      </c>
      <c r="Z440">
        <v>0</v>
      </c>
      <c r="AA440">
        <v>0</v>
      </c>
      <c r="AB440">
        <v>81</v>
      </c>
      <c r="AC440">
        <v>100</v>
      </c>
      <c r="AD440">
        <v>2</v>
      </c>
      <c r="AE440">
        <v>30</v>
      </c>
      <c r="AF440">
        <v>1</v>
      </c>
      <c r="AG440">
        <v>0</v>
      </c>
      <c r="AH440">
        <v>0</v>
      </c>
      <c r="AI440">
        <v>20680</v>
      </c>
      <c r="AJ440">
        <v>0</v>
      </c>
      <c r="AK440">
        <v>0</v>
      </c>
      <c r="AL440" s="72"/>
      <c r="AM440" s="23" t="s">
        <v>723</v>
      </c>
      <c r="AN440" s="23"/>
      <c r="AO440" s="23"/>
    </row>
    <row r="441" spans="1:41" s="22" customFormat="1">
      <c r="A441">
        <v>10004</v>
      </c>
      <c r="B441">
        <v>20670</v>
      </c>
      <c r="C441">
        <v>1920</v>
      </c>
      <c r="D441">
        <v>0</v>
      </c>
      <c r="E441">
        <v>2664</v>
      </c>
      <c r="F441">
        <v>0</v>
      </c>
      <c r="G441">
        <v>2</v>
      </c>
      <c r="H441">
        <v>1</v>
      </c>
      <c r="I441">
        <v>6</v>
      </c>
      <c r="J441">
        <v>0</v>
      </c>
      <c r="K441">
        <v>0</v>
      </c>
      <c r="L441">
        <v>0</v>
      </c>
      <c r="M441">
        <v>0</v>
      </c>
      <c r="N441">
        <v>0</v>
      </c>
      <c r="O441">
        <v>0</v>
      </c>
      <c r="P441">
        <v>0</v>
      </c>
      <c r="Q441">
        <v>0</v>
      </c>
      <c r="R441">
        <v>0</v>
      </c>
      <c r="S441">
        <v>0</v>
      </c>
      <c r="T441">
        <v>0</v>
      </c>
      <c r="U441">
        <v>0</v>
      </c>
      <c r="V441">
        <v>0</v>
      </c>
      <c r="W441">
        <v>0</v>
      </c>
      <c r="X441">
        <v>0</v>
      </c>
      <c r="Y441">
        <v>0</v>
      </c>
      <c r="Z441">
        <v>0</v>
      </c>
      <c r="AA441">
        <v>0</v>
      </c>
      <c r="AB441">
        <v>81</v>
      </c>
      <c r="AC441">
        <v>100</v>
      </c>
      <c r="AD441">
        <v>2</v>
      </c>
      <c r="AE441">
        <v>30</v>
      </c>
      <c r="AF441">
        <v>1</v>
      </c>
      <c r="AG441">
        <v>0</v>
      </c>
      <c r="AH441">
        <v>0</v>
      </c>
      <c r="AI441">
        <v>20670</v>
      </c>
      <c r="AJ441">
        <v>0</v>
      </c>
      <c r="AK441">
        <v>0</v>
      </c>
      <c r="AL441" s="72"/>
      <c r="AM441" s="23" t="s">
        <v>724</v>
      </c>
      <c r="AN441" s="23"/>
      <c r="AO441" s="23"/>
    </row>
    <row r="442" spans="1:41" s="22" customFormat="1">
      <c r="A442">
        <v>10005</v>
      </c>
      <c r="B442">
        <v>30110</v>
      </c>
      <c r="C442">
        <v>5600</v>
      </c>
      <c r="D442">
        <v>0</v>
      </c>
      <c r="E442">
        <v>1870</v>
      </c>
      <c r="F442">
        <v>0</v>
      </c>
      <c r="G442">
        <v>1</v>
      </c>
      <c r="H442">
        <v>1</v>
      </c>
      <c r="I442">
        <v>6</v>
      </c>
      <c r="J442">
        <v>0</v>
      </c>
      <c r="K442">
        <v>0</v>
      </c>
      <c r="L442">
        <v>0</v>
      </c>
      <c r="M442">
        <v>0</v>
      </c>
      <c r="N442">
        <v>0</v>
      </c>
      <c r="O442">
        <v>0</v>
      </c>
      <c r="P442">
        <v>0</v>
      </c>
      <c r="Q442">
        <v>0</v>
      </c>
      <c r="R442">
        <v>0</v>
      </c>
      <c r="S442">
        <v>0</v>
      </c>
      <c r="T442">
        <v>0</v>
      </c>
      <c r="U442">
        <v>0</v>
      </c>
      <c r="V442">
        <v>0</v>
      </c>
      <c r="W442">
        <v>0</v>
      </c>
      <c r="X442">
        <v>0</v>
      </c>
      <c r="Y442">
        <v>0</v>
      </c>
      <c r="Z442">
        <v>0</v>
      </c>
      <c r="AA442">
        <v>0</v>
      </c>
      <c r="AB442">
        <v>81</v>
      </c>
      <c r="AC442">
        <v>100</v>
      </c>
      <c r="AD442">
        <v>2</v>
      </c>
      <c r="AE442">
        <v>30</v>
      </c>
      <c r="AF442">
        <v>1</v>
      </c>
      <c r="AG442">
        <v>0</v>
      </c>
      <c r="AH442">
        <v>0</v>
      </c>
      <c r="AI442">
        <v>30110</v>
      </c>
      <c r="AJ442">
        <v>132</v>
      </c>
      <c r="AK442">
        <v>0</v>
      </c>
      <c r="AL442" s="72"/>
      <c r="AM442" s="23" t="s">
        <v>569</v>
      </c>
      <c r="AN442" s="23"/>
      <c r="AO442" s="23"/>
    </row>
    <row r="443" spans="1:41" s="22" customFormat="1">
      <c r="A443">
        <v>10006</v>
      </c>
      <c r="B443">
        <v>30520</v>
      </c>
      <c r="C443">
        <v>6160</v>
      </c>
      <c r="D443">
        <v>0</v>
      </c>
      <c r="E443">
        <v>2628</v>
      </c>
      <c r="F443">
        <v>0</v>
      </c>
      <c r="G443">
        <v>2</v>
      </c>
      <c r="H443">
        <v>1</v>
      </c>
      <c r="I443">
        <v>6</v>
      </c>
      <c r="J443">
        <v>0</v>
      </c>
      <c r="K443">
        <v>0</v>
      </c>
      <c r="L443">
        <v>0</v>
      </c>
      <c r="M443">
        <v>0</v>
      </c>
      <c r="N443">
        <v>0</v>
      </c>
      <c r="O443">
        <v>0</v>
      </c>
      <c r="P443">
        <v>0</v>
      </c>
      <c r="Q443">
        <v>0</v>
      </c>
      <c r="R443">
        <v>0</v>
      </c>
      <c r="S443">
        <v>0</v>
      </c>
      <c r="T443">
        <v>0</v>
      </c>
      <c r="U443">
        <v>0</v>
      </c>
      <c r="V443">
        <v>0</v>
      </c>
      <c r="W443">
        <v>0</v>
      </c>
      <c r="X443">
        <v>0</v>
      </c>
      <c r="Y443">
        <v>0</v>
      </c>
      <c r="Z443">
        <v>0</v>
      </c>
      <c r="AA443">
        <v>0</v>
      </c>
      <c r="AB443">
        <v>81</v>
      </c>
      <c r="AC443">
        <v>100</v>
      </c>
      <c r="AD443">
        <v>2</v>
      </c>
      <c r="AE443">
        <v>30</v>
      </c>
      <c r="AF443">
        <v>1</v>
      </c>
      <c r="AG443">
        <v>1</v>
      </c>
      <c r="AH443">
        <v>0</v>
      </c>
      <c r="AI443">
        <v>30520</v>
      </c>
      <c r="AJ443">
        <v>132</v>
      </c>
      <c r="AK443">
        <v>0</v>
      </c>
      <c r="AL443" s="72"/>
      <c r="AM443" s="23" t="s">
        <v>568</v>
      </c>
      <c r="AN443" s="23"/>
      <c r="AO443" s="23"/>
    </row>
    <row r="444" spans="1:41" s="22" customFormat="1">
      <c r="A444">
        <v>10007</v>
      </c>
      <c r="B444">
        <v>30360</v>
      </c>
      <c r="C444">
        <v>5600</v>
      </c>
      <c r="D444">
        <v>0</v>
      </c>
      <c r="E444">
        <v>1872</v>
      </c>
      <c r="F444">
        <v>12345</v>
      </c>
      <c r="G444">
        <v>1</v>
      </c>
      <c r="H444">
        <v>1</v>
      </c>
      <c r="I444">
        <v>6</v>
      </c>
      <c r="J444">
        <v>0</v>
      </c>
      <c r="K444">
        <v>0</v>
      </c>
      <c r="L444">
        <v>0</v>
      </c>
      <c r="M444">
        <v>0</v>
      </c>
      <c r="N444">
        <v>0</v>
      </c>
      <c r="O444">
        <v>0</v>
      </c>
      <c r="P444">
        <v>0</v>
      </c>
      <c r="Q444">
        <v>0</v>
      </c>
      <c r="R444">
        <v>0</v>
      </c>
      <c r="S444">
        <v>0</v>
      </c>
      <c r="T444">
        <v>0</v>
      </c>
      <c r="U444">
        <v>0</v>
      </c>
      <c r="V444">
        <v>0</v>
      </c>
      <c r="W444">
        <v>0</v>
      </c>
      <c r="X444">
        <v>0</v>
      </c>
      <c r="Y444">
        <v>0</v>
      </c>
      <c r="Z444">
        <v>0</v>
      </c>
      <c r="AA444">
        <v>0</v>
      </c>
      <c r="AB444">
        <v>81</v>
      </c>
      <c r="AC444">
        <v>100</v>
      </c>
      <c r="AD444">
        <v>2</v>
      </c>
      <c r="AE444">
        <v>30</v>
      </c>
      <c r="AF444">
        <v>1</v>
      </c>
      <c r="AG444">
        <v>0</v>
      </c>
      <c r="AH444">
        <v>0</v>
      </c>
      <c r="AI444">
        <v>30360</v>
      </c>
      <c r="AJ444">
        <v>122</v>
      </c>
      <c r="AK444">
        <v>0</v>
      </c>
      <c r="AL444" s="72"/>
      <c r="AM444" s="23" t="s">
        <v>722</v>
      </c>
      <c r="AN444" s="23"/>
      <c r="AO444" s="23"/>
    </row>
    <row r="445" spans="1:41" s="22" customFormat="1">
      <c r="A445">
        <v>10008</v>
      </c>
      <c r="B445">
        <v>30220</v>
      </c>
      <c r="C445">
        <v>6160</v>
      </c>
      <c r="D445">
        <v>0</v>
      </c>
      <c r="E445">
        <v>2628</v>
      </c>
      <c r="F445">
        <v>0</v>
      </c>
      <c r="G445">
        <v>2</v>
      </c>
      <c r="H445">
        <v>1</v>
      </c>
      <c r="I445">
        <v>6</v>
      </c>
      <c r="J445">
        <v>0</v>
      </c>
      <c r="K445">
        <v>0</v>
      </c>
      <c r="L445">
        <v>0</v>
      </c>
      <c r="M445">
        <v>0</v>
      </c>
      <c r="N445">
        <v>0</v>
      </c>
      <c r="O445">
        <v>0</v>
      </c>
      <c r="P445">
        <v>0</v>
      </c>
      <c r="Q445">
        <v>0</v>
      </c>
      <c r="R445">
        <v>0</v>
      </c>
      <c r="S445">
        <v>0</v>
      </c>
      <c r="T445">
        <v>0</v>
      </c>
      <c r="U445">
        <v>0</v>
      </c>
      <c r="V445">
        <v>0</v>
      </c>
      <c r="W445">
        <v>0</v>
      </c>
      <c r="X445">
        <v>0</v>
      </c>
      <c r="Y445">
        <v>0</v>
      </c>
      <c r="Z445">
        <v>0</v>
      </c>
      <c r="AA445">
        <v>0</v>
      </c>
      <c r="AB445">
        <v>81</v>
      </c>
      <c r="AC445">
        <v>100</v>
      </c>
      <c r="AD445">
        <v>2</v>
      </c>
      <c r="AE445">
        <v>15</v>
      </c>
      <c r="AF445">
        <v>1</v>
      </c>
      <c r="AG445">
        <v>0</v>
      </c>
      <c r="AH445">
        <v>0</v>
      </c>
      <c r="AI445">
        <v>30220</v>
      </c>
      <c r="AJ445">
        <v>0</v>
      </c>
      <c r="AK445">
        <v>0</v>
      </c>
      <c r="AL445" s="72"/>
      <c r="AM445" s="23" t="s">
        <v>1068</v>
      </c>
      <c r="AN445" s="23"/>
      <c r="AO445" s="23"/>
    </row>
    <row r="446" spans="1:41" s="22" customFormat="1">
      <c r="A446">
        <v>10009</v>
      </c>
      <c r="B446">
        <v>30420</v>
      </c>
      <c r="C446">
        <v>5600</v>
      </c>
      <c r="D446">
        <v>0</v>
      </c>
      <c r="E446">
        <v>1872</v>
      </c>
      <c r="F446">
        <v>0</v>
      </c>
      <c r="G446">
        <v>1</v>
      </c>
      <c r="H446">
        <v>1</v>
      </c>
      <c r="I446">
        <v>6</v>
      </c>
      <c r="J446">
        <v>0</v>
      </c>
      <c r="K446">
        <v>0</v>
      </c>
      <c r="L446">
        <v>0</v>
      </c>
      <c r="M446">
        <v>0</v>
      </c>
      <c r="N446">
        <v>0</v>
      </c>
      <c r="O446">
        <v>0</v>
      </c>
      <c r="P446">
        <v>0</v>
      </c>
      <c r="Q446">
        <v>0</v>
      </c>
      <c r="R446">
        <v>0</v>
      </c>
      <c r="S446">
        <v>0</v>
      </c>
      <c r="T446">
        <v>0</v>
      </c>
      <c r="U446">
        <v>0</v>
      </c>
      <c r="V446">
        <v>0</v>
      </c>
      <c r="W446">
        <v>0</v>
      </c>
      <c r="X446">
        <v>0</v>
      </c>
      <c r="Y446">
        <v>0</v>
      </c>
      <c r="Z446">
        <v>0</v>
      </c>
      <c r="AA446">
        <v>0</v>
      </c>
      <c r="AB446">
        <v>81</v>
      </c>
      <c r="AC446">
        <v>100</v>
      </c>
      <c r="AD446">
        <v>2</v>
      </c>
      <c r="AE446">
        <v>15</v>
      </c>
      <c r="AF446">
        <v>1</v>
      </c>
      <c r="AG446">
        <v>0</v>
      </c>
      <c r="AH446">
        <v>0</v>
      </c>
      <c r="AI446">
        <v>30420</v>
      </c>
      <c r="AJ446">
        <v>0</v>
      </c>
      <c r="AK446">
        <v>0</v>
      </c>
      <c r="AL446" s="72"/>
      <c r="AM446" s="23" t="s">
        <v>1069</v>
      </c>
      <c r="AN446" s="23"/>
      <c r="AO446" s="23"/>
    </row>
    <row r="447" spans="1:41">
      <c r="A447">
        <v>10010</v>
      </c>
      <c r="B447">
        <v>30250</v>
      </c>
      <c r="C447">
        <v>6160</v>
      </c>
      <c r="D447">
        <v>0</v>
      </c>
      <c r="E447">
        <v>2628</v>
      </c>
      <c r="F447">
        <v>0</v>
      </c>
      <c r="G447">
        <v>2</v>
      </c>
      <c r="H447">
        <v>1</v>
      </c>
      <c r="I447">
        <v>6</v>
      </c>
      <c r="J447">
        <v>0</v>
      </c>
      <c r="K447">
        <v>0</v>
      </c>
      <c r="L447">
        <v>0</v>
      </c>
      <c r="M447">
        <v>0</v>
      </c>
      <c r="N447">
        <v>0</v>
      </c>
      <c r="O447">
        <v>0</v>
      </c>
      <c r="P447">
        <v>0</v>
      </c>
      <c r="Q447">
        <v>0</v>
      </c>
      <c r="R447">
        <v>0</v>
      </c>
      <c r="S447">
        <v>0</v>
      </c>
      <c r="T447">
        <v>0</v>
      </c>
      <c r="U447">
        <v>0</v>
      </c>
      <c r="V447">
        <v>0</v>
      </c>
      <c r="W447">
        <v>0</v>
      </c>
      <c r="X447">
        <v>0</v>
      </c>
      <c r="Y447">
        <v>0</v>
      </c>
      <c r="Z447">
        <v>0</v>
      </c>
      <c r="AA447">
        <v>0</v>
      </c>
      <c r="AB447">
        <v>89</v>
      </c>
      <c r="AC447">
        <v>100</v>
      </c>
      <c r="AD447">
        <v>2</v>
      </c>
      <c r="AE447">
        <v>30</v>
      </c>
      <c r="AF447">
        <v>1</v>
      </c>
      <c r="AG447">
        <v>1</v>
      </c>
      <c r="AH447">
        <v>0</v>
      </c>
      <c r="AI447">
        <v>30250</v>
      </c>
      <c r="AJ447">
        <v>112</v>
      </c>
      <c r="AK447">
        <v>0</v>
      </c>
      <c r="AM447" s="23" t="s">
        <v>724</v>
      </c>
    </row>
    <row r="448" spans="1:41">
      <c r="A448">
        <v>10011</v>
      </c>
      <c r="B448">
        <v>30140</v>
      </c>
      <c r="C448">
        <v>5600</v>
      </c>
      <c r="D448">
        <v>0</v>
      </c>
      <c r="E448">
        <v>1872</v>
      </c>
      <c r="F448">
        <v>0</v>
      </c>
      <c r="G448">
        <v>1</v>
      </c>
      <c r="H448">
        <v>1</v>
      </c>
      <c r="I448">
        <v>6</v>
      </c>
      <c r="J448">
        <v>0</v>
      </c>
      <c r="K448">
        <v>0</v>
      </c>
      <c r="L448">
        <v>0</v>
      </c>
      <c r="M448">
        <v>0</v>
      </c>
      <c r="N448">
        <v>0</v>
      </c>
      <c r="O448">
        <v>0</v>
      </c>
      <c r="P448">
        <v>0</v>
      </c>
      <c r="Q448">
        <v>0</v>
      </c>
      <c r="R448">
        <v>0</v>
      </c>
      <c r="S448">
        <v>0</v>
      </c>
      <c r="T448">
        <v>0</v>
      </c>
      <c r="U448">
        <v>0</v>
      </c>
      <c r="V448">
        <v>0</v>
      </c>
      <c r="W448">
        <v>0</v>
      </c>
      <c r="X448">
        <v>0</v>
      </c>
      <c r="Y448">
        <v>0</v>
      </c>
      <c r="Z448">
        <v>0</v>
      </c>
      <c r="AA448">
        <v>0</v>
      </c>
      <c r="AB448">
        <v>90</v>
      </c>
      <c r="AC448">
        <v>100</v>
      </c>
      <c r="AD448">
        <v>2</v>
      </c>
      <c r="AE448">
        <v>30</v>
      </c>
      <c r="AF448">
        <v>1</v>
      </c>
      <c r="AG448">
        <v>1</v>
      </c>
      <c r="AH448">
        <v>0</v>
      </c>
      <c r="AI448">
        <v>30140</v>
      </c>
      <c r="AJ448">
        <v>132</v>
      </c>
      <c r="AK448">
        <v>0</v>
      </c>
      <c r="AM448" s="23" t="s">
        <v>725</v>
      </c>
    </row>
    <row r="449" spans="1:41">
      <c r="A449">
        <v>10012</v>
      </c>
      <c r="B449">
        <v>30160</v>
      </c>
      <c r="C449">
        <v>0</v>
      </c>
      <c r="D449">
        <v>0</v>
      </c>
      <c r="E449">
        <v>0</v>
      </c>
      <c r="F449">
        <v>0</v>
      </c>
      <c r="G449">
        <v>1</v>
      </c>
      <c r="H449">
        <v>1</v>
      </c>
      <c r="I449">
        <v>6</v>
      </c>
      <c r="J449">
        <v>0</v>
      </c>
      <c r="K449">
        <v>0</v>
      </c>
      <c r="L449">
        <v>0</v>
      </c>
      <c r="M449">
        <v>0</v>
      </c>
      <c r="N449">
        <v>0</v>
      </c>
      <c r="O449">
        <v>0</v>
      </c>
      <c r="P449">
        <v>0</v>
      </c>
      <c r="Q449">
        <v>0</v>
      </c>
      <c r="R449">
        <v>0</v>
      </c>
      <c r="S449">
        <v>0</v>
      </c>
      <c r="T449">
        <v>0</v>
      </c>
      <c r="U449">
        <v>0</v>
      </c>
      <c r="V449">
        <v>0</v>
      </c>
      <c r="W449">
        <v>0</v>
      </c>
      <c r="X449">
        <v>0</v>
      </c>
      <c r="Y449">
        <v>0</v>
      </c>
      <c r="Z449">
        <v>0</v>
      </c>
      <c r="AA449">
        <v>0</v>
      </c>
      <c r="AB449">
        <v>89</v>
      </c>
      <c r="AC449">
        <v>100</v>
      </c>
      <c r="AD449">
        <v>2</v>
      </c>
      <c r="AE449">
        <v>30</v>
      </c>
      <c r="AF449">
        <v>1</v>
      </c>
      <c r="AG449">
        <v>1</v>
      </c>
      <c r="AH449">
        <v>1</v>
      </c>
      <c r="AI449">
        <v>112</v>
      </c>
      <c r="AJ449">
        <v>122</v>
      </c>
      <c r="AK449">
        <v>132</v>
      </c>
      <c r="AM449" s="116" t="s">
        <v>726</v>
      </c>
    </row>
    <row r="450" spans="1:41" s="22" customFormat="1">
      <c r="A450">
        <v>10013</v>
      </c>
      <c r="B450">
        <v>30580</v>
      </c>
      <c r="C450">
        <v>5600</v>
      </c>
      <c r="D450">
        <v>0</v>
      </c>
      <c r="E450">
        <v>1872</v>
      </c>
      <c r="F450">
        <v>0</v>
      </c>
      <c r="G450">
        <v>1</v>
      </c>
      <c r="H450">
        <v>1</v>
      </c>
      <c r="I450">
        <v>6</v>
      </c>
      <c r="J450">
        <v>0</v>
      </c>
      <c r="K450">
        <v>0</v>
      </c>
      <c r="L450">
        <v>0</v>
      </c>
      <c r="M450">
        <v>0</v>
      </c>
      <c r="N450">
        <v>0</v>
      </c>
      <c r="O450">
        <v>0</v>
      </c>
      <c r="P450">
        <v>0</v>
      </c>
      <c r="Q450">
        <v>0</v>
      </c>
      <c r="R450">
        <v>0</v>
      </c>
      <c r="S450">
        <v>0</v>
      </c>
      <c r="T450">
        <v>0</v>
      </c>
      <c r="U450">
        <v>0</v>
      </c>
      <c r="V450">
        <v>0</v>
      </c>
      <c r="W450">
        <v>0</v>
      </c>
      <c r="X450">
        <v>0</v>
      </c>
      <c r="Y450">
        <v>0</v>
      </c>
      <c r="Z450">
        <v>0</v>
      </c>
      <c r="AA450">
        <v>0</v>
      </c>
      <c r="AB450">
        <v>85</v>
      </c>
      <c r="AC450">
        <v>100</v>
      </c>
      <c r="AD450">
        <v>2</v>
      </c>
      <c r="AE450">
        <v>15</v>
      </c>
      <c r="AF450">
        <v>1</v>
      </c>
      <c r="AG450">
        <v>0</v>
      </c>
      <c r="AH450">
        <v>0</v>
      </c>
      <c r="AI450">
        <v>30580</v>
      </c>
      <c r="AJ450">
        <v>0</v>
      </c>
      <c r="AK450">
        <v>0</v>
      </c>
      <c r="AL450" s="72"/>
      <c r="AM450" s="23" t="s">
        <v>571</v>
      </c>
      <c r="AN450" s="23" t="s">
        <v>495</v>
      </c>
      <c r="AO450" s="23"/>
    </row>
    <row r="451" spans="1:41" s="22" customFormat="1">
      <c r="A451">
        <v>10014</v>
      </c>
      <c r="B451">
        <v>30510</v>
      </c>
      <c r="C451">
        <v>6160</v>
      </c>
      <c r="D451">
        <v>0</v>
      </c>
      <c r="E451">
        <v>2628</v>
      </c>
      <c r="F451">
        <v>0</v>
      </c>
      <c r="G451">
        <v>2</v>
      </c>
      <c r="H451">
        <v>1</v>
      </c>
      <c r="I451">
        <v>6</v>
      </c>
      <c r="J451">
        <v>0</v>
      </c>
      <c r="K451">
        <v>0</v>
      </c>
      <c r="L451">
        <v>0</v>
      </c>
      <c r="M451">
        <v>0</v>
      </c>
      <c r="N451">
        <v>0</v>
      </c>
      <c r="O451">
        <v>0</v>
      </c>
      <c r="P451">
        <v>0</v>
      </c>
      <c r="Q451">
        <v>0</v>
      </c>
      <c r="R451">
        <v>0</v>
      </c>
      <c r="S451">
        <v>0</v>
      </c>
      <c r="T451">
        <v>0</v>
      </c>
      <c r="U451">
        <v>0</v>
      </c>
      <c r="V451">
        <v>0</v>
      </c>
      <c r="W451">
        <v>0</v>
      </c>
      <c r="X451">
        <v>0</v>
      </c>
      <c r="Y451">
        <v>0</v>
      </c>
      <c r="Z451">
        <v>0</v>
      </c>
      <c r="AA451">
        <v>0</v>
      </c>
      <c r="AB451">
        <v>89</v>
      </c>
      <c r="AC451">
        <v>100</v>
      </c>
      <c r="AD451">
        <v>2</v>
      </c>
      <c r="AE451">
        <v>30</v>
      </c>
      <c r="AF451">
        <v>1</v>
      </c>
      <c r="AG451">
        <v>1</v>
      </c>
      <c r="AH451">
        <v>0</v>
      </c>
      <c r="AI451">
        <v>30510</v>
      </c>
      <c r="AJ451">
        <v>112</v>
      </c>
      <c r="AK451">
        <v>0</v>
      </c>
      <c r="AL451" s="72"/>
      <c r="AM451" s="23" t="s">
        <v>727</v>
      </c>
      <c r="AN451" s="23" t="s">
        <v>1077</v>
      </c>
      <c r="AO451" s="23"/>
    </row>
    <row r="452" spans="1:41" s="22" customFormat="1">
      <c r="A452">
        <v>10015</v>
      </c>
      <c r="B452">
        <v>30100</v>
      </c>
      <c r="C452">
        <v>6160</v>
      </c>
      <c r="D452">
        <v>0</v>
      </c>
      <c r="E452">
        <v>2628</v>
      </c>
      <c r="F452">
        <v>0</v>
      </c>
      <c r="G452">
        <v>2</v>
      </c>
      <c r="H452">
        <v>1</v>
      </c>
      <c r="I452">
        <v>6</v>
      </c>
      <c r="J452">
        <v>0</v>
      </c>
      <c r="K452">
        <v>0</v>
      </c>
      <c r="L452">
        <v>0</v>
      </c>
      <c r="M452">
        <v>0</v>
      </c>
      <c r="N452">
        <v>0</v>
      </c>
      <c r="O452">
        <v>0</v>
      </c>
      <c r="P452">
        <v>0</v>
      </c>
      <c r="Q452">
        <v>0</v>
      </c>
      <c r="R452">
        <v>0</v>
      </c>
      <c r="S452">
        <v>0</v>
      </c>
      <c r="T452">
        <v>0</v>
      </c>
      <c r="U452">
        <v>0</v>
      </c>
      <c r="V452">
        <v>0</v>
      </c>
      <c r="W452">
        <v>0</v>
      </c>
      <c r="X452">
        <v>0</v>
      </c>
      <c r="Y452">
        <v>0</v>
      </c>
      <c r="Z452">
        <v>0</v>
      </c>
      <c r="AA452">
        <v>0</v>
      </c>
      <c r="AB452">
        <v>81</v>
      </c>
      <c r="AC452">
        <v>100</v>
      </c>
      <c r="AD452">
        <v>2</v>
      </c>
      <c r="AE452">
        <v>15</v>
      </c>
      <c r="AF452">
        <v>1</v>
      </c>
      <c r="AG452">
        <v>0</v>
      </c>
      <c r="AH452">
        <v>0</v>
      </c>
      <c r="AI452">
        <v>30100</v>
      </c>
      <c r="AJ452">
        <v>0</v>
      </c>
      <c r="AK452">
        <v>0</v>
      </c>
      <c r="AL452" s="72"/>
      <c r="AM452" s="23" t="s">
        <v>1070</v>
      </c>
      <c r="AN452" s="23"/>
      <c r="AO452" s="23"/>
    </row>
    <row r="453" spans="1:41" s="22" customFormat="1">
      <c r="A453">
        <v>10101</v>
      </c>
      <c r="B453">
        <v>30620</v>
      </c>
      <c r="C453">
        <v>44800</v>
      </c>
      <c r="D453">
        <v>0</v>
      </c>
      <c r="E453">
        <v>3196</v>
      </c>
      <c r="F453">
        <v>1001</v>
      </c>
      <c r="G453">
        <v>1</v>
      </c>
      <c r="H453">
        <v>1</v>
      </c>
      <c r="I453">
        <v>6</v>
      </c>
      <c r="J453">
        <v>3</v>
      </c>
      <c r="K453">
        <v>2</v>
      </c>
      <c r="L453">
        <v>1</v>
      </c>
      <c r="M453">
        <v>6</v>
      </c>
      <c r="N453">
        <v>1</v>
      </c>
      <c r="O453">
        <v>6</v>
      </c>
      <c r="P453">
        <v>1</v>
      </c>
      <c r="Q453">
        <v>6</v>
      </c>
      <c r="R453">
        <v>0</v>
      </c>
      <c r="S453">
        <v>0</v>
      </c>
      <c r="T453">
        <v>0</v>
      </c>
      <c r="U453">
        <v>0</v>
      </c>
      <c r="V453">
        <v>0</v>
      </c>
      <c r="W453">
        <v>0</v>
      </c>
      <c r="X453">
        <v>0</v>
      </c>
      <c r="Y453">
        <v>0</v>
      </c>
      <c r="Z453">
        <v>0</v>
      </c>
      <c r="AA453">
        <v>0</v>
      </c>
      <c r="AB453">
        <v>1200</v>
      </c>
      <c r="AC453">
        <v>120</v>
      </c>
      <c r="AD453">
        <v>2</v>
      </c>
      <c r="AE453">
        <v>20</v>
      </c>
      <c r="AF453">
        <v>1</v>
      </c>
      <c r="AG453">
        <v>0</v>
      </c>
      <c r="AH453">
        <v>0</v>
      </c>
      <c r="AI453">
        <v>30620</v>
      </c>
      <c r="AJ453">
        <v>0</v>
      </c>
      <c r="AK453">
        <v>0</v>
      </c>
      <c r="AL453" s="72"/>
      <c r="AM453" s="23" t="s">
        <v>728</v>
      </c>
      <c r="AN453" s="23"/>
      <c r="AO453" s="23"/>
    </row>
    <row r="454" spans="1:41" s="22" customFormat="1">
      <c r="A454">
        <v>10102</v>
      </c>
      <c r="B454">
        <v>30080</v>
      </c>
      <c r="C454">
        <v>17</v>
      </c>
      <c r="D454">
        <v>16000</v>
      </c>
      <c r="E454">
        <v>3484</v>
      </c>
      <c r="F454">
        <v>1002</v>
      </c>
      <c r="G454">
        <v>2</v>
      </c>
      <c r="H454">
        <v>1</v>
      </c>
      <c r="I454">
        <v>6</v>
      </c>
      <c r="J454">
        <v>12</v>
      </c>
      <c r="K454">
        <v>3</v>
      </c>
      <c r="L454">
        <v>1</v>
      </c>
      <c r="M454">
        <v>6</v>
      </c>
      <c r="N454">
        <v>1</v>
      </c>
      <c r="O454">
        <v>6</v>
      </c>
      <c r="P454">
        <v>0</v>
      </c>
      <c r="Q454">
        <v>0</v>
      </c>
      <c r="R454">
        <v>0</v>
      </c>
      <c r="S454">
        <v>0</v>
      </c>
      <c r="T454">
        <v>0</v>
      </c>
      <c r="U454">
        <v>0</v>
      </c>
      <c r="V454">
        <v>0</v>
      </c>
      <c r="W454">
        <v>0</v>
      </c>
      <c r="X454">
        <v>0</v>
      </c>
      <c r="Y454">
        <v>0</v>
      </c>
      <c r="Z454">
        <v>0</v>
      </c>
      <c r="AA454">
        <v>0</v>
      </c>
      <c r="AB454">
        <v>1320</v>
      </c>
      <c r="AC454">
        <v>120</v>
      </c>
      <c r="AD454">
        <v>2</v>
      </c>
      <c r="AE454">
        <v>20</v>
      </c>
      <c r="AF454">
        <v>1</v>
      </c>
      <c r="AG454">
        <v>0</v>
      </c>
      <c r="AH454">
        <v>0</v>
      </c>
      <c r="AI454">
        <v>30080</v>
      </c>
      <c r="AJ454">
        <v>0</v>
      </c>
      <c r="AK454">
        <v>0</v>
      </c>
      <c r="AL454" s="72"/>
      <c r="AM454" s="23" t="s">
        <v>571</v>
      </c>
      <c r="AN454" s="23"/>
      <c r="AO454" s="23"/>
    </row>
    <row r="455" spans="1:41" s="22" customFormat="1">
      <c r="A455">
        <v>10103</v>
      </c>
      <c r="B455">
        <v>30610</v>
      </c>
      <c r="C455">
        <v>65280</v>
      </c>
      <c r="D455">
        <v>0</v>
      </c>
      <c r="E455">
        <v>3310</v>
      </c>
      <c r="F455">
        <v>1003</v>
      </c>
      <c r="G455">
        <v>1</v>
      </c>
      <c r="H455">
        <v>1</v>
      </c>
      <c r="I455">
        <v>6</v>
      </c>
      <c r="J455">
        <v>3</v>
      </c>
      <c r="K455">
        <v>2</v>
      </c>
      <c r="L455">
        <v>1</v>
      </c>
      <c r="M455">
        <v>6</v>
      </c>
      <c r="N455">
        <v>1</v>
      </c>
      <c r="O455">
        <v>6</v>
      </c>
      <c r="P455">
        <v>1</v>
      </c>
      <c r="Q455">
        <v>6</v>
      </c>
      <c r="R455">
        <v>1</v>
      </c>
      <c r="S455">
        <v>6</v>
      </c>
      <c r="T455">
        <v>0</v>
      </c>
      <c r="U455">
        <v>0</v>
      </c>
      <c r="V455">
        <v>0</v>
      </c>
      <c r="W455">
        <v>0</v>
      </c>
      <c r="X455">
        <v>0</v>
      </c>
      <c r="Y455">
        <v>0</v>
      </c>
      <c r="Z455">
        <v>0</v>
      </c>
      <c r="AA455">
        <v>0</v>
      </c>
      <c r="AB455">
        <v>1490</v>
      </c>
      <c r="AC455">
        <v>120</v>
      </c>
      <c r="AD455">
        <v>2</v>
      </c>
      <c r="AE455">
        <v>10</v>
      </c>
      <c r="AF455">
        <v>1</v>
      </c>
      <c r="AG455">
        <v>0</v>
      </c>
      <c r="AH455">
        <v>0</v>
      </c>
      <c r="AI455">
        <v>30610</v>
      </c>
      <c r="AJ455">
        <v>0</v>
      </c>
      <c r="AK455">
        <v>0</v>
      </c>
      <c r="AL455" s="72"/>
      <c r="AM455" s="23" t="s">
        <v>570</v>
      </c>
      <c r="AN455" s="23"/>
      <c r="AO455" s="23"/>
    </row>
    <row r="456" spans="1:41" s="22" customFormat="1">
      <c r="A456">
        <v>10104</v>
      </c>
      <c r="B456">
        <v>30610</v>
      </c>
      <c r="C456">
        <v>70400</v>
      </c>
      <c r="D456">
        <v>0</v>
      </c>
      <c r="E456">
        <v>3010</v>
      </c>
      <c r="F456">
        <v>1004</v>
      </c>
      <c r="G456">
        <v>1</v>
      </c>
      <c r="H456">
        <v>1</v>
      </c>
      <c r="I456">
        <v>6</v>
      </c>
      <c r="J456">
        <v>24</v>
      </c>
      <c r="K456">
        <v>2</v>
      </c>
      <c r="L456">
        <v>1</v>
      </c>
      <c r="M456">
        <v>6</v>
      </c>
      <c r="N456">
        <v>1</v>
      </c>
      <c r="O456">
        <v>6</v>
      </c>
      <c r="P456">
        <v>1</v>
      </c>
      <c r="Q456">
        <v>6</v>
      </c>
      <c r="R456">
        <v>0</v>
      </c>
      <c r="S456">
        <v>0</v>
      </c>
      <c r="T456">
        <v>0</v>
      </c>
      <c r="U456">
        <v>0</v>
      </c>
      <c r="V456">
        <v>0</v>
      </c>
      <c r="W456">
        <v>0</v>
      </c>
      <c r="X456">
        <v>0</v>
      </c>
      <c r="Y456">
        <v>0</v>
      </c>
      <c r="Z456">
        <v>0</v>
      </c>
      <c r="AA456">
        <v>0</v>
      </c>
      <c r="AB456">
        <v>1860</v>
      </c>
      <c r="AC456">
        <v>120</v>
      </c>
      <c r="AD456">
        <v>2</v>
      </c>
      <c r="AE456">
        <v>10</v>
      </c>
      <c r="AF456">
        <v>1</v>
      </c>
      <c r="AG456">
        <v>0</v>
      </c>
      <c r="AH456">
        <v>0</v>
      </c>
      <c r="AI456">
        <v>30610</v>
      </c>
      <c r="AJ456">
        <v>0</v>
      </c>
      <c r="AK456">
        <v>0</v>
      </c>
      <c r="AL456" s="72"/>
      <c r="AM456" s="23" t="s">
        <v>727</v>
      </c>
      <c r="AN456" s="23"/>
      <c r="AO456" s="23"/>
    </row>
    <row r="457" spans="1:41" s="22" customFormat="1">
      <c r="A457">
        <v>10105</v>
      </c>
      <c r="B457">
        <v>30611</v>
      </c>
      <c r="C457">
        <v>83200</v>
      </c>
      <c r="D457">
        <v>0</v>
      </c>
      <c r="E457">
        <v>3500</v>
      </c>
      <c r="F457">
        <v>1005</v>
      </c>
      <c r="G457">
        <v>1</v>
      </c>
      <c r="H457">
        <v>1</v>
      </c>
      <c r="I457">
        <v>6</v>
      </c>
      <c r="J457">
        <v>24</v>
      </c>
      <c r="K457">
        <v>2</v>
      </c>
      <c r="L457">
        <v>1</v>
      </c>
      <c r="M457">
        <v>6</v>
      </c>
      <c r="N457">
        <v>1</v>
      </c>
      <c r="O457">
        <v>6</v>
      </c>
      <c r="P457">
        <v>0</v>
      </c>
      <c r="Q457">
        <v>0</v>
      </c>
      <c r="R457">
        <v>0</v>
      </c>
      <c r="S457">
        <v>0</v>
      </c>
      <c r="T457">
        <v>0</v>
      </c>
      <c r="U457">
        <v>0</v>
      </c>
      <c r="V457">
        <v>0</v>
      </c>
      <c r="W457">
        <v>0</v>
      </c>
      <c r="X457">
        <v>0</v>
      </c>
      <c r="Y457">
        <v>0</v>
      </c>
      <c r="Z457">
        <v>0</v>
      </c>
      <c r="AA457">
        <v>0</v>
      </c>
      <c r="AB457">
        <v>2280</v>
      </c>
      <c r="AC457">
        <v>120</v>
      </c>
      <c r="AD457">
        <v>2</v>
      </c>
      <c r="AE457">
        <v>10</v>
      </c>
      <c r="AF457">
        <v>1</v>
      </c>
      <c r="AG457">
        <v>0</v>
      </c>
      <c r="AH457">
        <v>0</v>
      </c>
      <c r="AI457">
        <v>30610</v>
      </c>
      <c r="AJ457">
        <v>0</v>
      </c>
      <c r="AK457">
        <v>0</v>
      </c>
      <c r="AL457" s="72"/>
      <c r="AM457" s="23" t="s">
        <v>1070</v>
      </c>
      <c r="AN457" s="23"/>
      <c r="AO457" s="23"/>
    </row>
    <row r="458" spans="1:41" s="22" customFormat="1">
      <c r="A458">
        <v>11001</v>
      </c>
      <c r="B458">
        <v>20560</v>
      </c>
      <c r="C458">
        <v>7360</v>
      </c>
      <c r="D458">
        <v>0</v>
      </c>
      <c r="E458">
        <v>1250</v>
      </c>
      <c r="F458">
        <v>0</v>
      </c>
      <c r="G458">
        <v>1</v>
      </c>
      <c r="H458">
        <v>1</v>
      </c>
      <c r="I458">
        <v>6</v>
      </c>
      <c r="J458">
        <v>0</v>
      </c>
      <c r="K458">
        <v>0</v>
      </c>
      <c r="L458">
        <v>0</v>
      </c>
      <c r="M458">
        <v>0</v>
      </c>
      <c r="N458">
        <v>0</v>
      </c>
      <c r="O458">
        <v>0</v>
      </c>
      <c r="P458">
        <v>0</v>
      </c>
      <c r="Q458">
        <v>0</v>
      </c>
      <c r="R458">
        <v>0</v>
      </c>
      <c r="S458">
        <v>0</v>
      </c>
      <c r="T458">
        <v>0</v>
      </c>
      <c r="U458">
        <v>0</v>
      </c>
      <c r="V458">
        <v>0</v>
      </c>
      <c r="W458">
        <v>0</v>
      </c>
      <c r="X458">
        <v>0</v>
      </c>
      <c r="Y458">
        <v>0</v>
      </c>
      <c r="Z458">
        <v>0</v>
      </c>
      <c r="AA458">
        <v>0</v>
      </c>
      <c r="AB458">
        <v>113</v>
      </c>
      <c r="AC458">
        <v>100</v>
      </c>
      <c r="AD458">
        <v>2</v>
      </c>
      <c r="AE458">
        <v>30</v>
      </c>
      <c r="AF458">
        <v>1</v>
      </c>
      <c r="AG458">
        <v>0</v>
      </c>
      <c r="AH458">
        <v>0</v>
      </c>
      <c r="AI458">
        <v>20560</v>
      </c>
      <c r="AJ458">
        <v>0</v>
      </c>
      <c r="AK458">
        <v>0</v>
      </c>
      <c r="AL458" s="72"/>
      <c r="AM458" s="23" t="s">
        <v>728</v>
      </c>
      <c r="AN458" s="23"/>
      <c r="AO458" s="23"/>
    </row>
    <row r="459" spans="1:41" s="22" customFormat="1">
      <c r="A459">
        <v>11002</v>
      </c>
      <c r="B459">
        <v>20580</v>
      </c>
      <c r="C459">
        <v>6304</v>
      </c>
      <c r="D459">
        <v>0</v>
      </c>
      <c r="E459">
        <v>2993</v>
      </c>
      <c r="F459">
        <v>0</v>
      </c>
      <c r="G459">
        <v>2</v>
      </c>
      <c r="H459">
        <v>1</v>
      </c>
      <c r="I459">
        <v>6</v>
      </c>
      <c r="J459">
        <v>0</v>
      </c>
      <c r="K459">
        <v>0</v>
      </c>
      <c r="L459">
        <v>0</v>
      </c>
      <c r="M459">
        <v>0</v>
      </c>
      <c r="N459">
        <v>0</v>
      </c>
      <c r="O459">
        <v>0</v>
      </c>
      <c r="P459">
        <v>0</v>
      </c>
      <c r="Q459">
        <v>0</v>
      </c>
      <c r="R459">
        <v>0</v>
      </c>
      <c r="S459">
        <v>0</v>
      </c>
      <c r="T459">
        <v>0</v>
      </c>
      <c r="U459">
        <v>0</v>
      </c>
      <c r="V459">
        <v>0</v>
      </c>
      <c r="W459">
        <v>0</v>
      </c>
      <c r="X459">
        <v>0</v>
      </c>
      <c r="Y459">
        <v>0</v>
      </c>
      <c r="Z459">
        <v>0</v>
      </c>
      <c r="AA459">
        <v>0</v>
      </c>
      <c r="AB459">
        <v>113</v>
      </c>
      <c r="AC459">
        <v>100</v>
      </c>
      <c r="AD459">
        <v>2</v>
      </c>
      <c r="AE459">
        <v>30</v>
      </c>
      <c r="AF459">
        <v>1</v>
      </c>
      <c r="AG459">
        <v>0</v>
      </c>
      <c r="AH459">
        <v>0</v>
      </c>
      <c r="AI459">
        <v>20580</v>
      </c>
      <c r="AJ459">
        <v>0</v>
      </c>
      <c r="AK459">
        <v>0</v>
      </c>
      <c r="AL459" s="72"/>
      <c r="AM459" s="23" t="s">
        <v>729</v>
      </c>
      <c r="AN459" s="23"/>
      <c r="AO459" s="23"/>
    </row>
    <row r="460" spans="1:41" s="22" customFormat="1">
      <c r="A460">
        <v>11003</v>
      </c>
      <c r="B460">
        <v>30490</v>
      </c>
      <c r="C460">
        <v>6260</v>
      </c>
      <c r="D460">
        <v>0</v>
      </c>
      <c r="E460">
        <v>2728</v>
      </c>
      <c r="F460">
        <v>0</v>
      </c>
      <c r="G460">
        <v>2</v>
      </c>
      <c r="H460">
        <v>1</v>
      </c>
      <c r="I460">
        <v>6</v>
      </c>
      <c r="J460">
        <v>0</v>
      </c>
      <c r="K460">
        <v>0</v>
      </c>
      <c r="L460">
        <v>0</v>
      </c>
      <c r="M460">
        <v>0</v>
      </c>
      <c r="N460">
        <v>0</v>
      </c>
      <c r="O460">
        <v>0</v>
      </c>
      <c r="P460">
        <v>0</v>
      </c>
      <c r="Q460">
        <v>0</v>
      </c>
      <c r="R460">
        <v>0</v>
      </c>
      <c r="S460">
        <v>0</v>
      </c>
      <c r="T460">
        <v>0</v>
      </c>
      <c r="U460">
        <v>0</v>
      </c>
      <c r="V460">
        <v>0</v>
      </c>
      <c r="W460">
        <v>0</v>
      </c>
      <c r="X460">
        <v>0</v>
      </c>
      <c r="Y460">
        <v>0</v>
      </c>
      <c r="Z460">
        <v>0</v>
      </c>
      <c r="AA460">
        <v>0</v>
      </c>
      <c r="AB460">
        <v>113</v>
      </c>
      <c r="AC460">
        <v>100</v>
      </c>
      <c r="AD460">
        <v>2</v>
      </c>
      <c r="AE460">
        <v>30</v>
      </c>
      <c r="AF460">
        <v>1</v>
      </c>
      <c r="AG460">
        <v>1</v>
      </c>
      <c r="AH460">
        <v>0</v>
      </c>
      <c r="AI460">
        <v>30490</v>
      </c>
      <c r="AJ460">
        <v>112</v>
      </c>
      <c r="AK460">
        <v>0</v>
      </c>
      <c r="AL460" s="72"/>
      <c r="AM460" s="23" t="s">
        <v>571</v>
      </c>
      <c r="AN460" s="23"/>
      <c r="AO460" s="23"/>
    </row>
    <row r="461" spans="1:41" s="22" customFormat="1">
      <c r="A461">
        <v>11004</v>
      </c>
      <c r="B461">
        <v>20190</v>
      </c>
      <c r="C461">
        <v>6260</v>
      </c>
      <c r="D461">
        <v>0</v>
      </c>
      <c r="E461">
        <v>2728</v>
      </c>
      <c r="F461">
        <v>0</v>
      </c>
      <c r="G461">
        <v>2</v>
      </c>
      <c r="H461">
        <v>1</v>
      </c>
      <c r="I461">
        <v>6</v>
      </c>
      <c r="J461">
        <v>0</v>
      </c>
      <c r="K461">
        <v>0</v>
      </c>
      <c r="L461">
        <v>0</v>
      </c>
      <c r="M461">
        <v>0</v>
      </c>
      <c r="N461">
        <v>0</v>
      </c>
      <c r="O461">
        <v>0</v>
      </c>
      <c r="P461">
        <v>0</v>
      </c>
      <c r="Q461">
        <v>0</v>
      </c>
      <c r="R461">
        <v>0</v>
      </c>
      <c r="S461">
        <v>0</v>
      </c>
      <c r="T461">
        <v>0</v>
      </c>
      <c r="U461">
        <v>0</v>
      </c>
      <c r="V461">
        <v>0</v>
      </c>
      <c r="W461">
        <v>0</v>
      </c>
      <c r="X461">
        <v>0</v>
      </c>
      <c r="Y461">
        <v>0</v>
      </c>
      <c r="Z461">
        <v>0</v>
      </c>
      <c r="AA461">
        <v>0</v>
      </c>
      <c r="AB461">
        <v>113</v>
      </c>
      <c r="AC461">
        <v>100</v>
      </c>
      <c r="AD461">
        <v>2</v>
      </c>
      <c r="AE461">
        <v>30</v>
      </c>
      <c r="AF461">
        <v>1</v>
      </c>
      <c r="AG461">
        <v>0</v>
      </c>
      <c r="AH461">
        <v>0</v>
      </c>
      <c r="AI461">
        <v>20190</v>
      </c>
      <c r="AJ461">
        <v>0</v>
      </c>
      <c r="AK461">
        <v>0</v>
      </c>
      <c r="AL461" s="72"/>
      <c r="AM461" s="23" t="s">
        <v>570</v>
      </c>
      <c r="AN461" s="23"/>
      <c r="AO461" s="23"/>
    </row>
    <row r="462" spans="1:41" s="22" customFormat="1">
      <c r="A462">
        <v>11005</v>
      </c>
      <c r="B462">
        <v>30560</v>
      </c>
      <c r="C462">
        <v>5650</v>
      </c>
      <c r="D462">
        <v>0</v>
      </c>
      <c r="E462">
        <v>1893</v>
      </c>
      <c r="F462">
        <v>0</v>
      </c>
      <c r="G462">
        <v>1</v>
      </c>
      <c r="H462">
        <v>1</v>
      </c>
      <c r="I462">
        <v>6</v>
      </c>
      <c r="J462">
        <v>0</v>
      </c>
      <c r="K462">
        <v>0</v>
      </c>
      <c r="L462">
        <v>0</v>
      </c>
      <c r="M462">
        <v>0</v>
      </c>
      <c r="N462">
        <v>0</v>
      </c>
      <c r="O462">
        <v>0</v>
      </c>
      <c r="P462">
        <v>0</v>
      </c>
      <c r="Q462">
        <v>0</v>
      </c>
      <c r="R462">
        <v>0</v>
      </c>
      <c r="S462">
        <v>0</v>
      </c>
      <c r="T462">
        <v>0</v>
      </c>
      <c r="U462">
        <v>0</v>
      </c>
      <c r="V462">
        <v>0</v>
      </c>
      <c r="W462">
        <v>0</v>
      </c>
      <c r="X462">
        <v>0</v>
      </c>
      <c r="Y462">
        <v>0</v>
      </c>
      <c r="Z462">
        <v>0</v>
      </c>
      <c r="AA462">
        <v>0</v>
      </c>
      <c r="AB462">
        <v>113</v>
      </c>
      <c r="AC462">
        <v>100</v>
      </c>
      <c r="AD462">
        <v>2</v>
      </c>
      <c r="AE462">
        <v>30</v>
      </c>
      <c r="AF462">
        <v>2</v>
      </c>
      <c r="AG462">
        <v>1</v>
      </c>
      <c r="AH462">
        <v>0</v>
      </c>
      <c r="AI462">
        <v>111</v>
      </c>
      <c r="AJ462">
        <v>30560</v>
      </c>
      <c r="AK462">
        <v>0</v>
      </c>
      <c r="AL462" s="72"/>
      <c r="AM462" s="23" t="s">
        <v>727</v>
      </c>
      <c r="AN462" s="23"/>
      <c r="AO462" s="23"/>
    </row>
    <row r="463" spans="1:41" s="22" customFormat="1">
      <c r="A463">
        <v>11006</v>
      </c>
      <c r="B463">
        <v>30220</v>
      </c>
      <c r="C463">
        <v>6160</v>
      </c>
      <c r="D463">
        <v>0</v>
      </c>
      <c r="E463">
        <v>2628</v>
      </c>
      <c r="F463">
        <v>12345</v>
      </c>
      <c r="G463">
        <v>2</v>
      </c>
      <c r="H463">
        <v>1</v>
      </c>
      <c r="I463">
        <v>6</v>
      </c>
      <c r="J463">
        <v>0</v>
      </c>
      <c r="K463">
        <v>0</v>
      </c>
      <c r="L463">
        <v>0</v>
      </c>
      <c r="M463">
        <v>0</v>
      </c>
      <c r="N463">
        <v>0</v>
      </c>
      <c r="O463">
        <v>0</v>
      </c>
      <c r="P463">
        <v>0</v>
      </c>
      <c r="Q463">
        <v>0</v>
      </c>
      <c r="R463">
        <v>0</v>
      </c>
      <c r="S463">
        <v>0</v>
      </c>
      <c r="T463">
        <v>0</v>
      </c>
      <c r="U463">
        <v>0</v>
      </c>
      <c r="V463">
        <v>0</v>
      </c>
      <c r="W463">
        <v>0</v>
      </c>
      <c r="X463">
        <v>0</v>
      </c>
      <c r="Y463">
        <v>0</v>
      </c>
      <c r="Z463">
        <v>0</v>
      </c>
      <c r="AA463">
        <v>0</v>
      </c>
      <c r="AB463">
        <v>113</v>
      </c>
      <c r="AC463">
        <v>100</v>
      </c>
      <c r="AD463">
        <v>2</v>
      </c>
      <c r="AE463">
        <v>30</v>
      </c>
      <c r="AF463">
        <v>1</v>
      </c>
      <c r="AG463">
        <v>1</v>
      </c>
      <c r="AH463">
        <v>0</v>
      </c>
      <c r="AI463">
        <v>30220</v>
      </c>
      <c r="AJ463">
        <v>112</v>
      </c>
      <c r="AK463">
        <v>0</v>
      </c>
      <c r="AL463" s="72"/>
      <c r="AM463" s="23" t="s">
        <v>1070</v>
      </c>
      <c r="AN463" s="23"/>
      <c r="AO463" s="23"/>
    </row>
    <row r="464" spans="1:41" s="22" customFormat="1">
      <c r="A464">
        <v>11007</v>
      </c>
      <c r="B464">
        <v>30620</v>
      </c>
      <c r="C464">
        <v>5680</v>
      </c>
      <c r="D464">
        <v>0</v>
      </c>
      <c r="E464">
        <v>1902</v>
      </c>
      <c r="F464">
        <v>0</v>
      </c>
      <c r="G464">
        <v>1</v>
      </c>
      <c r="H464">
        <v>1</v>
      </c>
      <c r="I464">
        <v>6</v>
      </c>
      <c r="J464">
        <v>0</v>
      </c>
      <c r="K464">
        <v>0</v>
      </c>
      <c r="L464">
        <v>0</v>
      </c>
      <c r="M464">
        <v>0</v>
      </c>
      <c r="N464">
        <v>0</v>
      </c>
      <c r="O464">
        <v>0</v>
      </c>
      <c r="P464">
        <v>0</v>
      </c>
      <c r="Q464">
        <v>0</v>
      </c>
      <c r="R464">
        <v>0</v>
      </c>
      <c r="S464">
        <v>0</v>
      </c>
      <c r="T464">
        <v>0</v>
      </c>
      <c r="U464">
        <v>0</v>
      </c>
      <c r="V464">
        <v>0</v>
      </c>
      <c r="W464">
        <v>0</v>
      </c>
      <c r="X464">
        <v>0</v>
      </c>
      <c r="Y464">
        <v>0</v>
      </c>
      <c r="Z464">
        <v>0</v>
      </c>
      <c r="AA464">
        <v>0</v>
      </c>
      <c r="AB464">
        <v>113</v>
      </c>
      <c r="AC464">
        <v>100</v>
      </c>
      <c r="AD464">
        <v>2</v>
      </c>
      <c r="AE464">
        <v>30</v>
      </c>
      <c r="AF464">
        <v>2</v>
      </c>
      <c r="AG464">
        <v>1</v>
      </c>
      <c r="AH464">
        <v>0</v>
      </c>
      <c r="AI464">
        <v>123</v>
      </c>
      <c r="AJ464">
        <v>30620</v>
      </c>
      <c r="AK464">
        <v>0</v>
      </c>
      <c r="AL464" s="72"/>
      <c r="AM464" s="23" t="s">
        <v>1071</v>
      </c>
      <c r="AN464" s="23"/>
      <c r="AO464" s="23"/>
    </row>
    <row r="465" spans="1:41" s="22" customFormat="1">
      <c r="A465">
        <v>11008</v>
      </c>
      <c r="B465">
        <v>20520</v>
      </c>
      <c r="C465">
        <v>6260</v>
      </c>
      <c r="D465">
        <v>0</v>
      </c>
      <c r="E465">
        <v>2998</v>
      </c>
      <c r="F465">
        <v>0</v>
      </c>
      <c r="G465">
        <v>2</v>
      </c>
      <c r="H465">
        <v>1</v>
      </c>
      <c r="I465">
        <v>6</v>
      </c>
      <c r="J465">
        <v>0</v>
      </c>
      <c r="K465">
        <v>0</v>
      </c>
      <c r="L465">
        <v>0</v>
      </c>
      <c r="M465">
        <v>0</v>
      </c>
      <c r="N465">
        <v>0</v>
      </c>
      <c r="O465">
        <v>0</v>
      </c>
      <c r="P465">
        <v>0</v>
      </c>
      <c r="Q465">
        <v>0</v>
      </c>
      <c r="R465">
        <v>0</v>
      </c>
      <c r="S465">
        <v>0</v>
      </c>
      <c r="T465">
        <v>0</v>
      </c>
      <c r="U465">
        <v>0</v>
      </c>
      <c r="V465">
        <v>0</v>
      </c>
      <c r="W465">
        <v>0</v>
      </c>
      <c r="X465">
        <v>0</v>
      </c>
      <c r="Y465">
        <v>0</v>
      </c>
      <c r="Z465">
        <v>0</v>
      </c>
      <c r="AA465">
        <v>0</v>
      </c>
      <c r="AB465">
        <v>113</v>
      </c>
      <c r="AC465">
        <v>100</v>
      </c>
      <c r="AD465">
        <v>2</v>
      </c>
      <c r="AE465">
        <v>30</v>
      </c>
      <c r="AF465">
        <v>1</v>
      </c>
      <c r="AG465">
        <v>1</v>
      </c>
      <c r="AH465">
        <v>0</v>
      </c>
      <c r="AI465">
        <v>20520</v>
      </c>
      <c r="AJ465">
        <v>132</v>
      </c>
      <c r="AK465">
        <v>0</v>
      </c>
      <c r="AL465" s="72"/>
      <c r="AM465" s="23" t="s">
        <v>729</v>
      </c>
      <c r="AN465" s="23"/>
      <c r="AO465" s="23"/>
    </row>
    <row r="466" spans="1:41" s="22" customFormat="1">
      <c r="A466">
        <v>11009</v>
      </c>
      <c r="B466">
        <v>30370</v>
      </c>
      <c r="C466">
        <v>6360</v>
      </c>
      <c r="D466">
        <v>0</v>
      </c>
      <c r="E466">
        <v>2928</v>
      </c>
      <c r="F466">
        <v>0</v>
      </c>
      <c r="G466">
        <v>2</v>
      </c>
      <c r="H466">
        <v>1</v>
      </c>
      <c r="I466">
        <v>6</v>
      </c>
      <c r="J466">
        <v>0</v>
      </c>
      <c r="K466">
        <v>0</v>
      </c>
      <c r="L466">
        <v>0</v>
      </c>
      <c r="M466">
        <v>0</v>
      </c>
      <c r="N466">
        <v>0</v>
      </c>
      <c r="O466">
        <v>0</v>
      </c>
      <c r="P466">
        <v>0</v>
      </c>
      <c r="Q466">
        <v>0</v>
      </c>
      <c r="R466">
        <v>0</v>
      </c>
      <c r="S466">
        <v>0</v>
      </c>
      <c r="T466">
        <v>0</v>
      </c>
      <c r="U466">
        <v>0</v>
      </c>
      <c r="V466">
        <v>0</v>
      </c>
      <c r="W466">
        <v>0</v>
      </c>
      <c r="X466">
        <v>0</v>
      </c>
      <c r="Y466">
        <v>0</v>
      </c>
      <c r="Z466">
        <v>0</v>
      </c>
      <c r="AA466">
        <v>0</v>
      </c>
      <c r="AB466">
        <v>113</v>
      </c>
      <c r="AC466">
        <v>105</v>
      </c>
      <c r="AD466">
        <v>2</v>
      </c>
      <c r="AE466">
        <v>30</v>
      </c>
      <c r="AF466">
        <v>1</v>
      </c>
      <c r="AG466">
        <v>1</v>
      </c>
      <c r="AH466">
        <v>0</v>
      </c>
      <c r="AI466">
        <v>111</v>
      </c>
      <c r="AJ466">
        <v>112</v>
      </c>
      <c r="AK466">
        <v>0</v>
      </c>
      <c r="AL466" s="72"/>
      <c r="AM466" s="23" t="s">
        <v>730</v>
      </c>
      <c r="AN466" s="23"/>
      <c r="AO466" s="23"/>
    </row>
    <row r="467" spans="1:41" s="22" customFormat="1">
      <c r="A467">
        <v>11010</v>
      </c>
      <c r="B467">
        <v>30100</v>
      </c>
      <c r="C467">
        <v>6360</v>
      </c>
      <c r="D467">
        <v>0</v>
      </c>
      <c r="E467">
        <v>2628</v>
      </c>
      <c r="F467">
        <v>0</v>
      </c>
      <c r="G467">
        <v>2</v>
      </c>
      <c r="H467">
        <v>1</v>
      </c>
      <c r="I467">
        <v>6</v>
      </c>
      <c r="J467">
        <v>0</v>
      </c>
      <c r="K467">
        <v>0</v>
      </c>
      <c r="L467">
        <v>0</v>
      </c>
      <c r="M467">
        <v>0</v>
      </c>
      <c r="N467">
        <v>0</v>
      </c>
      <c r="O467">
        <v>0</v>
      </c>
      <c r="P467">
        <v>0</v>
      </c>
      <c r="Q467">
        <v>0</v>
      </c>
      <c r="R467">
        <v>0</v>
      </c>
      <c r="S467">
        <v>0</v>
      </c>
      <c r="T467">
        <v>0</v>
      </c>
      <c r="U467">
        <v>0</v>
      </c>
      <c r="V467">
        <v>0</v>
      </c>
      <c r="W467">
        <v>0</v>
      </c>
      <c r="X467">
        <v>0</v>
      </c>
      <c r="Y467">
        <v>0</v>
      </c>
      <c r="Z467">
        <v>0</v>
      </c>
      <c r="AA467">
        <v>0</v>
      </c>
      <c r="AB467">
        <v>113</v>
      </c>
      <c r="AC467">
        <v>100</v>
      </c>
      <c r="AD467">
        <v>2</v>
      </c>
      <c r="AE467">
        <v>30</v>
      </c>
      <c r="AF467">
        <v>1</v>
      </c>
      <c r="AG467">
        <v>1</v>
      </c>
      <c r="AH467">
        <v>0</v>
      </c>
      <c r="AI467">
        <v>30100</v>
      </c>
      <c r="AJ467">
        <v>122</v>
      </c>
      <c r="AK467">
        <v>0</v>
      </c>
      <c r="AL467" s="72"/>
      <c r="AM467" s="117" t="s">
        <v>731</v>
      </c>
      <c r="AN467" s="23"/>
      <c r="AO467" s="23"/>
    </row>
    <row r="468" spans="1:41" s="22" customFormat="1">
      <c r="A468">
        <v>11011</v>
      </c>
      <c r="B468">
        <v>10100</v>
      </c>
      <c r="C468">
        <v>7360</v>
      </c>
      <c r="D468">
        <v>0</v>
      </c>
      <c r="E468">
        <v>924</v>
      </c>
      <c r="F468">
        <v>0</v>
      </c>
      <c r="G468">
        <v>1</v>
      </c>
      <c r="H468">
        <v>1</v>
      </c>
      <c r="I468">
        <v>6</v>
      </c>
      <c r="J468">
        <v>0</v>
      </c>
      <c r="K468">
        <v>0</v>
      </c>
      <c r="L468">
        <v>0</v>
      </c>
      <c r="M468">
        <v>0</v>
      </c>
      <c r="N468">
        <v>0</v>
      </c>
      <c r="O468">
        <v>0</v>
      </c>
      <c r="P468">
        <v>0</v>
      </c>
      <c r="Q468">
        <v>0</v>
      </c>
      <c r="R468">
        <v>0</v>
      </c>
      <c r="S468">
        <v>0</v>
      </c>
      <c r="T468">
        <v>0</v>
      </c>
      <c r="U468">
        <v>0</v>
      </c>
      <c r="V468">
        <v>0</v>
      </c>
      <c r="W468">
        <v>0</v>
      </c>
      <c r="X468">
        <v>0</v>
      </c>
      <c r="Y468">
        <v>0</v>
      </c>
      <c r="Z468">
        <v>0</v>
      </c>
      <c r="AA468">
        <v>0</v>
      </c>
      <c r="AB468">
        <v>113</v>
      </c>
      <c r="AC468">
        <v>100</v>
      </c>
      <c r="AD468">
        <v>2</v>
      </c>
      <c r="AE468">
        <v>0</v>
      </c>
      <c r="AF468">
        <v>0</v>
      </c>
      <c r="AG468">
        <v>0</v>
      </c>
      <c r="AH468">
        <v>0</v>
      </c>
      <c r="AI468">
        <v>0</v>
      </c>
      <c r="AJ468">
        <v>0</v>
      </c>
      <c r="AK468">
        <v>0</v>
      </c>
      <c r="AL468" s="72"/>
      <c r="AM468" s="23" t="s">
        <v>1082</v>
      </c>
      <c r="AN468" s="23" t="s">
        <v>480</v>
      </c>
      <c r="AO468" s="23"/>
    </row>
    <row r="469" spans="1:41" s="22" customFormat="1">
      <c r="A469">
        <v>11012</v>
      </c>
      <c r="B469">
        <v>10130</v>
      </c>
      <c r="C469">
        <v>6304</v>
      </c>
      <c r="D469">
        <v>0</v>
      </c>
      <c r="E469">
        <v>2993</v>
      </c>
      <c r="F469">
        <v>0</v>
      </c>
      <c r="G469">
        <v>2</v>
      </c>
      <c r="H469">
        <v>1</v>
      </c>
      <c r="I469">
        <v>6</v>
      </c>
      <c r="J469">
        <v>0</v>
      </c>
      <c r="K469">
        <v>0</v>
      </c>
      <c r="L469">
        <v>0</v>
      </c>
      <c r="M469">
        <v>0</v>
      </c>
      <c r="N469">
        <v>0</v>
      </c>
      <c r="O469">
        <v>0</v>
      </c>
      <c r="P469">
        <v>0</v>
      </c>
      <c r="Q469">
        <v>0</v>
      </c>
      <c r="R469">
        <v>0</v>
      </c>
      <c r="S469">
        <v>0</v>
      </c>
      <c r="T469">
        <v>0</v>
      </c>
      <c r="U469">
        <v>0</v>
      </c>
      <c r="V469">
        <v>0</v>
      </c>
      <c r="W469">
        <v>0</v>
      </c>
      <c r="X469">
        <v>0</v>
      </c>
      <c r="Y469">
        <v>0</v>
      </c>
      <c r="Z469">
        <v>0</v>
      </c>
      <c r="AA469">
        <v>0</v>
      </c>
      <c r="AB469">
        <v>113</v>
      </c>
      <c r="AC469">
        <v>100</v>
      </c>
      <c r="AD469">
        <v>2</v>
      </c>
      <c r="AE469">
        <v>30</v>
      </c>
      <c r="AF469">
        <v>1</v>
      </c>
      <c r="AG469">
        <v>0</v>
      </c>
      <c r="AH469">
        <v>0</v>
      </c>
      <c r="AI469">
        <v>10130</v>
      </c>
      <c r="AJ469">
        <v>0</v>
      </c>
      <c r="AK469">
        <v>0</v>
      </c>
      <c r="AL469" s="72"/>
      <c r="AM469" s="23" t="s">
        <v>1083</v>
      </c>
      <c r="AN469" s="23"/>
      <c r="AO469" s="23"/>
    </row>
    <row r="470" spans="1:41" s="22" customFormat="1">
      <c r="A470">
        <v>11013</v>
      </c>
      <c r="B470">
        <v>20010</v>
      </c>
      <c r="C470">
        <v>8000</v>
      </c>
      <c r="D470">
        <v>0</v>
      </c>
      <c r="E470">
        <v>1100</v>
      </c>
      <c r="F470">
        <v>0</v>
      </c>
      <c r="G470">
        <v>1</v>
      </c>
      <c r="H470">
        <v>1</v>
      </c>
      <c r="I470">
        <v>6</v>
      </c>
      <c r="J470">
        <v>0</v>
      </c>
      <c r="K470">
        <v>0</v>
      </c>
      <c r="L470">
        <v>0</v>
      </c>
      <c r="M470">
        <v>0</v>
      </c>
      <c r="N470">
        <v>0</v>
      </c>
      <c r="O470">
        <v>0</v>
      </c>
      <c r="P470">
        <v>0</v>
      </c>
      <c r="Q470">
        <v>0</v>
      </c>
      <c r="R470">
        <v>0</v>
      </c>
      <c r="S470">
        <v>0</v>
      </c>
      <c r="T470">
        <v>0</v>
      </c>
      <c r="U470">
        <v>0</v>
      </c>
      <c r="V470">
        <v>0</v>
      </c>
      <c r="W470">
        <v>0</v>
      </c>
      <c r="X470">
        <v>0</v>
      </c>
      <c r="Y470">
        <v>0</v>
      </c>
      <c r="Z470">
        <v>0</v>
      </c>
      <c r="AA470">
        <v>0</v>
      </c>
      <c r="AB470">
        <v>113</v>
      </c>
      <c r="AC470">
        <v>100</v>
      </c>
      <c r="AD470">
        <v>2</v>
      </c>
      <c r="AE470">
        <v>30</v>
      </c>
      <c r="AF470">
        <v>1</v>
      </c>
      <c r="AG470">
        <v>0</v>
      </c>
      <c r="AH470">
        <v>0</v>
      </c>
      <c r="AI470">
        <v>20010</v>
      </c>
      <c r="AJ470">
        <v>0</v>
      </c>
      <c r="AK470">
        <v>0</v>
      </c>
      <c r="AL470" s="72"/>
      <c r="AM470" s="23" t="s">
        <v>1084</v>
      </c>
      <c r="AN470" s="23"/>
      <c r="AO470" s="23"/>
    </row>
    <row r="471" spans="1:41" s="22" customFormat="1">
      <c r="A471">
        <v>11014</v>
      </c>
      <c r="B471">
        <v>30160</v>
      </c>
      <c r="C471">
        <v>6160</v>
      </c>
      <c r="D471">
        <v>0</v>
      </c>
      <c r="E471">
        <v>2628</v>
      </c>
      <c r="F471">
        <v>0</v>
      </c>
      <c r="G471">
        <v>2</v>
      </c>
      <c r="H471">
        <v>1</v>
      </c>
      <c r="I471">
        <v>6</v>
      </c>
      <c r="J471">
        <v>0</v>
      </c>
      <c r="K471">
        <v>0</v>
      </c>
      <c r="L471">
        <v>0</v>
      </c>
      <c r="M471">
        <v>0</v>
      </c>
      <c r="N471">
        <v>0</v>
      </c>
      <c r="O471">
        <v>0</v>
      </c>
      <c r="P471">
        <v>0</v>
      </c>
      <c r="Q471">
        <v>0</v>
      </c>
      <c r="R471">
        <v>0</v>
      </c>
      <c r="S471">
        <v>0</v>
      </c>
      <c r="T471">
        <v>0</v>
      </c>
      <c r="U471">
        <v>0</v>
      </c>
      <c r="V471">
        <v>0</v>
      </c>
      <c r="W471">
        <v>0</v>
      </c>
      <c r="X471">
        <v>0</v>
      </c>
      <c r="Y471">
        <v>0</v>
      </c>
      <c r="Z471">
        <v>0</v>
      </c>
      <c r="AA471">
        <v>0</v>
      </c>
      <c r="AB471">
        <v>120</v>
      </c>
      <c r="AC471">
        <v>100</v>
      </c>
      <c r="AD471">
        <v>2</v>
      </c>
      <c r="AE471">
        <v>30</v>
      </c>
      <c r="AF471">
        <v>2</v>
      </c>
      <c r="AG471">
        <v>1</v>
      </c>
      <c r="AH471">
        <v>0</v>
      </c>
      <c r="AI471">
        <v>131</v>
      </c>
      <c r="AJ471">
        <v>132</v>
      </c>
      <c r="AK471">
        <v>0</v>
      </c>
      <c r="AL471" s="72"/>
      <c r="AM471" s="23" t="s">
        <v>321</v>
      </c>
      <c r="AN471" s="23"/>
      <c r="AO471" s="23"/>
    </row>
    <row r="472" spans="1:41" s="22" customFormat="1">
      <c r="A472">
        <v>11016</v>
      </c>
      <c r="B472">
        <v>30120</v>
      </c>
      <c r="C472">
        <v>184860</v>
      </c>
      <c r="D472">
        <v>0</v>
      </c>
      <c r="E472">
        <v>3850</v>
      </c>
      <c r="F472">
        <v>12345</v>
      </c>
      <c r="G472">
        <v>1</v>
      </c>
      <c r="H472">
        <v>1</v>
      </c>
      <c r="I472">
        <v>6</v>
      </c>
      <c r="J472">
        <v>0</v>
      </c>
      <c r="K472">
        <v>0</v>
      </c>
      <c r="L472">
        <v>0</v>
      </c>
      <c r="M472">
        <v>0</v>
      </c>
      <c r="N472">
        <v>0</v>
      </c>
      <c r="O472">
        <v>0</v>
      </c>
      <c r="P472">
        <v>0</v>
      </c>
      <c r="Q472">
        <v>0</v>
      </c>
      <c r="R472">
        <v>0</v>
      </c>
      <c r="S472">
        <v>0</v>
      </c>
      <c r="T472">
        <v>0</v>
      </c>
      <c r="U472">
        <v>0</v>
      </c>
      <c r="V472">
        <v>0</v>
      </c>
      <c r="W472">
        <v>0</v>
      </c>
      <c r="X472">
        <v>0</v>
      </c>
      <c r="Y472">
        <v>0</v>
      </c>
      <c r="Z472">
        <v>0</v>
      </c>
      <c r="AA472">
        <v>0</v>
      </c>
      <c r="AB472">
        <v>130</v>
      </c>
      <c r="AC472">
        <v>120</v>
      </c>
      <c r="AD472">
        <v>2</v>
      </c>
      <c r="AE472">
        <v>30</v>
      </c>
      <c r="AF472">
        <v>3</v>
      </c>
      <c r="AG472">
        <v>2</v>
      </c>
      <c r="AH472">
        <v>1</v>
      </c>
      <c r="AI472">
        <v>111</v>
      </c>
      <c r="AJ472">
        <v>112</v>
      </c>
      <c r="AK472">
        <v>113</v>
      </c>
      <c r="AL472" s="72"/>
      <c r="AM472" s="23" t="s">
        <v>1026</v>
      </c>
      <c r="AN472" s="23" t="s">
        <v>1086</v>
      </c>
      <c r="AO472" s="23"/>
    </row>
    <row r="473" spans="1:41" s="22" customFormat="1">
      <c r="A473">
        <v>11101</v>
      </c>
      <c r="B473">
        <v>30160</v>
      </c>
      <c r="C473">
        <v>145080</v>
      </c>
      <c r="D473">
        <v>0</v>
      </c>
      <c r="E473">
        <v>4038</v>
      </c>
      <c r="F473">
        <v>1101</v>
      </c>
      <c r="G473">
        <v>1</v>
      </c>
      <c r="H473">
        <v>1</v>
      </c>
      <c r="I473">
        <v>6</v>
      </c>
      <c r="J473">
        <v>0</v>
      </c>
      <c r="K473">
        <v>0</v>
      </c>
      <c r="L473">
        <v>0</v>
      </c>
      <c r="M473">
        <v>0</v>
      </c>
      <c r="N473">
        <v>0</v>
      </c>
      <c r="O473">
        <v>0</v>
      </c>
      <c r="P473">
        <v>0</v>
      </c>
      <c r="Q473">
        <v>0</v>
      </c>
      <c r="R473">
        <v>0</v>
      </c>
      <c r="S473">
        <v>0</v>
      </c>
      <c r="T473">
        <v>0</v>
      </c>
      <c r="U473">
        <v>0</v>
      </c>
      <c r="V473">
        <v>0</v>
      </c>
      <c r="W473">
        <v>0</v>
      </c>
      <c r="X473">
        <v>0</v>
      </c>
      <c r="Y473">
        <v>0</v>
      </c>
      <c r="Z473">
        <v>0</v>
      </c>
      <c r="AA473">
        <v>0</v>
      </c>
      <c r="AB473">
        <v>750</v>
      </c>
      <c r="AC473">
        <v>120</v>
      </c>
      <c r="AD473">
        <v>2</v>
      </c>
      <c r="AE473">
        <v>30</v>
      </c>
      <c r="AF473">
        <v>2</v>
      </c>
      <c r="AG473">
        <v>1</v>
      </c>
      <c r="AH473">
        <v>0</v>
      </c>
      <c r="AI473">
        <v>133</v>
      </c>
      <c r="AJ473">
        <v>30160</v>
      </c>
      <c r="AK473">
        <v>0</v>
      </c>
      <c r="AL473" s="72"/>
      <c r="AM473" s="23" t="s">
        <v>1027</v>
      </c>
      <c r="AN473" s="23" t="s">
        <v>1086</v>
      </c>
      <c r="AO473" s="23"/>
    </row>
    <row r="474" spans="1:41" s="22" customFormat="1">
      <c r="A474">
        <v>11102</v>
      </c>
      <c r="B474">
        <v>30121</v>
      </c>
      <c r="C474">
        <v>117450</v>
      </c>
      <c r="D474">
        <v>0</v>
      </c>
      <c r="E474">
        <v>5211</v>
      </c>
      <c r="F474">
        <v>1102</v>
      </c>
      <c r="G474">
        <v>1</v>
      </c>
      <c r="H474">
        <v>1</v>
      </c>
      <c r="I474">
        <v>6</v>
      </c>
      <c r="J474">
        <v>0</v>
      </c>
      <c r="K474">
        <v>0</v>
      </c>
      <c r="L474">
        <v>0</v>
      </c>
      <c r="M474">
        <v>0</v>
      </c>
      <c r="N474">
        <v>0</v>
      </c>
      <c r="O474">
        <v>0</v>
      </c>
      <c r="P474">
        <v>0</v>
      </c>
      <c r="Q474">
        <v>0</v>
      </c>
      <c r="R474">
        <v>0</v>
      </c>
      <c r="S474">
        <v>0</v>
      </c>
      <c r="T474">
        <v>0</v>
      </c>
      <c r="U474">
        <v>0</v>
      </c>
      <c r="V474">
        <v>0</v>
      </c>
      <c r="W474">
        <v>0</v>
      </c>
      <c r="X474">
        <v>0</v>
      </c>
      <c r="Y474">
        <v>0</v>
      </c>
      <c r="Z474">
        <v>0</v>
      </c>
      <c r="AA474">
        <v>0</v>
      </c>
      <c r="AB474">
        <v>1530</v>
      </c>
      <c r="AC474">
        <v>120</v>
      </c>
      <c r="AD474">
        <v>2</v>
      </c>
      <c r="AE474">
        <v>30</v>
      </c>
      <c r="AF474">
        <v>3</v>
      </c>
      <c r="AG474">
        <v>2</v>
      </c>
      <c r="AH474">
        <v>1</v>
      </c>
      <c r="AI474">
        <v>113</v>
      </c>
      <c r="AJ474">
        <v>114</v>
      </c>
      <c r="AK474">
        <v>115</v>
      </c>
      <c r="AL474" s="72"/>
      <c r="AM474" s="23" t="s">
        <v>1028</v>
      </c>
      <c r="AN474" s="23" t="s">
        <v>1086</v>
      </c>
      <c r="AO474" s="23"/>
    </row>
    <row r="475" spans="1:41" s="22" customFormat="1">
      <c r="A475">
        <v>11103</v>
      </c>
      <c r="B475">
        <v>30150</v>
      </c>
      <c r="C475">
        <v>153720</v>
      </c>
      <c r="D475">
        <v>0</v>
      </c>
      <c r="E475">
        <v>3900</v>
      </c>
      <c r="F475">
        <v>1103</v>
      </c>
      <c r="G475">
        <v>1</v>
      </c>
      <c r="H475">
        <v>1</v>
      </c>
      <c r="I475">
        <v>6</v>
      </c>
      <c r="J475">
        <v>0</v>
      </c>
      <c r="K475">
        <v>0</v>
      </c>
      <c r="L475">
        <v>0</v>
      </c>
      <c r="M475">
        <v>0</v>
      </c>
      <c r="N475">
        <v>0</v>
      </c>
      <c r="O475">
        <v>0</v>
      </c>
      <c r="P475">
        <v>0</v>
      </c>
      <c r="Q475">
        <v>0</v>
      </c>
      <c r="R475">
        <v>0</v>
      </c>
      <c r="S475">
        <v>0</v>
      </c>
      <c r="T475">
        <v>0</v>
      </c>
      <c r="U475">
        <v>0</v>
      </c>
      <c r="V475">
        <v>0</v>
      </c>
      <c r="W475">
        <v>0</v>
      </c>
      <c r="X475">
        <v>0</v>
      </c>
      <c r="Y475">
        <v>0</v>
      </c>
      <c r="Z475">
        <v>0</v>
      </c>
      <c r="AA475">
        <v>0</v>
      </c>
      <c r="AB475">
        <v>1910</v>
      </c>
      <c r="AC475">
        <v>120</v>
      </c>
      <c r="AD475">
        <v>2</v>
      </c>
      <c r="AE475">
        <v>30</v>
      </c>
      <c r="AF475">
        <v>2</v>
      </c>
      <c r="AG475">
        <v>1</v>
      </c>
      <c r="AH475">
        <v>0</v>
      </c>
      <c r="AI475">
        <v>131</v>
      </c>
      <c r="AJ475">
        <v>132</v>
      </c>
      <c r="AK475">
        <v>0</v>
      </c>
      <c r="AL475" s="72"/>
      <c r="AM475" s="23" t="s">
        <v>1085</v>
      </c>
      <c r="AN475" s="23" t="s">
        <v>492</v>
      </c>
      <c r="AO475" s="23"/>
    </row>
    <row r="476" spans="1:41" s="22" customFormat="1">
      <c r="A476">
        <v>11104</v>
      </c>
      <c r="B476">
        <v>30500</v>
      </c>
      <c r="C476">
        <v>112320</v>
      </c>
      <c r="D476">
        <v>0</v>
      </c>
      <c r="E476">
        <v>3663</v>
      </c>
      <c r="F476">
        <v>1104</v>
      </c>
      <c r="G476">
        <v>2</v>
      </c>
      <c r="H476">
        <v>1</v>
      </c>
      <c r="I476">
        <v>6</v>
      </c>
      <c r="J476">
        <v>0</v>
      </c>
      <c r="K476">
        <v>0</v>
      </c>
      <c r="L476">
        <v>0</v>
      </c>
      <c r="M476">
        <v>0</v>
      </c>
      <c r="N476">
        <v>0</v>
      </c>
      <c r="O476">
        <v>0</v>
      </c>
      <c r="P476">
        <v>0</v>
      </c>
      <c r="Q476">
        <v>0</v>
      </c>
      <c r="R476">
        <v>0</v>
      </c>
      <c r="S476">
        <v>0</v>
      </c>
      <c r="T476">
        <v>0</v>
      </c>
      <c r="U476">
        <v>0</v>
      </c>
      <c r="V476">
        <v>0</v>
      </c>
      <c r="W476">
        <v>0</v>
      </c>
      <c r="X476">
        <v>0</v>
      </c>
      <c r="Y476">
        <v>0</v>
      </c>
      <c r="Z476">
        <v>0</v>
      </c>
      <c r="AA476">
        <v>0</v>
      </c>
      <c r="AB476">
        <v>2010</v>
      </c>
      <c r="AC476">
        <v>100</v>
      </c>
      <c r="AD476">
        <v>2</v>
      </c>
      <c r="AE476">
        <v>10</v>
      </c>
      <c r="AF476">
        <v>1</v>
      </c>
      <c r="AG476">
        <v>0</v>
      </c>
      <c r="AH476">
        <v>0</v>
      </c>
      <c r="AI476">
        <v>30500</v>
      </c>
      <c r="AJ476">
        <v>0</v>
      </c>
      <c r="AK476">
        <v>0</v>
      </c>
      <c r="AL476" s="72"/>
      <c r="AM476" s="23" t="s">
        <v>1084</v>
      </c>
      <c r="AN476" s="23"/>
      <c r="AO476" s="23"/>
    </row>
    <row r="477" spans="1:41">
      <c r="A477">
        <v>11105</v>
      </c>
      <c r="B477">
        <v>30501</v>
      </c>
      <c r="C477">
        <v>181440</v>
      </c>
      <c r="D477">
        <v>0</v>
      </c>
      <c r="E477">
        <v>4593</v>
      </c>
      <c r="F477">
        <v>1105</v>
      </c>
      <c r="G477">
        <v>2</v>
      </c>
      <c r="H477">
        <v>1</v>
      </c>
      <c r="I477">
        <v>6</v>
      </c>
      <c r="J477">
        <v>0</v>
      </c>
      <c r="K477">
        <v>0</v>
      </c>
      <c r="L477">
        <v>0</v>
      </c>
      <c r="M477">
        <v>0</v>
      </c>
      <c r="N477">
        <v>0</v>
      </c>
      <c r="O477">
        <v>0</v>
      </c>
      <c r="P477">
        <v>0</v>
      </c>
      <c r="Q477">
        <v>0</v>
      </c>
      <c r="R477">
        <v>0</v>
      </c>
      <c r="S477">
        <v>0</v>
      </c>
      <c r="T477">
        <v>0</v>
      </c>
      <c r="U477">
        <v>0</v>
      </c>
      <c r="V477">
        <v>0</v>
      </c>
      <c r="W477">
        <v>0</v>
      </c>
      <c r="X477">
        <v>0</v>
      </c>
      <c r="Y477">
        <v>0</v>
      </c>
      <c r="Z477">
        <v>0</v>
      </c>
      <c r="AA477">
        <v>0</v>
      </c>
      <c r="AB477">
        <v>2510</v>
      </c>
      <c r="AC477">
        <v>100</v>
      </c>
      <c r="AD477">
        <v>2</v>
      </c>
      <c r="AE477">
        <v>10</v>
      </c>
      <c r="AF477">
        <v>1</v>
      </c>
      <c r="AG477">
        <v>0</v>
      </c>
      <c r="AH477">
        <v>0</v>
      </c>
      <c r="AI477">
        <v>30500</v>
      </c>
      <c r="AJ477">
        <v>0</v>
      </c>
      <c r="AK477">
        <v>0</v>
      </c>
      <c r="AM477" s="23" t="s">
        <v>321</v>
      </c>
    </row>
    <row r="478" spans="1:41">
      <c r="A478">
        <v>11106</v>
      </c>
      <c r="B478">
        <v>20730</v>
      </c>
      <c r="C478">
        <v>72540</v>
      </c>
      <c r="D478">
        <v>0</v>
      </c>
      <c r="E478">
        <v>2019</v>
      </c>
      <c r="F478">
        <v>0</v>
      </c>
      <c r="G478">
        <v>1</v>
      </c>
      <c r="H478">
        <v>1</v>
      </c>
      <c r="I478">
        <v>6</v>
      </c>
      <c r="J478">
        <v>0</v>
      </c>
      <c r="K478">
        <v>0</v>
      </c>
      <c r="L478">
        <v>0</v>
      </c>
      <c r="M478">
        <v>0</v>
      </c>
      <c r="N478">
        <v>0</v>
      </c>
      <c r="O478">
        <v>0</v>
      </c>
      <c r="P478">
        <v>0</v>
      </c>
      <c r="Q478">
        <v>0</v>
      </c>
      <c r="R478">
        <v>0</v>
      </c>
      <c r="S478">
        <v>0</v>
      </c>
      <c r="T478">
        <v>0</v>
      </c>
      <c r="U478">
        <v>0</v>
      </c>
      <c r="V478">
        <v>0</v>
      </c>
      <c r="W478">
        <v>0</v>
      </c>
      <c r="X478">
        <v>0</v>
      </c>
      <c r="Y478">
        <v>0</v>
      </c>
      <c r="Z478">
        <v>0</v>
      </c>
      <c r="AA478">
        <v>0</v>
      </c>
      <c r="AB478">
        <v>750</v>
      </c>
      <c r="AC478">
        <v>100</v>
      </c>
      <c r="AD478">
        <v>2</v>
      </c>
      <c r="AE478">
        <v>20</v>
      </c>
      <c r="AF478">
        <v>1</v>
      </c>
      <c r="AG478">
        <v>0</v>
      </c>
      <c r="AH478">
        <v>0</v>
      </c>
      <c r="AI478">
        <v>20730</v>
      </c>
      <c r="AJ478">
        <v>0</v>
      </c>
      <c r="AK478">
        <v>0</v>
      </c>
      <c r="AM478" s="23" t="s">
        <v>481</v>
      </c>
    </row>
    <row r="479" spans="1:41" s="22" customFormat="1">
      <c r="A479">
        <v>11107</v>
      </c>
      <c r="B479">
        <v>20730</v>
      </c>
      <c r="C479">
        <v>50040</v>
      </c>
      <c r="D479">
        <v>0</v>
      </c>
      <c r="E479">
        <v>1722</v>
      </c>
      <c r="F479">
        <v>0</v>
      </c>
      <c r="G479">
        <v>1</v>
      </c>
      <c r="H479">
        <v>1</v>
      </c>
      <c r="I479">
        <v>6</v>
      </c>
      <c r="J479">
        <v>0</v>
      </c>
      <c r="K479">
        <v>0</v>
      </c>
      <c r="L479">
        <v>0</v>
      </c>
      <c r="M479">
        <v>0</v>
      </c>
      <c r="N479">
        <v>0</v>
      </c>
      <c r="O479">
        <v>0</v>
      </c>
      <c r="P479">
        <v>0</v>
      </c>
      <c r="Q479">
        <v>0</v>
      </c>
      <c r="R479">
        <v>0</v>
      </c>
      <c r="S479">
        <v>0</v>
      </c>
      <c r="T479">
        <v>0</v>
      </c>
      <c r="U479">
        <v>0</v>
      </c>
      <c r="V479">
        <v>0</v>
      </c>
      <c r="W479">
        <v>0</v>
      </c>
      <c r="X479">
        <v>0</v>
      </c>
      <c r="Y479">
        <v>0</v>
      </c>
      <c r="Z479">
        <v>0</v>
      </c>
      <c r="AA479">
        <v>0</v>
      </c>
      <c r="AB479">
        <v>760</v>
      </c>
      <c r="AC479">
        <v>100</v>
      </c>
      <c r="AD479">
        <v>2</v>
      </c>
      <c r="AE479">
        <v>20</v>
      </c>
      <c r="AF479">
        <v>1</v>
      </c>
      <c r="AG479">
        <v>0</v>
      </c>
      <c r="AH479">
        <v>0</v>
      </c>
      <c r="AI479">
        <v>20730</v>
      </c>
      <c r="AJ479">
        <v>0</v>
      </c>
      <c r="AK479">
        <v>0</v>
      </c>
      <c r="AL479" s="72"/>
      <c r="AM479" s="23" t="s">
        <v>482</v>
      </c>
      <c r="AN479" s="23"/>
      <c r="AO479" s="23"/>
    </row>
    <row r="480" spans="1:41" s="22" customFormat="1">
      <c r="A480">
        <v>11108</v>
      </c>
      <c r="B480">
        <v>20670</v>
      </c>
      <c r="C480">
        <v>62190</v>
      </c>
      <c r="D480">
        <v>0</v>
      </c>
      <c r="E480">
        <v>1821</v>
      </c>
      <c r="F480">
        <v>0</v>
      </c>
      <c r="G480">
        <v>1</v>
      </c>
      <c r="H480">
        <v>1</v>
      </c>
      <c r="I480">
        <v>6</v>
      </c>
      <c r="J480">
        <v>0</v>
      </c>
      <c r="K480">
        <v>0</v>
      </c>
      <c r="L480">
        <v>0</v>
      </c>
      <c r="M480">
        <v>0</v>
      </c>
      <c r="N480">
        <v>0</v>
      </c>
      <c r="O480">
        <v>0</v>
      </c>
      <c r="P480">
        <v>0</v>
      </c>
      <c r="Q480">
        <v>0</v>
      </c>
      <c r="R480">
        <v>0</v>
      </c>
      <c r="S480">
        <v>0</v>
      </c>
      <c r="T480">
        <v>0</v>
      </c>
      <c r="U480">
        <v>0</v>
      </c>
      <c r="V480">
        <v>0</v>
      </c>
      <c r="W480">
        <v>0</v>
      </c>
      <c r="X480">
        <v>0</v>
      </c>
      <c r="Y480">
        <v>0</v>
      </c>
      <c r="Z480">
        <v>0</v>
      </c>
      <c r="AA480">
        <v>0</v>
      </c>
      <c r="AB480">
        <v>860</v>
      </c>
      <c r="AC480">
        <v>100</v>
      </c>
      <c r="AD480">
        <v>2</v>
      </c>
      <c r="AE480">
        <v>20</v>
      </c>
      <c r="AF480">
        <v>1</v>
      </c>
      <c r="AG480">
        <v>0</v>
      </c>
      <c r="AH480">
        <v>0</v>
      </c>
      <c r="AI480">
        <v>20670</v>
      </c>
      <c r="AJ480">
        <v>0</v>
      </c>
      <c r="AK480">
        <v>0</v>
      </c>
      <c r="AL480" s="72"/>
      <c r="AM480" s="23" t="s">
        <v>1026</v>
      </c>
      <c r="AN480" s="23" t="s">
        <v>1086</v>
      </c>
      <c r="AO480" s="23"/>
    </row>
    <row r="481" spans="1:41" s="22" customFormat="1">
      <c r="A481">
        <v>11109</v>
      </c>
      <c r="B481">
        <v>30560</v>
      </c>
      <c r="C481">
        <v>1893</v>
      </c>
      <c r="D481">
        <v>0</v>
      </c>
      <c r="E481">
        <v>0</v>
      </c>
      <c r="F481">
        <v>12345</v>
      </c>
      <c r="G481">
        <v>1</v>
      </c>
      <c r="H481">
        <v>1</v>
      </c>
      <c r="I481">
        <v>6</v>
      </c>
      <c r="J481">
        <v>0</v>
      </c>
      <c r="K481">
        <v>0</v>
      </c>
      <c r="L481">
        <v>0</v>
      </c>
      <c r="M481">
        <v>0</v>
      </c>
      <c r="N481">
        <v>0</v>
      </c>
      <c r="O481">
        <v>0</v>
      </c>
      <c r="P481">
        <v>0</v>
      </c>
      <c r="Q481">
        <v>0</v>
      </c>
      <c r="R481">
        <v>0</v>
      </c>
      <c r="S481">
        <v>0</v>
      </c>
      <c r="T481">
        <v>0</v>
      </c>
      <c r="U481">
        <v>0</v>
      </c>
      <c r="V481">
        <v>0</v>
      </c>
      <c r="W481">
        <v>0</v>
      </c>
      <c r="X481">
        <v>0</v>
      </c>
      <c r="Y481">
        <v>0</v>
      </c>
      <c r="Z481">
        <v>0</v>
      </c>
      <c r="AA481">
        <v>0</v>
      </c>
      <c r="AB481">
        <v>1750</v>
      </c>
      <c r="AC481">
        <v>120</v>
      </c>
      <c r="AD481">
        <v>2</v>
      </c>
      <c r="AE481">
        <v>30</v>
      </c>
      <c r="AF481">
        <v>3</v>
      </c>
      <c r="AG481">
        <v>2</v>
      </c>
      <c r="AH481">
        <v>1</v>
      </c>
      <c r="AI481">
        <v>112</v>
      </c>
      <c r="AJ481">
        <v>113</v>
      </c>
      <c r="AK481">
        <v>30560</v>
      </c>
      <c r="AL481" s="72"/>
      <c r="AM481" s="23" t="s">
        <v>1027</v>
      </c>
      <c r="AN481" s="23" t="s">
        <v>1086</v>
      </c>
      <c r="AO481" s="23"/>
    </row>
    <row r="482" spans="1:41" s="22" customFormat="1">
      <c r="A482">
        <v>12001</v>
      </c>
      <c r="B482">
        <v>20050</v>
      </c>
      <c r="C482">
        <v>8410</v>
      </c>
      <c r="D482">
        <v>0</v>
      </c>
      <c r="E482">
        <v>1200</v>
      </c>
      <c r="F482">
        <v>0</v>
      </c>
      <c r="G482">
        <v>1</v>
      </c>
      <c r="H482">
        <v>1</v>
      </c>
      <c r="I482">
        <v>6</v>
      </c>
      <c r="J482">
        <v>0</v>
      </c>
      <c r="K482">
        <v>0</v>
      </c>
      <c r="L482">
        <v>0</v>
      </c>
      <c r="M482">
        <v>0</v>
      </c>
      <c r="N482">
        <v>0</v>
      </c>
      <c r="O482">
        <v>0</v>
      </c>
      <c r="P482">
        <v>0</v>
      </c>
      <c r="Q482">
        <v>0</v>
      </c>
      <c r="R482">
        <v>0</v>
      </c>
      <c r="S482">
        <v>0</v>
      </c>
      <c r="T482">
        <v>0</v>
      </c>
      <c r="U482">
        <v>0</v>
      </c>
      <c r="V482">
        <v>0</v>
      </c>
      <c r="W482">
        <v>0</v>
      </c>
      <c r="X482">
        <v>0</v>
      </c>
      <c r="Y482">
        <v>0</v>
      </c>
      <c r="Z482">
        <v>0</v>
      </c>
      <c r="AA482">
        <v>0</v>
      </c>
      <c r="AB482">
        <v>113</v>
      </c>
      <c r="AC482">
        <v>100</v>
      </c>
      <c r="AD482">
        <v>2</v>
      </c>
      <c r="AE482">
        <v>30</v>
      </c>
      <c r="AF482">
        <v>1</v>
      </c>
      <c r="AG482">
        <v>0</v>
      </c>
      <c r="AH482">
        <v>0</v>
      </c>
      <c r="AI482">
        <v>20050</v>
      </c>
      <c r="AJ482">
        <v>0</v>
      </c>
      <c r="AK482">
        <v>0</v>
      </c>
      <c r="AL482" s="72"/>
      <c r="AM482" s="23" t="s">
        <v>1028</v>
      </c>
      <c r="AN482" s="23" t="s">
        <v>1086</v>
      </c>
      <c r="AO482" s="23"/>
    </row>
    <row r="483" spans="1:41" s="22" customFormat="1">
      <c r="A483">
        <v>12002</v>
      </c>
      <c r="B483">
        <v>30110</v>
      </c>
      <c r="C483">
        <v>7030</v>
      </c>
      <c r="D483">
        <v>0</v>
      </c>
      <c r="E483">
        <v>2860</v>
      </c>
      <c r="F483">
        <v>12345</v>
      </c>
      <c r="G483">
        <v>2</v>
      </c>
      <c r="H483">
        <v>1</v>
      </c>
      <c r="I483">
        <v>6</v>
      </c>
      <c r="J483">
        <v>0</v>
      </c>
      <c r="K483">
        <v>0</v>
      </c>
      <c r="L483">
        <v>0</v>
      </c>
      <c r="M483">
        <v>0</v>
      </c>
      <c r="N483">
        <v>0</v>
      </c>
      <c r="O483">
        <v>0</v>
      </c>
      <c r="P483">
        <v>0</v>
      </c>
      <c r="Q483">
        <v>0</v>
      </c>
      <c r="R483">
        <v>0</v>
      </c>
      <c r="S483">
        <v>0</v>
      </c>
      <c r="T483">
        <v>0</v>
      </c>
      <c r="U483">
        <v>0</v>
      </c>
      <c r="V483">
        <v>0</v>
      </c>
      <c r="W483">
        <v>0</v>
      </c>
      <c r="X483">
        <v>0</v>
      </c>
      <c r="Y483">
        <v>0</v>
      </c>
      <c r="Z483">
        <v>0</v>
      </c>
      <c r="AA483">
        <v>0</v>
      </c>
      <c r="AB483">
        <v>113</v>
      </c>
      <c r="AC483">
        <v>100</v>
      </c>
      <c r="AD483">
        <v>2</v>
      </c>
      <c r="AE483">
        <v>30</v>
      </c>
      <c r="AF483">
        <v>2</v>
      </c>
      <c r="AG483">
        <v>1</v>
      </c>
      <c r="AH483">
        <v>0</v>
      </c>
      <c r="AI483">
        <v>121</v>
      </c>
      <c r="AJ483">
        <v>30110</v>
      </c>
      <c r="AK483">
        <v>0</v>
      </c>
      <c r="AL483" s="72"/>
      <c r="AM483" s="23" t="s">
        <v>323</v>
      </c>
      <c r="AN483" s="23"/>
      <c r="AO483" s="23"/>
    </row>
    <row r="484" spans="1:41" s="22" customFormat="1">
      <c r="A484">
        <v>12003</v>
      </c>
      <c r="B484">
        <v>20290</v>
      </c>
      <c r="C484">
        <v>8500</v>
      </c>
      <c r="D484">
        <v>0</v>
      </c>
      <c r="E484">
        <v>1185</v>
      </c>
      <c r="F484">
        <v>0</v>
      </c>
      <c r="G484">
        <v>1</v>
      </c>
      <c r="H484">
        <v>1</v>
      </c>
      <c r="I484">
        <v>6</v>
      </c>
      <c r="J484">
        <v>0</v>
      </c>
      <c r="K484">
        <v>0</v>
      </c>
      <c r="L484">
        <v>0</v>
      </c>
      <c r="M484">
        <v>0</v>
      </c>
      <c r="N484">
        <v>0</v>
      </c>
      <c r="O484">
        <v>0</v>
      </c>
      <c r="P484">
        <v>0</v>
      </c>
      <c r="Q484">
        <v>0</v>
      </c>
      <c r="R484">
        <v>0</v>
      </c>
      <c r="S484">
        <v>0</v>
      </c>
      <c r="T484">
        <v>0</v>
      </c>
      <c r="U484">
        <v>0</v>
      </c>
      <c r="V484">
        <v>0</v>
      </c>
      <c r="W484">
        <v>0</v>
      </c>
      <c r="X484">
        <v>0</v>
      </c>
      <c r="Y484">
        <v>0</v>
      </c>
      <c r="Z484">
        <v>0</v>
      </c>
      <c r="AA484">
        <v>0</v>
      </c>
      <c r="AB484">
        <v>113</v>
      </c>
      <c r="AC484">
        <v>100</v>
      </c>
      <c r="AD484">
        <v>2</v>
      </c>
      <c r="AE484">
        <v>30</v>
      </c>
      <c r="AF484">
        <v>1</v>
      </c>
      <c r="AG484">
        <v>0</v>
      </c>
      <c r="AH484">
        <v>0</v>
      </c>
      <c r="AI484">
        <v>20290</v>
      </c>
      <c r="AJ484">
        <v>0</v>
      </c>
      <c r="AK484">
        <v>0</v>
      </c>
      <c r="AL484" s="72"/>
      <c r="AM484" s="23" t="s">
        <v>488</v>
      </c>
      <c r="AN484" s="23"/>
      <c r="AO484" s="23" t="s">
        <v>1087</v>
      </c>
    </row>
    <row r="485" spans="1:41" s="22" customFormat="1">
      <c r="A485">
        <v>12004</v>
      </c>
      <c r="B485">
        <v>20740</v>
      </c>
      <c r="C485">
        <v>6250</v>
      </c>
      <c r="D485">
        <v>0</v>
      </c>
      <c r="E485">
        <v>2600</v>
      </c>
      <c r="F485">
        <v>0</v>
      </c>
      <c r="G485">
        <v>2</v>
      </c>
      <c r="H485">
        <v>1</v>
      </c>
      <c r="I485">
        <v>6</v>
      </c>
      <c r="J485">
        <v>0</v>
      </c>
      <c r="K485">
        <v>0</v>
      </c>
      <c r="L485">
        <v>0</v>
      </c>
      <c r="M485">
        <v>0</v>
      </c>
      <c r="N485">
        <v>0</v>
      </c>
      <c r="O485">
        <v>0</v>
      </c>
      <c r="P485">
        <v>0</v>
      </c>
      <c r="Q485">
        <v>0</v>
      </c>
      <c r="R485">
        <v>0</v>
      </c>
      <c r="S485">
        <v>0</v>
      </c>
      <c r="T485">
        <v>0</v>
      </c>
      <c r="U485">
        <v>0</v>
      </c>
      <c r="V485">
        <v>0</v>
      </c>
      <c r="W485">
        <v>0</v>
      </c>
      <c r="X485">
        <v>0</v>
      </c>
      <c r="Y485">
        <v>0</v>
      </c>
      <c r="Z485">
        <v>0</v>
      </c>
      <c r="AA485">
        <v>0</v>
      </c>
      <c r="AB485">
        <v>113</v>
      </c>
      <c r="AC485">
        <v>100</v>
      </c>
      <c r="AD485">
        <v>2</v>
      </c>
      <c r="AE485">
        <v>30</v>
      </c>
      <c r="AF485">
        <v>1</v>
      </c>
      <c r="AG485">
        <v>0</v>
      </c>
      <c r="AH485">
        <v>0</v>
      </c>
      <c r="AI485">
        <v>20740</v>
      </c>
      <c r="AJ485">
        <v>0</v>
      </c>
      <c r="AK485">
        <v>0</v>
      </c>
      <c r="AL485" s="72"/>
      <c r="AM485" s="23" t="s">
        <v>1085</v>
      </c>
      <c r="AN485" s="23" t="s">
        <v>493</v>
      </c>
      <c r="AO485" s="23"/>
    </row>
    <row r="486" spans="1:41" s="22" customFormat="1">
      <c r="A486">
        <v>12005</v>
      </c>
      <c r="B486">
        <v>20440</v>
      </c>
      <c r="C486">
        <v>9830</v>
      </c>
      <c r="D486">
        <v>0</v>
      </c>
      <c r="E486">
        <v>1980</v>
      </c>
      <c r="F486">
        <v>0</v>
      </c>
      <c r="G486">
        <v>2</v>
      </c>
      <c r="H486">
        <v>1</v>
      </c>
      <c r="I486">
        <v>6</v>
      </c>
      <c r="J486">
        <v>0</v>
      </c>
      <c r="K486">
        <v>0</v>
      </c>
      <c r="L486">
        <v>0</v>
      </c>
      <c r="M486">
        <v>0</v>
      </c>
      <c r="N486">
        <v>0</v>
      </c>
      <c r="O486">
        <v>0</v>
      </c>
      <c r="P486">
        <v>0</v>
      </c>
      <c r="Q486">
        <v>0</v>
      </c>
      <c r="R486">
        <v>0</v>
      </c>
      <c r="S486">
        <v>0</v>
      </c>
      <c r="T486">
        <v>0</v>
      </c>
      <c r="U486">
        <v>0</v>
      </c>
      <c r="V486">
        <v>0</v>
      </c>
      <c r="W486">
        <v>0</v>
      </c>
      <c r="X486">
        <v>0</v>
      </c>
      <c r="Y486">
        <v>0</v>
      </c>
      <c r="Z486">
        <v>0</v>
      </c>
      <c r="AA486">
        <v>0</v>
      </c>
      <c r="AB486">
        <v>113</v>
      </c>
      <c r="AC486">
        <v>100</v>
      </c>
      <c r="AD486">
        <v>2</v>
      </c>
      <c r="AE486">
        <v>30</v>
      </c>
      <c r="AF486">
        <v>1</v>
      </c>
      <c r="AG486">
        <v>0</v>
      </c>
      <c r="AH486">
        <v>0</v>
      </c>
      <c r="AI486">
        <v>20440</v>
      </c>
      <c r="AJ486">
        <v>0</v>
      </c>
      <c r="AK486">
        <v>0</v>
      </c>
      <c r="AL486" s="72"/>
      <c r="AM486" s="23" t="s">
        <v>1084</v>
      </c>
      <c r="AN486" s="23"/>
      <c r="AO486" s="23"/>
    </row>
    <row r="487" spans="1:41" s="22" customFormat="1">
      <c r="A487">
        <v>12006</v>
      </c>
      <c r="B487">
        <v>20620</v>
      </c>
      <c r="C487">
        <v>5360</v>
      </c>
      <c r="D487">
        <v>0</v>
      </c>
      <c r="E487">
        <v>2240</v>
      </c>
      <c r="F487">
        <v>0</v>
      </c>
      <c r="G487">
        <v>1</v>
      </c>
      <c r="H487">
        <v>1</v>
      </c>
      <c r="I487">
        <v>6</v>
      </c>
      <c r="J487">
        <v>0</v>
      </c>
      <c r="K487">
        <v>0</v>
      </c>
      <c r="L487">
        <v>0</v>
      </c>
      <c r="M487">
        <v>0</v>
      </c>
      <c r="N487">
        <v>0</v>
      </c>
      <c r="O487">
        <v>0</v>
      </c>
      <c r="P487">
        <v>0</v>
      </c>
      <c r="Q487">
        <v>0</v>
      </c>
      <c r="R487">
        <v>0</v>
      </c>
      <c r="S487">
        <v>0</v>
      </c>
      <c r="T487">
        <v>0</v>
      </c>
      <c r="U487">
        <v>0</v>
      </c>
      <c r="V487">
        <v>0</v>
      </c>
      <c r="W487">
        <v>0</v>
      </c>
      <c r="X487">
        <v>0</v>
      </c>
      <c r="Y487">
        <v>0</v>
      </c>
      <c r="Z487">
        <v>0</v>
      </c>
      <c r="AA487">
        <v>0</v>
      </c>
      <c r="AB487">
        <v>113</v>
      </c>
      <c r="AC487">
        <v>100</v>
      </c>
      <c r="AD487">
        <v>2</v>
      </c>
      <c r="AE487">
        <v>30</v>
      </c>
      <c r="AF487">
        <v>1</v>
      </c>
      <c r="AG487">
        <v>1</v>
      </c>
      <c r="AH487">
        <v>0</v>
      </c>
      <c r="AI487">
        <v>20620</v>
      </c>
      <c r="AJ487">
        <v>121</v>
      </c>
      <c r="AK487">
        <v>0</v>
      </c>
      <c r="AL487" s="72"/>
      <c r="AM487" s="23" t="s">
        <v>321</v>
      </c>
      <c r="AN487" s="23"/>
      <c r="AO487" s="23"/>
    </row>
    <row r="488" spans="1:41" s="22" customFormat="1">
      <c r="A488">
        <v>12007</v>
      </c>
      <c r="B488">
        <v>30360</v>
      </c>
      <c r="C488">
        <v>7030</v>
      </c>
      <c r="D488">
        <v>0</v>
      </c>
      <c r="E488">
        <v>2860</v>
      </c>
      <c r="F488">
        <v>0</v>
      </c>
      <c r="G488">
        <v>1</v>
      </c>
      <c r="H488">
        <v>1</v>
      </c>
      <c r="I488">
        <v>6</v>
      </c>
      <c r="J488">
        <v>0</v>
      </c>
      <c r="K488">
        <v>0</v>
      </c>
      <c r="L488">
        <v>0</v>
      </c>
      <c r="M488">
        <v>0</v>
      </c>
      <c r="N488">
        <v>0</v>
      </c>
      <c r="O488">
        <v>0</v>
      </c>
      <c r="P488">
        <v>0</v>
      </c>
      <c r="Q488">
        <v>0</v>
      </c>
      <c r="R488">
        <v>0</v>
      </c>
      <c r="S488">
        <v>0</v>
      </c>
      <c r="T488">
        <v>0</v>
      </c>
      <c r="U488">
        <v>0</v>
      </c>
      <c r="V488">
        <v>0</v>
      </c>
      <c r="W488">
        <v>0</v>
      </c>
      <c r="X488">
        <v>0</v>
      </c>
      <c r="Y488">
        <v>0</v>
      </c>
      <c r="Z488">
        <v>0</v>
      </c>
      <c r="AA488">
        <v>0</v>
      </c>
      <c r="AB488">
        <v>113</v>
      </c>
      <c r="AC488">
        <v>100</v>
      </c>
      <c r="AD488">
        <v>2</v>
      </c>
      <c r="AE488">
        <v>30</v>
      </c>
      <c r="AF488">
        <v>2</v>
      </c>
      <c r="AG488">
        <v>1</v>
      </c>
      <c r="AH488">
        <v>1</v>
      </c>
      <c r="AI488">
        <v>121</v>
      </c>
      <c r="AJ488">
        <v>122</v>
      </c>
      <c r="AK488">
        <v>30860</v>
      </c>
      <c r="AL488" s="72"/>
      <c r="AM488" s="23" t="s">
        <v>481</v>
      </c>
      <c r="AN488" s="23"/>
      <c r="AO488" s="23"/>
    </row>
    <row r="489" spans="1:41" s="22" customFormat="1">
      <c r="A489">
        <v>12008</v>
      </c>
      <c r="B489">
        <v>30180</v>
      </c>
      <c r="C489">
        <v>5360</v>
      </c>
      <c r="D489">
        <v>0</v>
      </c>
      <c r="E489">
        <v>2240</v>
      </c>
      <c r="F489">
        <v>0</v>
      </c>
      <c r="G489">
        <v>1</v>
      </c>
      <c r="H489">
        <v>1</v>
      </c>
      <c r="I489">
        <v>6</v>
      </c>
      <c r="J489">
        <v>0</v>
      </c>
      <c r="K489">
        <v>0</v>
      </c>
      <c r="L489">
        <v>0</v>
      </c>
      <c r="M489">
        <v>0</v>
      </c>
      <c r="N489">
        <v>0</v>
      </c>
      <c r="O489">
        <v>0</v>
      </c>
      <c r="P489">
        <v>0</v>
      </c>
      <c r="Q489">
        <v>0</v>
      </c>
      <c r="R489">
        <v>0</v>
      </c>
      <c r="S489">
        <v>0</v>
      </c>
      <c r="T489">
        <v>0</v>
      </c>
      <c r="U489">
        <v>0</v>
      </c>
      <c r="V489">
        <v>0</v>
      </c>
      <c r="W489">
        <v>0</v>
      </c>
      <c r="X489">
        <v>0</v>
      </c>
      <c r="Y489">
        <v>0</v>
      </c>
      <c r="Z489">
        <v>0</v>
      </c>
      <c r="AA489">
        <v>0</v>
      </c>
      <c r="AB489">
        <v>130</v>
      </c>
      <c r="AC489">
        <v>100</v>
      </c>
      <c r="AD489">
        <v>2</v>
      </c>
      <c r="AE489">
        <v>30</v>
      </c>
      <c r="AF489">
        <v>2</v>
      </c>
      <c r="AG489">
        <v>1</v>
      </c>
      <c r="AH489">
        <v>0</v>
      </c>
      <c r="AI489">
        <v>122</v>
      </c>
      <c r="AJ489">
        <v>123</v>
      </c>
      <c r="AK489">
        <v>0</v>
      </c>
      <c r="AL489" s="72"/>
      <c r="AM489" s="23" t="s">
        <v>1026</v>
      </c>
      <c r="AN489" s="23" t="s">
        <v>1086</v>
      </c>
      <c r="AO489" s="23"/>
    </row>
    <row r="490" spans="1:41" s="22" customFormat="1">
      <c r="A490">
        <v>12009</v>
      </c>
      <c r="B490">
        <v>30380</v>
      </c>
      <c r="C490">
        <v>9830</v>
      </c>
      <c r="D490">
        <v>0</v>
      </c>
      <c r="E490">
        <v>1980</v>
      </c>
      <c r="F490">
        <v>0</v>
      </c>
      <c r="G490">
        <v>2</v>
      </c>
      <c r="H490">
        <v>1</v>
      </c>
      <c r="I490">
        <v>6</v>
      </c>
      <c r="J490">
        <v>0</v>
      </c>
      <c r="K490">
        <v>0</v>
      </c>
      <c r="L490">
        <v>0</v>
      </c>
      <c r="M490">
        <v>0</v>
      </c>
      <c r="N490">
        <v>0</v>
      </c>
      <c r="O490">
        <v>0</v>
      </c>
      <c r="P490">
        <v>0</v>
      </c>
      <c r="Q490">
        <v>0</v>
      </c>
      <c r="R490">
        <v>0</v>
      </c>
      <c r="S490">
        <v>0</v>
      </c>
      <c r="T490">
        <v>0</v>
      </c>
      <c r="U490">
        <v>0</v>
      </c>
      <c r="V490">
        <v>0</v>
      </c>
      <c r="W490">
        <v>0</v>
      </c>
      <c r="X490">
        <v>0</v>
      </c>
      <c r="Y490">
        <v>0</v>
      </c>
      <c r="Z490">
        <v>0</v>
      </c>
      <c r="AA490">
        <v>0</v>
      </c>
      <c r="AB490">
        <v>113</v>
      </c>
      <c r="AC490">
        <v>100</v>
      </c>
      <c r="AD490">
        <v>2</v>
      </c>
      <c r="AE490">
        <v>30</v>
      </c>
      <c r="AF490">
        <v>2</v>
      </c>
      <c r="AG490">
        <v>1</v>
      </c>
      <c r="AH490">
        <v>1</v>
      </c>
      <c r="AI490">
        <v>121</v>
      </c>
      <c r="AJ490">
        <v>122</v>
      </c>
      <c r="AK490">
        <v>30380</v>
      </c>
      <c r="AL490" s="72"/>
      <c r="AM490" s="23" t="s">
        <v>1027</v>
      </c>
      <c r="AN490" s="23" t="s">
        <v>1086</v>
      </c>
      <c r="AO490" s="23"/>
    </row>
    <row r="491" spans="1:41" s="22" customFormat="1">
      <c r="A491">
        <v>12010</v>
      </c>
      <c r="B491">
        <v>30580</v>
      </c>
      <c r="C491">
        <v>8500</v>
      </c>
      <c r="D491">
        <v>0</v>
      </c>
      <c r="E491">
        <v>1185</v>
      </c>
      <c r="F491">
        <v>0</v>
      </c>
      <c r="G491">
        <v>1</v>
      </c>
      <c r="H491">
        <v>1</v>
      </c>
      <c r="I491">
        <v>6</v>
      </c>
      <c r="J491">
        <v>0</v>
      </c>
      <c r="K491">
        <v>0</v>
      </c>
      <c r="L491">
        <v>0</v>
      </c>
      <c r="M491">
        <v>0</v>
      </c>
      <c r="N491">
        <v>0</v>
      </c>
      <c r="O491">
        <v>0</v>
      </c>
      <c r="P491">
        <v>0</v>
      </c>
      <c r="Q491">
        <v>0</v>
      </c>
      <c r="R491">
        <v>0</v>
      </c>
      <c r="S491">
        <v>0</v>
      </c>
      <c r="T491">
        <v>0</v>
      </c>
      <c r="U491">
        <v>0</v>
      </c>
      <c r="V491">
        <v>0</v>
      </c>
      <c r="W491">
        <v>0</v>
      </c>
      <c r="X491">
        <v>0</v>
      </c>
      <c r="Y491">
        <v>0</v>
      </c>
      <c r="Z491">
        <v>0</v>
      </c>
      <c r="AA491">
        <v>0</v>
      </c>
      <c r="AB491">
        <v>130</v>
      </c>
      <c r="AC491">
        <v>100</v>
      </c>
      <c r="AD491">
        <v>2</v>
      </c>
      <c r="AE491">
        <v>30</v>
      </c>
      <c r="AF491">
        <v>2</v>
      </c>
      <c r="AG491">
        <v>1</v>
      </c>
      <c r="AH491">
        <v>1</v>
      </c>
      <c r="AI491">
        <v>121</v>
      </c>
      <c r="AJ491">
        <v>122</v>
      </c>
      <c r="AK491">
        <v>30580</v>
      </c>
      <c r="AL491" s="72"/>
      <c r="AM491" s="23" t="s">
        <v>1028</v>
      </c>
      <c r="AN491" s="23" t="s">
        <v>1086</v>
      </c>
      <c r="AO491" s="23"/>
    </row>
    <row r="492" spans="1:41" s="22" customFormat="1">
      <c r="A492">
        <v>12011</v>
      </c>
      <c r="B492">
        <v>30200</v>
      </c>
      <c r="C492">
        <v>6250</v>
      </c>
      <c r="D492">
        <v>0</v>
      </c>
      <c r="E492">
        <v>2600</v>
      </c>
      <c r="F492">
        <v>0</v>
      </c>
      <c r="G492">
        <v>2</v>
      </c>
      <c r="H492">
        <v>1</v>
      </c>
      <c r="I492">
        <v>6</v>
      </c>
      <c r="J492">
        <v>0</v>
      </c>
      <c r="K492">
        <v>0</v>
      </c>
      <c r="L492">
        <v>0</v>
      </c>
      <c r="M492">
        <v>0</v>
      </c>
      <c r="N492">
        <v>0</v>
      </c>
      <c r="O492">
        <v>0</v>
      </c>
      <c r="P492">
        <v>0</v>
      </c>
      <c r="Q492">
        <v>0</v>
      </c>
      <c r="R492">
        <v>0</v>
      </c>
      <c r="S492">
        <v>0</v>
      </c>
      <c r="T492">
        <v>0</v>
      </c>
      <c r="U492">
        <v>0</v>
      </c>
      <c r="V492">
        <v>0</v>
      </c>
      <c r="W492">
        <v>0</v>
      </c>
      <c r="X492">
        <v>0</v>
      </c>
      <c r="Y492">
        <v>0</v>
      </c>
      <c r="Z492">
        <v>0</v>
      </c>
      <c r="AA492">
        <v>0</v>
      </c>
      <c r="AB492">
        <v>113</v>
      </c>
      <c r="AC492">
        <v>100</v>
      </c>
      <c r="AD492">
        <v>2</v>
      </c>
      <c r="AE492">
        <v>30</v>
      </c>
      <c r="AF492">
        <v>2</v>
      </c>
      <c r="AG492">
        <v>1</v>
      </c>
      <c r="AH492">
        <v>1</v>
      </c>
      <c r="AI492">
        <v>121</v>
      </c>
      <c r="AJ492">
        <v>122</v>
      </c>
      <c r="AK492">
        <v>30200</v>
      </c>
      <c r="AL492" s="72"/>
      <c r="AM492" s="23" t="s">
        <v>488</v>
      </c>
      <c r="AN492" s="23"/>
      <c r="AO492" s="23" t="s">
        <v>1088</v>
      </c>
    </row>
    <row r="493" spans="1:41" s="22" customFormat="1">
      <c r="A493">
        <v>12012</v>
      </c>
      <c r="B493">
        <v>20110</v>
      </c>
      <c r="C493">
        <v>8410</v>
      </c>
      <c r="D493">
        <v>0</v>
      </c>
      <c r="E493">
        <v>1200</v>
      </c>
      <c r="F493">
        <v>0</v>
      </c>
      <c r="G493">
        <v>1</v>
      </c>
      <c r="H493">
        <v>1</v>
      </c>
      <c r="I493">
        <v>6</v>
      </c>
      <c r="J493">
        <v>0</v>
      </c>
      <c r="K493">
        <v>0</v>
      </c>
      <c r="L493">
        <v>0</v>
      </c>
      <c r="M493">
        <v>0</v>
      </c>
      <c r="N493">
        <v>0</v>
      </c>
      <c r="O493">
        <v>0</v>
      </c>
      <c r="P493">
        <v>0</v>
      </c>
      <c r="Q493">
        <v>0</v>
      </c>
      <c r="R493">
        <v>0</v>
      </c>
      <c r="S493">
        <v>0</v>
      </c>
      <c r="T493">
        <v>0</v>
      </c>
      <c r="U493">
        <v>0</v>
      </c>
      <c r="V493">
        <v>0</v>
      </c>
      <c r="W493">
        <v>0</v>
      </c>
      <c r="X493">
        <v>0</v>
      </c>
      <c r="Y493">
        <v>0</v>
      </c>
      <c r="Z493">
        <v>0</v>
      </c>
      <c r="AA493">
        <v>0</v>
      </c>
      <c r="AB493">
        <v>113</v>
      </c>
      <c r="AC493">
        <v>100</v>
      </c>
      <c r="AD493">
        <v>2</v>
      </c>
      <c r="AE493">
        <v>30</v>
      </c>
      <c r="AF493">
        <v>1</v>
      </c>
      <c r="AG493">
        <v>0</v>
      </c>
      <c r="AH493">
        <v>0</v>
      </c>
      <c r="AI493">
        <v>20110</v>
      </c>
      <c r="AJ493">
        <v>0</v>
      </c>
      <c r="AK493">
        <v>0</v>
      </c>
      <c r="AL493" s="72"/>
      <c r="AM493" s="23" t="s">
        <v>483</v>
      </c>
      <c r="AN493" s="23"/>
      <c r="AO493" s="23" t="s">
        <v>1088</v>
      </c>
    </row>
    <row r="494" spans="1:41" s="22" customFormat="1">
      <c r="A494">
        <v>12013</v>
      </c>
      <c r="B494">
        <v>30590</v>
      </c>
      <c r="C494">
        <v>83100</v>
      </c>
      <c r="D494">
        <v>0</v>
      </c>
      <c r="E494">
        <v>2222</v>
      </c>
      <c r="F494">
        <v>0</v>
      </c>
      <c r="G494">
        <v>1</v>
      </c>
      <c r="H494">
        <v>1</v>
      </c>
      <c r="I494">
        <v>6</v>
      </c>
      <c r="J494">
        <v>0</v>
      </c>
      <c r="K494">
        <v>0</v>
      </c>
      <c r="L494">
        <v>0</v>
      </c>
      <c r="M494">
        <v>0</v>
      </c>
      <c r="N494">
        <v>0</v>
      </c>
      <c r="O494">
        <v>0</v>
      </c>
      <c r="P494">
        <v>0</v>
      </c>
      <c r="Q494">
        <v>0</v>
      </c>
      <c r="R494">
        <v>0</v>
      </c>
      <c r="S494">
        <v>0</v>
      </c>
      <c r="T494">
        <v>0</v>
      </c>
      <c r="U494">
        <v>0</v>
      </c>
      <c r="V494">
        <v>0</v>
      </c>
      <c r="W494">
        <v>0</v>
      </c>
      <c r="X494">
        <v>0</v>
      </c>
      <c r="Y494">
        <v>0</v>
      </c>
      <c r="Z494">
        <v>0</v>
      </c>
      <c r="AA494">
        <v>0</v>
      </c>
      <c r="AB494">
        <v>830</v>
      </c>
      <c r="AC494">
        <v>100</v>
      </c>
      <c r="AD494">
        <v>2</v>
      </c>
      <c r="AE494">
        <v>30</v>
      </c>
      <c r="AF494">
        <v>2</v>
      </c>
      <c r="AG494">
        <v>1</v>
      </c>
      <c r="AH494">
        <v>1</v>
      </c>
      <c r="AI494">
        <v>121</v>
      </c>
      <c r="AJ494">
        <v>122</v>
      </c>
      <c r="AK494">
        <v>30590</v>
      </c>
      <c r="AL494" s="72"/>
      <c r="AM494" s="23" t="s">
        <v>480</v>
      </c>
      <c r="AN494" s="23"/>
      <c r="AO494" s="23" t="s">
        <v>1089</v>
      </c>
    </row>
    <row r="495" spans="1:41" s="22" customFormat="1">
      <c r="A495">
        <v>12014</v>
      </c>
      <c r="B495">
        <v>30361</v>
      </c>
      <c r="C495">
        <v>149700</v>
      </c>
      <c r="D495">
        <v>0</v>
      </c>
      <c r="E495">
        <v>3564</v>
      </c>
      <c r="F495">
        <v>0</v>
      </c>
      <c r="G495">
        <v>1</v>
      </c>
      <c r="H495">
        <v>1</v>
      </c>
      <c r="I495">
        <v>6</v>
      </c>
      <c r="J495">
        <v>0</v>
      </c>
      <c r="K495">
        <v>0</v>
      </c>
      <c r="L495">
        <v>0</v>
      </c>
      <c r="M495">
        <v>0</v>
      </c>
      <c r="N495">
        <v>0</v>
      </c>
      <c r="O495">
        <v>0</v>
      </c>
      <c r="P495">
        <v>0</v>
      </c>
      <c r="Q495">
        <v>0</v>
      </c>
      <c r="R495">
        <v>0</v>
      </c>
      <c r="S495">
        <v>0</v>
      </c>
      <c r="T495">
        <v>0</v>
      </c>
      <c r="U495">
        <v>0</v>
      </c>
      <c r="V495">
        <v>0</v>
      </c>
      <c r="W495">
        <v>0</v>
      </c>
      <c r="X495">
        <v>0</v>
      </c>
      <c r="Y495">
        <v>0</v>
      </c>
      <c r="Z495">
        <v>0</v>
      </c>
      <c r="AA495">
        <v>0</v>
      </c>
      <c r="AB495">
        <v>1350</v>
      </c>
      <c r="AC495">
        <v>100</v>
      </c>
      <c r="AD495">
        <v>2</v>
      </c>
      <c r="AE495">
        <v>30</v>
      </c>
      <c r="AF495">
        <v>2</v>
      </c>
      <c r="AG495">
        <v>1</v>
      </c>
      <c r="AH495">
        <v>1</v>
      </c>
      <c r="AI495">
        <v>121</v>
      </c>
      <c r="AJ495">
        <v>122</v>
      </c>
      <c r="AK495">
        <v>30360</v>
      </c>
      <c r="AL495" s="72"/>
      <c r="AM495" s="23" t="s">
        <v>480</v>
      </c>
      <c r="AN495" s="23"/>
      <c r="AO495" s="23" t="s">
        <v>1087</v>
      </c>
    </row>
    <row r="496" spans="1:41" s="22" customFormat="1">
      <c r="A496">
        <v>12101</v>
      </c>
      <c r="B496">
        <v>30580</v>
      </c>
      <c r="C496">
        <v>83100</v>
      </c>
      <c r="D496">
        <v>0</v>
      </c>
      <c r="E496">
        <v>2222</v>
      </c>
      <c r="F496">
        <v>1201</v>
      </c>
      <c r="G496">
        <v>1</v>
      </c>
      <c r="H496">
        <v>1</v>
      </c>
      <c r="I496">
        <v>6</v>
      </c>
      <c r="J496">
        <v>0</v>
      </c>
      <c r="K496">
        <v>0</v>
      </c>
      <c r="L496">
        <v>0</v>
      </c>
      <c r="M496">
        <v>0</v>
      </c>
      <c r="N496">
        <v>0</v>
      </c>
      <c r="O496">
        <v>0</v>
      </c>
      <c r="P496">
        <v>0</v>
      </c>
      <c r="Q496">
        <v>0</v>
      </c>
      <c r="R496">
        <v>0</v>
      </c>
      <c r="S496">
        <v>0</v>
      </c>
      <c r="T496">
        <v>0</v>
      </c>
      <c r="U496">
        <v>0</v>
      </c>
      <c r="V496">
        <v>0</v>
      </c>
      <c r="W496">
        <v>0</v>
      </c>
      <c r="X496">
        <v>0</v>
      </c>
      <c r="Y496">
        <v>0</v>
      </c>
      <c r="Z496">
        <v>0</v>
      </c>
      <c r="AA496">
        <v>0</v>
      </c>
      <c r="AB496">
        <v>760</v>
      </c>
      <c r="AC496">
        <v>100</v>
      </c>
      <c r="AD496">
        <v>2</v>
      </c>
      <c r="AE496">
        <v>20</v>
      </c>
      <c r="AF496">
        <v>1</v>
      </c>
      <c r="AG496">
        <v>1</v>
      </c>
      <c r="AH496">
        <v>0</v>
      </c>
      <c r="AI496">
        <v>30580</v>
      </c>
      <c r="AJ496">
        <v>122</v>
      </c>
      <c r="AK496">
        <v>0</v>
      </c>
      <c r="AL496" s="72"/>
      <c r="AM496" s="23" t="s">
        <v>480</v>
      </c>
      <c r="AN496" s="23"/>
      <c r="AO496" s="23" t="s">
        <v>798</v>
      </c>
    </row>
    <row r="497" spans="1:41" s="22" customFormat="1">
      <c r="A497">
        <v>12102</v>
      </c>
      <c r="B497">
        <v>30590</v>
      </c>
      <c r="C497">
        <v>139200</v>
      </c>
      <c r="D497">
        <v>0</v>
      </c>
      <c r="E497">
        <v>4202</v>
      </c>
      <c r="F497">
        <v>1202</v>
      </c>
      <c r="G497">
        <v>1</v>
      </c>
      <c r="H497">
        <v>1</v>
      </c>
      <c r="I497">
        <v>6</v>
      </c>
      <c r="J497">
        <v>0</v>
      </c>
      <c r="K497">
        <v>0</v>
      </c>
      <c r="L497">
        <v>0</v>
      </c>
      <c r="M497">
        <v>0</v>
      </c>
      <c r="N497">
        <v>0</v>
      </c>
      <c r="O497">
        <v>0</v>
      </c>
      <c r="P497">
        <v>0</v>
      </c>
      <c r="Q497">
        <v>0</v>
      </c>
      <c r="R497">
        <v>0</v>
      </c>
      <c r="S497">
        <v>0</v>
      </c>
      <c r="T497">
        <v>0</v>
      </c>
      <c r="U497">
        <v>0</v>
      </c>
      <c r="V497">
        <v>0</v>
      </c>
      <c r="W497">
        <v>0</v>
      </c>
      <c r="X497">
        <v>0</v>
      </c>
      <c r="Y497">
        <v>0</v>
      </c>
      <c r="Z497">
        <v>0</v>
      </c>
      <c r="AA497">
        <v>0</v>
      </c>
      <c r="AB497">
        <v>1540</v>
      </c>
      <c r="AC497">
        <v>100</v>
      </c>
      <c r="AD497">
        <v>2</v>
      </c>
      <c r="AE497">
        <v>20</v>
      </c>
      <c r="AF497">
        <v>2</v>
      </c>
      <c r="AG497">
        <v>1</v>
      </c>
      <c r="AH497">
        <v>0</v>
      </c>
      <c r="AI497">
        <v>122</v>
      </c>
      <c r="AJ497">
        <v>123</v>
      </c>
      <c r="AK497">
        <v>0</v>
      </c>
      <c r="AL497" s="72"/>
      <c r="AM497" s="23" t="s">
        <v>1085</v>
      </c>
      <c r="AN497" s="23" t="s">
        <v>586</v>
      </c>
      <c r="AO497" s="23"/>
    </row>
    <row r="498" spans="1:41" s="22" customFormat="1">
      <c r="A498">
        <v>12103</v>
      </c>
      <c r="B498">
        <v>30361</v>
      </c>
      <c r="C498">
        <v>21</v>
      </c>
      <c r="D498">
        <v>50000</v>
      </c>
      <c r="E498">
        <v>5522</v>
      </c>
      <c r="F498">
        <v>1203</v>
      </c>
      <c r="G498">
        <v>2</v>
      </c>
      <c r="H498">
        <v>1</v>
      </c>
      <c r="I498">
        <v>6</v>
      </c>
      <c r="J498">
        <v>0</v>
      </c>
      <c r="K498">
        <v>0</v>
      </c>
      <c r="L498">
        <v>0</v>
      </c>
      <c r="M498">
        <v>0</v>
      </c>
      <c r="N498">
        <v>0</v>
      </c>
      <c r="O498">
        <v>0</v>
      </c>
      <c r="P498">
        <v>0</v>
      </c>
      <c r="Q498">
        <v>0</v>
      </c>
      <c r="R498">
        <v>0</v>
      </c>
      <c r="S498">
        <v>0</v>
      </c>
      <c r="T498">
        <v>0</v>
      </c>
      <c r="U498">
        <v>0</v>
      </c>
      <c r="V498">
        <v>0</v>
      </c>
      <c r="W498">
        <v>0</v>
      </c>
      <c r="X498">
        <v>0</v>
      </c>
      <c r="Y498">
        <v>0</v>
      </c>
      <c r="Z498">
        <v>0</v>
      </c>
      <c r="AA498">
        <v>0</v>
      </c>
      <c r="AB498">
        <v>1920</v>
      </c>
      <c r="AC498">
        <v>100</v>
      </c>
      <c r="AD498">
        <v>2</v>
      </c>
      <c r="AE498">
        <v>30</v>
      </c>
      <c r="AF498">
        <v>2</v>
      </c>
      <c r="AG498">
        <v>1</v>
      </c>
      <c r="AH498">
        <v>1</v>
      </c>
      <c r="AI498">
        <v>121</v>
      </c>
      <c r="AJ498">
        <v>122</v>
      </c>
      <c r="AK498">
        <v>30360</v>
      </c>
      <c r="AL498" s="72"/>
      <c r="AM498" s="23" t="s">
        <v>1083</v>
      </c>
      <c r="AN498" s="23"/>
      <c r="AO498" s="23"/>
    </row>
    <row r="499" spans="1:41" s="22" customFormat="1">
      <c r="A499">
        <v>12104</v>
      </c>
      <c r="B499">
        <v>30580</v>
      </c>
      <c r="C499">
        <v>149700</v>
      </c>
      <c r="D499">
        <v>0</v>
      </c>
      <c r="E499">
        <v>3564</v>
      </c>
      <c r="F499">
        <v>1204</v>
      </c>
      <c r="G499">
        <v>1</v>
      </c>
      <c r="H499">
        <v>1</v>
      </c>
      <c r="I499">
        <v>6</v>
      </c>
      <c r="J499">
        <v>0</v>
      </c>
      <c r="K499">
        <v>0</v>
      </c>
      <c r="L499">
        <v>0</v>
      </c>
      <c r="M499">
        <v>0</v>
      </c>
      <c r="N499">
        <v>0</v>
      </c>
      <c r="O499">
        <v>0</v>
      </c>
      <c r="P499">
        <v>0</v>
      </c>
      <c r="Q499">
        <v>0</v>
      </c>
      <c r="R499">
        <v>0</v>
      </c>
      <c r="S499">
        <v>0</v>
      </c>
      <c r="T499">
        <v>0</v>
      </c>
      <c r="U499">
        <v>0</v>
      </c>
      <c r="V499">
        <v>0</v>
      </c>
      <c r="W499">
        <v>0</v>
      </c>
      <c r="X499">
        <v>0</v>
      </c>
      <c r="Y499">
        <v>0</v>
      </c>
      <c r="Z499">
        <v>0</v>
      </c>
      <c r="AA499">
        <v>0</v>
      </c>
      <c r="AB499">
        <v>2020</v>
      </c>
      <c r="AC499">
        <v>100</v>
      </c>
      <c r="AD499">
        <v>2</v>
      </c>
      <c r="AE499">
        <v>10</v>
      </c>
      <c r="AF499">
        <v>1</v>
      </c>
      <c r="AG499">
        <v>0</v>
      </c>
      <c r="AH499">
        <v>0</v>
      </c>
      <c r="AI499">
        <v>30580</v>
      </c>
      <c r="AJ499">
        <v>0</v>
      </c>
      <c r="AK499">
        <v>0</v>
      </c>
      <c r="AL499" s="72"/>
      <c r="AM499" s="23" t="s">
        <v>467</v>
      </c>
      <c r="AN499" s="23"/>
      <c r="AO499" s="23"/>
    </row>
    <row r="500" spans="1:41" s="22" customFormat="1">
      <c r="A500">
        <v>12105</v>
      </c>
      <c r="B500">
        <v>30591</v>
      </c>
      <c r="C500">
        <v>215000</v>
      </c>
      <c r="D500">
        <v>0</v>
      </c>
      <c r="E500">
        <v>4378</v>
      </c>
      <c r="F500">
        <v>1205</v>
      </c>
      <c r="G500">
        <v>1</v>
      </c>
      <c r="H500">
        <v>1</v>
      </c>
      <c r="I500">
        <v>6</v>
      </c>
      <c r="J500">
        <v>0</v>
      </c>
      <c r="K500">
        <v>0</v>
      </c>
      <c r="L500">
        <v>0</v>
      </c>
      <c r="M500">
        <v>0</v>
      </c>
      <c r="N500">
        <v>0</v>
      </c>
      <c r="O500">
        <v>0</v>
      </c>
      <c r="P500">
        <v>0</v>
      </c>
      <c r="Q500">
        <v>0</v>
      </c>
      <c r="R500">
        <v>0</v>
      </c>
      <c r="S500">
        <v>0</v>
      </c>
      <c r="T500">
        <v>0</v>
      </c>
      <c r="U500">
        <v>0</v>
      </c>
      <c r="V500">
        <v>0</v>
      </c>
      <c r="W500">
        <v>0</v>
      </c>
      <c r="X500">
        <v>0</v>
      </c>
      <c r="Y500">
        <v>0</v>
      </c>
      <c r="Z500">
        <v>0</v>
      </c>
      <c r="AA500">
        <v>0</v>
      </c>
      <c r="AB500">
        <v>2520</v>
      </c>
      <c r="AC500">
        <v>100</v>
      </c>
      <c r="AD500">
        <v>2</v>
      </c>
      <c r="AE500">
        <v>10</v>
      </c>
      <c r="AF500">
        <v>1</v>
      </c>
      <c r="AG500">
        <v>0</v>
      </c>
      <c r="AH500">
        <v>0</v>
      </c>
      <c r="AI500">
        <v>30590</v>
      </c>
      <c r="AJ500">
        <v>0</v>
      </c>
      <c r="AK500">
        <v>0</v>
      </c>
      <c r="AL500" s="72"/>
      <c r="AM500" s="23" t="s">
        <v>1026</v>
      </c>
      <c r="AN500" s="23" t="s">
        <v>1086</v>
      </c>
      <c r="AO500" s="23"/>
    </row>
    <row r="501" spans="1:41" s="22" customFormat="1">
      <c r="A501">
        <v>12106</v>
      </c>
      <c r="B501">
        <v>20740</v>
      </c>
      <c r="C501">
        <v>83100</v>
      </c>
      <c r="D501">
        <v>0</v>
      </c>
      <c r="E501">
        <v>2222</v>
      </c>
      <c r="F501">
        <v>0</v>
      </c>
      <c r="G501">
        <v>1</v>
      </c>
      <c r="H501">
        <v>1</v>
      </c>
      <c r="I501">
        <v>6</v>
      </c>
      <c r="J501">
        <v>0</v>
      </c>
      <c r="K501">
        <v>0</v>
      </c>
      <c r="L501">
        <v>0</v>
      </c>
      <c r="M501">
        <v>0</v>
      </c>
      <c r="N501">
        <v>0</v>
      </c>
      <c r="O501">
        <v>0</v>
      </c>
      <c r="P501">
        <v>0</v>
      </c>
      <c r="Q501">
        <v>0</v>
      </c>
      <c r="R501">
        <v>0</v>
      </c>
      <c r="S501">
        <v>0</v>
      </c>
      <c r="T501">
        <v>0</v>
      </c>
      <c r="U501">
        <v>0</v>
      </c>
      <c r="V501">
        <v>0</v>
      </c>
      <c r="W501">
        <v>0</v>
      </c>
      <c r="X501">
        <v>0</v>
      </c>
      <c r="Y501">
        <v>0</v>
      </c>
      <c r="Z501">
        <v>0</v>
      </c>
      <c r="AA501">
        <v>0</v>
      </c>
      <c r="AB501">
        <v>760</v>
      </c>
      <c r="AC501">
        <v>100</v>
      </c>
      <c r="AD501">
        <v>2</v>
      </c>
      <c r="AE501">
        <v>20</v>
      </c>
      <c r="AF501">
        <v>1</v>
      </c>
      <c r="AG501">
        <v>0</v>
      </c>
      <c r="AH501">
        <v>0</v>
      </c>
      <c r="AI501">
        <v>20740</v>
      </c>
      <c r="AJ501">
        <v>0</v>
      </c>
      <c r="AK501">
        <v>0</v>
      </c>
      <c r="AL501" s="72"/>
      <c r="AM501" s="23" t="s">
        <v>1027</v>
      </c>
      <c r="AN501" s="23" t="s">
        <v>1086</v>
      </c>
      <c r="AO501" s="23"/>
    </row>
    <row r="502" spans="1:41" s="22" customFormat="1">
      <c r="A502">
        <v>12107</v>
      </c>
      <c r="B502">
        <v>20740</v>
      </c>
      <c r="C502">
        <v>57600</v>
      </c>
      <c r="D502">
        <v>0</v>
      </c>
      <c r="E502">
        <v>1826</v>
      </c>
      <c r="F502">
        <v>0</v>
      </c>
      <c r="G502">
        <v>1</v>
      </c>
      <c r="H502">
        <v>1</v>
      </c>
      <c r="I502">
        <v>6</v>
      </c>
      <c r="J502">
        <v>0</v>
      </c>
      <c r="K502">
        <v>0</v>
      </c>
      <c r="L502">
        <v>0</v>
      </c>
      <c r="M502">
        <v>0</v>
      </c>
      <c r="N502">
        <v>0</v>
      </c>
      <c r="O502">
        <v>0</v>
      </c>
      <c r="P502">
        <v>0</v>
      </c>
      <c r="Q502">
        <v>0</v>
      </c>
      <c r="R502">
        <v>0</v>
      </c>
      <c r="S502">
        <v>0</v>
      </c>
      <c r="T502">
        <v>0</v>
      </c>
      <c r="U502">
        <v>0</v>
      </c>
      <c r="V502">
        <v>0</v>
      </c>
      <c r="W502">
        <v>0</v>
      </c>
      <c r="X502">
        <v>0</v>
      </c>
      <c r="Y502">
        <v>0</v>
      </c>
      <c r="Z502">
        <v>0</v>
      </c>
      <c r="AA502">
        <v>0</v>
      </c>
      <c r="AB502">
        <v>770</v>
      </c>
      <c r="AC502">
        <v>100</v>
      </c>
      <c r="AD502">
        <v>2</v>
      </c>
      <c r="AE502">
        <v>20</v>
      </c>
      <c r="AF502">
        <v>1</v>
      </c>
      <c r="AG502">
        <v>0</v>
      </c>
      <c r="AH502">
        <v>0</v>
      </c>
      <c r="AI502">
        <v>20740</v>
      </c>
      <c r="AJ502">
        <v>0</v>
      </c>
      <c r="AK502">
        <v>0</v>
      </c>
      <c r="AL502" s="72"/>
      <c r="AM502" s="23" t="s">
        <v>1028</v>
      </c>
      <c r="AN502" s="23" t="s">
        <v>1086</v>
      </c>
      <c r="AO502" s="23"/>
    </row>
    <row r="503" spans="1:41" s="22" customFormat="1">
      <c r="A503">
        <v>12108</v>
      </c>
      <c r="B503">
        <v>20680</v>
      </c>
      <c r="C503">
        <v>72900</v>
      </c>
      <c r="D503">
        <v>0</v>
      </c>
      <c r="E503">
        <v>1980</v>
      </c>
      <c r="F503">
        <v>0</v>
      </c>
      <c r="G503">
        <v>1</v>
      </c>
      <c r="H503">
        <v>1</v>
      </c>
      <c r="I503">
        <v>6</v>
      </c>
      <c r="J503">
        <v>0</v>
      </c>
      <c r="K503">
        <v>0</v>
      </c>
      <c r="L503">
        <v>0</v>
      </c>
      <c r="M503">
        <v>0</v>
      </c>
      <c r="N503">
        <v>0</v>
      </c>
      <c r="O503">
        <v>0</v>
      </c>
      <c r="P503">
        <v>0</v>
      </c>
      <c r="Q503">
        <v>0</v>
      </c>
      <c r="R503">
        <v>0</v>
      </c>
      <c r="S503">
        <v>0</v>
      </c>
      <c r="T503">
        <v>0</v>
      </c>
      <c r="U503">
        <v>0</v>
      </c>
      <c r="V503">
        <v>0</v>
      </c>
      <c r="W503">
        <v>0</v>
      </c>
      <c r="X503">
        <v>0</v>
      </c>
      <c r="Y503">
        <v>0</v>
      </c>
      <c r="Z503">
        <v>0</v>
      </c>
      <c r="AA503">
        <v>0</v>
      </c>
      <c r="AB503">
        <v>870</v>
      </c>
      <c r="AC503">
        <v>100</v>
      </c>
      <c r="AD503">
        <v>2</v>
      </c>
      <c r="AE503">
        <v>20</v>
      </c>
      <c r="AF503">
        <v>1</v>
      </c>
      <c r="AG503">
        <v>0</v>
      </c>
      <c r="AH503">
        <v>0</v>
      </c>
      <c r="AI503">
        <v>20680</v>
      </c>
      <c r="AJ503">
        <v>0</v>
      </c>
      <c r="AK503">
        <v>0</v>
      </c>
      <c r="AL503" s="72"/>
      <c r="AM503" s="23" t="s">
        <v>1085</v>
      </c>
      <c r="AN503" s="23" t="s">
        <v>587</v>
      </c>
      <c r="AO503" s="23"/>
    </row>
    <row r="504" spans="1:41" s="22" customFormat="1">
      <c r="A504">
        <v>12318</v>
      </c>
      <c r="B504">
        <v>40281</v>
      </c>
      <c r="C504">
        <v>282766</v>
      </c>
      <c r="D504">
        <v>4626</v>
      </c>
      <c r="E504">
        <v>12355</v>
      </c>
      <c r="F504">
        <v>21001</v>
      </c>
      <c r="G504">
        <v>1</v>
      </c>
      <c r="H504">
        <v>1</v>
      </c>
      <c r="I504">
        <v>6</v>
      </c>
      <c r="J504">
        <v>0</v>
      </c>
      <c r="K504">
        <v>0</v>
      </c>
      <c r="L504">
        <v>0</v>
      </c>
      <c r="M504">
        <v>0</v>
      </c>
      <c r="N504">
        <v>0</v>
      </c>
      <c r="O504">
        <v>0</v>
      </c>
      <c r="P504">
        <v>0</v>
      </c>
      <c r="Q504">
        <v>0</v>
      </c>
      <c r="R504">
        <v>0</v>
      </c>
      <c r="S504">
        <v>0</v>
      </c>
      <c r="T504">
        <v>0</v>
      </c>
      <c r="U504">
        <v>0</v>
      </c>
      <c r="V504">
        <v>0</v>
      </c>
      <c r="W504">
        <v>0</v>
      </c>
      <c r="X504">
        <v>0</v>
      </c>
      <c r="Y504">
        <v>0</v>
      </c>
      <c r="Z504">
        <v>0</v>
      </c>
      <c r="AA504">
        <v>0</v>
      </c>
      <c r="AB504">
        <v>3000</v>
      </c>
      <c r="AC504">
        <v>145</v>
      </c>
      <c r="AD504">
        <v>2</v>
      </c>
      <c r="AE504">
        <v>100</v>
      </c>
      <c r="AF504">
        <v>3</v>
      </c>
      <c r="AG504">
        <v>1</v>
      </c>
      <c r="AH504">
        <v>0</v>
      </c>
      <c r="AI504">
        <v>114</v>
      </c>
      <c r="AJ504">
        <v>115</v>
      </c>
      <c r="AK504">
        <v>0</v>
      </c>
      <c r="AL504" s="72"/>
      <c r="AM504" s="23" t="s">
        <v>1083</v>
      </c>
      <c r="AN504" s="23"/>
      <c r="AO504" s="23"/>
    </row>
    <row r="505" spans="1:41" s="22" customFormat="1">
      <c r="A505">
        <v>13001</v>
      </c>
      <c r="B505">
        <v>20720</v>
      </c>
      <c r="C505">
        <v>8320</v>
      </c>
      <c r="D505">
        <v>0</v>
      </c>
      <c r="E505">
        <v>1340</v>
      </c>
      <c r="F505">
        <v>0</v>
      </c>
      <c r="G505">
        <v>1</v>
      </c>
      <c r="H505">
        <v>1</v>
      </c>
      <c r="I505">
        <v>6</v>
      </c>
      <c r="J505">
        <v>0</v>
      </c>
      <c r="K505">
        <v>0</v>
      </c>
      <c r="L505">
        <v>0</v>
      </c>
      <c r="M505">
        <v>0</v>
      </c>
      <c r="N505">
        <v>0</v>
      </c>
      <c r="O505">
        <v>0</v>
      </c>
      <c r="P505">
        <v>0</v>
      </c>
      <c r="Q505">
        <v>0</v>
      </c>
      <c r="R505">
        <v>0</v>
      </c>
      <c r="S505">
        <v>0</v>
      </c>
      <c r="T505">
        <v>0</v>
      </c>
      <c r="U505">
        <v>0</v>
      </c>
      <c r="V505">
        <v>0</v>
      </c>
      <c r="W505">
        <v>0</v>
      </c>
      <c r="X505">
        <v>0</v>
      </c>
      <c r="Y505">
        <v>0</v>
      </c>
      <c r="Z505">
        <v>0</v>
      </c>
      <c r="AA505">
        <v>0</v>
      </c>
      <c r="AB505">
        <v>113</v>
      </c>
      <c r="AC505">
        <v>100</v>
      </c>
      <c r="AD505">
        <v>2</v>
      </c>
      <c r="AE505">
        <v>30</v>
      </c>
      <c r="AF505">
        <v>1</v>
      </c>
      <c r="AG505">
        <v>0</v>
      </c>
      <c r="AH505">
        <v>0</v>
      </c>
      <c r="AI505">
        <v>20720</v>
      </c>
      <c r="AJ505">
        <v>0</v>
      </c>
      <c r="AK505">
        <v>0</v>
      </c>
      <c r="AL505" s="72"/>
      <c r="AM505" s="23" t="s">
        <v>1084</v>
      </c>
      <c r="AN505" s="23"/>
      <c r="AO505" s="23"/>
    </row>
    <row r="506" spans="1:41" s="22" customFormat="1">
      <c r="A506">
        <v>13002</v>
      </c>
      <c r="B506">
        <v>20630</v>
      </c>
      <c r="C506">
        <v>7680</v>
      </c>
      <c r="D506">
        <v>0</v>
      </c>
      <c r="E506">
        <v>1863</v>
      </c>
      <c r="F506">
        <v>0</v>
      </c>
      <c r="G506">
        <v>2</v>
      </c>
      <c r="H506">
        <v>1</v>
      </c>
      <c r="I506">
        <v>6</v>
      </c>
      <c r="J506">
        <v>0</v>
      </c>
      <c r="K506">
        <v>0</v>
      </c>
      <c r="L506">
        <v>0</v>
      </c>
      <c r="M506">
        <v>0</v>
      </c>
      <c r="N506">
        <v>0</v>
      </c>
      <c r="O506">
        <v>0</v>
      </c>
      <c r="P506">
        <v>0</v>
      </c>
      <c r="Q506">
        <v>0</v>
      </c>
      <c r="R506">
        <v>0</v>
      </c>
      <c r="S506">
        <v>0</v>
      </c>
      <c r="T506">
        <v>0</v>
      </c>
      <c r="U506">
        <v>0</v>
      </c>
      <c r="V506">
        <v>0</v>
      </c>
      <c r="W506">
        <v>0</v>
      </c>
      <c r="X506">
        <v>0</v>
      </c>
      <c r="Y506">
        <v>0</v>
      </c>
      <c r="Z506">
        <v>0</v>
      </c>
      <c r="AA506">
        <v>0</v>
      </c>
      <c r="AB506">
        <v>113</v>
      </c>
      <c r="AC506">
        <v>100</v>
      </c>
      <c r="AD506">
        <v>2</v>
      </c>
      <c r="AE506">
        <v>30</v>
      </c>
      <c r="AF506">
        <v>1</v>
      </c>
      <c r="AG506">
        <v>0</v>
      </c>
      <c r="AH506">
        <v>0</v>
      </c>
      <c r="AI506">
        <v>20630</v>
      </c>
      <c r="AJ506">
        <v>0</v>
      </c>
      <c r="AK506">
        <v>0</v>
      </c>
      <c r="AL506" s="72"/>
      <c r="AM506" s="23" t="s">
        <v>467</v>
      </c>
      <c r="AN506" s="23"/>
      <c r="AO506" s="23"/>
    </row>
    <row r="507" spans="1:41" s="22" customFormat="1">
      <c r="A507">
        <v>13003</v>
      </c>
      <c r="B507">
        <v>20600</v>
      </c>
      <c r="C507">
        <v>6314</v>
      </c>
      <c r="D507">
        <v>0</v>
      </c>
      <c r="E507">
        <v>2235</v>
      </c>
      <c r="F507">
        <v>0</v>
      </c>
      <c r="G507">
        <v>1</v>
      </c>
      <c r="H507">
        <v>1</v>
      </c>
      <c r="I507">
        <v>6</v>
      </c>
      <c r="J507">
        <v>0</v>
      </c>
      <c r="K507">
        <v>0</v>
      </c>
      <c r="L507">
        <v>0</v>
      </c>
      <c r="M507">
        <v>0</v>
      </c>
      <c r="N507">
        <v>0</v>
      </c>
      <c r="O507">
        <v>0</v>
      </c>
      <c r="P507">
        <v>0</v>
      </c>
      <c r="Q507">
        <v>0</v>
      </c>
      <c r="R507">
        <v>0</v>
      </c>
      <c r="S507">
        <v>0</v>
      </c>
      <c r="T507">
        <v>0</v>
      </c>
      <c r="U507">
        <v>0</v>
      </c>
      <c r="V507">
        <v>0</v>
      </c>
      <c r="W507">
        <v>0</v>
      </c>
      <c r="X507">
        <v>0</v>
      </c>
      <c r="Y507">
        <v>0</v>
      </c>
      <c r="Z507">
        <v>0</v>
      </c>
      <c r="AA507">
        <v>0</v>
      </c>
      <c r="AB507">
        <v>113</v>
      </c>
      <c r="AC507">
        <v>100</v>
      </c>
      <c r="AD507">
        <v>2</v>
      </c>
      <c r="AE507">
        <v>30</v>
      </c>
      <c r="AF507">
        <v>1</v>
      </c>
      <c r="AG507">
        <v>0</v>
      </c>
      <c r="AH507">
        <v>0</v>
      </c>
      <c r="AI507">
        <v>20600</v>
      </c>
      <c r="AJ507">
        <v>0</v>
      </c>
      <c r="AK507">
        <v>0</v>
      </c>
      <c r="AL507" s="72"/>
      <c r="AM507" s="23" t="s">
        <v>1026</v>
      </c>
      <c r="AN507" s="23" t="s">
        <v>1086</v>
      </c>
      <c r="AO507" s="23"/>
    </row>
    <row r="508" spans="1:41" s="22" customFormat="1">
      <c r="A508">
        <v>13004</v>
      </c>
      <c r="B508">
        <v>20750</v>
      </c>
      <c r="C508">
        <v>9210</v>
      </c>
      <c r="D508">
        <v>0</v>
      </c>
      <c r="E508">
        <v>1985</v>
      </c>
      <c r="F508">
        <v>0</v>
      </c>
      <c r="G508">
        <v>2</v>
      </c>
      <c r="H508">
        <v>1</v>
      </c>
      <c r="I508">
        <v>6</v>
      </c>
      <c r="J508">
        <v>0</v>
      </c>
      <c r="K508">
        <v>0</v>
      </c>
      <c r="L508">
        <v>0</v>
      </c>
      <c r="M508">
        <v>0</v>
      </c>
      <c r="N508">
        <v>0</v>
      </c>
      <c r="O508">
        <v>0</v>
      </c>
      <c r="P508">
        <v>0</v>
      </c>
      <c r="Q508">
        <v>0</v>
      </c>
      <c r="R508">
        <v>0</v>
      </c>
      <c r="S508">
        <v>0</v>
      </c>
      <c r="T508">
        <v>0</v>
      </c>
      <c r="U508">
        <v>0</v>
      </c>
      <c r="V508">
        <v>0</v>
      </c>
      <c r="W508">
        <v>0</v>
      </c>
      <c r="X508">
        <v>0</v>
      </c>
      <c r="Y508">
        <v>0</v>
      </c>
      <c r="Z508">
        <v>0</v>
      </c>
      <c r="AA508">
        <v>0</v>
      </c>
      <c r="AB508">
        <v>126</v>
      </c>
      <c r="AC508">
        <v>100</v>
      </c>
      <c r="AD508">
        <v>2</v>
      </c>
      <c r="AE508">
        <v>30</v>
      </c>
      <c r="AF508">
        <v>1</v>
      </c>
      <c r="AG508">
        <v>0</v>
      </c>
      <c r="AH508">
        <v>0</v>
      </c>
      <c r="AI508">
        <v>20750</v>
      </c>
      <c r="AJ508">
        <v>0</v>
      </c>
      <c r="AK508">
        <v>0</v>
      </c>
      <c r="AL508" s="72"/>
      <c r="AM508" s="23" t="s">
        <v>1027</v>
      </c>
      <c r="AN508" s="23" t="s">
        <v>1086</v>
      </c>
      <c r="AO508" s="23"/>
    </row>
    <row r="509" spans="1:41" s="22" customFormat="1">
      <c r="A509">
        <v>13005</v>
      </c>
      <c r="B509">
        <v>30010</v>
      </c>
      <c r="C509">
        <v>7350</v>
      </c>
      <c r="D509">
        <v>0</v>
      </c>
      <c r="E509">
        <v>2634</v>
      </c>
      <c r="F509">
        <v>0</v>
      </c>
      <c r="G509">
        <v>2</v>
      </c>
      <c r="H509">
        <v>1</v>
      </c>
      <c r="I509">
        <v>6</v>
      </c>
      <c r="J509">
        <v>0</v>
      </c>
      <c r="K509">
        <v>0</v>
      </c>
      <c r="L509">
        <v>0</v>
      </c>
      <c r="M509">
        <v>0</v>
      </c>
      <c r="N509">
        <v>0</v>
      </c>
      <c r="O509">
        <v>0</v>
      </c>
      <c r="P509">
        <v>0</v>
      </c>
      <c r="Q509">
        <v>0</v>
      </c>
      <c r="R509">
        <v>0</v>
      </c>
      <c r="S509">
        <v>0</v>
      </c>
      <c r="T509">
        <v>0</v>
      </c>
      <c r="U509">
        <v>0</v>
      </c>
      <c r="V509">
        <v>0</v>
      </c>
      <c r="W509">
        <v>0</v>
      </c>
      <c r="X509">
        <v>0</v>
      </c>
      <c r="Y509">
        <v>0</v>
      </c>
      <c r="Z509">
        <v>0</v>
      </c>
      <c r="AA509">
        <v>0</v>
      </c>
      <c r="AB509">
        <v>123</v>
      </c>
      <c r="AC509">
        <v>100</v>
      </c>
      <c r="AD509">
        <v>2</v>
      </c>
      <c r="AE509">
        <v>30</v>
      </c>
      <c r="AF509">
        <v>2</v>
      </c>
      <c r="AG509">
        <v>1</v>
      </c>
      <c r="AH509">
        <v>1</v>
      </c>
      <c r="AI509">
        <v>131</v>
      </c>
      <c r="AJ509">
        <v>132</v>
      </c>
      <c r="AK509">
        <v>30010</v>
      </c>
      <c r="AL509" s="72"/>
      <c r="AM509" s="23" t="s">
        <v>1028</v>
      </c>
      <c r="AN509" s="23" t="s">
        <v>1086</v>
      </c>
      <c r="AO509" s="23"/>
    </row>
    <row r="510" spans="1:41" s="22" customFormat="1">
      <c r="A510">
        <v>13006</v>
      </c>
      <c r="B510">
        <v>30190</v>
      </c>
      <c r="C510">
        <v>7680</v>
      </c>
      <c r="D510">
        <v>0</v>
      </c>
      <c r="E510">
        <v>1348</v>
      </c>
      <c r="F510">
        <v>0</v>
      </c>
      <c r="G510">
        <v>1</v>
      </c>
      <c r="H510">
        <v>1</v>
      </c>
      <c r="I510">
        <v>6</v>
      </c>
      <c r="J510">
        <v>0</v>
      </c>
      <c r="K510">
        <v>0</v>
      </c>
      <c r="L510">
        <v>0</v>
      </c>
      <c r="M510">
        <v>0</v>
      </c>
      <c r="N510">
        <v>0</v>
      </c>
      <c r="O510">
        <v>0</v>
      </c>
      <c r="P510">
        <v>0</v>
      </c>
      <c r="Q510">
        <v>0</v>
      </c>
      <c r="R510">
        <v>0</v>
      </c>
      <c r="S510">
        <v>0</v>
      </c>
      <c r="T510">
        <v>0</v>
      </c>
      <c r="U510">
        <v>0</v>
      </c>
      <c r="V510">
        <v>0</v>
      </c>
      <c r="W510">
        <v>0</v>
      </c>
      <c r="X510">
        <v>0</v>
      </c>
      <c r="Y510">
        <v>0</v>
      </c>
      <c r="Z510">
        <v>0</v>
      </c>
      <c r="AA510">
        <v>0</v>
      </c>
      <c r="AB510">
        <v>119</v>
      </c>
      <c r="AC510">
        <v>100</v>
      </c>
      <c r="AD510">
        <v>2</v>
      </c>
      <c r="AE510">
        <v>30</v>
      </c>
      <c r="AF510">
        <v>2</v>
      </c>
      <c r="AG510">
        <v>1</v>
      </c>
      <c r="AH510">
        <v>1</v>
      </c>
      <c r="AI510">
        <v>131</v>
      </c>
      <c r="AJ510">
        <v>132</v>
      </c>
      <c r="AK510">
        <v>30190</v>
      </c>
      <c r="AL510" s="72"/>
      <c r="AM510" s="23" t="s">
        <v>1085</v>
      </c>
      <c r="AN510" s="23" t="s">
        <v>588</v>
      </c>
      <c r="AO510" s="23"/>
    </row>
    <row r="511" spans="1:41" s="22" customFormat="1">
      <c r="A511">
        <v>13007</v>
      </c>
      <c r="B511">
        <v>20390</v>
      </c>
      <c r="C511">
        <v>8360</v>
      </c>
      <c r="D511">
        <v>0</v>
      </c>
      <c r="E511">
        <v>1023</v>
      </c>
      <c r="F511">
        <v>0</v>
      </c>
      <c r="G511">
        <v>1</v>
      </c>
      <c r="H511">
        <v>1</v>
      </c>
      <c r="I511">
        <v>6</v>
      </c>
      <c r="J511">
        <v>0</v>
      </c>
      <c r="K511">
        <v>0</v>
      </c>
      <c r="L511">
        <v>0</v>
      </c>
      <c r="M511">
        <v>0</v>
      </c>
      <c r="N511">
        <v>0</v>
      </c>
      <c r="O511">
        <v>0</v>
      </c>
      <c r="P511">
        <v>0</v>
      </c>
      <c r="Q511">
        <v>0</v>
      </c>
      <c r="R511">
        <v>0</v>
      </c>
      <c r="S511">
        <v>0</v>
      </c>
      <c r="T511">
        <v>0</v>
      </c>
      <c r="U511">
        <v>0</v>
      </c>
      <c r="V511">
        <v>0</v>
      </c>
      <c r="W511">
        <v>0</v>
      </c>
      <c r="X511">
        <v>0</v>
      </c>
      <c r="Y511">
        <v>0</v>
      </c>
      <c r="Z511">
        <v>0</v>
      </c>
      <c r="AA511">
        <v>0</v>
      </c>
      <c r="AB511">
        <v>113</v>
      </c>
      <c r="AC511">
        <v>100</v>
      </c>
      <c r="AD511">
        <v>2</v>
      </c>
      <c r="AE511">
        <v>30</v>
      </c>
      <c r="AF511">
        <v>1</v>
      </c>
      <c r="AG511">
        <v>0</v>
      </c>
      <c r="AH511">
        <v>0</v>
      </c>
      <c r="AI511">
        <v>20390</v>
      </c>
      <c r="AJ511">
        <v>0</v>
      </c>
      <c r="AK511">
        <v>0</v>
      </c>
      <c r="AL511" s="72"/>
      <c r="AM511" s="23" t="s">
        <v>1083</v>
      </c>
      <c r="AN511" s="23"/>
      <c r="AO511" s="23"/>
    </row>
    <row r="512" spans="1:41" s="22" customFormat="1">
      <c r="A512">
        <v>13008</v>
      </c>
      <c r="B512">
        <v>20360</v>
      </c>
      <c r="C512">
        <v>7015</v>
      </c>
      <c r="D512">
        <v>0</v>
      </c>
      <c r="E512">
        <v>2893</v>
      </c>
      <c r="F512">
        <v>0</v>
      </c>
      <c r="G512">
        <v>2</v>
      </c>
      <c r="H512">
        <v>1</v>
      </c>
      <c r="I512">
        <v>6</v>
      </c>
      <c r="J512">
        <v>0</v>
      </c>
      <c r="K512">
        <v>0</v>
      </c>
      <c r="L512">
        <v>0</v>
      </c>
      <c r="M512">
        <v>0</v>
      </c>
      <c r="N512">
        <v>0</v>
      </c>
      <c r="O512">
        <v>0</v>
      </c>
      <c r="P512">
        <v>0</v>
      </c>
      <c r="Q512">
        <v>0</v>
      </c>
      <c r="R512">
        <v>0</v>
      </c>
      <c r="S512">
        <v>0</v>
      </c>
      <c r="T512">
        <v>0</v>
      </c>
      <c r="U512">
        <v>0</v>
      </c>
      <c r="V512">
        <v>0</v>
      </c>
      <c r="W512">
        <v>0</v>
      </c>
      <c r="X512">
        <v>0</v>
      </c>
      <c r="Y512">
        <v>0</v>
      </c>
      <c r="Z512">
        <v>0</v>
      </c>
      <c r="AA512">
        <v>0</v>
      </c>
      <c r="AB512">
        <v>113</v>
      </c>
      <c r="AC512">
        <v>100</v>
      </c>
      <c r="AD512">
        <v>2</v>
      </c>
      <c r="AE512">
        <v>30</v>
      </c>
      <c r="AF512">
        <v>1</v>
      </c>
      <c r="AG512">
        <v>0</v>
      </c>
      <c r="AH512">
        <v>0</v>
      </c>
      <c r="AI512">
        <v>20360</v>
      </c>
      <c r="AJ512">
        <v>0</v>
      </c>
      <c r="AK512">
        <v>0</v>
      </c>
      <c r="AL512" s="72"/>
      <c r="AM512" s="23" t="s">
        <v>1084</v>
      </c>
      <c r="AN512" s="23"/>
      <c r="AO512" s="23"/>
    </row>
    <row r="513" spans="1:41" s="22" customFormat="1">
      <c r="A513">
        <v>13009</v>
      </c>
      <c r="B513">
        <v>30610</v>
      </c>
      <c r="C513">
        <v>8438</v>
      </c>
      <c r="D513">
        <v>0</v>
      </c>
      <c r="E513">
        <v>1369</v>
      </c>
      <c r="F513">
        <v>12345</v>
      </c>
      <c r="G513">
        <v>1</v>
      </c>
      <c r="H513">
        <v>1</v>
      </c>
      <c r="I513">
        <v>6</v>
      </c>
      <c r="J513">
        <v>0</v>
      </c>
      <c r="K513">
        <v>0</v>
      </c>
      <c r="L513">
        <v>0</v>
      </c>
      <c r="M513">
        <v>0</v>
      </c>
      <c r="N513">
        <v>0</v>
      </c>
      <c r="O513">
        <v>0</v>
      </c>
      <c r="P513">
        <v>0</v>
      </c>
      <c r="Q513">
        <v>0</v>
      </c>
      <c r="R513">
        <v>0</v>
      </c>
      <c r="S513">
        <v>0</v>
      </c>
      <c r="T513">
        <v>0</v>
      </c>
      <c r="U513">
        <v>0</v>
      </c>
      <c r="V513">
        <v>0</v>
      </c>
      <c r="W513">
        <v>0</v>
      </c>
      <c r="X513">
        <v>0</v>
      </c>
      <c r="Y513">
        <v>0</v>
      </c>
      <c r="Z513">
        <v>0</v>
      </c>
      <c r="AA513">
        <v>0</v>
      </c>
      <c r="AB513">
        <v>131</v>
      </c>
      <c r="AC513">
        <v>100</v>
      </c>
      <c r="AD513">
        <v>2</v>
      </c>
      <c r="AE513">
        <v>30</v>
      </c>
      <c r="AF513">
        <v>2</v>
      </c>
      <c r="AG513">
        <v>1</v>
      </c>
      <c r="AH513">
        <v>0</v>
      </c>
      <c r="AI513">
        <v>131</v>
      </c>
      <c r="AJ513">
        <v>132</v>
      </c>
      <c r="AK513">
        <v>0</v>
      </c>
      <c r="AL513" s="72"/>
      <c r="AM513" s="23" t="s">
        <v>467</v>
      </c>
      <c r="AN513" s="23"/>
      <c r="AO513" s="23"/>
    </row>
    <row r="514" spans="1:41" s="22" customFormat="1">
      <c r="A514">
        <v>13010</v>
      </c>
      <c r="B514">
        <v>20210</v>
      </c>
      <c r="C514">
        <v>7680</v>
      </c>
      <c r="D514">
        <v>0</v>
      </c>
      <c r="E514">
        <v>2486</v>
      </c>
      <c r="F514">
        <v>0</v>
      </c>
      <c r="G514">
        <v>2</v>
      </c>
      <c r="H514">
        <v>1</v>
      </c>
      <c r="I514">
        <v>6</v>
      </c>
      <c r="J514">
        <v>0</v>
      </c>
      <c r="K514">
        <v>0</v>
      </c>
      <c r="L514">
        <v>0</v>
      </c>
      <c r="M514">
        <v>0</v>
      </c>
      <c r="N514">
        <v>0</v>
      </c>
      <c r="O514">
        <v>0</v>
      </c>
      <c r="P514">
        <v>0</v>
      </c>
      <c r="Q514">
        <v>0</v>
      </c>
      <c r="R514">
        <v>0</v>
      </c>
      <c r="S514">
        <v>0</v>
      </c>
      <c r="T514">
        <v>0</v>
      </c>
      <c r="U514">
        <v>0</v>
      </c>
      <c r="V514">
        <v>0</v>
      </c>
      <c r="W514">
        <v>0</v>
      </c>
      <c r="X514">
        <v>0</v>
      </c>
      <c r="Y514">
        <v>0</v>
      </c>
      <c r="Z514">
        <v>0</v>
      </c>
      <c r="AA514">
        <v>0</v>
      </c>
      <c r="AB514">
        <v>131</v>
      </c>
      <c r="AC514">
        <v>100</v>
      </c>
      <c r="AD514">
        <v>2</v>
      </c>
      <c r="AE514">
        <v>30</v>
      </c>
      <c r="AF514">
        <v>1</v>
      </c>
      <c r="AG514">
        <v>0</v>
      </c>
      <c r="AH514">
        <v>0</v>
      </c>
      <c r="AI514">
        <v>20210</v>
      </c>
      <c r="AJ514">
        <v>0</v>
      </c>
      <c r="AK514">
        <v>0</v>
      </c>
      <c r="AL514" s="72"/>
      <c r="AM514" s="23" t="s">
        <v>1026</v>
      </c>
      <c r="AN514" s="23" t="s">
        <v>1029</v>
      </c>
      <c r="AO514" s="23"/>
    </row>
    <row r="515" spans="1:41" s="22" customFormat="1">
      <c r="A515">
        <v>13011</v>
      </c>
      <c r="B515">
        <v>20540</v>
      </c>
      <c r="C515">
        <v>8320</v>
      </c>
      <c r="D515">
        <v>0</v>
      </c>
      <c r="E515">
        <v>1340</v>
      </c>
      <c r="F515">
        <v>0</v>
      </c>
      <c r="G515">
        <v>1</v>
      </c>
      <c r="H515">
        <v>1</v>
      </c>
      <c r="I515">
        <v>6</v>
      </c>
      <c r="J515">
        <v>0</v>
      </c>
      <c r="K515">
        <v>0</v>
      </c>
      <c r="L515">
        <v>0</v>
      </c>
      <c r="M515">
        <v>0</v>
      </c>
      <c r="N515">
        <v>0</v>
      </c>
      <c r="O515">
        <v>0</v>
      </c>
      <c r="P515">
        <v>0</v>
      </c>
      <c r="Q515">
        <v>0</v>
      </c>
      <c r="R515">
        <v>0</v>
      </c>
      <c r="S515">
        <v>0</v>
      </c>
      <c r="T515">
        <v>0</v>
      </c>
      <c r="U515">
        <v>0</v>
      </c>
      <c r="V515">
        <v>0</v>
      </c>
      <c r="W515">
        <v>0</v>
      </c>
      <c r="X515">
        <v>0</v>
      </c>
      <c r="Y515">
        <v>0</v>
      </c>
      <c r="Z515">
        <v>0</v>
      </c>
      <c r="AA515">
        <v>0</v>
      </c>
      <c r="AB515">
        <v>135</v>
      </c>
      <c r="AC515">
        <v>100</v>
      </c>
      <c r="AD515">
        <v>2</v>
      </c>
      <c r="AE515">
        <v>30</v>
      </c>
      <c r="AF515">
        <v>1</v>
      </c>
      <c r="AG515">
        <v>0</v>
      </c>
      <c r="AH515">
        <v>0</v>
      </c>
      <c r="AI515">
        <v>20540</v>
      </c>
      <c r="AJ515">
        <v>0</v>
      </c>
      <c r="AK515">
        <v>0</v>
      </c>
      <c r="AL515" s="72"/>
      <c r="AM515" s="23" t="s">
        <v>1027</v>
      </c>
      <c r="AN515" s="23" t="s">
        <v>1029</v>
      </c>
      <c r="AO515" s="23"/>
    </row>
    <row r="516" spans="1:41" s="22" customFormat="1">
      <c r="A516">
        <v>13012</v>
      </c>
      <c r="B516">
        <v>20690</v>
      </c>
      <c r="C516">
        <v>7680</v>
      </c>
      <c r="D516">
        <v>0</v>
      </c>
      <c r="E516">
        <v>1863</v>
      </c>
      <c r="F516">
        <v>0</v>
      </c>
      <c r="G516">
        <v>2</v>
      </c>
      <c r="H516">
        <v>1</v>
      </c>
      <c r="I516">
        <v>6</v>
      </c>
      <c r="J516">
        <v>0</v>
      </c>
      <c r="K516">
        <v>0</v>
      </c>
      <c r="L516">
        <v>0</v>
      </c>
      <c r="M516">
        <v>0</v>
      </c>
      <c r="N516">
        <v>0</v>
      </c>
      <c r="O516">
        <v>0</v>
      </c>
      <c r="P516">
        <v>0</v>
      </c>
      <c r="Q516">
        <v>0</v>
      </c>
      <c r="R516">
        <v>0</v>
      </c>
      <c r="S516">
        <v>0</v>
      </c>
      <c r="T516">
        <v>0</v>
      </c>
      <c r="U516">
        <v>0</v>
      </c>
      <c r="V516">
        <v>0</v>
      </c>
      <c r="W516">
        <v>0</v>
      </c>
      <c r="X516">
        <v>0</v>
      </c>
      <c r="Y516">
        <v>0</v>
      </c>
      <c r="Z516">
        <v>0</v>
      </c>
      <c r="AA516">
        <v>0</v>
      </c>
      <c r="AB516">
        <v>133</v>
      </c>
      <c r="AC516">
        <v>100</v>
      </c>
      <c r="AD516">
        <v>2</v>
      </c>
      <c r="AE516">
        <v>30</v>
      </c>
      <c r="AF516">
        <v>1</v>
      </c>
      <c r="AG516">
        <v>0</v>
      </c>
      <c r="AH516">
        <v>0</v>
      </c>
      <c r="AI516">
        <v>20690</v>
      </c>
      <c r="AJ516">
        <v>0</v>
      </c>
      <c r="AK516">
        <v>0</v>
      </c>
      <c r="AL516" s="72"/>
      <c r="AM516" s="23" t="s">
        <v>1028</v>
      </c>
      <c r="AN516" s="23" t="s">
        <v>1029</v>
      </c>
      <c r="AO516" s="23"/>
    </row>
    <row r="517" spans="1:41" s="22" customFormat="1">
      <c r="A517">
        <v>13013</v>
      </c>
      <c r="B517">
        <v>20330</v>
      </c>
      <c r="C517">
        <v>6314</v>
      </c>
      <c r="D517">
        <v>0</v>
      </c>
      <c r="E517">
        <v>2235</v>
      </c>
      <c r="F517">
        <v>0</v>
      </c>
      <c r="G517">
        <v>1</v>
      </c>
      <c r="H517">
        <v>1</v>
      </c>
      <c r="I517">
        <v>6</v>
      </c>
      <c r="J517">
        <v>0</v>
      </c>
      <c r="K517">
        <v>0</v>
      </c>
      <c r="L517">
        <v>0</v>
      </c>
      <c r="M517">
        <v>0</v>
      </c>
      <c r="N517">
        <v>0</v>
      </c>
      <c r="O517">
        <v>0</v>
      </c>
      <c r="P517">
        <v>0</v>
      </c>
      <c r="Q517">
        <v>0</v>
      </c>
      <c r="R517">
        <v>0</v>
      </c>
      <c r="S517">
        <v>0</v>
      </c>
      <c r="T517">
        <v>0</v>
      </c>
      <c r="U517">
        <v>0</v>
      </c>
      <c r="V517">
        <v>0</v>
      </c>
      <c r="W517">
        <v>0</v>
      </c>
      <c r="X517">
        <v>0</v>
      </c>
      <c r="Y517">
        <v>0</v>
      </c>
      <c r="Z517">
        <v>0</v>
      </c>
      <c r="AA517">
        <v>0</v>
      </c>
      <c r="AB517">
        <v>113</v>
      </c>
      <c r="AC517">
        <v>100</v>
      </c>
      <c r="AD517">
        <v>2</v>
      </c>
      <c r="AE517">
        <v>30</v>
      </c>
      <c r="AF517">
        <v>1</v>
      </c>
      <c r="AG517">
        <v>0</v>
      </c>
      <c r="AH517">
        <v>0</v>
      </c>
      <c r="AI517">
        <v>22330</v>
      </c>
      <c r="AJ517">
        <v>0</v>
      </c>
      <c r="AK517">
        <v>0</v>
      </c>
      <c r="AL517" s="72"/>
      <c r="AM517" s="23" t="s">
        <v>572</v>
      </c>
      <c r="AN517" s="23" t="s">
        <v>583</v>
      </c>
      <c r="AO517" s="23" t="s">
        <v>799</v>
      </c>
    </row>
    <row r="518" spans="1:41" s="22" customFormat="1">
      <c r="A518">
        <v>13014</v>
      </c>
      <c r="B518">
        <v>30610</v>
      </c>
      <c r="C518">
        <v>161600</v>
      </c>
      <c r="D518">
        <v>0</v>
      </c>
      <c r="E518">
        <v>4664</v>
      </c>
      <c r="F518">
        <v>12345</v>
      </c>
      <c r="G518">
        <v>1</v>
      </c>
      <c r="H518">
        <v>1</v>
      </c>
      <c r="I518">
        <v>6</v>
      </c>
      <c r="J518">
        <v>0</v>
      </c>
      <c r="K518">
        <v>0</v>
      </c>
      <c r="L518">
        <v>0</v>
      </c>
      <c r="M518">
        <v>0</v>
      </c>
      <c r="N518">
        <v>0</v>
      </c>
      <c r="O518">
        <v>0</v>
      </c>
      <c r="P518">
        <v>0</v>
      </c>
      <c r="Q518">
        <v>0</v>
      </c>
      <c r="R518">
        <v>0</v>
      </c>
      <c r="S518">
        <v>0</v>
      </c>
      <c r="T518">
        <v>0</v>
      </c>
      <c r="U518">
        <v>0</v>
      </c>
      <c r="V518">
        <v>0</v>
      </c>
      <c r="W518">
        <v>0</v>
      </c>
      <c r="X518">
        <v>0</v>
      </c>
      <c r="Y518">
        <v>0</v>
      </c>
      <c r="Z518">
        <v>0</v>
      </c>
      <c r="AA518">
        <v>0</v>
      </c>
      <c r="AB518">
        <v>1380</v>
      </c>
      <c r="AC518">
        <v>120</v>
      </c>
      <c r="AD518">
        <v>2</v>
      </c>
      <c r="AE518">
        <v>30</v>
      </c>
      <c r="AF518">
        <v>2</v>
      </c>
      <c r="AG518">
        <v>1</v>
      </c>
      <c r="AH518">
        <v>1</v>
      </c>
      <c r="AI518">
        <v>131</v>
      </c>
      <c r="AJ518">
        <v>132</v>
      </c>
      <c r="AK518">
        <v>30610</v>
      </c>
      <c r="AL518" s="72"/>
      <c r="AM518" s="23" t="s">
        <v>732</v>
      </c>
      <c r="AN518" s="23"/>
      <c r="AO518" s="23" t="s">
        <v>799</v>
      </c>
    </row>
    <row r="519" spans="1:41" s="22" customFormat="1">
      <c r="A519">
        <v>13015</v>
      </c>
      <c r="B519">
        <v>10010</v>
      </c>
      <c r="C519">
        <v>0</v>
      </c>
      <c r="D519">
        <v>0</v>
      </c>
      <c r="E519">
        <v>0</v>
      </c>
      <c r="F519">
        <v>0</v>
      </c>
      <c r="G519">
        <v>1</v>
      </c>
      <c r="H519">
        <v>1</v>
      </c>
      <c r="I519">
        <v>6</v>
      </c>
      <c r="J519">
        <v>0</v>
      </c>
      <c r="K519">
        <v>0</v>
      </c>
      <c r="L519">
        <v>0</v>
      </c>
      <c r="M519">
        <v>0</v>
      </c>
      <c r="N519">
        <v>0</v>
      </c>
      <c r="O519">
        <v>0</v>
      </c>
      <c r="P519">
        <v>0</v>
      </c>
      <c r="Q519">
        <v>0</v>
      </c>
      <c r="R519">
        <v>0</v>
      </c>
      <c r="S519">
        <v>0</v>
      </c>
      <c r="T519">
        <v>0</v>
      </c>
      <c r="U519">
        <v>0</v>
      </c>
      <c r="V519">
        <v>0</v>
      </c>
      <c r="W519">
        <v>0</v>
      </c>
      <c r="X519">
        <v>0</v>
      </c>
      <c r="Y519">
        <v>0</v>
      </c>
      <c r="Z519">
        <v>0</v>
      </c>
      <c r="AA519">
        <v>0</v>
      </c>
      <c r="AB519">
        <v>0</v>
      </c>
      <c r="AC519">
        <v>100</v>
      </c>
      <c r="AD519">
        <v>2</v>
      </c>
      <c r="AE519">
        <v>0</v>
      </c>
      <c r="AF519">
        <v>0</v>
      </c>
      <c r="AG519">
        <v>0</v>
      </c>
      <c r="AH519">
        <v>0</v>
      </c>
      <c r="AI519">
        <v>0</v>
      </c>
      <c r="AJ519">
        <v>0</v>
      </c>
      <c r="AK519">
        <v>0</v>
      </c>
      <c r="AL519" s="72"/>
      <c r="AM519" s="23" t="s">
        <v>572</v>
      </c>
      <c r="AN519" s="23" t="s">
        <v>584</v>
      </c>
      <c r="AO519" s="23" t="s">
        <v>793</v>
      </c>
    </row>
    <row r="520" spans="1:41" s="22" customFormat="1">
      <c r="A520">
        <v>13101</v>
      </c>
      <c r="B520">
        <v>20750</v>
      </c>
      <c r="C520">
        <v>80800</v>
      </c>
      <c r="D520">
        <v>0</v>
      </c>
      <c r="E520">
        <v>2332</v>
      </c>
      <c r="F520">
        <v>1301</v>
      </c>
      <c r="G520">
        <v>1</v>
      </c>
      <c r="H520">
        <v>1</v>
      </c>
      <c r="I520">
        <v>6</v>
      </c>
      <c r="J520">
        <v>0</v>
      </c>
      <c r="K520">
        <v>0</v>
      </c>
      <c r="L520">
        <v>0</v>
      </c>
      <c r="M520">
        <v>0</v>
      </c>
      <c r="N520">
        <v>0</v>
      </c>
      <c r="O520">
        <v>0</v>
      </c>
      <c r="P520">
        <v>0</v>
      </c>
      <c r="Q520">
        <v>0</v>
      </c>
      <c r="R520">
        <v>0</v>
      </c>
      <c r="S520">
        <v>0</v>
      </c>
      <c r="T520">
        <v>0</v>
      </c>
      <c r="U520">
        <v>0</v>
      </c>
      <c r="V520">
        <v>0</v>
      </c>
      <c r="W520">
        <v>0</v>
      </c>
      <c r="X520">
        <v>0</v>
      </c>
      <c r="Y520">
        <v>0</v>
      </c>
      <c r="Z520">
        <v>0</v>
      </c>
      <c r="AA520">
        <v>0</v>
      </c>
      <c r="AB520">
        <v>770</v>
      </c>
      <c r="AC520">
        <v>100</v>
      </c>
      <c r="AD520">
        <v>2</v>
      </c>
      <c r="AE520">
        <v>20</v>
      </c>
      <c r="AF520">
        <v>1</v>
      </c>
      <c r="AG520">
        <v>0</v>
      </c>
      <c r="AH520">
        <v>0</v>
      </c>
      <c r="AI520">
        <v>20750</v>
      </c>
      <c r="AJ520">
        <v>0</v>
      </c>
      <c r="AK520">
        <v>0</v>
      </c>
      <c r="AL520" s="72"/>
      <c r="AM520" s="23" t="s">
        <v>732</v>
      </c>
      <c r="AN520" s="23"/>
      <c r="AO520" s="23" t="s">
        <v>793</v>
      </c>
    </row>
    <row r="521" spans="1:41" s="22" customFormat="1">
      <c r="A521">
        <v>13102</v>
      </c>
      <c r="B521">
        <v>30060</v>
      </c>
      <c r="C521">
        <v>136300</v>
      </c>
      <c r="D521">
        <v>0</v>
      </c>
      <c r="E521">
        <v>4378</v>
      </c>
      <c r="F521">
        <v>1302</v>
      </c>
      <c r="G521">
        <v>1</v>
      </c>
      <c r="H521">
        <v>1</v>
      </c>
      <c r="I521">
        <v>6</v>
      </c>
      <c r="J521">
        <v>0</v>
      </c>
      <c r="K521">
        <v>0</v>
      </c>
      <c r="L521">
        <v>0</v>
      </c>
      <c r="M521">
        <v>0</v>
      </c>
      <c r="N521">
        <v>0</v>
      </c>
      <c r="O521">
        <v>0</v>
      </c>
      <c r="P521">
        <v>0</v>
      </c>
      <c r="Q521">
        <v>0</v>
      </c>
      <c r="R521">
        <v>0</v>
      </c>
      <c r="S521">
        <v>0</v>
      </c>
      <c r="T521">
        <v>0</v>
      </c>
      <c r="U521">
        <v>0</v>
      </c>
      <c r="V521">
        <v>0</v>
      </c>
      <c r="W521">
        <v>0</v>
      </c>
      <c r="X521">
        <v>0</v>
      </c>
      <c r="Y521">
        <v>0</v>
      </c>
      <c r="Z521">
        <v>0</v>
      </c>
      <c r="AA521">
        <v>0</v>
      </c>
      <c r="AB521">
        <v>1550</v>
      </c>
      <c r="AC521">
        <v>120</v>
      </c>
      <c r="AD521">
        <v>2</v>
      </c>
      <c r="AE521">
        <v>30</v>
      </c>
      <c r="AF521">
        <v>3</v>
      </c>
      <c r="AG521">
        <v>2</v>
      </c>
      <c r="AH521">
        <v>1</v>
      </c>
      <c r="AI521">
        <v>131</v>
      </c>
      <c r="AJ521">
        <v>132</v>
      </c>
      <c r="AK521">
        <v>133</v>
      </c>
      <c r="AL521" s="72"/>
      <c r="AM521" s="23" t="s">
        <v>572</v>
      </c>
      <c r="AN521" s="23" t="s">
        <v>585</v>
      </c>
      <c r="AO521" s="23" t="s">
        <v>795</v>
      </c>
    </row>
    <row r="522" spans="1:41" s="22" customFormat="1">
      <c r="A522">
        <v>13103</v>
      </c>
      <c r="B522">
        <v>30510</v>
      </c>
      <c r="C522">
        <v>167000</v>
      </c>
      <c r="D522">
        <v>0</v>
      </c>
      <c r="E522">
        <v>4893</v>
      </c>
      <c r="F522">
        <v>1303</v>
      </c>
      <c r="G522">
        <v>1</v>
      </c>
      <c r="H522">
        <v>1</v>
      </c>
      <c r="I522">
        <v>6</v>
      </c>
      <c r="J522">
        <v>0</v>
      </c>
      <c r="K522">
        <v>0</v>
      </c>
      <c r="L522">
        <v>0</v>
      </c>
      <c r="M522">
        <v>0</v>
      </c>
      <c r="N522">
        <v>0</v>
      </c>
      <c r="O522">
        <v>0</v>
      </c>
      <c r="P522">
        <v>0</v>
      </c>
      <c r="Q522">
        <v>0</v>
      </c>
      <c r="R522">
        <v>0</v>
      </c>
      <c r="S522">
        <v>0</v>
      </c>
      <c r="T522">
        <v>0</v>
      </c>
      <c r="U522">
        <v>0</v>
      </c>
      <c r="V522">
        <v>0</v>
      </c>
      <c r="W522">
        <v>0</v>
      </c>
      <c r="X522">
        <v>0</v>
      </c>
      <c r="Y522">
        <v>0</v>
      </c>
      <c r="Z522">
        <v>0</v>
      </c>
      <c r="AA522">
        <v>0</v>
      </c>
      <c r="AB522">
        <v>1930</v>
      </c>
      <c r="AC522">
        <v>120</v>
      </c>
      <c r="AD522">
        <v>2</v>
      </c>
      <c r="AE522">
        <v>10</v>
      </c>
      <c r="AF522">
        <v>1</v>
      </c>
      <c r="AG522">
        <v>0</v>
      </c>
      <c r="AH522">
        <v>0</v>
      </c>
      <c r="AI522">
        <v>30510</v>
      </c>
      <c r="AJ522">
        <v>0</v>
      </c>
      <c r="AK522">
        <v>0</v>
      </c>
      <c r="AL522" s="72"/>
      <c r="AM522" s="23" t="s">
        <v>130</v>
      </c>
      <c r="AN522" s="23"/>
      <c r="AO522" s="23" t="s">
        <v>795</v>
      </c>
    </row>
    <row r="523" spans="1:41" s="22" customFormat="1">
      <c r="A523">
        <v>13104</v>
      </c>
      <c r="B523">
        <v>30510</v>
      </c>
      <c r="C523">
        <v>142000</v>
      </c>
      <c r="D523">
        <v>0</v>
      </c>
      <c r="E523">
        <v>4070</v>
      </c>
      <c r="F523">
        <v>1304</v>
      </c>
      <c r="G523">
        <v>1</v>
      </c>
      <c r="H523">
        <v>1</v>
      </c>
      <c r="I523">
        <v>6</v>
      </c>
      <c r="J523">
        <v>0</v>
      </c>
      <c r="K523">
        <v>0</v>
      </c>
      <c r="L523">
        <v>0</v>
      </c>
      <c r="M523">
        <v>0</v>
      </c>
      <c r="N523">
        <v>0</v>
      </c>
      <c r="O523">
        <v>0</v>
      </c>
      <c r="P523">
        <v>0</v>
      </c>
      <c r="Q523">
        <v>0</v>
      </c>
      <c r="R523">
        <v>0</v>
      </c>
      <c r="S523">
        <v>0</v>
      </c>
      <c r="T523">
        <v>0</v>
      </c>
      <c r="U523">
        <v>0</v>
      </c>
      <c r="V523">
        <v>0</v>
      </c>
      <c r="W523">
        <v>0</v>
      </c>
      <c r="X523">
        <v>0</v>
      </c>
      <c r="Y523">
        <v>0</v>
      </c>
      <c r="Z523">
        <v>0</v>
      </c>
      <c r="AA523">
        <v>0</v>
      </c>
      <c r="AB523">
        <v>2030</v>
      </c>
      <c r="AC523">
        <v>100</v>
      </c>
      <c r="AD523">
        <v>2</v>
      </c>
      <c r="AE523">
        <v>10</v>
      </c>
      <c r="AF523">
        <v>1</v>
      </c>
      <c r="AG523">
        <v>0</v>
      </c>
      <c r="AH523">
        <v>0</v>
      </c>
      <c r="AI523">
        <v>30510</v>
      </c>
      <c r="AJ523">
        <v>0</v>
      </c>
      <c r="AK523">
        <v>0</v>
      </c>
      <c r="AL523" s="72"/>
      <c r="AM523" s="23" t="s">
        <v>732</v>
      </c>
      <c r="AN523" s="23"/>
      <c r="AO523" s="23" t="s">
        <v>795</v>
      </c>
    </row>
    <row r="524" spans="1:41" s="22" customFormat="1">
      <c r="A524">
        <v>13105</v>
      </c>
      <c r="B524">
        <v>30511</v>
      </c>
      <c r="C524">
        <v>218800</v>
      </c>
      <c r="D524">
        <v>0</v>
      </c>
      <c r="E524">
        <v>4664</v>
      </c>
      <c r="F524">
        <v>1305</v>
      </c>
      <c r="G524">
        <v>1</v>
      </c>
      <c r="H524">
        <v>1</v>
      </c>
      <c r="I524">
        <v>6</v>
      </c>
      <c r="J524">
        <v>0</v>
      </c>
      <c r="K524">
        <v>0</v>
      </c>
      <c r="L524">
        <v>0</v>
      </c>
      <c r="M524">
        <v>0</v>
      </c>
      <c r="N524">
        <v>0</v>
      </c>
      <c r="O524">
        <v>0</v>
      </c>
      <c r="P524">
        <v>0</v>
      </c>
      <c r="Q524">
        <v>0</v>
      </c>
      <c r="R524">
        <v>0</v>
      </c>
      <c r="S524">
        <v>0</v>
      </c>
      <c r="T524">
        <v>0</v>
      </c>
      <c r="U524">
        <v>0</v>
      </c>
      <c r="V524">
        <v>0</v>
      </c>
      <c r="W524">
        <v>0</v>
      </c>
      <c r="X524">
        <v>0</v>
      </c>
      <c r="Y524">
        <v>0</v>
      </c>
      <c r="Z524">
        <v>0</v>
      </c>
      <c r="AA524">
        <v>0</v>
      </c>
      <c r="AB524">
        <v>2530</v>
      </c>
      <c r="AC524">
        <v>100</v>
      </c>
      <c r="AD524">
        <v>2</v>
      </c>
      <c r="AE524">
        <v>10</v>
      </c>
      <c r="AF524">
        <v>1</v>
      </c>
      <c r="AG524">
        <v>0</v>
      </c>
      <c r="AH524">
        <v>0</v>
      </c>
      <c r="AI524">
        <v>30510</v>
      </c>
      <c r="AJ524">
        <v>0</v>
      </c>
      <c r="AK524">
        <v>0</v>
      </c>
      <c r="AL524" s="72"/>
      <c r="AM524" s="23" t="s">
        <v>319</v>
      </c>
      <c r="AN524" s="23" t="s">
        <v>573</v>
      </c>
      <c r="AO524" s="23"/>
    </row>
    <row r="525" spans="1:41" s="22" customFormat="1">
      <c r="A525">
        <v>13106</v>
      </c>
      <c r="B525">
        <v>20750</v>
      </c>
      <c r="C525">
        <v>80800</v>
      </c>
      <c r="D525">
        <v>0</v>
      </c>
      <c r="E525">
        <v>2332</v>
      </c>
      <c r="F525">
        <v>0</v>
      </c>
      <c r="G525">
        <v>1</v>
      </c>
      <c r="H525">
        <v>1</v>
      </c>
      <c r="I525">
        <v>6</v>
      </c>
      <c r="J525">
        <v>0</v>
      </c>
      <c r="K525">
        <v>0</v>
      </c>
      <c r="L525">
        <v>0</v>
      </c>
      <c r="M525">
        <v>0</v>
      </c>
      <c r="N525">
        <v>0</v>
      </c>
      <c r="O525">
        <v>0</v>
      </c>
      <c r="P525">
        <v>0</v>
      </c>
      <c r="Q525">
        <v>0</v>
      </c>
      <c r="R525">
        <v>0</v>
      </c>
      <c r="S525">
        <v>0</v>
      </c>
      <c r="T525">
        <v>0</v>
      </c>
      <c r="U525">
        <v>0</v>
      </c>
      <c r="V525">
        <v>0</v>
      </c>
      <c r="W525">
        <v>0</v>
      </c>
      <c r="X525">
        <v>0</v>
      </c>
      <c r="Y525">
        <v>0</v>
      </c>
      <c r="Z525">
        <v>0</v>
      </c>
      <c r="AA525">
        <v>0</v>
      </c>
      <c r="AB525">
        <v>770</v>
      </c>
      <c r="AC525">
        <v>100</v>
      </c>
      <c r="AD525">
        <v>2</v>
      </c>
      <c r="AE525">
        <v>20</v>
      </c>
      <c r="AF525">
        <v>1</v>
      </c>
      <c r="AG525">
        <v>0</v>
      </c>
      <c r="AH525">
        <v>0</v>
      </c>
      <c r="AI525">
        <v>20750</v>
      </c>
      <c r="AJ525">
        <v>0</v>
      </c>
      <c r="AK525">
        <v>0</v>
      </c>
      <c r="AL525" s="72"/>
      <c r="AM525" s="23" t="s">
        <v>574</v>
      </c>
      <c r="AN525" s="23"/>
      <c r="AO525" s="23"/>
    </row>
    <row r="526" spans="1:41" s="22" customFormat="1">
      <c r="A526">
        <v>13107</v>
      </c>
      <c r="B526">
        <v>20750</v>
      </c>
      <c r="C526">
        <v>56600</v>
      </c>
      <c r="D526">
        <v>0</v>
      </c>
      <c r="E526">
        <v>1870</v>
      </c>
      <c r="F526">
        <v>0</v>
      </c>
      <c r="G526">
        <v>1</v>
      </c>
      <c r="H526">
        <v>1</v>
      </c>
      <c r="I526">
        <v>6</v>
      </c>
      <c r="J526">
        <v>0</v>
      </c>
      <c r="K526">
        <v>0</v>
      </c>
      <c r="L526">
        <v>0</v>
      </c>
      <c r="M526">
        <v>0</v>
      </c>
      <c r="N526">
        <v>0</v>
      </c>
      <c r="O526">
        <v>0</v>
      </c>
      <c r="P526">
        <v>0</v>
      </c>
      <c r="Q526">
        <v>0</v>
      </c>
      <c r="R526">
        <v>0</v>
      </c>
      <c r="S526">
        <v>0</v>
      </c>
      <c r="T526">
        <v>0</v>
      </c>
      <c r="U526">
        <v>0</v>
      </c>
      <c r="V526">
        <v>0</v>
      </c>
      <c r="W526">
        <v>0</v>
      </c>
      <c r="X526">
        <v>0</v>
      </c>
      <c r="Y526">
        <v>0</v>
      </c>
      <c r="Z526">
        <v>0</v>
      </c>
      <c r="AA526">
        <v>0</v>
      </c>
      <c r="AB526">
        <v>780</v>
      </c>
      <c r="AC526">
        <v>100</v>
      </c>
      <c r="AD526">
        <v>2</v>
      </c>
      <c r="AE526">
        <v>20</v>
      </c>
      <c r="AF526">
        <v>1</v>
      </c>
      <c r="AG526">
        <v>0</v>
      </c>
      <c r="AH526">
        <v>0</v>
      </c>
      <c r="AI526">
        <v>20750</v>
      </c>
      <c r="AJ526">
        <v>0</v>
      </c>
      <c r="AK526">
        <v>0</v>
      </c>
      <c r="AL526" s="72"/>
      <c r="AM526" s="23" t="s">
        <v>468</v>
      </c>
      <c r="AN526" s="23"/>
      <c r="AO526" s="23"/>
    </row>
    <row r="527" spans="1:41" s="22" customFormat="1">
      <c r="A527">
        <v>13108</v>
      </c>
      <c r="B527">
        <v>20690</v>
      </c>
      <c r="C527">
        <v>71000</v>
      </c>
      <c r="D527">
        <v>0</v>
      </c>
      <c r="E527">
        <v>2002</v>
      </c>
      <c r="F527">
        <v>0</v>
      </c>
      <c r="G527">
        <v>1</v>
      </c>
      <c r="H527">
        <v>1</v>
      </c>
      <c r="I527">
        <v>6</v>
      </c>
      <c r="J527">
        <v>0</v>
      </c>
      <c r="K527">
        <v>0</v>
      </c>
      <c r="L527">
        <v>0</v>
      </c>
      <c r="M527">
        <v>0</v>
      </c>
      <c r="N527">
        <v>0</v>
      </c>
      <c r="O527">
        <v>0</v>
      </c>
      <c r="P527">
        <v>0</v>
      </c>
      <c r="Q527">
        <v>0</v>
      </c>
      <c r="R527">
        <v>0</v>
      </c>
      <c r="S527">
        <v>0</v>
      </c>
      <c r="T527">
        <v>0</v>
      </c>
      <c r="U527">
        <v>0</v>
      </c>
      <c r="V527">
        <v>0</v>
      </c>
      <c r="W527">
        <v>0</v>
      </c>
      <c r="X527">
        <v>0</v>
      </c>
      <c r="Y527">
        <v>0</v>
      </c>
      <c r="Z527">
        <v>0</v>
      </c>
      <c r="AA527">
        <v>0</v>
      </c>
      <c r="AB527">
        <v>880</v>
      </c>
      <c r="AC527">
        <v>100</v>
      </c>
      <c r="AD527">
        <v>2</v>
      </c>
      <c r="AE527">
        <v>20</v>
      </c>
      <c r="AF527">
        <v>1</v>
      </c>
      <c r="AG527">
        <v>0</v>
      </c>
      <c r="AH527">
        <v>0</v>
      </c>
      <c r="AI527">
        <v>20690</v>
      </c>
      <c r="AJ527">
        <v>0</v>
      </c>
      <c r="AK527">
        <v>0</v>
      </c>
      <c r="AL527" s="72"/>
      <c r="AM527" s="23" t="s">
        <v>575</v>
      </c>
      <c r="AN527" s="23"/>
      <c r="AO527" s="23"/>
    </row>
    <row r="528" spans="1:41" s="22" customFormat="1">
      <c r="A528">
        <v>13111</v>
      </c>
      <c r="B528">
        <v>30060</v>
      </c>
      <c r="C528">
        <v>8360</v>
      </c>
      <c r="D528">
        <v>0</v>
      </c>
      <c r="E528">
        <v>1023</v>
      </c>
      <c r="F528">
        <v>0</v>
      </c>
      <c r="G528">
        <v>1</v>
      </c>
      <c r="H528">
        <v>1</v>
      </c>
      <c r="I528">
        <v>6</v>
      </c>
      <c r="J528">
        <v>0</v>
      </c>
      <c r="K528">
        <v>0</v>
      </c>
      <c r="L528">
        <v>0</v>
      </c>
      <c r="M528">
        <v>0</v>
      </c>
      <c r="N528">
        <v>0</v>
      </c>
      <c r="O528">
        <v>0</v>
      </c>
      <c r="P528">
        <v>0</v>
      </c>
      <c r="Q528">
        <v>0</v>
      </c>
      <c r="R528">
        <v>0</v>
      </c>
      <c r="S528">
        <v>0</v>
      </c>
      <c r="T528">
        <v>0</v>
      </c>
      <c r="U528">
        <v>0</v>
      </c>
      <c r="V528">
        <v>0</v>
      </c>
      <c r="W528">
        <v>0</v>
      </c>
      <c r="X528">
        <v>0</v>
      </c>
      <c r="Y528">
        <v>0</v>
      </c>
      <c r="Z528">
        <v>0</v>
      </c>
      <c r="AA528">
        <v>0</v>
      </c>
      <c r="AB528">
        <v>770</v>
      </c>
      <c r="AC528">
        <v>100</v>
      </c>
      <c r="AD528">
        <v>2</v>
      </c>
      <c r="AE528">
        <v>30</v>
      </c>
      <c r="AF528">
        <v>3</v>
      </c>
      <c r="AG528">
        <v>2</v>
      </c>
      <c r="AH528">
        <v>1</v>
      </c>
      <c r="AI528">
        <v>121</v>
      </c>
      <c r="AJ528">
        <v>122</v>
      </c>
      <c r="AK528">
        <v>123</v>
      </c>
      <c r="AL528" s="72"/>
      <c r="AM528" s="23" t="s">
        <v>1026</v>
      </c>
      <c r="AN528" s="23" t="s">
        <v>1029</v>
      </c>
      <c r="AO528" s="23"/>
    </row>
    <row r="529" spans="1:41" s="22" customFormat="1">
      <c r="A529">
        <v>13112</v>
      </c>
      <c r="B529">
        <v>30210</v>
      </c>
      <c r="C529">
        <v>0</v>
      </c>
      <c r="D529">
        <v>0</v>
      </c>
      <c r="E529">
        <v>0</v>
      </c>
      <c r="F529">
        <v>1302</v>
      </c>
      <c r="G529">
        <v>1</v>
      </c>
      <c r="H529">
        <v>1</v>
      </c>
      <c r="I529">
        <v>6</v>
      </c>
      <c r="J529">
        <v>0</v>
      </c>
      <c r="K529">
        <v>0</v>
      </c>
      <c r="L529">
        <v>0</v>
      </c>
      <c r="M529">
        <v>0</v>
      </c>
      <c r="N529">
        <v>0</v>
      </c>
      <c r="O529">
        <v>0</v>
      </c>
      <c r="P529">
        <v>0</v>
      </c>
      <c r="Q529">
        <v>0</v>
      </c>
      <c r="R529">
        <v>0</v>
      </c>
      <c r="S529">
        <v>0</v>
      </c>
      <c r="T529">
        <v>0</v>
      </c>
      <c r="U529">
        <v>0</v>
      </c>
      <c r="V529">
        <v>0</v>
      </c>
      <c r="W529">
        <v>0</v>
      </c>
      <c r="X529">
        <v>0</v>
      </c>
      <c r="Y529">
        <v>0</v>
      </c>
      <c r="Z529">
        <v>0</v>
      </c>
      <c r="AA529">
        <v>0</v>
      </c>
      <c r="AB529">
        <v>1550</v>
      </c>
      <c r="AC529">
        <v>100</v>
      </c>
      <c r="AD529">
        <v>2</v>
      </c>
      <c r="AE529">
        <v>30</v>
      </c>
      <c r="AF529">
        <v>3</v>
      </c>
      <c r="AG529">
        <v>2</v>
      </c>
      <c r="AH529">
        <v>0</v>
      </c>
      <c r="AI529">
        <v>131</v>
      </c>
      <c r="AJ529">
        <v>132</v>
      </c>
      <c r="AK529">
        <v>0</v>
      </c>
      <c r="AL529" s="72"/>
      <c r="AM529" s="23" t="s">
        <v>1027</v>
      </c>
      <c r="AN529" s="23" t="s">
        <v>1029</v>
      </c>
      <c r="AO529" s="23"/>
    </row>
    <row r="530" spans="1:41" s="22" customFormat="1">
      <c r="A530">
        <v>13114</v>
      </c>
      <c r="B530">
        <v>30210</v>
      </c>
      <c r="C530">
        <v>150360</v>
      </c>
      <c r="D530">
        <v>0</v>
      </c>
      <c r="E530">
        <v>4893</v>
      </c>
      <c r="F530">
        <v>12345</v>
      </c>
      <c r="G530">
        <v>1</v>
      </c>
      <c r="H530">
        <v>1</v>
      </c>
      <c r="I530">
        <v>6</v>
      </c>
      <c r="J530">
        <v>0</v>
      </c>
      <c r="K530">
        <v>0</v>
      </c>
      <c r="L530">
        <v>0</v>
      </c>
      <c r="M530">
        <v>0</v>
      </c>
      <c r="N530">
        <v>0</v>
      </c>
      <c r="O530">
        <v>0</v>
      </c>
      <c r="P530">
        <v>0</v>
      </c>
      <c r="Q530">
        <v>0</v>
      </c>
      <c r="R530">
        <v>0</v>
      </c>
      <c r="S530">
        <v>0</v>
      </c>
      <c r="T530">
        <v>0</v>
      </c>
      <c r="U530">
        <v>0</v>
      </c>
      <c r="V530">
        <v>0</v>
      </c>
      <c r="W530">
        <v>0</v>
      </c>
      <c r="X530">
        <v>0</v>
      </c>
      <c r="Y530">
        <v>0</v>
      </c>
      <c r="Z530">
        <v>0</v>
      </c>
      <c r="AA530">
        <v>0</v>
      </c>
      <c r="AB530">
        <v>2030</v>
      </c>
      <c r="AC530">
        <v>120</v>
      </c>
      <c r="AD530">
        <v>2</v>
      </c>
      <c r="AE530">
        <v>30</v>
      </c>
      <c r="AF530">
        <v>3</v>
      </c>
      <c r="AG530">
        <v>2</v>
      </c>
      <c r="AH530">
        <v>1</v>
      </c>
      <c r="AI530">
        <v>131</v>
      </c>
      <c r="AJ530">
        <v>132</v>
      </c>
      <c r="AK530">
        <v>133</v>
      </c>
      <c r="AL530" s="72"/>
      <c r="AM530" s="23" t="s">
        <v>1028</v>
      </c>
      <c r="AN530" s="23" t="s">
        <v>1029</v>
      </c>
      <c r="AO530" s="23"/>
    </row>
    <row r="531" spans="1:41" s="22" customFormat="1">
      <c r="A531">
        <v>13115</v>
      </c>
      <c r="B531">
        <v>30470</v>
      </c>
      <c r="C531">
        <v>335100</v>
      </c>
      <c r="D531">
        <v>0</v>
      </c>
      <c r="E531">
        <v>8532</v>
      </c>
      <c r="F531">
        <v>1305</v>
      </c>
      <c r="G531">
        <v>1</v>
      </c>
      <c r="H531">
        <v>1</v>
      </c>
      <c r="I531">
        <v>6</v>
      </c>
      <c r="J531">
        <v>0</v>
      </c>
      <c r="K531">
        <v>0</v>
      </c>
      <c r="L531">
        <v>0</v>
      </c>
      <c r="M531">
        <v>0</v>
      </c>
      <c r="N531">
        <v>0</v>
      </c>
      <c r="O531">
        <v>0</v>
      </c>
      <c r="P531">
        <v>0</v>
      </c>
      <c r="Q531">
        <v>0</v>
      </c>
      <c r="R531">
        <v>0</v>
      </c>
      <c r="S531">
        <v>0</v>
      </c>
      <c r="T531">
        <v>0</v>
      </c>
      <c r="U531">
        <v>0</v>
      </c>
      <c r="V531">
        <v>0</v>
      </c>
      <c r="W531">
        <v>0</v>
      </c>
      <c r="X531">
        <v>0</v>
      </c>
      <c r="Y531">
        <v>0</v>
      </c>
      <c r="Z531">
        <v>0</v>
      </c>
      <c r="AA531">
        <v>0</v>
      </c>
      <c r="AB531">
        <v>1380</v>
      </c>
      <c r="AC531">
        <v>120</v>
      </c>
      <c r="AD531">
        <v>2</v>
      </c>
      <c r="AE531">
        <v>30</v>
      </c>
      <c r="AF531">
        <v>3</v>
      </c>
      <c r="AG531">
        <v>2</v>
      </c>
      <c r="AH531">
        <v>1</v>
      </c>
      <c r="AI531">
        <v>131</v>
      </c>
      <c r="AJ531">
        <v>132</v>
      </c>
      <c r="AK531">
        <v>30470</v>
      </c>
      <c r="AL531" s="72"/>
      <c r="AM531" s="23" t="s">
        <v>319</v>
      </c>
      <c r="AN531" s="23" t="s">
        <v>576</v>
      </c>
      <c r="AO531" s="23"/>
    </row>
    <row r="532" spans="1:41" s="22" customFormat="1">
      <c r="A532">
        <v>14001</v>
      </c>
      <c r="B532">
        <v>20010</v>
      </c>
      <c r="C532">
        <v>5000</v>
      </c>
      <c r="D532">
        <v>1500</v>
      </c>
      <c r="E532">
        <v>3000</v>
      </c>
      <c r="F532">
        <v>0</v>
      </c>
      <c r="G532">
        <v>1</v>
      </c>
      <c r="H532">
        <v>1</v>
      </c>
      <c r="I532">
        <v>6</v>
      </c>
      <c r="J532">
        <v>0</v>
      </c>
      <c r="K532">
        <v>0</v>
      </c>
      <c r="L532">
        <v>0</v>
      </c>
      <c r="M532">
        <v>0</v>
      </c>
      <c r="N532">
        <v>0</v>
      </c>
      <c r="O532">
        <v>0</v>
      </c>
      <c r="P532">
        <v>0</v>
      </c>
      <c r="Q532">
        <v>0</v>
      </c>
      <c r="R532">
        <v>0</v>
      </c>
      <c r="S532">
        <v>0</v>
      </c>
      <c r="T532">
        <v>0</v>
      </c>
      <c r="U532">
        <v>0</v>
      </c>
      <c r="V532">
        <v>0</v>
      </c>
      <c r="W532">
        <v>0</v>
      </c>
      <c r="X532">
        <v>0</v>
      </c>
      <c r="Y532">
        <v>0</v>
      </c>
      <c r="Z532">
        <v>0</v>
      </c>
      <c r="AA532">
        <v>0</v>
      </c>
      <c r="AB532">
        <v>113</v>
      </c>
      <c r="AC532">
        <v>100</v>
      </c>
      <c r="AD532">
        <v>2</v>
      </c>
      <c r="AE532">
        <v>30</v>
      </c>
      <c r="AF532">
        <v>1</v>
      </c>
      <c r="AG532">
        <v>0</v>
      </c>
      <c r="AH532">
        <v>0</v>
      </c>
      <c r="AI532">
        <v>20040</v>
      </c>
      <c r="AJ532">
        <v>0</v>
      </c>
      <c r="AK532">
        <v>0</v>
      </c>
      <c r="AL532" s="72"/>
      <c r="AM532" s="23" t="s">
        <v>574</v>
      </c>
      <c r="AN532" s="23"/>
      <c r="AO532" s="23"/>
    </row>
    <row r="533" spans="1:41" s="22" customFormat="1">
      <c r="A533">
        <v>14002</v>
      </c>
      <c r="B533">
        <v>20670</v>
      </c>
      <c r="C533">
        <v>2689</v>
      </c>
      <c r="D533">
        <v>0</v>
      </c>
      <c r="E533">
        <v>1835</v>
      </c>
      <c r="F533">
        <v>0</v>
      </c>
      <c r="G533">
        <v>2</v>
      </c>
      <c r="H533">
        <v>1</v>
      </c>
      <c r="I533">
        <v>6</v>
      </c>
      <c r="J533">
        <v>0</v>
      </c>
      <c r="K533">
        <v>0</v>
      </c>
      <c r="L533">
        <v>0</v>
      </c>
      <c r="M533">
        <v>0</v>
      </c>
      <c r="N533">
        <v>0</v>
      </c>
      <c r="O533">
        <v>0</v>
      </c>
      <c r="P533">
        <v>0</v>
      </c>
      <c r="Q533">
        <v>0</v>
      </c>
      <c r="R533">
        <v>0</v>
      </c>
      <c r="S533">
        <v>0</v>
      </c>
      <c r="T533">
        <v>0</v>
      </c>
      <c r="U533">
        <v>0</v>
      </c>
      <c r="V533">
        <v>0</v>
      </c>
      <c r="W533">
        <v>0</v>
      </c>
      <c r="X533">
        <v>0</v>
      </c>
      <c r="Y533">
        <v>0</v>
      </c>
      <c r="Z533">
        <v>0</v>
      </c>
      <c r="AA533">
        <v>0</v>
      </c>
      <c r="AB533">
        <v>113</v>
      </c>
      <c r="AC533">
        <v>100</v>
      </c>
      <c r="AD533">
        <v>2</v>
      </c>
      <c r="AE533">
        <v>30</v>
      </c>
      <c r="AF533">
        <v>1</v>
      </c>
      <c r="AG533">
        <v>0</v>
      </c>
      <c r="AH533">
        <v>0</v>
      </c>
      <c r="AI533">
        <v>20670</v>
      </c>
      <c r="AJ533">
        <v>0</v>
      </c>
      <c r="AK533">
        <v>0</v>
      </c>
      <c r="AL533" s="72"/>
      <c r="AM533" s="23" t="s">
        <v>468</v>
      </c>
      <c r="AN533" s="23"/>
      <c r="AO533" s="23"/>
    </row>
    <row r="534" spans="1:41" s="22" customFormat="1">
      <c r="A534">
        <v>14003</v>
      </c>
      <c r="B534">
        <v>20030</v>
      </c>
      <c r="C534">
        <v>8320</v>
      </c>
      <c r="D534">
        <v>1500</v>
      </c>
      <c r="E534">
        <v>4200</v>
      </c>
      <c r="F534">
        <v>0</v>
      </c>
      <c r="G534">
        <v>1</v>
      </c>
      <c r="H534">
        <v>1</v>
      </c>
      <c r="I534">
        <v>6</v>
      </c>
      <c r="J534">
        <v>0</v>
      </c>
      <c r="K534">
        <v>0</v>
      </c>
      <c r="L534">
        <v>0</v>
      </c>
      <c r="M534">
        <v>0</v>
      </c>
      <c r="N534">
        <v>0</v>
      </c>
      <c r="O534">
        <v>0</v>
      </c>
      <c r="P534">
        <v>0</v>
      </c>
      <c r="Q534">
        <v>0</v>
      </c>
      <c r="R534">
        <v>0</v>
      </c>
      <c r="S534">
        <v>0</v>
      </c>
      <c r="T534">
        <v>0</v>
      </c>
      <c r="U534">
        <v>0</v>
      </c>
      <c r="V534">
        <v>0</v>
      </c>
      <c r="W534">
        <v>0</v>
      </c>
      <c r="X534">
        <v>0</v>
      </c>
      <c r="Y534">
        <v>0</v>
      </c>
      <c r="Z534">
        <v>0</v>
      </c>
      <c r="AA534">
        <v>0</v>
      </c>
      <c r="AB534">
        <v>113</v>
      </c>
      <c r="AC534">
        <v>100</v>
      </c>
      <c r="AD534">
        <v>2</v>
      </c>
      <c r="AE534">
        <v>30</v>
      </c>
      <c r="AF534">
        <v>1</v>
      </c>
      <c r="AG534">
        <v>0</v>
      </c>
      <c r="AH534">
        <v>0</v>
      </c>
      <c r="AI534">
        <v>20030</v>
      </c>
      <c r="AJ534">
        <v>0</v>
      </c>
      <c r="AK534">
        <v>0</v>
      </c>
      <c r="AL534" s="72"/>
      <c r="AM534" s="23" t="s">
        <v>575</v>
      </c>
      <c r="AN534" s="23"/>
      <c r="AO534" s="23"/>
    </row>
    <row r="535" spans="1:41" s="22" customFormat="1">
      <c r="A535">
        <v>14004</v>
      </c>
      <c r="B535">
        <v>20680</v>
      </c>
      <c r="C535">
        <v>40800</v>
      </c>
      <c r="D535">
        <v>200</v>
      </c>
      <c r="E535">
        <v>4800</v>
      </c>
      <c r="F535">
        <v>0</v>
      </c>
      <c r="G535">
        <v>2</v>
      </c>
      <c r="H535">
        <v>1</v>
      </c>
      <c r="I535">
        <v>6</v>
      </c>
      <c r="J535">
        <v>0</v>
      </c>
      <c r="K535">
        <v>0</v>
      </c>
      <c r="L535">
        <v>0</v>
      </c>
      <c r="M535">
        <v>0</v>
      </c>
      <c r="N535">
        <v>0</v>
      </c>
      <c r="O535">
        <v>0</v>
      </c>
      <c r="P535">
        <v>0</v>
      </c>
      <c r="Q535">
        <v>0</v>
      </c>
      <c r="R535">
        <v>0</v>
      </c>
      <c r="S535">
        <v>0</v>
      </c>
      <c r="T535">
        <v>0</v>
      </c>
      <c r="U535">
        <v>0</v>
      </c>
      <c r="V535">
        <v>0</v>
      </c>
      <c r="W535">
        <v>0</v>
      </c>
      <c r="X535">
        <v>0</v>
      </c>
      <c r="Y535">
        <v>0</v>
      </c>
      <c r="Z535">
        <v>0</v>
      </c>
      <c r="AA535">
        <v>0</v>
      </c>
      <c r="AB535">
        <v>770</v>
      </c>
      <c r="AC535">
        <v>100</v>
      </c>
      <c r="AD535">
        <v>2</v>
      </c>
      <c r="AE535">
        <v>20</v>
      </c>
      <c r="AF535">
        <v>1</v>
      </c>
      <c r="AG535">
        <v>0</v>
      </c>
      <c r="AH535">
        <v>0</v>
      </c>
      <c r="AI535">
        <v>20690</v>
      </c>
      <c r="AJ535">
        <v>0</v>
      </c>
      <c r="AK535">
        <v>0</v>
      </c>
      <c r="AL535" s="72"/>
      <c r="AM535" s="23" t="s">
        <v>1026</v>
      </c>
      <c r="AN535" s="23" t="s">
        <v>1029</v>
      </c>
      <c r="AO535" s="23"/>
    </row>
    <row r="536" spans="1:41" s="22" customFormat="1">
      <c r="A536">
        <v>14005</v>
      </c>
      <c r="B536">
        <v>20020</v>
      </c>
      <c r="C536">
        <v>50000</v>
      </c>
      <c r="D536">
        <v>5800</v>
      </c>
      <c r="E536">
        <v>5000</v>
      </c>
      <c r="F536">
        <v>1401</v>
      </c>
      <c r="G536">
        <v>2</v>
      </c>
      <c r="H536">
        <v>1</v>
      </c>
      <c r="I536">
        <v>6</v>
      </c>
      <c r="J536">
        <v>0</v>
      </c>
      <c r="K536">
        <v>0</v>
      </c>
      <c r="L536">
        <v>0</v>
      </c>
      <c r="M536">
        <v>0</v>
      </c>
      <c r="N536">
        <v>0</v>
      </c>
      <c r="O536">
        <v>0</v>
      </c>
      <c r="P536">
        <v>0</v>
      </c>
      <c r="Q536">
        <v>0</v>
      </c>
      <c r="R536">
        <v>0</v>
      </c>
      <c r="S536">
        <v>0</v>
      </c>
      <c r="T536">
        <v>0</v>
      </c>
      <c r="U536">
        <v>0</v>
      </c>
      <c r="V536">
        <v>0</v>
      </c>
      <c r="W536">
        <v>0</v>
      </c>
      <c r="X536">
        <v>0</v>
      </c>
      <c r="Y536">
        <v>0</v>
      </c>
      <c r="Z536">
        <v>0</v>
      </c>
      <c r="AA536">
        <v>0</v>
      </c>
      <c r="AB536">
        <v>1550</v>
      </c>
      <c r="AC536">
        <v>100</v>
      </c>
      <c r="AD536">
        <v>2</v>
      </c>
      <c r="AE536">
        <v>20</v>
      </c>
      <c r="AF536">
        <v>1</v>
      </c>
      <c r="AG536">
        <v>0</v>
      </c>
      <c r="AH536">
        <v>0</v>
      </c>
      <c r="AI536">
        <v>20020</v>
      </c>
      <c r="AJ536">
        <v>0</v>
      </c>
      <c r="AK536">
        <v>0</v>
      </c>
      <c r="AL536" s="72"/>
      <c r="AM536" s="23" t="s">
        <v>1027</v>
      </c>
      <c r="AN536" s="23" t="s">
        <v>1029</v>
      </c>
      <c r="AO536" s="23"/>
    </row>
    <row r="537" spans="1:41" s="22" customFormat="1">
      <c r="A537">
        <v>14006</v>
      </c>
      <c r="B537">
        <v>30060</v>
      </c>
      <c r="C537">
        <v>75000</v>
      </c>
      <c r="D537">
        <v>2000</v>
      </c>
      <c r="E537">
        <v>7000</v>
      </c>
      <c r="F537">
        <v>0</v>
      </c>
      <c r="G537">
        <v>2</v>
      </c>
      <c r="H537">
        <v>1</v>
      </c>
      <c r="I537">
        <v>6</v>
      </c>
      <c r="J537">
        <v>0</v>
      </c>
      <c r="K537">
        <v>0</v>
      </c>
      <c r="L537">
        <v>0</v>
      </c>
      <c r="M537">
        <v>0</v>
      </c>
      <c r="N537">
        <v>0</v>
      </c>
      <c r="O537">
        <v>0</v>
      </c>
      <c r="P537">
        <v>0</v>
      </c>
      <c r="Q537">
        <v>0</v>
      </c>
      <c r="R537">
        <v>0</v>
      </c>
      <c r="S537">
        <v>0</v>
      </c>
      <c r="T537">
        <v>0</v>
      </c>
      <c r="U537">
        <v>0</v>
      </c>
      <c r="V537">
        <v>0</v>
      </c>
      <c r="W537">
        <v>0</v>
      </c>
      <c r="X537">
        <v>0</v>
      </c>
      <c r="Y537">
        <v>0</v>
      </c>
      <c r="Z537">
        <v>0</v>
      </c>
      <c r="AA537">
        <v>0</v>
      </c>
      <c r="AB537">
        <v>1930</v>
      </c>
      <c r="AC537">
        <v>100</v>
      </c>
      <c r="AD537">
        <v>2</v>
      </c>
      <c r="AE537">
        <v>30</v>
      </c>
      <c r="AF537">
        <v>3</v>
      </c>
      <c r="AG537">
        <v>2</v>
      </c>
      <c r="AH537">
        <v>1</v>
      </c>
      <c r="AI537">
        <v>133</v>
      </c>
      <c r="AJ537">
        <v>134</v>
      </c>
      <c r="AK537">
        <v>135</v>
      </c>
      <c r="AL537" s="72"/>
      <c r="AM537" s="23" t="s">
        <v>1028</v>
      </c>
      <c r="AN537" s="23" t="s">
        <v>1029</v>
      </c>
      <c r="AO537" s="23"/>
    </row>
    <row r="538" spans="1:41" s="22" customFormat="1">
      <c r="A538">
        <v>14007</v>
      </c>
      <c r="B538">
        <v>20690</v>
      </c>
      <c r="C538">
        <v>142000</v>
      </c>
      <c r="D538">
        <v>100</v>
      </c>
      <c r="E538">
        <v>4070</v>
      </c>
      <c r="F538">
        <v>0</v>
      </c>
      <c r="G538">
        <v>2</v>
      </c>
      <c r="H538">
        <v>1</v>
      </c>
      <c r="I538">
        <v>6</v>
      </c>
      <c r="J538">
        <v>0</v>
      </c>
      <c r="K538">
        <v>0</v>
      </c>
      <c r="L538">
        <v>0</v>
      </c>
      <c r="M538">
        <v>0</v>
      </c>
      <c r="N538">
        <v>0</v>
      </c>
      <c r="O538">
        <v>0</v>
      </c>
      <c r="P538">
        <v>0</v>
      </c>
      <c r="Q538">
        <v>0</v>
      </c>
      <c r="R538">
        <v>0</v>
      </c>
      <c r="S538">
        <v>0</v>
      </c>
      <c r="T538">
        <v>0</v>
      </c>
      <c r="U538">
        <v>0</v>
      </c>
      <c r="V538">
        <v>0</v>
      </c>
      <c r="W538">
        <v>0</v>
      </c>
      <c r="X538">
        <v>0</v>
      </c>
      <c r="Y538">
        <v>0</v>
      </c>
      <c r="Z538">
        <v>0</v>
      </c>
      <c r="AA538">
        <v>0</v>
      </c>
      <c r="AB538">
        <v>2030</v>
      </c>
      <c r="AC538">
        <v>100</v>
      </c>
      <c r="AD538">
        <v>2</v>
      </c>
      <c r="AE538">
        <v>10</v>
      </c>
      <c r="AF538">
        <v>1</v>
      </c>
      <c r="AG538">
        <v>0</v>
      </c>
      <c r="AH538">
        <v>0</v>
      </c>
      <c r="AI538">
        <v>20690</v>
      </c>
      <c r="AJ538">
        <v>0</v>
      </c>
      <c r="AK538">
        <v>0</v>
      </c>
      <c r="AL538" s="72"/>
      <c r="AM538" s="23" t="s">
        <v>319</v>
      </c>
      <c r="AN538" s="23" t="s">
        <v>577</v>
      </c>
      <c r="AO538" s="23"/>
    </row>
    <row r="539" spans="1:41" s="22" customFormat="1">
      <c r="A539">
        <v>14008</v>
      </c>
      <c r="B539">
        <v>20730</v>
      </c>
      <c r="C539">
        <v>11280</v>
      </c>
      <c r="D539">
        <v>3424</v>
      </c>
      <c r="E539">
        <v>5060</v>
      </c>
      <c r="F539">
        <v>0</v>
      </c>
      <c r="G539">
        <v>2</v>
      </c>
      <c r="H539">
        <v>1</v>
      </c>
      <c r="I539">
        <v>6</v>
      </c>
      <c r="J539">
        <v>0</v>
      </c>
      <c r="K539">
        <v>0</v>
      </c>
      <c r="L539">
        <v>0</v>
      </c>
      <c r="M539">
        <v>0</v>
      </c>
      <c r="N539">
        <v>0</v>
      </c>
      <c r="O539">
        <v>0</v>
      </c>
      <c r="P539">
        <v>0</v>
      </c>
      <c r="Q539">
        <v>0</v>
      </c>
      <c r="R539">
        <v>0</v>
      </c>
      <c r="S539">
        <v>0</v>
      </c>
      <c r="T539">
        <v>0</v>
      </c>
      <c r="U539">
        <v>0</v>
      </c>
      <c r="V539">
        <v>0</v>
      </c>
      <c r="W539">
        <v>0</v>
      </c>
      <c r="X539">
        <v>0</v>
      </c>
      <c r="Y539">
        <v>0</v>
      </c>
      <c r="Z539">
        <v>0</v>
      </c>
      <c r="AA539">
        <v>0</v>
      </c>
      <c r="AB539">
        <v>2530</v>
      </c>
      <c r="AC539">
        <v>100</v>
      </c>
      <c r="AD539">
        <v>2</v>
      </c>
      <c r="AE539">
        <v>10</v>
      </c>
      <c r="AF539">
        <v>1</v>
      </c>
      <c r="AG539">
        <v>0</v>
      </c>
      <c r="AH539">
        <v>0</v>
      </c>
      <c r="AI539">
        <v>20730</v>
      </c>
      <c r="AJ539">
        <v>0</v>
      </c>
      <c r="AK539">
        <v>0</v>
      </c>
      <c r="AL539" s="72"/>
      <c r="AM539" s="23" t="s">
        <v>574</v>
      </c>
      <c r="AN539" s="23"/>
      <c r="AO539" s="23"/>
    </row>
    <row r="540" spans="1:41" s="22" customFormat="1">
      <c r="A540">
        <v>14009</v>
      </c>
      <c r="B540">
        <v>20740</v>
      </c>
      <c r="C540">
        <v>620</v>
      </c>
      <c r="D540">
        <v>500</v>
      </c>
      <c r="E540">
        <v>3520</v>
      </c>
      <c r="F540">
        <v>0</v>
      </c>
      <c r="G540">
        <v>1</v>
      </c>
      <c r="H540">
        <v>1</v>
      </c>
      <c r="I540">
        <v>6</v>
      </c>
      <c r="J540">
        <v>0</v>
      </c>
      <c r="K540">
        <v>0</v>
      </c>
      <c r="L540">
        <v>0</v>
      </c>
      <c r="M540">
        <v>0</v>
      </c>
      <c r="N540">
        <v>0</v>
      </c>
      <c r="O540">
        <v>0</v>
      </c>
      <c r="P540">
        <v>0</v>
      </c>
      <c r="Q540">
        <v>0</v>
      </c>
      <c r="R540">
        <v>0</v>
      </c>
      <c r="S540">
        <v>0</v>
      </c>
      <c r="T540">
        <v>0</v>
      </c>
      <c r="U540">
        <v>0</v>
      </c>
      <c r="V540">
        <v>0</v>
      </c>
      <c r="W540">
        <v>0</v>
      </c>
      <c r="X540">
        <v>0</v>
      </c>
      <c r="Y540">
        <v>0</v>
      </c>
      <c r="Z540">
        <v>0</v>
      </c>
      <c r="AA540">
        <v>0</v>
      </c>
      <c r="AB540">
        <v>770</v>
      </c>
      <c r="AC540">
        <v>100</v>
      </c>
      <c r="AD540">
        <v>2</v>
      </c>
      <c r="AE540">
        <v>20</v>
      </c>
      <c r="AF540">
        <v>1</v>
      </c>
      <c r="AG540">
        <v>0</v>
      </c>
      <c r="AH540">
        <v>0</v>
      </c>
      <c r="AI540">
        <v>20740</v>
      </c>
      <c r="AJ540">
        <v>0</v>
      </c>
      <c r="AK540">
        <v>0</v>
      </c>
      <c r="AL540" s="72"/>
      <c r="AM540" s="23" t="s">
        <v>468</v>
      </c>
      <c r="AN540" s="23"/>
      <c r="AO540" s="23"/>
    </row>
    <row r="541" spans="1:41" s="22" customFormat="1">
      <c r="A541">
        <v>14010</v>
      </c>
      <c r="B541">
        <v>20750</v>
      </c>
      <c r="C541">
        <v>8424</v>
      </c>
      <c r="D541">
        <v>70</v>
      </c>
      <c r="E541">
        <v>1047</v>
      </c>
      <c r="F541">
        <v>0</v>
      </c>
      <c r="G541">
        <v>1</v>
      </c>
      <c r="H541">
        <v>1</v>
      </c>
      <c r="I541">
        <v>6</v>
      </c>
      <c r="J541">
        <v>0</v>
      </c>
      <c r="K541">
        <v>0</v>
      </c>
      <c r="L541">
        <v>0</v>
      </c>
      <c r="M541">
        <v>0</v>
      </c>
      <c r="N541">
        <v>0</v>
      </c>
      <c r="O541">
        <v>0</v>
      </c>
      <c r="P541">
        <v>0</v>
      </c>
      <c r="Q541">
        <v>0</v>
      </c>
      <c r="R541">
        <v>0</v>
      </c>
      <c r="S541">
        <v>0</v>
      </c>
      <c r="T541">
        <v>0</v>
      </c>
      <c r="U541">
        <v>0</v>
      </c>
      <c r="V541">
        <v>0</v>
      </c>
      <c r="W541">
        <v>0</v>
      </c>
      <c r="X541">
        <v>0</v>
      </c>
      <c r="Y541">
        <v>0</v>
      </c>
      <c r="Z541">
        <v>0</v>
      </c>
      <c r="AA541">
        <v>0</v>
      </c>
      <c r="AB541">
        <v>780</v>
      </c>
      <c r="AC541">
        <v>100</v>
      </c>
      <c r="AD541">
        <v>2</v>
      </c>
      <c r="AE541">
        <v>20</v>
      </c>
      <c r="AF541">
        <v>1</v>
      </c>
      <c r="AG541">
        <v>0</v>
      </c>
      <c r="AH541">
        <v>0</v>
      </c>
      <c r="AI541">
        <v>20750</v>
      </c>
      <c r="AJ541">
        <v>0</v>
      </c>
      <c r="AK541">
        <v>0</v>
      </c>
      <c r="AL541" s="72"/>
      <c r="AM541" s="23" t="s">
        <v>575</v>
      </c>
      <c r="AN541" s="23"/>
      <c r="AO541" s="23"/>
    </row>
    <row r="542" spans="1:41" s="22" customFormat="1">
      <c r="A542">
        <v>14011</v>
      </c>
      <c r="B542">
        <v>30271</v>
      </c>
      <c r="C542">
        <v>62331</v>
      </c>
      <c r="D542">
        <v>4698</v>
      </c>
      <c r="E542">
        <v>5068</v>
      </c>
      <c r="F542">
        <v>12345</v>
      </c>
      <c r="G542">
        <v>2</v>
      </c>
      <c r="H542">
        <v>1</v>
      </c>
      <c r="I542">
        <v>6</v>
      </c>
      <c r="J542">
        <v>0</v>
      </c>
      <c r="K542">
        <v>0</v>
      </c>
      <c r="L542">
        <v>0</v>
      </c>
      <c r="M542">
        <v>0</v>
      </c>
      <c r="N542">
        <v>0</v>
      </c>
      <c r="O542">
        <v>0</v>
      </c>
      <c r="P542">
        <v>0</v>
      </c>
      <c r="Q542">
        <v>0</v>
      </c>
      <c r="R542">
        <v>0</v>
      </c>
      <c r="S542">
        <v>0</v>
      </c>
      <c r="T542">
        <v>0</v>
      </c>
      <c r="U542">
        <v>0</v>
      </c>
      <c r="V542">
        <v>0</v>
      </c>
      <c r="W542">
        <v>0</v>
      </c>
      <c r="X542">
        <v>0</v>
      </c>
      <c r="Y542">
        <v>0</v>
      </c>
      <c r="Z542">
        <v>0</v>
      </c>
      <c r="AA542">
        <v>0</v>
      </c>
      <c r="AB542">
        <v>1320</v>
      </c>
      <c r="AC542">
        <v>120</v>
      </c>
      <c r="AD542">
        <v>2</v>
      </c>
      <c r="AE542">
        <v>30</v>
      </c>
      <c r="AF542">
        <v>3</v>
      </c>
      <c r="AG542">
        <v>2</v>
      </c>
      <c r="AH542">
        <v>1</v>
      </c>
      <c r="AI542">
        <v>113</v>
      </c>
      <c r="AJ542">
        <v>114</v>
      </c>
      <c r="AK542">
        <v>115</v>
      </c>
      <c r="AL542" s="72"/>
      <c r="AM542" s="23" t="s">
        <v>1026</v>
      </c>
      <c r="AN542" s="23" t="s">
        <v>1029</v>
      </c>
      <c r="AO542" s="23"/>
    </row>
    <row r="543" spans="1:41" s="22" customFormat="1">
      <c r="A543">
        <v>14012</v>
      </c>
      <c r="B543">
        <v>30060</v>
      </c>
      <c r="C543">
        <v>138800</v>
      </c>
      <c r="D543">
        <v>300</v>
      </c>
      <c r="E543">
        <v>7000</v>
      </c>
      <c r="F543">
        <v>1402</v>
      </c>
      <c r="G543">
        <v>2</v>
      </c>
      <c r="H543">
        <v>1</v>
      </c>
      <c r="I543">
        <v>6</v>
      </c>
      <c r="J543">
        <v>0</v>
      </c>
      <c r="K543">
        <v>0</v>
      </c>
      <c r="L543">
        <v>0</v>
      </c>
      <c r="M543">
        <v>0</v>
      </c>
      <c r="N543">
        <v>0</v>
      </c>
      <c r="O543">
        <v>0</v>
      </c>
      <c r="P543">
        <v>0</v>
      </c>
      <c r="Q543">
        <v>0</v>
      </c>
      <c r="R543">
        <v>0</v>
      </c>
      <c r="S543">
        <v>0</v>
      </c>
      <c r="T543">
        <v>0</v>
      </c>
      <c r="U543">
        <v>0</v>
      </c>
      <c r="V543">
        <v>0</v>
      </c>
      <c r="W543">
        <v>0</v>
      </c>
      <c r="X543">
        <v>0</v>
      </c>
      <c r="Y543">
        <v>0</v>
      </c>
      <c r="Z543">
        <v>0</v>
      </c>
      <c r="AA543">
        <v>0</v>
      </c>
      <c r="AB543">
        <v>1930</v>
      </c>
      <c r="AC543">
        <v>100</v>
      </c>
      <c r="AD543">
        <v>2</v>
      </c>
      <c r="AE543">
        <v>30</v>
      </c>
      <c r="AF543">
        <v>3</v>
      </c>
      <c r="AG543">
        <v>2</v>
      </c>
      <c r="AH543">
        <v>1</v>
      </c>
      <c r="AI543">
        <v>133</v>
      </c>
      <c r="AJ543">
        <v>134</v>
      </c>
      <c r="AK543">
        <v>135</v>
      </c>
      <c r="AL543" s="72"/>
      <c r="AM543" s="23" t="s">
        <v>1027</v>
      </c>
      <c r="AN543" s="23" t="s">
        <v>1029</v>
      </c>
      <c r="AO543" s="23"/>
    </row>
    <row r="544" spans="1:41" s="22" customFormat="1">
      <c r="A544">
        <v>14013</v>
      </c>
      <c r="B544">
        <v>30060</v>
      </c>
      <c r="C544">
        <v>128800</v>
      </c>
      <c r="D544">
        <v>300</v>
      </c>
      <c r="E544">
        <v>7000</v>
      </c>
      <c r="F544">
        <v>1403</v>
      </c>
      <c r="G544">
        <v>2</v>
      </c>
      <c r="H544">
        <v>1</v>
      </c>
      <c r="I544">
        <v>6</v>
      </c>
      <c r="J544">
        <v>0</v>
      </c>
      <c r="K544">
        <v>0</v>
      </c>
      <c r="L544">
        <v>0</v>
      </c>
      <c r="M544">
        <v>0</v>
      </c>
      <c r="N544">
        <v>0</v>
      </c>
      <c r="O544">
        <v>0</v>
      </c>
      <c r="P544">
        <v>0</v>
      </c>
      <c r="Q544">
        <v>0</v>
      </c>
      <c r="R544">
        <v>0</v>
      </c>
      <c r="S544">
        <v>0</v>
      </c>
      <c r="T544">
        <v>0</v>
      </c>
      <c r="U544">
        <v>0</v>
      </c>
      <c r="V544">
        <v>0</v>
      </c>
      <c r="W544">
        <v>0</v>
      </c>
      <c r="X544">
        <v>0</v>
      </c>
      <c r="Y544">
        <v>0</v>
      </c>
      <c r="Z544">
        <v>0</v>
      </c>
      <c r="AA544">
        <v>0</v>
      </c>
      <c r="AB544">
        <v>1930</v>
      </c>
      <c r="AC544">
        <v>100</v>
      </c>
      <c r="AD544">
        <v>2</v>
      </c>
      <c r="AE544">
        <v>30</v>
      </c>
      <c r="AF544">
        <v>3</v>
      </c>
      <c r="AG544">
        <v>2</v>
      </c>
      <c r="AH544">
        <v>1</v>
      </c>
      <c r="AI544">
        <v>133</v>
      </c>
      <c r="AJ544">
        <v>134</v>
      </c>
      <c r="AK544">
        <v>135</v>
      </c>
      <c r="AL544" s="72"/>
      <c r="AM544" s="23" t="s">
        <v>1028</v>
      </c>
      <c r="AN544" s="23" t="s">
        <v>1029</v>
      </c>
      <c r="AO544" s="23"/>
    </row>
    <row r="545" spans="1:41" s="22" customFormat="1">
      <c r="A545">
        <v>14014</v>
      </c>
      <c r="B545">
        <v>30180</v>
      </c>
      <c r="C545">
        <v>71442</v>
      </c>
      <c r="D545">
        <v>4941</v>
      </c>
      <c r="E545">
        <v>7303</v>
      </c>
      <c r="F545">
        <v>12345</v>
      </c>
      <c r="G545">
        <v>1</v>
      </c>
      <c r="H545">
        <v>1</v>
      </c>
      <c r="I545">
        <v>6</v>
      </c>
      <c r="J545">
        <v>0</v>
      </c>
      <c r="K545">
        <v>0</v>
      </c>
      <c r="L545">
        <v>0</v>
      </c>
      <c r="M545">
        <v>0</v>
      </c>
      <c r="N545">
        <v>0</v>
      </c>
      <c r="O545">
        <v>0</v>
      </c>
      <c r="P545">
        <v>0</v>
      </c>
      <c r="Q545">
        <v>0</v>
      </c>
      <c r="R545">
        <v>0</v>
      </c>
      <c r="S545">
        <v>0</v>
      </c>
      <c r="T545">
        <v>0</v>
      </c>
      <c r="U545">
        <v>0</v>
      </c>
      <c r="V545">
        <v>0</v>
      </c>
      <c r="W545">
        <v>0</v>
      </c>
      <c r="X545">
        <v>0</v>
      </c>
      <c r="Y545">
        <v>0</v>
      </c>
      <c r="Z545">
        <v>0</v>
      </c>
      <c r="AA545">
        <v>0</v>
      </c>
      <c r="AB545">
        <v>3880</v>
      </c>
      <c r="AC545">
        <v>120</v>
      </c>
      <c r="AD545">
        <v>2</v>
      </c>
      <c r="AE545">
        <v>30</v>
      </c>
      <c r="AF545">
        <v>3</v>
      </c>
      <c r="AG545">
        <v>2</v>
      </c>
      <c r="AH545">
        <v>1</v>
      </c>
      <c r="AI545">
        <v>113</v>
      </c>
      <c r="AJ545">
        <v>114</v>
      </c>
      <c r="AK545">
        <v>115</v>
      </c>
      <c r="AL545" s="72"/>
      <c r="AM545" s="23" t="s">
        <v>578</v>
      </c>
      <c r="AN545" s="23" t="s">
        <v>579</v>
      </c>
      <c r="AO545" s="23" t="s">
        <v>791</v>
      </c>
    </row>
    <row r="546" spans="1:41" s="22" customFormat="1">
      <c r="A546">
        <v>14015</v>
      </c>
      <c r="B546">
        <v>30061</v>
      </c>
      <c r="C546">
        <v>10433</v>
      </c>
      <c r="D546">
        <v>243</v>
      </c>
      <c r="E546">
        <v>5970</v>
      </c>
      <c r="F546">
        <v>1403</v>
      </c>
      <c r="G546">
        <v>2</v>
      </c>
      <c r="H546">
        <v>1</v>
      </c>
      <c r="I546">
        <v>6</v>
      </c>
      <c r="J546">
        <v>0</v>
      </c>
      <c r="K546">
        <v>0</v>
      </c>
      <c r="L546">
        <v>0</v>
      </c>
      <c r="M546">
        <v>0</v>
      </c>
      <c r="N546">
        <v>0</v>
      </c>
      <c r="O546">
        <v>0</v>
      </c>
      <c r="P546">
        <v>0</v>
      </c>
      <c r="Q546">
        <v>0</v>
      </c>
      <c r="R546">
        <v>0</v>
      </c>
      <c r="S546">
        <v>0</v>
      </c>
      <c r="T546">
        <v>0</v>
      </c>
      <c r="U546">
        <v>0</v>
      </c>
      <c r="V546">
        <v>0</v>
      </c>
      <c r="W546">
        <v>0</v>
      </c>
      <c r="X546">
        <v>0</v>
      </c>
      <c r="Y546">
        <v>0</v>
      </c>
      <c r="Z546">
        <v>0</v>
      </c>
      <c r="AA546">
        <v>0</v>
      </c>
      <c r="AB546">
        <v>1930</v>
      </c>
      <c r="AC546">
        <v>100</v>
      </c>
      <c r="AD546">
        <v>2</v>
      </c>
      <c r="AE546">
        <v>30</v>
      </c>
      <c r="AF546">
        <v>3</v>
      </c>
      <c r="AG546">
        <v>2</v>
      </c>
      <c r="AH546">
        <v>1</v>
      </c>
      <c r="AI546">
        <v>133</v>
      </c>
      <c r="AJ546">
        <v>134</v>
      </c>
      <c r="AK546">
        <v>135</v>
      </c>
      <c r="AL546" s="72"/>
      <c r="AM546" s="23" t="s">
        <v>733</v>
      </c>
      <c r="AN546" s="23"/>
      <c r="AO546" s="23" t="s">
        <v>791</v>
      </c>
    </row>
    <row r="547" spans="1:41" s="22" customFormat="1">
      <c r="A547">
        <v>14020</v>
      </c>
      <c r="B547">
        <v>30630</v>
      </c>
      <c r="C547">
        <v>4011</v>
      </c>
      <c r="D547">
        <v>1198</v>
      </c>
      <c r="E547">
        <v>2436</v>
      </c>
      <c r="F547">
        <v>0</v>
      </c>
      <c r="G547">
        <v>1</v>
      </c>
      <c r="H547">
        <v>1</v>
      </c>
      <c r="I547">
        <v>6</v>
      </c>
      <c r="J547">
        <v>0</v>
      </c>
      <c r="K547">
        <v>0</v>
      </c>
      <c r="L547">
        <v>0</v>
      </c>
      <c r="M547">
        <v>0</v>
      </c>
      <c r="N547">
        <v>0</v>
      </c>
      <c r="O547">
        <v>0</v>
      </c>
      <c r="P547">
        <v>0</v>
      </c>
      <c r="Q547">
        <v>0</v>
      </c>
      <c r="R547">
        <v>0</v>
      </c>
      <c r="S547">
        <v>0</v>
      </c>
      <c r="T547">
        <v>0</v>
      </c>
      <c r="U547">
        <v>0</v>
      </c>
      <c r="V547">
        <v>0</v>
      </c>
      <c r="W547">
        <v>0</v>
      </c>
      <c r="X547">
        <v>0</v>
      </c>
      <c r="Y547">
        <v>0</v>
      </c>
      <c r="Z547">
        <v>0</v>
      </c>
      <c r="AA547">
        <v>0</v>
      </c>
      <c r="AB547">
        <v>130</v>
      </c>
      <c r="AC547">
        <v>100</v>
      </c>
      <c r="AD547">
        <v>2</v>
      </c>
      <c r="AE547">
        <v>30</v>
      </c>
      <c r="AF547">
        <v>3</v>
      </c>
      <c r="AG547">
        <v>2</v>
      </c>
      <c r="AH547">
        <v>1</v>
      </c>
      <c r="AI547">
        <v>131</v>
      </c>
      <c r="AJ547">
        <v>132</v>
      </c>
      <c r="AK547">
        <v>30630</v>
      </c>
      <c r="AL547" s="72"/>
      <c r="AM547" s="23" t="s">
        <v>578</v>
      </c>
      <c r="AN547" s="23" t="s">
        <v>580</v>
      </c>
      <c r="AO547" s="23" t="s">
        <v>796</v>
      </c>
    </row>
    <row r="548" spans="1:41" s="22" customFormat="1">
      <c r="A548">
        <v>14021</v>
      </c>
      <c r="B548">
        <v>30400</v>
      </c>
      <c r="C548">
        <v>6823</v>
      </c>
      <c r="D548">
        <v>57</v>
      </c>
      <c r="E548">
        <v>848</v>
      </c>
      <c r="F548">
        <v>0</v>
      </c>
      <c r="G548">
        <v>1</v>
      </c>
      <c r="H548">
        <v>1</v>
      </c>
      <c r="I548">
        <v>6</v>
      </c>
      <c r="J548">
        <v>0</v>
      </c>
      <c r="K548">
        <v>0</v>
      </c>
      <c r="L548">
        <v>0</v>
      </c>
      <c r="M548">
        <v>0</v>
      </c>
      <c r="N548">
        <v>0</v>
      </c>
      <c r="O548">
        <v>0</v>
      </c>
      <c r="P548">
        <v>0</v>
      </c>
      <c r="Q548">
        <v>0</v>
      </c>
      <c r="R548">
        <v>0</v>
      </c>
      <c r="S548">
        <v>0</v>
      </c>
      <c r="T548">
        <v>0</v>
      </c>
      <c r="U548">
        <v>0</v>
      </c>
      <c r="V548">
        <v>0</v>
      </c>
      <c r="W548">
        <v>0</v>
      </c>
      <c r="X548">
        <v>0</v>
      </c>
      <c r="Y548">
        <v>0</v>
      </c>
      <c r="Z548">
        <v>0</v>
      </c>
      <c r="AA548">
        <v>0</v>
      </c>
      <c r="AB548">
        <v>130</v>
      </c>
      <c r="AC548">
        <v>100</v>
      </c>
      <c r="AD548">
        <v>2</v>
      </c>
      <c r="AE548">
        <v>30</v>
      </c>
      <c r="AF548">
        <v>3</v>
      </c>
      <c r="AG548">
        <v>2</v>
      </c>
      <c r="AH548">
        <v>1</v>
      </c>
      <c r="AI548">
        <v>131</v>
      </c>
      <c r="AJ548">
        <v>132</v>
      </c>
      <c r="AK548">
        <v>30400</v>
      </c>
      <c r="AL548" s="72"/>
      <c r="AM548" s="23" t="s">
        <v>733</v>
      </c>
      <c r="AN548" s="23"/>
      <c r="AO548" s="23" t="s">
        <v>796</v>
      </c>
    </row>
    <row r="549" spans="1:41" s="22" customFormat="1">
      <c r="A549">
        <v>14022</v>
      </c>
      <c r="B549">
        <v>20760</v>
      </c>
      <c r="C549">
        <v>502</v>
      </c>
      <c r="D549">
        <v>402</v>
      </c>
      <c r="E549">
        <v>2851</v>
      </c>
      <c r="F549">
        <v>0</v>
      </c>
      <c r="G549">
        <v>1</v>
      </c>
      <c r="H549">
        <v>1</v>
      </c>
      <c r="I549">
        <v>6</v>
      </c>
      <c r="J549">
        <v>0</v>
      </c>
      <c r="K549">
        <v>0</v>
      </c>
      <c r="L549">
        <v>0</v>
      </c>
      <c r="M549">
        <v>0</v>
      </c>
      <c r="N549">
        <v>0</v>
      </c>
      <c r="O549">
        <v>0</v>
      </c>
      <c r="P549">
        <v>0</v>
      </c>
      <c r="Q549">
        <v>0</v>
      </c>
      <c r="R549">
        <v>0</v>
      </c>
      <c r="S549">
        <v>0</v>
      </c>
      <c r="T549">
        <v>0</v>
      </c>
      <c r="U549">
        <v>0</v>
      </c>
      <c r="V549">
        <v>0</v>
      </c>
      <c r="W549">
        <v>0</v>
      </c>
      <c r="X549">
        <v>0</v>
      </c>
      <c r="Y549">
        <v>0</v>
      </c>
      <c r="Z549">
        <v>0</v>
      </c>
      <c r="AA549">
        <v>0</v>
      </c>
      <c r="AB549">
        <v>131</v>
      </c>
      <c r="AC549">
        <v>100</v>
      </c>
      <c r="AD549">
        <v>2</v>
      </c>
      <c r="AE549">
        <v>30</v>
      </c>
      <c r="AF549">
        <v>3</v>
      </c>
      <c r="AG549">
        <v>2</v>
      </c>
      <c r="AH549">
        <v>1</v>
      </c>
      <c r="AI549">
        <v>111</v>
      </c>
      <c r="AJ549">
        <v>112</v>
      </c>
      <c r="AK549">
        <v>113</v>
      </c>
      <c r="AL549" s="72"/>
      <c r="AM549" s="23" t="s">
        <v>578</v>
      </c>
      <c r="AN549" s="23" t="s">
        <v>581</v>
      </c>
      <c r="AO549" s="23" t="s">
        <v>798</v>
      </c>
    </row>
    <row r="550" spans="1:41" s="22" customFormat="1">
      <c r="A550">
        <v>14023</v>
      </c>
      <c r="B550">
        <v>30510</v>
      </c>
      <c r="C550">
        <v>9136</v>
      </c>
      <c r="D550">
        <v>2773</v>
      </c>
      <c r="E550">
        <v>4098</v>
      </c>
      <c r="F550">
        <v>0</v>
      </c>
      <c r="G550">
        <v>2</v>
      </c>
      <c r="H550">
        <v>1</v>
      </c>
      <c r="I550">
        <v>6</v>
      </c>
      <c r="J550">
        <v>0</v>
      </c>
      <c r="K550">
        <v>0</v>
      </c>
      <c r="L550">
        <v>0</v>
      </c>
      <c r="M550">
        <v>0</v>
      </c>
      <c r="N550">
        <v>0</v>
      </c>
      <c r="O550">
        <v>0</v>
      </c>
      <c r="P550">
        <v>0</v>
      </c>
      <c r="Q550">
        <v>0</v>
      </c>
      <c r="R550">
        <v>0</v>
      </c>
      <c r="S550">
        <v>0</v>
      </c>
      <c r="T550">
        <v>0</v>
      </c>
      <c r="U550">
        <v>0</v>
      </c>
      <c r="V550">
        <v>0</v>
      </c>
      <c r="W550">
        <v>0</v>
      </c>
      <c r="X550">
        <v>0</v>
      </c>
      <c r="Y550">
        <v>0</v>
      </c>
      <c r="Z550">
        <v>0</v>
      </c>
      <c r="AA550">
        <v>0</v>
      </c>
      <c r="AB550">
        <v>132</v>
      </c>
      <c r="AC550">
        <v>100</v>
      </c>
      <c r="AD550">
        <v>2</v>
      </c>
      <c r="AE550">
        <v>30</v>
      </c>
      <c r="AF550">
        <v>3</v>
      </c>
      <c r="AG550">
        <v>2</v>
      </c>
      <c r="AH550">
        <v>1</v>
      </c>
      <c r="AI550">
        <v>111</v>
      </c>
      <c r="AJ550">
        <v>112</v>
      </c>
      <c r="AK550">
        <v>30510</v>
      </c>
      <c r="AL550" s="72"/>
      <c r="AM550" s="23" t="s">
        <v>582</v>
      </c>
      <c r="AN550" s="23"/>
      <c r="AO550" s="23" t="s">
        <v>798</v>
      </c>
    </row>
    <row r="551" spans="1:41" s="22" customFormat="1">
      <c r="A551">
        <v>14024</v>
      </c>
      <c r="B551">
        <v>30340</v>
      </c>
      <c r="C551">
        <v>4011</v>
      </c>
      <c r="D551">
        <v>1198</v>
      </c>
      <c r="E551">
        <v>2436</v>
      </c>
      <c r="F551">
        <v>0</v>
      </c>
      <c r="G551">
        <v>1</v>
      </c>
      <c r="H551">
        <v>1</v>
      </c>
      <c r="I551">
        <v>6</v>
      </c>
      <c r="J551">
        <v>0</v>
      </c>
      <c r="K551">
        <v>0</v>
      </c>
      <c r="L551">
        <v>0</v>
      </c>
      <c r="M551">
        <v>0</v>
      </c>
      <c r="N551">
        <v>0</v>
      </c>
      <c r="O551">
        <v>0</v>
      </c>
      <c r="P551">
        <v>0</v>
      </c>
      <c r="Q551">
        <v>0</v>
      </c>
      <c r="R551">
        <v>0</v>
      </c>
      <c r="S551">
        <v>0</v>
      </c>
      <c r="T551">
        <v>0</v>
      </c>
      <c r="U551">
        <v>0</v>
      </c>
      <c r="V551">
        <v>0</v>
      </c>
      <c r="W551">
        <v>0</v>
      </c>
      <c r="X551">
        <v>0</v>
      </c>
      <c r="Y551">
        <v>0</v>
      </c>
      <c r="Z551">
        <v>0</v>
      </c>
      <c r="AA551">
        <v>0</v>
      </c>
      <c r="AB551">
        <v>135</v>
      </c>
      <c r="AC551">
        <v>100</v>
      </c>
      <c r="AD551">
        <v>2</v>
      </c>
      <c r="AE551">
        <v>30</v>
      </c>
      <c r="AF551">
        <v>3</v>
      </c>
      <c r="AG551">
        <v>2</v>
      </c>
      <c r="AH551">
        <v>1</v>
      </c>
      <c r="AI551">
        <v>113</v>
      </c>
      <c r="AJ551">
        <v>114</v>
      </c>
      <c r="AK551">
        <v>115</v>
      </c>
      <c r="AL551" s="72"/>
      <c r="AM551" s="23" t="s">
        <v>733</v>
      </c>
      <c r="AN551" s="23"/>
      <c r="AO551" s="23" t="s">
        <v>798</v>
      </c>
    </row>
    <row r="552" spans="1:41" s="22" customFormat="1">
      <c r="A552">
        <v>14025</v>
      </c>
      <c r="B552">
        <v>30050</v>
      </c>
      <c r="C552">
        <v>9136</v>
      </c>
      <c r="D552">
        <v>2773</v>
      </c>
      <c r="E552">
        <v>4098</v>
      </c>
      <c r="F552">
        <v>12345</v>
      </c>
      <c r="G552">
        <v>2</v>
      </c>
      <c r="H552">
        <v>1</v>
      </c>
      <c r="I552">
        <v>6</v>
      </c>
      <c r="J552">
        <v>0</v>
      </c>
      <c r="K552">
        <v>0</v>
      </c>
      <c r="L552">
        <v>0</v>
      </c>
      <c r="M552">
        <v>0</v>
      </c>
      <c r="N552">
        <v>0</v>
      </c>
      <c r="O552">
        <v>0</v>
      </c>
      <c r="P552">
        <v>0</v>
      </c>
      <c r="Q552">
        <v>0</v>
      </c>
      <c r="R552">
        <v>0</v>
      </c>
      <c r="S552">
        <v>0</v>
      </c>
      <c r="T552">
        <v>0</v>
      </c>
      <c r="U552">
        <v>0</v>
      </c>
      <c r="V552">
        <v>0</v>
      </c>
      <c r="W552">
        <v>0</v>
      </c>
      <c r="X552">
        <v>0</v>
      </c>
      <c r="Y552">
        <v>0</v>
      </c>
      <c r="Z552">
        <v>0</v>
      </c>
      <c r="AA552">
        <v>0</v>
      </c>
      <c r="AB552">
        <v>135</v>
      </c>
      <c r="AC552">
        <v>100</v>
      </c>
      <c r="AD552">
        <v>2</v>
      </c>
      <c r="AE552">
        <v>30</v>
      </c>
      <c r="AF552">
        <v>3</v>
      </c>
      <c r="AG552">
        <v>2</v>
      </c>
      <c r="AH552">
        <v>1</v>
      </c>
      <c r="AI552">
        <v>111</v>
      </c>
      <c r="AJ552">
        <v>112</v>
      </c>
      <c r="AK552">
        <v>113</v>
      </c>
      <c r="AL552" s="72"/>
      <c r="AM552" s="23" t="s">
        <v>1085</v>
      </c>
      <c r="AN552" s="23" t="s">
        <v>1106</v>
      </c>
      <c r="AO552" s="23"/>
    </row>
    <row r="553" spans="1:41" s="22" customFormat="1">
      <c r="A553">
        <v>14026</v>
      </c>
      <c r="B553">
        <v>30530</v>
      </c>
      <c r="C553">
        <v>33048</v>
      </c>
      <c r="D553">
        <v>162</v>
      </c>
      <c r="E553">
        <v>3888</v>
      </c>
      <c r="F553">
        <v>0</v>
      </c>
      <c r="G553">
        <v>2</v>
      </c>
      <c r="H553">
        <v>1</v>
      </c>
      <c r="I553">
        <v>6</v>
      </c>
      <c r="J553">
        <v>0</v>
      </c>
      <c r="K553">
        <v>0</v>
      </c>
      <c r="L553">
        <v>0</v>
      </c>
      <c r="M553">
        <v>0</v>
      </c>
      <c r="N553">
        <v>0</v>
      </c>
      <c r="O553">
        <v>0</v>
      </c>
      <c r="P553">
        <v>0</v>
      </c>
      <c r="Q553">
        <v>0</v>
      </c>
      <c r="R553">
        <v>0</v>
      </c>
      <c r="S553">
        <v>0</v>
      </c>
      <c r="T553">
        <v>0</v>
      </c>
      <c r="U553">
        <v>0</v>
      </c>
      <c r="V553">
        <v>0</v>
      </c>
      <c r="W553">
        <v>0</v>
      </c>
      <c r="X553">
        <v>0</v>
      </c>
      <c r="Y553">
        <v>0</v>
      </c>
      <c r="Z553">
        <v>0</v>
      </c>
      <c r="AA553">
        <v>0</v>
      </c>
      <c r="AB553">
        <v>135</v>
      </c>
      <c r="AC553">
        <v>100</v>
      </c>
      <c r="AD553">
        <v>2</v>
      </c>
      <c r="AE553">
        <v>30</v>
      </c>
      <c r="AF553">
        <v>3</v>
      </c>
      <c r="AG553">
        <v>2</v>
      </c>
      <c r="AH553">
        <v>1</v>
      </c>
      <c r="AI553">
        <v>111</v>
      </c>
      <c r="AJ553">
        <v>112</v>
      </c>
      <c r="AK553">
        <v>30530</v>
      </c>
      <c r="AL553" s="72"/>
      <c r="AM553" s="23" t="s">
        <v>1083</v>
      </c>
      <c r="AN553" s="23"/>
      <c r="AO553" s="23"/>
    </row>
    <row r="554" spans="1:41" s="22" customFormat="1">
      <c r="A554">
        <v>14027</v>
      </c>
      <c r="B554">
        <v>30550</v>
      </c>
      <c r="C554">
        <v>6739</v>
      </c>
      <c r="D554">
        <v>1215</v>
      </c>
      <c r="E554">
        <v>3402</v>
      </c>
      <c r="F554">
        <v>0</v>
      </c>
      <c r="G554">
        <v>1</v>
      </c>
      <c r="H554">
        <v>1</v>
      </c>
      <c r="I554">
        <v>6</v>
      </c>
      <c r="J554">
        <v>0</v>
      </c>
      <c r="K554">
        <v>0</v>
      </c>
      <c r="L554">
        <v>0</v>
      </c>
      <c r="M554">
        <v>0</v>
      </c>
      <c r="N554">
        <v>0</v>
      </c>
      <c r="O554">
        <v>0</v>
      </c>
      <c r="P554">
        <v>0</v>
      </c>
      <c r="Q554">
        <v>0</v>
      </c>
      <c r="R554">
        <v>0</v>
      </c>
      <c r="S554">
        <v>0</v>
      </c>
      <c r="T554">
        <v>0</v>
      </c>
      <c r="U554">
        <v>0</v>
      </c>
      <c r="V554">
        <v>0</v>
      </c>
      <c r="W554">
        <v>0</v>
      </c>
      <c r="X554">
        <v>0</v>
      </c>
      <c r="Y554">
        <v>0</v>
      </c>
      <c r="Z554">
        <v>0</v>
      </c>
      <c r="AA554">
        <v>0</v>
      </c>
      <c r="AB554">
        <v>133</v>
      </c>
      <c r="AC554">
        <v>100</v>
      </c>
      <c r="AD554">
        <v>2</v>
      </c>
      <c r="AE554">
        <v>30</v>
      </c>
      <c r="AF554">
        <v>3</v>
      </c>
      <c r="AG554">
        <v>2</v>
      </c>
      <c r="AH554">
        <v>1</v>
      </c>
      <c r="AI554">
        <v>121</v>
      </c>
      <c r="AJ554">
        <v>122</v>
      </c>
      <c r="AK554">
        <v>30500</v>
      </c>
      <c r="AL554" s="72"/>
      <c r="AM554" s="23" t="s">
        <v>469</v>
      </c>
      <c r="AN554" s="23"/>
      <c r="AO554" s="23"/>
    </row>
    <row r="555" spans="1:41" s="22" customFormat="1">
      <c r="A555">
        <v>14028</v>
      </c>
      <c r="B555">
        <v>30600</v>
      </c>
      <c r="C555">
        <v>9136</v>
      </c>
      <c r="D555">
        <v>2773</v>
      </c>
      <c r="E555">
        <v>4098</v>
      </c>
      <c r="F555">
        <v>0</v>
      </c>
      <c r="G555">
        <v>2</v>
      </c>
      <c r="H555">
        <v>1</v>
      </c>
      <c r="I555">
        <v>6</v>
      </c>
      <c r="J555">
        <v>0</v>
      </c>
      <c r="K555">
        <v>0</v>
      </c>
      <c r="L555">
        <v>0</v>
      </c>
      <c r="M555">
        <v>0</v>
      </c>
      <c r="N555">
        <v>0</v>
      </c>
      <c r="O555">
        <v>0</v>
      </c>
      <c r="P555">
        <v>0</v>
      </c>
      <c r="Q555">
        <v>0</v>
      </c>
      <c r="R555">
        <v>0</v>
      </c>
      <c r="S555">
        <v>0</v>
      </c>
      <c r="T555">
        <v>0</v>
      </c>
      <c r="U555">
        <v>0</v>
      </c>
      <c r="V555">
        <v>0</v>
      </c>
      <c r="W555">
        <v>0</v>
      </c>
      <c r="X555">
        <v>0</v>
      </c>
      <c r="Y555">
        <v>0</v>
      </c>
      <c r="Z555">
        <v>0</v>
      </c>
      <c r="AA555">
        <v>0</v>
      </c>
      <c r="AB555">
        <v>135</v>
      </c>
      <c r="AC555">
        <v>100</v>
      </c>
      <c r="AD555">
        <v>2</v>
      </c>
      <c r="AE555">
        <v>30</v>
      </c>
      <c r="AF555">
        <v>3</v>
      </c>
      <c r="AG555">
        <v>2</v>
      </c>
      <c r="AH555">
        <v>1</v>
      </c>
      <c r="AI555">
        <v>131</v>
      </c>
      <c r="AJ555">
        <v>132</v>
      </c>
      <c r="AK555">
        <v>30600</v>
      </c>
      <c r="AL555" s="72"/>
      <c r="AM555" s="23" t="s">
        <v>1213</v>
      </c>
      <c r="AN555" s="23" t="s">
        <v>1086</v>
      </c>
      <c r="AO555" s="23"/>
    </row>
    <row r="556" spans="1:41" s="22" customFormat="1">
      <c r="A556">
        <v>14029</v>
      </c>
      <c r="B556">
        <v>30560</v>
      </c>
      <c r="C556">
        <v>2689</v>
      </c>
      <c r="D556">
        <v>1215</v>
      </c>
      <c r="E556">
        <v>3402</v>
      </c>
      <c r="F556">
        <v>0</v>
      </c>
      <c r="G556">
        <v>1</v>
      </c>
      <c r="H556">
        <v>1</v>
      </c>
      <c r="I556">
        <v>6</v>
      </c>
      <c r="J556">
        <v>0</v>
      </c>
      <c r="K556">
        <v>0</v>
      </c>
      <c r="L556">
        <v>0</v>
      </c>
      <c r="M556">
        <v>0</v>
      </c>
      <c r="N556">
        <v>0</v>
      </c>
      <c r="O556">
        <v>0</v>
      </c>
      <c r="P556">
        <v>0</v>
      </c>
      <c r="Q556">
        <v>0</v>
      </c>
      <c r="R556">
        <v>0</v>
      </c>
      <c r="S556">
        <v>0</v>
      </c>
      <c r="T556">
        <v>0</v>
      </c>
      <c r="U556">
        <v>0</v>
      </c>
      <c r="V556">
        <v>0</v>
      </c>
      <c r="W556">
        <v>0</v>
      </c>
      <c r="X556">
        <v>0</v>
      </c>
      <c r="Y556">
        <v>0</v>
      </c>
      <c r="Z556">
        <v>0</v>
      </c>
      <c r="AA556">
        <v>0</v>
      </c>
      <c r="AB556">
        <v>135</v>
      </c>
      <c r="AC556">
        <v>100</v>
      </c>
      <c r="AD556">
        <v>2</v>
      </c>
      <c r="AE556">
        <v>30</v>
      </c>
      <c r="AF556">
        <v>3</v>
      </c>
      <c r="AG556">
        <v>2</v>
      </c>
      <c r="AH556">
        <v>1</v>
      </c>
      <c r="AI556">
        <v>111</v>
      </c>
      <c r="AJ556">
        <v>112</v>
      </c>
      <c r="AK556">
        <v>30560</v>
      </c>
      <c r="AL556" s="72"/>
      <c r="AM556" s="23" t="s">
        <v>1214</v>
      </c>
      <c r="AN556" s="23" t="s">
        <v>1086</v>
      </c>
      <c r="AO556" s="23"/>
    </row>
    <row r="557" spans="1:41" s="22" customFormat="1">
      <c r="A557">
        <v>14030</v>
      </c>
      <c r="B557">
        <v>30340</v>
      </c>
      <c r="C557">
        <v>33048</v>
      </c>
      <c r="D557">
        <v>162</v>
      </c>
      <c r="E557">
        <v>3888</v>
      </c>
      <c r="F557">
        <v>0</v>
      </c>
      <c r="G557">
        <v>2</v>
      </c>
      <c r="H557">
        <v>1</v>
      </c>
      <c r="I557">
        <v>6</v>
      </c>
      <c r="J557">
        <v>0</v>
      </c>
      <c r="K557">
        <v>0</v>
      </c>
      <c r="L557">
        <v>0</v>
      </c>
      <c r="M557">
        <v>0</v>
      </c>
      <c r="N557">
        <v>0</v>
      </c>
      <c r="O557">
        <v>0</v>
      </c>
      <c r="P557">
        <v>0</v>
      </c>
      <c r="Q557">
        <v>0</v>
      </c>
      <c r="R557">
        <v>0</v>
      </c>
      <c r="S557">
        <v>0</v>
      </c>
      <c r="T557">
        <v>0</v>
      </c>
      <c r="U557">
        <v>0</v>
      </c>
      <c r="V557">
        <v>0</v>
      </c>
      <c r="W557">
        <v>0</v>
      </c>
      <c r="X557">
        <v>0</v>
      </c>
      <c r="Y557">
        <v>0</v>
      </c>
      <c r="Z557">
        <v>0</v>
      </c>
      <c r="AA557">
        <v>0</v>
      </c>
      <c r="AB557">
        <v>135</v>
      </c>
      <c r="AC557">
        <v>100</v>
      </c>
      <c r="AD557">
        <v>2</v>
      </c>
      <c r="AE557">
        <v>30</v>
      </c>
      <c r="AF557">
        <v>3</v>
      </c>
      <c r="AG557">
        <v>2</v>
      </c>
      <c r="AH557">
        <v>1</v>
      </c>
      <c r="AI557">
        <v>112</v>
      </c>
      <c r="AJ557">
        <v>113</v>
      </c>
      <c r="AK557">
        <v>114</v>
      </c>
      <c r="AL557" s="72"/>
      <c r="AM557" s="23" t="s">
        <v>1215</v>
      </c>
      <c r="AN557" s="23" t="s">
        <v>1086</v>
      </c>
      <c r="AO557" s="23"/>
    </row>
    <row r="558" spans="1:41" s="22" customFormat="1">
      <c r="A558">
        <v>14031</v>
      </c>
      <c r="B558">
        <v>30480</v>
      </c>
      <c r="C558">
        <v>40500</v>
      </c>
      <c r="D558">
        <v>4698</v>
      </c>
      <c r="E558">
        <v>4050</v>
      </c>
      <c r="F558">
        <v>12345</v>
      </c>
      <c r="G558">
        <v>2</v>
      </c>
      <c r="H558">
        <v>1</v>
      </c>
      <c r="I558">
        <v>6</v>
      </c>
      <c r="J558">
        <v>0</v>
      </c>
      <c r="K558">
        <v>0</v>
      </c>
      <c r="L558">
        <v>0</v>
      </c>
      <c r="M558">
        <v>0</v>
      </c>
      <c r="N558">
        <v>0</v>
      </c>
      <c r="O558">
        <v>0</v>
      </c>
      <c r="P558">
        <v>0</v>
      </c>
      <c r="Q558">
        <v>0</v>
      </c>
      <c r="R558">
        <v>0</v>
      </c>
      <c r="S558">
        <v>0</v>
      </c>
      <c r="T558">
        <v>0</v>
      </c>
      <c r="U558">
        <v>0</v>
      </c>
      <c r="V558">
        <v>0</v>
      </c>
      <c r="W558">
        <v>0</v>
      </c>
      <c r="X558">
        <v>0</v>
      </c>
      <c r="Y558">
        <v>0</v>
      </c>
      <c r="Z558">
        <v>0</v>
      </c>
      <c r="AA558">
        <v>0</v>
      </c>
      <c r="AB558">
        <v>135</v>
      </c>
      <c r="AC558">
        <v>100</v>
      </c>
      <c r="AD558">
        <v>2</v>
      </c>
      <c r="AE558">
        <v>30</v>
      </c>
      <c r="AF558">
        <v>3</v>
      </c>
      <c r="AG558">
        <v>2</v>
      </c>
      <c r="AH558">
        <v>1</v>
      </c>
      <c r="AI558">
        <v>133</v>
      </c>
      <c r="AJ558">
        <v>134</v>
      </c>
      <c r="AK558">
        <v>135</v>
      </c>
      <c r="AL558" s="72"/>
      <c r="AM558" s="23" t="s">
        <v>1085</v>
      </c>
      <c r="AN558" s="23" t="s">
        <v>1107</v>
      </c>
      <c r="AO558" s="23"/>
    </row>
    <row r="559" spans="1:41" s="22" customFormat="1">
      <c r="A559">
        <v>14032</v>
      </c>
      <c r="B559">
        <v>30570</v>
      </c>
      <c r="C559">
        <v>40500</v>
      </c>
      <c r="D559">
        <v>4698</v>
      </c>
      <c r="E559">
        <v>2025</v>
      </c>
      <c r="F559">
        <v>12345</v>
      </c>
      <c r="G559">
        <v>1</v>
      </c>
      <c r="H559">
        <v>1</v>
      </c>
      <c r="I559">
        <v>6</v>
      </c>
      <c r="J559">
        <v>0</v>
      </c>
      <c r="K559">
        <v>0</v>
      </c>
      <c r="L559">
        <v>0</v>
      </c>
      <c r="M559">
        <v>0</v>
      </c>
      <c r="N559">
        <v>0</v>
      </c>
      <c r="O559">
        <v>0</v>
      </c>
      <c r="P559">
        <v>0</v>
      </c>
      <c r="Q559">
        <v>0</v>
      </c>
      <c r="R559">
        <v>0</v>
      </c>
      <c r="S559">
        <v>0</v>
      </c>
      <c r="T559">
        <v>0</v>
      </c>
      <c r="U559">
        <v>0</v>
      </c>
      <c r="V559">
        <v>0</v>
      </c>
      <c r="W559">
        <v>0</v>
      </c>
      <c r="X559">
        <v>0</v>
      </c>
      <c r="Y559">
        <v>0</v>
      </c>
      <c r="Z559">
        <v>0</v>
      </c>
      <c r="AA559">
        <v>0</v>
      </c>
      <c r="AB559">
        <v>135</v>
      </c>
      <c r="AC559">
        <v>100</v>
      </c>
      <c r="AD559">
        <v>2</v>
      </c>
      <c r="AE559">
        <v>30</v>
      </c>
      <c r="AF559">
        <v>3</v>
      </c>
      <c r="AG559">
        <v>2</v>
      </c>
      <c r="AH559">
        <v>1</v>
      </c>
      <c r="AI559">
        <v>123</v>
      </c>
      <c r="AJ559">
        <v>124</v>
      </c>
      <c r="AK559">
        <v>125</v>
      </c>
      <c r="AL559" s="72"/>
      <c r="AM559" s="23" t="s">
        <v>1083</v>
      </c>
      <c r="AN559" s="23"/>
      <c r="AO559" s="23"/>
    </row>
    <row r="560" spans="1:41" s="22" customFormat="1">
      <c r="A560">
        <v>14033</v>
      </c>
      <c r="B560">
        <v>10010</v>
      </c>
      <c r="C560">
        <v>0</v>
      </c>
      <c r="D560">
        <v>0</v>
      </c>
      <c r="E560">
        <v>0</v>
      </c>
      <c r="F560">
        <v>0</v>
      </c>
      <c r="G560">
        <v>1</v>
      </c>
      <c r="H560">
        <v>1</v>
      </c>
      <c r="I560">
        <v>6</v>
      </c>
      <c r="J560">
        <v>0</v>
      </c>
      <c r="K560">
        <v>0</v>
      </c>
      <c r="L560">
        <v>0</v>
      </c>
      <c r="M560">
        <v>0</v>
      </c>
      <c r="N560">
        <v>0</v>
      </c>
      <c r="O560">
        <v>0</v>
      </c>
      <c r="P560">
        <v>0</v>
      </c>
      <c r="Q560">
        <v>0</v>
      </c>
      <c r="R560">
        <v>0</v>
      </c>
      <c r="S560">
        <v>0</v>
      </c>
      <c r="T560">
        <v>0</v>
      </c>
      <c r="U560">
        <v>0</v>
      </c>
      <c r="V560">
        <v>0</v>
      </c>
      <c r="W560">
        <v>0</v>
      </c>
      <c r="X560">
        <v>0</v>
      </c>
      <c r="Y560">
        <v>0</v>
      </c>
      <c r="Z560">
        <v>0</v>
      </c>
      <c r="AA560">
        <v>0</v>
      </c>
      <c r="AB560">
        <v>0</v>
      </c>
      <c r="AC560">
        <v>100</v>
      </c>
      <c r="AD560">
        <v>2</v>
      </c>
      <c r="AE560">
        <v>0</v>
      </c>
      <c r="AF560">
        <v>0</v>
      </c>
      <c r="AG560">
        <v>0</v>
      </c>
      <c r="AH560">
        <v>0</v>
      </c>
      <c r="AI560">
        <v>0</v>
      </c>
      <c r="AJ560">
        <v>0</v>
      </c>
      <c r="AK560">
        <v>0</v>
      </c>
      <c r="AL560" s="72"/>
      <c r="AM560" s="23" t="s">
        <v>1084</v>
      </c>
      <c r="AN560" s="23"/>
      <c r="AO560" s="23"/>
    </row>
    <row r="561" spans="1:41" s="22" customFormat="1">
      <c r="A561">
        <v>14035</v>
      </c>
      <c r="B561">
        <v>30260</v>
      </c>
      <c r="C561">
        <v>84136</v>
      </c>
      <c r="D561">
        <v>2773</v>
      </c>
      <c r="E561">
        <v>5000</v>
      </c>
      <c r="F561">
        <v>12345</v>
      </c>
      <c r="G561">
        <v>1</v>
      </c>
      <c r="H561">
        <v>1</v>
      </c>
      <c r="I561">
        <v>6</v>
      </c>
      <c r="J561">
        <v>0</v>
      </c>
      <c r="K561">
        <v>0</v>
      </c>
      <c r="L561">
        <v>0</v>
      </c>
      <c r="M561">
        <v>0</v>
      </c>
      <c r="N561">
        <v>0</v>
      </c>
      <c r="O561">
        <v>0</v>
      </c>
      <c r="P561">
        <v>0</v>
      </c>
      <c r="Q561">
        <v>0</v>
      </c>
      <c r="R561">
        <v>0</v>
      </c>
      <c r="S561">
        <v>0</v>
      </c>
      <c r="T561">
        <v>0</v>
      </c>
      <c r="U561">
        <v>0</v>
      </c>
      <c r="V561">
        <v>0</v>
      </c>
      <c r="W561">
        <v>0</v>
      </c>
      <c r="X561">
        <v>0</v>
      </c>
      <c r="Y561">
        <v>0</v>
      </c>
      <c r="Z561">
        <v>0</v>
      </c>
      <c r="AA561">
        <v>0</v>
      </c>
      <c r="AB561">
        <v>2400</v>
      </c>
      <c r="AC561">
        <v>120</v>
      </c>
      <c r="AD561">
        <v>2</v>
      </c>
      <c r="AE561">
        <v>30</v>
      </c>
      <c r="AF561">
        <v>3</v>
      </c>
      <c r="AG561">
        <v>2</v>
      </c>
      <c r="AH561">
        <v>1</v>
      </c>
      <c r="AI561">
        <v>123</v>
      </c>
      <c r="AJ561">
        <v>124</v>
      </c>
      <c r="AK561">
        <v>125</v>
      </c>
      <c r="AL561" s="72"/>
      <c r="AM561" s="23" t="s">
        <v>1212</v>
      </c>
      <c r="AN561" s="23"/>
      <c r="AO561" s="23"/>
    </row>
    <row r="562" spans="1:41" s="22" customFormat="1">
      <c r="A562">
        <v>14036</v>
      </c>
      <c r="B562">
        <v>30271</v>
      </c>
      <c r="C562">
        <v>48320</v>
      </c>
      <c r="D562">
        <v>1698</v>
      </c>
      <c r="E562">
        <v>4265</v>
      </c>
      <c r="F562">
        <v>0</v>
      </c>
      <c r="G562">
        <v>2</v>
      </c>
      <c r="H562">
        <v>1</v>
      </c>
      <c r="I562">
        <v>6</v>
      </c>
      <c r="J562">
        <v>0</v>
      </c>
      <c r="K562">
        <v>0</v>
      </c>
      <c r="L562">
        <v>0</v>
      </c>
      <c r="M562">
        <v>0</v>
      </c>
      <c r="N562">
        <v>0</v>
      </c>
      <c r="O562">
        <v>0</v>
      </c>
      <c r="P562">
        <v>0</v>
      </c>
      <c r="Q562">
        <v>0</v>
      </c>
      <c r="R562">
        <v>0</v>
      </c>
      <c r="S562">
        <v>0</v>
      </c>
      <c r="T562">
        <v>0</v>
      </c>
      <c r="U562">
        <v>0</v>
      </c>
      <c r="V562">
        <v>0</v>
      </c>
      <c r="W562">
        <v>0</v>
      </c>
      <c r="X562">
        <v>0</v>
      </c>
      <c r="Y562">
        <v>0</v>
      </c>
      <c r="Z562">
        <v>0</v>
      </c>
      <c r="AA562">
        <v>0</v>
      </c>
      <c r="AB562">
        <v>1650</v>
      </c>
      <c r="AC562">
        <v>100</v>
      </c>
      <c r="AD562">
        <v>2</v>
      </c>
      <c r="AE562">
        <v>30</v>
      </c>
      <c r="AF562">
        <v>3</v>
      </c>
      <c r="AG562">
        <v>2</v>
      </c>
      <c r="AH562">
        <v>1</v>
      </c>
      <c r="AI562">
        <v>112</v>
      </c>
      <c r="AJ562">
        <v>113</v>
      </c>
      <c r="AK562">
        <v>30270</v>
      </c>
      <c r="AL562" s="72"/>
      <c r="AM562" s="23" t="s">
        <v>1220</v>
      </c>
      <c r="AN562" s="23"/>
      <c r="AO562" s="23"/>
    </row>
    <row r="563" spans="1:41" s="22" customFormat="1">
      <c r="A563">
        <v>14106</v>
      </c>
      <c r="B563">
        <v>30051</v>
      </c>
      <c r="C563">
        <v>143800</v>
      </c>
      <c r="D563">
        <v>1800</v>
      </c>
      <c r="E563">
        <v>6500</v>
      </c>
      <c r="F563">
        <v>12345</v>
      </c>
      <c r="G563">
        <v>1</v>
      </c>
      <c r="H563">
        <v>1</v>
      </c>
      <c r="I563">
        <v>6</v>
      </c>
      <c r="J563">
        <v>0</v>
      </c>
      <c r="K563">
        <v>0</v>
      </c>
      <c r="L563">
        <v>0</v>
      </c>
      <c r="M563">
        <v>0</v>
      </c>
      <c r="N563">
        <v>0</v>
      </c>
      <c r="O563">
        <v>0</v>
      </c>
      <c r="P563">
        <v>0</v>
      </c>
      <c r="Q563">
        <v>0</v>
      </c>
      <c r="R563">
        <v>0</v>
      </c>
      <c r="S563">
        <v>0</v>
      </c>
      <c r="T563">
        <v>0</v>
      </c>
      <c r="U563">
        <v>0</v>
      </c>
      <c r="V563">
        <v>0</v>
      </c>
      <c r="W563">
        <v>0</v>
      </c>
      <c r="X563">
        <v>0</v>
      </c>
      <c r="Y563">
        <v>0</v>
      </c>
      <c r="Z563">
        <v>0</v>
      </c>
      <c r="AA563">
        <v>0</v>
      </c>
      <c r="AB563">
        <v>3600</v>
      </c>
      <c r="AC563">
        <v>120</v>
      </c>
      <c r="AD563">
        <v>2</v>
      </c>
      <c r="AE563">
        <v>40</v>
      </c>
      <c r="AF563">
        <v>3</v>
      </c>
      <c r="AG563">
        <v>2</v>
      </c>
      <c r="AH563">
        <v>1</v>
      </c>
      <c r="AI563">
        <v>112</v>
      </c>
      <c r="AJ563">
        <v>113</v>
      </c>
      <c r="AK563">
        <v>114</v>
      </c>
      <c r="AL563" s="72"/>
      <c r="AM563" s="23" t="s">
        <v>1221</v>
      </c>
      <c r="AN563" s="23"/>
      <c r="AO563" s="23"/>
    </row>
    <row r="564" spans="1:41" s="22" customFormat="1">
      <c r="A564">
        <v>15001</v>
      </c>
      <c r="B564">
        <v>30490</v>
      </c>
      <c r="C564">
        <v>9990</v>
      </c>
      <c r="D564">
        <v>1832</v>
      </c>
      <c r="E564">
        <v>3330</v>
      </c>
      <c r="F564">
        <v>0</v>
      </c>
      <c r="G564">
        <v>1</v>
      </c>
      <c r="H564">
        <v>1</v>
      </c>
      <c r="I564">
        <v>6</v>
      </c>
      <c r="J564">
        <v>0</v>
      </c>
      <c r="K564">
        <v>0</v>
      </c>
      <c r="L564">
        <v>0</v>
      </c>
      <c r="M564">
        <v>0</v>
      </c>
      <c r="N564">
        <v>0</v>
      </c>
      <c r="O564">
        <v>0</v>
      </c>
      <c r="P564">
        <v>0</v>
      </c>
      <c r="Q564">
        <v>0</v>
      </c>
      <c r="R564">
        <v>0</v>
      </c>
      <c r="S564">
        <v>0</v>
      </c>
      <c r="T564">
        <v>0</v>
      </c>
      <c r="U564">
        <v>0</v>
      </c>
      <c r="V564">
        <v>0</v>
      </c>
      <c r="W564">
        <v>0</v>
      </c>
      <c r="X564">
        <v>0</v>
      </c>
      <c r="Y564">
        <v>0</v>
      </c>
      <c r="Z564">
        <v>0</v>
      </c>
      <c r="AA564">
        <v>0</v>
      </c>
      <c r="AB564">
        <v>800</v>
      </c>
      <c r="AC564">
        <v>100</v>
      </c>
      <c r="AD564">
        <v>2</v>
      </c>
      <c r="AE564">
        <v>30</v>
      </c>
      <c r="AF564">
        <v>3</v>
      </c>
      <c r="AG564">
        <v>2</v>
      </c>
      <c r="AH564">
        <v>1</v>
      </c>
      <c r="AI564">
        <v>112</v>
      </c>
      <c r="AJ564">
        <v>113</v>
      </c>
      <c r="AK564">
        <v>30490</v>
      </c>
      <c r="AL564" s="72"/>
      <c r="AM564" s="23" t="s">
        <v>571</v>
      </c>
      <c r="AN564" s="23"/>
      <c r="AO564" s="23"/>
    </row>
    <row r="565" spans="1:41">
      <c r="A565">
        <v>15002</v>
      </c>
      <c r="B565">
        <v>30620</v>
      </c>
      <c r="C565">
        <v>38650</v>
      </c>
      <c r="D565">
        <v>943</v>
      </c>
      <c r="E565">
        <v>6438</v>
      </c>
      <c r="F565">
        <v>0</v>
      </c>
      <c r="G565">
        <v>2</v>
      </c>
      <c r="H565">
        <v>1</v>
      </c>
      <c r="I565">
        <v>6</v>
      </c>
      <c r="J565">
        <v>0</v>
      </c>
      <c r="K565">
        <v>0</v>
      </c>
      <c r="L565">
        <v>0</v>
      </c>
      <c r="M565">
        <v>0</v>
      </c>
      <c r="N565">
        <v>0</v>
      </c>
      <c r="O565">
        <v>0</v>
      </c>
      <c r="P565">
        <v>0</v>
      </c>
      <c r="Q565">
        <v>0</v>
      </c>
      <c r="R565">
        <v>0</v>
      </c>
      <c r="S565">
        <v>0</v>
      </c>
      <c r="T565">
        <v>0</v>
      </c>
      <c r="U565">
        <v>0</v>
      </c>
      <c r="V565">
        <v>0</v>
      </c>
      <c r="W565">
        <v>0</v>
      </c>
      <c r="X565">
        <v>0</v>
      </c>
      <c r="Y565">
        <v>0</v>
      </c>
      <c r="Z565">
        <v>0</v>
      </c>
      <c r="AA565">
        <v>0</v>
      </c>
      <c r="AB565">
        <v>800</v>
      </c>
      <c r="AC565">
        <v>95</v>
      </c>
      <c r="AD565">
        <v>2</v>
      </c>
      <c r="AE565">
        <v>30</v>
      </c>
      <c r="AF565">
        <v>3</v>
      </c>
      <c r="AG565">
        <v>2</v>
      </c>
      <c r="AH565">
        <v>1</v>
      </c>
      <c r="AI565">
        <v>112</v>
      </c>
      <c r="AJ565">
        <v>113</v>
      </c>
      <c r="AK565">
        <v>30620</v>
      </c>
      <c r="AM565" s="23" t="s">
        <v>1213</v>
      </c>
      <c r="AN565" s="23" t="s">
        <v>1086</v>
      </c>
    </row>
    <row r="566" spans="1:41">
      <c r="A566">
        <v>15003</v>
      </c>
      <c r="B566">
        <v>30370</v>
      </c>
      <c r="C566">
        <v>60606</v>
      </c>
      <c r="D566">
        <v>222</v>
      </c>
      <c r="E566">
        <v>4995</v>
      </c>
      <c r="F566">
        <v>0</v>
      </c>
      <c r="G566">
        <v>2</v>
      </c>
      <c r="H566">
        <v>1</v>
      </c>
      <c r="I566">
        <v>6</v>
      </c>
      <c r="J566">
        <v>0</v>
      </c>
      <c r="K566">
        <v>0</v>
      </c>
      <c r="L566">
        <v>0</v>
      </c>
      <c r="M566">
        <v>0</v>
      </c>
      <c r="N566">
        <v>0</v>
      </c>
      <c r="O566">
        <v>0</v>
      </c>
      <c r="P566">
        <v>0</v>
      </c>
      <c r="Q566">
        <v>0</v>
      </c>
      <c r="R566">
        <v>0</v>
      </c>
      <c r="S566">
        <v>0</v>
      </c>
      <c r="T566">
        <v>0</v>
      </c>
      <c r="U566">
        <v>0</v>
      </c>
      <c r="V566">
        <v>0</v>
      </c>
      <c r="W566">
        <v>0</v>
      </c>
      <c r="X566">
        <v>0</v>
      </c>
      <c r="Y566">
        <v>0</v>
      </c>
      <c r="Z566">
        <v>0</v>
      </c>
      <c r="AA566">
        <v>0</v>
      </c>
      <c r="AB566">
        <v>801</v>
      </c>
      <c r="AC566">
        <v>100</v>
      </c>
      <c r="AD566">
        <v>2</v>
      </c>
      <c r="AE566">
        <v>30</v>
      </c>
      <c r="AF566">
        <v>3</v>
      </c>
      <c r="AG566">
        <v>2</v>
      </c>
      <c r="AH566">
        <v>1</v>
      </c>
      <c r="AI566">
        <v>112</v>
      </c>
      <c r="AJ566">
        <v>113</v>
      </c>
      <c r="AK566">
        <v>114</v>
      </c>
      <c r="AM566" s="23" t="s">
        <v>1214</v>
      </c>
      <c r="AN566" s="23" t="s">
        <v>1086</v>
      </c>
    </row>
    <row r="567" spans="1:41">
      <c r="A567">
        <v>15004</v>
      </c>
      <c r="B567">
        <v>30380</v>
      </c>
      <c r="C567">
        <v>177600</v>
      </c>
      <c r="D567">
        <v>1998</v>
      </c>
      <c r="E567">
        <v>8347</v>
      </c>
      <c r="F567">
        <v>0</v>
      </c>
      <c r="G567">
        <v>3</v>
      </c>
      <c r="H567">
        <v>1</v>
      </c>
      <c r="I567">
        <v>6</v>
      </c>
      <c r="J567">
        <v>0</v>
      </c>
      <c r="K567">
        <v>0</v>
      </c>
      <c r="L567">
        <v>0</v>
      </c>
      <c r="M567">
        <v>0</v>
      </c>
      <c r="N567">
        <v>0</v>
      </c>
      <c r="O567">
        <v>0</v>
      </c>
      <c r="P567">
        <v>0</v>
      </c>
      <c r="Q567">
        <v>0</v>
      </c>
      <c r="R567">
        <v>0</v>
      </c>
      <c r="S567">
        <v>0</v>
      </c>
      <c r="T567">
        <v>0</v>
      </c>
      <c r="U567">
        <v>0</v>
      </c>
      <c r="V567">
        <v>0</v>
      </c>
      <c r="W567">
        <v>0</v>
      </c>
      <c r="X567">
        <v>0</v>
      </c>
      <c r="Y567">
        <v>0</v>
      </c>
      <c r="Z567">
        <v>0</v>
      </c>
      <c r="AA567">
        <v>0</v>
      </c>
      <c r="AB567">
        <v>801</v>
      </c>
      <c r="AC567">
        <v>100</v>
      </c>
      <c r="AD567">
        <v>2</v>
      </c>
      <c r="AE567">
        <v>30</v>
      </c>
      <c r="AF567">
        <v>3</v>
      </c>
      <c r="AG567">
        <v>2</v>
      </c>
      <c r="AH567">
        <v>1</v>
      </c>
      <c r="AI567">
        <v>112</v>
      </c>
      <c r="AJ567">
        <v>113</v>
      </c>
      <c r="AK567">
        <v>114</v>
      </c>
      <c r="AM567" s="23" t="s">
        <v>1215</v>
      </c>
      <c r="AN567" s="23" t="s">
        <v>1086</v>
      </c>
    </row>
    <row r="568" spans="1:41" s="22" customFormat="1">
      <c r="A568">
        <v>15005</v>
      </c>
      <c r="B568">
        <v>30160</v>
      </c>
      <c r="C568">
        <v>127650</v>
      </c>
      <c r="D568">
        <v>4251</v>
      </c>
      <c r="E568">
        <v>6116</v>
      </c>
      <c r="F568">
        <v>0</v>
      </c>
      <c r="G568">
        <v>2</v>
      </c>
      <c r="H568">
        <v>1</v>
      </c>
      <c r="I568">
        <v>6</v>
      </c>
      <c r="J568">
        <v>0</v>
      </c>
      <c r="K568">
        <v>0</v>
      </c>
      <c r="L568">
        <v>0</v>
      </c>
      <c r="M568">
        <v>0</v>
      </c>
      <c r="N568">
        <v>0</v>
      </c>
      <c r="O568">
        <v>0</v>
      </c>
      <c r="P568">
        <v>0</v>
      </c>
      <c r="Q568">
        <v>0</v>
      </c>
      <c r="R568">
        <v>0</v>
      </c>
      <c r="S568">
        <v>0</v>
      </c>
      <c r="T568">
        <v>0</v>
      </c>
      <c r="U568">
        <v>0</v>
      </c>
      <c r="V568">
        <v>0</v>
      </c>
      <c r="W568">
        <v>0</v>
      </c>
      <c r="X568">
        <v>0</v>
      </c>
      <c r="Y568">
        <v>0</v>
      </c>
      <c r="Z568">
        <v>0</v>
      </c>
      <c r="AA568">
        <v>0</v>
      </c>
      <c r="AB568">
        <v>801</v>
      </c>
      <c r="AC568">
        <v>100</v>
      </c>
      <c r="AD568">
        <v>2</v>
      </c>
      <c r="AE568">
        <v>30</v>
      </c>
      <c r="AF568">
        <v>3</v>
      </c>
      <c r="AG568">
        <v>2</v>
      </c>
      <c r="AH568">
        <v>1</v>
      </c>
      <c r="AI568">
        <v>132</v>
      </c>
      <c r="AJ568">
        <v>133</v>
      </c>
      <c r="AK568">
        <v>134</v>
      </c>
      <c r="AL568" s="72"/>
      <c r="AM568" s="23" t="s">
        <v>1085</v>
      </c>
      <c r="AN568" s="23" t="s">
        <v>1108</v>
      </c>
      <c r="AO568" s="23"/>
    </row>
    <row r="569" spans="1:41" s="22" customFormat="1">
      <c r="A569">
        <v>15006</v>
      </c>
      <c r="B569">
        <v>30590</v>
      </c>
      <c r="C569">
        <v>33300</v>
      </c>
      <c r="D569">
        <v>1998</v>
      </c>
      <c r="E569">
        <v>3300</v>
      </c>
      <c r="F569">
        <v>0</v>
      </c>
      <c r="G569">
        <v>1</v>
      </c>
      <c r="H569">
        <v>1</v>
      </c>
      <c r="I569">
        <v>6</v>
      </c>
      <c r="J569">
        <v>0</v>
      </c>
      <c r="K569">
        <v>0</v>
      </c>
      <c r="L569">
        <v>0</v>
      </c>
      <c r="M569">
        <v>0</v>
      </c>
      <c r="N569">
        <v>0</v>
      </c>
      <c r="O569">
        <v>0</v>
      </c>
      <c r="P569">
        <v>0</v>
      </c>
      <c r="Q569">
        <v>0</v>
      </c>
      <c r="R569">
        <v>0</v>
      </c>
      <c r="S569">
        <v>0</v>
      </c>
      <c r="T569">
        <v>0</v>
      </c>
      <c r="U569">
        <v>0</v>
      </c>
      <c r="V569">
        <v>0</v>
      </c>
      <c r="W569">
        <v>0</v>
      </c>
      <c r="X569">
        <v>0</v>
      </c>
      <c r="Y569">
        <v>0</v>
      </c>
      <c r="Z569">
        <v>0</v>
      </c>
      <c r="AA569">
        <v>0</v>
      </c>
      <c r="AB569">
        <v>801</v>
      </c>
      <c r="AC569">
        <v>100</v>
      </c>
      <c r="AD569">
        <v>2</v>
      </c>
      <c r="AE569">
        <v>30</v>
      </c>
      <c r="AF569">
        <v>3</v>
      </c>
      <c r="AG569">
        <v>2</v>
      </c>
      <c r="AH569">
        <v>1</v>
      </c>
      <c r="AI569">
        <v>122</v>
      </c>
      <c r="AJ569">
        <v>123</v>
      </c>
      <c r="AK569">
        <v>30590</v>
      </c>
      <c r="AL569" s="72"/>
      <c r="AM569" s="23" t="s">
        <v>1083</v>
      </c>
      <c r="AN569" s="23"/>
      <c r="AO569" s="23"/>
    </row>
    <row r="570" spans="1:41" s="22" customFormat="1">
      <c r="A570">
        <v>15007</v>
      </c>
      <c r="B570">
        <v>30120</v>
      </c>
      <c r="C570">
        <v>210900</v>
      </c>
      <c r="D570">
        <v>999</v>
      </c>
      <c r="E570">
        <v>7215</v>
      </c>
      <c r="F570">
        <v>0</v>
      </c>
      <c r="G570">
        <v>2</v>
      </c>
      <c r="H570">
        <v>1</v>
      </c>
      <c r="I570">
        <v>6</v>
      </c>
      <c r="J570">
        <v>0</v>
      </c>
      <c r="K570">
        <v>0</v>
      </c>
      <c r="L570">
        <v>0</v>
      </c>
      <c r="M570">
        <v>0</v>
      </c>
      <c r="N570">
        <v>0</v>
      </c>
      <c r="O570">
        <v>0</v>
      </c>
      <c r="P570">
        <v>0</v>
      </c>
      <c r="Q570">
        <v>0</v>
      </c>
      <c r="R570">
        <v>0</v>
      </c>
      <c r="S570">
        <v>0</v>
      </c>
      <c r="T570">
        <v>0</v>
      </c>
      <c r="U570">
        <v>0</v>
      </c>
      <c r="V570">
        <v>0</v>
      </c>
      <c r="W570">
        <v>0</v>
      </c>
      <c r="X570">
        <v>0</v>
      </c>
      <c r="Y570">
        <v>0</v>
      </c>
      <c r="Z570">
        <v>0</v>
      </c>
      <c r="AA570">
        <v>0</v>
      </c>
      <c r="AB570">
        <v>802</v>
      </c>
      <c r="AC570">
        <v>100</v>
      </c>
      <c r="AD570">
        <v>2</v>
      </c>
      <c r="AE570">
        <v>30</v>
      </c>
      <c r="AF570">
        <v>3</v>
      </c>
      <c r="AG570">
        <v>2</v>
      </c>
      <c r="AH570">
        <v>1</v>
      </c>
      <c r="AI570">
        <v>112</v>
      </c>
      <c r="AJ570">
        <v>113</v>
      </c>
      <c r="AK570">
        <v>114</v>
      </c>
      <c r="AL570" s="72"/>
      <c r="AM570" s="23" t="s">
        <v>1084</v>
      </c>
      <c r="AN570" s="23"/>
      <c r="AO570" s="23"/>
    </row>
    <row r="571" spans="1:41" s="22" customFormat="1">
      <c r="A571">
        <v>15008</v>
      </c>
      <c r="B571">
        <v>30270</v>
      </c>
      <c r="C571">
        <v>97680</v>
      </c>
      <c r="D571">
        <v>4218</v>
      </c>
      <c r="E571">
        <v>5550</v>
      </c>
      <c r="F571">
        <v>0</v>
      </c>
      <c r="G571">
        <v>2</v>
      </c>
      <c r="H571">
        <v>1</v>
      </c>
      <c r="I571">
        <v>6</v>
      </c>
      <c r="J571">
        <v>0</v>
      </c>
      <c r="K571">
        <v>0</v>
      </c>
      <c r="L571">
        <v>0</v>
      </c>
      <c r="M571">
        <v>0</v>
      </c>
      <c r="N571">
        <v>0</v>
      </c>
      <c r="O571">
        <v>0</v>
      </c>
      <c r="P571">
        <v>0</v>
      </c>
      <c r="Q571">
        <v>0</v>
      </c>
      <c r="R571">
        <v>0</v>
      </c>
      <c r="S571">
        <v>0</v>
      </c>
      <c r="T571">
        <v>0</v>
      </c>
      <c r="U571">
        <v>0</v>
      </c>
      <c r="V571">
        <v>0</v>
      </c>
      <c r="W571">
        <v>0</v>
      </c>
      <c r="X571">
        <v>0</v>
      </c>
      <c r="Y571">
        <v>0</v>
      </c>
      <c r="Z571">
        <v>0</v>
      </c>
      <c r="AA571">
        <v>0</v>
      </c>
      <c r="AB571">
        <v>802</v>
      </c>
      <c r="AC571">
        <v>95</v>
      </c>
      <c r="AD571">
        <v>2</v>
      </c>
      <c r="AE571">
        <v>30</v>
      </c>
      <c r="AF571">
        <v>3</v>
      </c>
      <c r="AG571">
        <v>2</v>
      </c>
      <c r="AH571">
        <v>1</v>
      </c>
      <c r="AI571">
        <v>112</v>
      </c>
      <c r="AJ571">
        <v>113</v>
      </c>
      <c r="AK571">
        <v>114</v>
      </c>
      <c r="AL571" s="72"/>
      <c r="AM571" s="23" t="s">
        <v>1218</v>
      </c>
      <c r="AN571" s="23"/>
      <c r="AO571" s="23"/>
    </row>
    <row r="572" spans="1:41" s="22" customFormat="1">
      <c r="A572">
        <v>15009</v>
      </c>
      <c r="B572">
        <v>30491</v>
      </c>
      <c r="C572">
        <v>33300</v>
      </c>
      <c r="D572">
        <v>1998</v>
      </c>
      <c r="E572">
        <v>3330</v>
      </c>
      <c r="F572">
        <v>0</v>
      </c>
      <c r="G572">
        <v>1</v>
      </c>
      <c r="H572">
        <v>1</v>
      </c>
      <c r="I572">
        <v>6</v>
      </c>
      <c r="J572">
        <v>0</v>
      </c>
      <c r="K572">
        <v>0</v>
      </c>
      <c r="L572">
        <v>0</v>
      </c>
      <c r="M572">
        <v>0</v>
      </c>
      <c r="N572">
        <v>0</v>
      </c>
      <c r="O572">
        <v>0</v>
      </c>
      <c r="P572">
        <v>0</v>
      </c>
      <c r="Q572">
        <v>0</v>
      </c>
      <c r="R572">
        <v>0</v>
      </c>
      <c r="S572">
        <v>0</v>
      </c>
      <c r="T572">
        <v>0</v>
      </c>
      <c r="U572">
        <v>0</v>
      </c>
      <c r="V572">
        <v>0</v>
      </c>
      <c r="W572">
        <v>0</v>
      </c>
      <c r="X572">
        <v>0</v>
      </c>
      <c r="Y572">
        <v>0</v>
      </c>
      <c r="Z572">
        <v>0</v>
      </c>
      <c r="AA572">
        <v>0</v>
      </c>
      <c r="AB572">
        <v>802</v>
      </c>
      <c r="AC572">
        <v>100</v>
      </c>
      <c r="AD572">
        <v>2</v>
      </c>
      <c r="AE572">
        <v>30</v>
      </c>
      <c r="AF572">
        <v>3</v>
      </c>
      <c r="AG572">
        <v>2</v>
      </c>
      <c r="AH572">
        <v>1</v>
      </c>
      <c r="AI572">
        <v>113</v>
      </c>
      <c r="AJ572">
        <v>114</v>
      </c>
      <c r="AK572">
        <v>115</v>
      </c>
      <c r="AL572" s="72"/>
      <c r="AM572" s="23" t="s">
        <v>1219</v>
      </c>
      <c r="AN572" s="23"/>
      <c r="AO572" s="23"/>
    </row>
    <row r="573" spans="1:41" s="22" customFormat="1">
      <c r="A573">
        <v>15010</v>
      </c>
      <c r="B573">
        <v>30621</v>
      </c>
      <c r="C573">
        <v>30000</v>
      </c>
      <c r="D573">
        <v>100</v>
      </c>
      <c r="E573">
        <v>3000</v>
      </c>
      <c r="F573">
        <v>0</v>
      </c>
      <c r="G573">
        <v>2</v>
      </c>
      <c r="H573">
        <v>1</v>
      </c>
      <c r="I573">
        <v>6</v>
      </c>
      <c r="J573">
        <v>0</v>
      </c>
      <c r="K573">
        <v>0</v>
      </c>
      <c r="L573">
        <v>0</v>
      </c>
      <c r="M573">
        <v>0</v>
      </c>
      <c r="N573">
        <v>0</v>
      </c>
      <c r="O573">
        <v>0</v>
      </c>
      <c r="P573">
        <v>0</v>
      </c>
      <c r="Q573">
        <v>0</v>
      </c>
      <c r="R573">
        <v>0</v>
      </c>
      <c r="S573">
        <v>0</v>
      </c>
      <c r="T573">
        <v>0</v>
      </c>
      <c r="U573">
        <v>0</v>
      </c>
      <c r="V573">
        <v>0</v>
      </c>
      <c r="W573">
        <v>0</v>
      </c>
      <c r="X573">
        <v>0</v>
      </c>
      <c r="Y573">
        <v>0</v>
      </c>
      <c r="Z573">
        <v>0</v>
      </c>
      <c r="AA573">
        <v>0</v>
      </c>
      <c r="AB573">
        <v>802</v>
      </c>
      <c r="AC573">
        <v>100</v>
      </c>
      <c r="AD573">
        <v>2</v>
      </c>
      <c r="AE573">
        <v>20</v>
      </c>
      <c r="AF573">
        <v>1</v>
      </c>
      <c r="AG573">
        <v>0</v>
      </c>
      <c r="AH573">
        <v>0</v>
      </c>
      <c r="AI573">
        <v>20260</v>
      </c>
      <c r="AJ573">
        <v>0</v>
      </c>
      <c r="AK573">
        <v>0</v>
      </c>
      <c r="AL573" s="72"/>
      <c r="AM573" s="23" t="s">
        <v>571</v>
      </c>
      <c r="AN573" s="23"/>
      <c r="AO573" s="23"/>
    </row>
    <row r="574" spans="1:41" s="22" customFormat="1">
      <c r="A574">
        <v>15011</v>
      </c>
      <c r="B574">
        <v>30371</v>
      </c>
      <c r="C574">
        <v>60606</v>
      </c>
      <c r="D574">
        <v>222</v>
      </c>
      <c r="E574">
        <v>4995</v>
      </c>
      <c r="F574">
        <v>12345</v>
      </c>
      <c r="G574">
        <v>1</v>
      </c>
      <c r="H574">
        <v>1</v>
      </c>
      <c r="I574">
        <v>6</v>
      </c>
      <c r="J574">
        <v>0</v>
      </c>
      <c r="K574">
        <v>0</v>
      </c>
      <c r="L574">
        <v>0</v>
      </c>
      <c r="M574">
        <v>0</v>
      </c>
      <c r="N574">
        <v>0</v>
      </c>
      <c r="O574">
        <v>0</v>
      </c>
      <c r="P574">
        <v>0</v>
      </c>
      <c r="Q574">
        <v>0</v>
      </c>
      <c r="R574">
        <v>0</v>
      </c>
      <c r="S574">
        <v>0</v>
      </c>
      <c r="T574">
        <v>0</v>
      </c>
      <c r="U574">
        <v>0</v>
      </c>
      <c r="V574">
        <v>0</v>
      </c>
      <c r="W574">
        <v>0</v>
      </c>
      <c r="X574">
        <v>0</v>
      </c>
      <c r="Y574">
        <v>0</v>
      </c>
      <c r="Z574">
        <v>0</v>
      </c>
      <c r="AA574">
        <v>0</v>
      </c>
      <c r="AB574">
        <v>803</v>
      </c>
      <c r="AC574">
        <v>100</v>
      </c>
      <c r="AD574">
        <v>2</v>
      </c>
      <c r="AE574">
        <v>30</v>
      </c>
      <c r="AF574">
        <v>3</v>
      </c>
      <c r="AG574">
        <v>2</v>
      </c>
      <c r="AH574">
        <v>1</v>
      </c>
      <c r="AI574">
        <v>112</v>
      </c>
      <c r="AJ574">
        <v>113</v>
      </c>
      <c r="AK574">
        <v>114</v>
      </c>
      <c r="AL574" s="72"/>
      <c r="AM574" s="23" t="s">
        <v>1212</v>
      </c>
      <c r="AN574" s="23"/>
      <c r="AO574" s="23"/>
    </row>
    <row r="575" spans="1:41" s="22" customFormat="1">
      <c r="A575">
        <v>15012</v>
      </c>
      <c r="B575">
        <v>30170</v>
      </c>
      <c r="C575">
        <v>127650</v>
      </c>
      <c r="D575">
        <v>4251</v>
      </c>
      <c r="E575">
        <v>6116</v>
      </c>
      <c r="F575">
        <v>0</v>
      </c>
      <c r="G575">
        <v>2</v>
      </c>
      <c r="H575">
        <v>1</v>
      </c>
      <c r="I575">
        <v>6</v>
      </c>
      <c r="J575">
        <v>0</v>
      </c>
      <c r="K575">
        <v>0</v>
      </c>
      <c r="L575">
        <v>0</v>
      </c>
      <c r="M575">
        <v>0</v>
      </c>
      <c r="N575">
        <v>0</v>
      </c>
      <c r="O575">
        <v>0</v>
      </c>
      <c r="P575">
        <v>0</v>
      </c>
      <c r="Q575">
        <v>0</v>
      </c>
      <c r="R575">
        <v>0</v>
      </c>
      <c r="S575">
        <v>0</v>
      </c>
      <c r="T575">
        <v>0</v>
      </c>
      <c r="U575">
        <v>0</v>
      </c>
      <c r="V575">
        <v>0</v>
      </c>
      <c r="W575">
        <v>0</v>
      </c>
      <c r="X575">
        <v>0</v>
      </c>
      <c r="Y575">
        <v>0</v>
      </c>
      <c r="Z575">
        <v>0</v>
      </c>
      <c r="AA575">
        <v>0</v>
      </c>
      <c r="AB575">
        <v>800</v>
      </c>
      <c r="AC575">
        <v>90</v>
      </c>
      <c r="AD575">
        <v>2</v>
      </c>
      <c r="AE575">
        <v>30</v>
      </c>
      <c r="AF575">
        <v>3</v>
      </c>
      <c r="AG575">
        <v>2</v>
      </c>
      <c r="AH575">
        <v>1</v>
      </c>
      <c r="AI575">
        <v>132</v>
      </c>
      <c r="AJ575">
        <v>133</v>
      </c>
      <c r="AK575">
        <v>134</v>
      </c>
      <c r="AL575" s="72"/>
      <c r="AM575" s="23" t="s">
        <v>1213</v>
      </c>
      <c r="AN575" s="23" t="s">
        <v>1029</v>
      </c>
      <c r="AO575" s="23"/>
    </row>
    <row r="576" spans="1:41" s="22" customFormat="1">
      <c r="A576">
        <v>15013</v>
      </c>
      <c r="B576">
        <v>30300</v>
      </c>
      <c r="C576">
        <v>177600</v>
      </c>
      <c r="D576">
        <v>1998</v>
      </c>
      <c r="E576">
        <v>8347</v>
      </c>
      <c r="F576">
        <v>0</v>
      </c>
      <c r="G576">
        <v>2</v>
      </c>
      <c r="H576">
        <v>1</v>
      </c>
      <c r="I576">
        <v>6</v>
      </c>
      <c r="J576">
        <v>0</v>
      </c>
      <c r="K576">
        <v>0</v>
      </c>
      <c r="L576">
        <v>0</v>
      </c>
      <c r="M576">
        <v>0</v>
      </c>
      <c r="N576">
        <v>0</v>
      </c>
      <c r="O576">
        <v>0</v>
      </c>
      <c r="P576">
        <v>0</v>
      </c>
      <c r="Q576">
        <v>0</v>
      </c>
      <c r="R576">
        <v>0</v>
      </c>
      <c r="S576">
        <v>0</v>
      </c>
      <c r="T576">
        <v>0</v>
      </c>
      <c r="U576">
        <v>0</v>
      </c>
      <c r="V576">
        <v>0</v>
      </c>
      <c r="W576">
        <v>0</v>
      </c>
      <c r="X576">
        <v>0</v>
      </c>
      <c r="Y576">
        <v>0</v>
      </c>
      <c r="Z576">
        <v>0</v>
      </c>
      <c r="AA576">
        <v>0</v>
      </c>
      <c r="AB576">
        <v>800</v>
      </c>
      <c r="AC576">
        <v>100</v>
      </c>
      <c r="AD576">
        <v>2</v>
      </c>
      <c r="AE576">
        <v>30</v>
      </c>
      <c r="AF576">
        <v>3</v>
      </c>
      <c r="AG576">
        <v>2</v>
      </c>
      <c r="AH576">
        <v>1</v>
      </c>
      <c r="AI576">
        <v>122</v>
      </c>
      <c r="AJ576">
        <v>123</v>
      </c>
      <c r="AK576">
        <v>124</v>
      </c>
      <c r="AL576" s="72"/>
      <c r="AM576" s="23" t="s">
        <v>1214</v>
      </c>
      <c r="AN576" s="23" t="s">
        <v>1029</v>
      </c>
      <c r="AO576" s="23"/>
    </row>
    <row r="577" spans="1:41" s="22" customFormat="1">
      <c r="A577">
        <v>15014</v>
      </c>
      <c r="B577">
        <v>20180</v>
      </c>
      <c r="C577">
        <v>100000</v>
      </c>
      <c r="D577">
        <v>0</v>
      </c>
      <c r="E577">
        <v>2000</v>
      </c>
      <c r="F577">
        <v>0</v>
      </c>
      <c r="G577">
        <v>1</v>
      </c>
      <c r="H577">
        <v>1</v>
      </c>
      <c r="I577">
        <v>6</v>
      </c>
      <c r="J577">
        <v>0</v>
      </c>
      <c r="K577">
        <v>0</v>
      </c>
      <c r="L577">
        <v>0</v>
      </c>
      <c r="M577">
        <v>0</v>
      </c>
      <c r="N577">
        <v>0</v>
      </c>
      <c r="O577">
        <v>0</v>
      </c>
      <c r="P577">
        <v>0</v>
      </c>
      <c r="Q577">
        <v>0</v>
      </c>
      <c r="R577">
        <v>0</v>
      </c>
      <c r="S577">
        <v>0</v>
      </c>
      <c r="T577">
        <v>0</v>
      </c>
      <c r="U577">
        <v>0</v>
      </c>
      <c r="V577">
        <v>0</v>
      </c>
      <c r="W577">
        <v>0</v>
      </c>
      <c r="X577">
        <v>0</v>
      </c>
      <c r="Y577">
        <v>0</v>
      </c>
      <c r="Z577">
        <v>0</v>
      </c>
      <c r="AA577">
        <v>0</v>
      </c>
      <c r="AB577">
        <v>801</v>
      </c>
      <c r="AC577">
        <v>100</v>
      </c>
      <c r="AD577">
        <v>2</v>
      </c>
      <c r="AE577">
        <v>30</v>
      </c>
      <c r="AF577">
        <v>1</v>
      </c>
      <c r="AG577">
        <v>0</v>
      </c>
      <c r="AH577">
        <v>0</v>
      </c>
      <c r="AI577">
        <v>20180</v>
      </c>
      <c r="AJ577">
        <v>0</v>
      </c>
      <c r="AK577">
        <v>0</v>
      </c>
      <c r="AL577" s="72"/>
      <c r="AM577" s="23" t="s">
        <v>1215</v>
      </c>
      <c r="AN577" s="23" t="s">
        <v>1029</v>
      </c>
      <c r="AO577" s="23"/>
    </row>
    <row r="578" spans="1:41" s="22" customFormat="1">
      <c r="A578">
        <v>15015</v>
      </c>
      <c r="B578">
        <v>20750</v>
      </c>
      <c r="C578">
        <v>30000</v>
      </c>
      <c r="D578">
        <v>800</v>
      </c>
      <c r="E578">
        <v>3000</v>
      </c>
      <c r="F578">
        <v>0</v>
      </c>
      <c r="G578">
        <v>1</v>
      </c>
      <c r="H578">
        <v>1</v>
      </c>
      <c r="I578">
        <v>6</v>
      </c>
      <c r="J578">
        <v>0</v>
      </c>
      <c r="K578">
        <v>0</v>
      </c>
      <c r="L578">
        <v>0</v>
      </c>
      <c r="M578">
        <v>0</v>
      </c>
      <c r="N578">
        <v>0</v>
      </c>
      <c r="O578">
        <v>0</v>
      </c>
      <c r="P578">
        <v>0</v>
      </c>
      <c r="Q578">
        <v>0</v>
      </c>
      <c r="R578">
        <v>0</v>
      </c>
      <c r="S578">
        <v>0</v>
      </c>
      <c r="T578">
        <v>0</v>
      </c>
      <c r="U578">
        <v>0</v>
      </c>
      <c r="V578">
        <v>0</v>
      </c>
      <c r="W578">
        <v>0</v>
      </c>
      <c r="X578">
        <v>0</v>
      </c>
      <c r="Y578">
        <v>0</v>
      </c>
      <c r="Z578">
        <v>0</v>
      </c>
      <c r="AA578">
        <v>0</v>
      </c>
      <c r="AB578">
        <v>801</v>
      </c>
      <c r="AC578">
        <v>100</v>
      </c>
      <c r="AD578">
        <v>2</v>
      </c>
      <c r="AE578">
        <v>20</v>
      </c>
      <c r="AF578">
        <v>1</v>
      </c>
      <c r="AG578">
        <v>0</v>
      </c>
      <c r="AH578">
        <v>0</v>
      </c>
      <c r="AI578">
        <v>20750</v>
      </c>
      <c r="AJ578">
        <v>0</v>
      </c>
      <c r="AK578">
        <v>0</v>
      </c>
      <c r="AL578" s="72"/>
      <c r="AM578" s="23" t="s">
        <v>1210</v>
      </c>
      <c r="AN578" s="23" t="s">
        <v>1109</v>
      </c>
      <c r="AO578" s="23"/>
    </row>
    <row r="579" spans="1:41" s="22" customFormat="1">
      <c r="A579">
        <v>15016</v>
      </c>
      <c r="B579">
        <v>30440</v>
      </c>
      <c r="C579">
        <v>60606</v>
      </c>
      <c r="D579">
        <v>222</v>
      </c>
      <c r="E579">
        <v>4995</v>
      </c>
      <c r="F579">
        <v>0</v>
      </c>
      <c r="G579">
        <v>1</v>
      </c>
      <c r="H579">
        <v>1</v>
      </c>
      <c r="I579">
        <v>6</v>
      </c>
      <c r="J579">
        <v>0</v>
      </c>
      <c r="K579">
        <v>0</v>
      </c>
      <c r="L579">
        <v>0</v>
      </c>
      <c r="M579">
        <v>0</v>
      </c>
      <c r="N579">
        <v>0</v>
      </c>
      <c r="O579">
        <v>0</v>
      </c>
      <c r="P579">
        <v>0</v>
      </c>
      <c r="Q579">
        <v>0</v>
      </c>
      <c r="R579">
        <v>0</v>
      </c>
      <c r="S579">
        <v>0</v>
      </c>
      <c r="T579">
        <v>0</v>
      </c>
      <c r="U579">
        <v>0</v>
      </c>
      <c r="V579">
        <v>0</v>
      </c>
      <c r="W579">
        <v>0</v>
      </c>
      <c r="X579">
        <v>0</v>
      </c>
      <c r="Y579">
        <v>0</v>
      </c>
      <c r="Z579">
        <v>0</v>
      </c>
      <c r="AA579">
        <v>0</v>
      </c>
      <c r="AB579">
        <v>801</v>
      </c>
      <c r="AC579">
        <v>100</v>
      </c>
      <c r="AD579">
        <v>2</v>
      </c>
      <c r="AE579">
        <v>30</v>
      </c>
      <c r="AF579">
        <v>3</v>
      </c>
      <c r="AG579">
        <v>2</v>
      </c>
      <c r="AH579">
        <v>1</v>
      </c>
      <c r="AI579">
        <v>112</v>
      </c>
      <c r="AJ579">
        <v>113</v>
      </c>
      <c r="AK579">
        <v>114</v>
      </c>
      <c r="AL579" s="72"/>
      <c r="AM579" s="23" t="s">
        <v>1105</v>
      </c>
      <c r="AN579" s="23"/>
      <c r="AO579" s="23"/>
    </row>
    <row r="580" spans="1:41" s="22" customFormat="1">
      <c r="A580">
        <v>15017</v>
      </c>
      <c r="B580">
        <v>30270</v>
      </c>
      <c r="C580">
        <v>110000</v>
      </c>
      <c r="D580">
        <v>780</v>
      </c>
      <c r="E580">
        <v>6120</v>
      </c>
      <c r="F580">
        <v>0</v>
      </c>
      <c r="G580">
        <v>2</v>
      </c>
      <c r="H580">
        <v>1</v>
      </c>
      <c r="I580">
        <v>6</v>
      </c>
      <c r="J580">
        <v>0</v>
      </c>
      <c r="K580">
        <v>0</v>
      </c>
      <c r="L580">
        <v>0</v>
      </c>
      <c r="M580">
        <v>0</v>
      </c>
      <c r="N580">
        <v>0</v>
      </c>
      <c r="O580">
        <v>0</v>
      </c>
      <c r="P580">
        <v>0</v>
      </c>
      <c r="Q580">
        <v>0</v>
      </c>
      <c r="R580">
        <v>0</v>
      </c>
      <c r="S580">
        <v>0</v>
      </c>
      <c r="T580">
        <v>0</v>
      </c>
      <c r="U580">
        <v>0</v>
      </c>
      <c r="V580">
        <v>0</v>
      </c>
      <c r="W580">
        <v>0</v>
      </c>
      <c r="X580">
        <v>0</v>
      </c>
      <c r="Y580">
        <v>0</v>
      </c>
      <c r="Z580">
        <v>0</v>
      </c>
      <c r="AA580">
        <v>0</v>
      </c>
      <c r="AB580">
        <v>801</v>
      </c>
      <c r="AC580">
        <v>100</v>
      </c>
      <c r="AD580">
        <v>2</v>
      </c>
      <c r="AE580">
        <v>30</v>
      </c>
      <c r="AF580">
        <v>3</v>
      </c>
      <c r="AG580">
        <v>2</v>
      </c>
      <c r="AH580">
        <v>1</v>
      </c>
      <c r="AI580">
        <v>123</v>
      </c>
      <c r="AJ580">
        <v>124</v>
      </c>
      <c r="AK580">
        <v>125</v>
      </c>
      <c r="AL580" s="72"/>
      <c r="AM580" s="23" t="s">
        <v>1211</v>
      </c>
      <c r="AN580" s="23" t="s">
        <v>1110</v>
      </c>
      <c r="AO580" s="23"/>
    </row>
    <row r="581" spans="1:41" s="22" customFormat="1">
      <c r="A581">
        <v>15018</v>
      </c>
      <c r="B581">
        <v>30510</v>
      </c>
      <c r="C581">
        <v>100000</v>
      </c>
      <c r="D581">
        <v>0</v>
      </c>
      <c r="E581">
        <v>2000</v>
      </c>
      <c r="F581">
        <v>0</v>
      </c>
      <c r="G581">
        <v>1</v>
      </c>
      <c r="H581">
        <v>1</v>
      </c>
      <c r="I581">
        <v>6</v>
      </c>
      <c r="J581">
        <v>0</v>
      </c>
      <c r="K581">
        <v>0</v>
      </c>
      <c r="L581">
        <v>0</v>
      </c>
      <c r="M581">
        <v>0</v>
      </c>
      <c r="N581">
        <v>0</v>
      </c>
      <c r="O581">
        <v>0</v>
      </c>
      <c r="P581">
        <v>0</v>
      </c>
      <c r="Q581">
        <v>0</v>
      </c>
      <c r="R581">
        <v>0</v>
      </c>
      <c r="S581">
        <v>0</v>
      </c>
      <c r="T581">
        <v>0</v>
      </c>
      <c r="U581">
        <v>0</v>
      </c>
      <c r="V581">
        <v>0</v>
      </c>
      <c r="W581">
        <v>0</v>
      </c>
      <c r="X581">
        <v>0</v>
      </c>
      <c r="Y581">
        <v>0</v>
      </c>
      <c r="Z581">
        <v>0</v>
      </c>
      <c r="AA581">
        <v>0</v>
      </c>
      <c r="AB581">
        <v>802</v>
      </c>
      <c r="AC581">
        <v>100</v>
      </c>
      <c r="AD581">
        <v>2</v>
      </c>
      <c r="AE581">
        <v>10</v>
      </c>
      <c r="AF581">
        <v>1</v>
      </c>
      <c r="AG581">
        <v>0</v>
      </c>
      <c r="AH581">
        <v>0</v>
      </c>
      <c r="AI581">
        <v>30510</v>
      </c>
      <c r="AJ581">
        <v>0</v>
      </c>
      <c r="AK581">
        <v>0</v>
      </c>
      <c r="AL581" s="72"/>
      <c r="AM581" s="23" t="s">
        <v>1105</v>
      </c>
      <c r="AN581" s="23"/>
      <c r="AO581" s="23"/>
    </row>
    <row r="582" spans="1:41" s="22" customFormat="1">
      <c r="A582">
        <v>15019</v>
      </c>
      <c r="B582">
        <v>30440</v>
      </c>
      <c r="C582">
        <v>28000</v>
      </c>
      <c r="D582">
        <v>3200</v>
      </c>
      <c r="E582">
        <v>4500</v>
      </c>
      <c r="F582">
        <v>0</v>
      </c>
      <c r="G582">
        <v>3</v>
      </c>
      <c r="H582">
        <v>1</v>
      </c>
      <c r="I582">
        <v>6</v>
      </c>
      <c r="J582">
        <v>0</v>
      </c>
      <c r="K582">
        <v>0</v>
      </c>
      <c r="L582">
        <v>0</v>
      </c>
      <c r="M582">
        <v>0</v>
      </c>
      <c r="N582">
        <v>0</v>
      </c>
      <c r="O582">
        <v>0</v>
      </c>
      <c r="P582">
        <v>0</v>
      </c>
      <c r="Q582">
        <v>0</v>
      </c>
      <c r="R582">
        <v>0</v>
      </c>
      <c r="S582">
        <v>0</v>
      </c>
      <c r="T582">
        <v>0</v>
      </c>
      <c r="U582">
        <v>0</v>
      </c>
      <c r="V582">
        <v>0</v>
      </c>
      <c r="W582">
        <v>0</v>
      </c>
      <c r="X582">
        <v>0</v>
      </c>
      <c r="Y582">
        <v>0</v>
      </c>
      <c r="Z582">
        <v>0</v>
      </c>
      <c r="AA582">
        <v>0</v>
      </c>
      <c r="AB582">
        <v>802</v>
      </c>
      <c r="AC582">
        <v>100</v>
      </c>
      <c r="AD582">
        <v>2</v>
      </c>
      <c r="AE582">
        <v>30</v>
      </c>
      <c r="AF582">
        <v>3</v>
      </c>
      <c r="AG582">
        <v>2</v>
      </c>
      <c r="AH582">
        <v>1</v>
      </c>
      <c r="AI582">
        <v>113</v>
      </c>
      <c r="AJ582">
        <v>114</v>
      </c>
      <c r="AK582">
        <v>115</v>
      </c>
      <c r="AL582" s="72"/>
      <c r="AM582" s="23" t="s">
        <v>1211</v>
      </c>
      <c r="AN582" s="23" t="s">
        <v>1111</v>
      </c>
      <c r="AO582" s="23"/>
    </row>
    <row r="583" spans="1:41" s="22" customFormat="1">
      <c r="A583">
        <v>15020</v>
      </c>
      <c r="B583">
        <v>20750</v>
      </c>
      <c r="C583">
        <v>100000</v>
      </c>
      <c r="D583">
        <v>0</v>
      </c>
      <c r="E583">
        <v>2000</v>
      </c>
      <c r="F583">
        <v>0</v>
      </c>
      <c r="G583">
        <v>1</v>
      </c>
      <c r="H583">
        <v>1</v>
      </c>
      <c r="I583">
        <v>6</v>
      </c>
      <c r="J583">
        <v>0</v>
      </c>
      <c r="K583">
        <v>0</v>
      </c>
      <c r="L583">
        <v>0</v>
      </c>
      <c r="M583">
        <v>0</v>
      </c>
      <c r="N583">
        <v>0</v>
      </c>
      <c r="O583">
        <v>0</v>
      </c>
      <c r="P583">
        <v>0</v>
      </c>
      <c r="Q583">
        <v>0</v>
      </c>
      <c r="R583">
        <v>0</v>
      </c>
      <c r="S583">
        <v>0</v>
      </c>
      <c r="T583">
        <v>0</v>
      </c>
      <c r="U583">
        <v>0</v>
      </c>
      <c r="V583">
        <v>0</v>
      </c>
      <c r="W583">
        <v>0</v>
      </c>
      <c r="X583">
        <v>0</v>
      </c>
      <c r="Y583">
        <v>0</v>
      </c>
      <c r="Z583">
        <v>0</v>
      </c>
      <c r="AA583">
        <v>0</v>
      </c>
      <c r="AB583">
        <v>802</v>
      </c>
      <c r="AC583">
        <v>100</v>
      </c>
      <c r="AD583">
        <v>2</v>
      </c>
      <c r="AE583">
        <v>20</v>
      </c>
      <c r="AF583">
        <v>1</v>
      </c>
      <c r="AG583">
        <v>0</v>
      </c>
      <c r="AH583">
        <v>0</v>
      </c>
      <c r="AI583">
        <v>20750</v>
      </c>
      <c r="AJ583">
        <v>0</v>
      </c>
      <c r="AK583">
        <v>0</v>
      </c>
      <c r="AL583" s="72"/>
      <c r="AM583" s="23" t="s">
        <v>125</v>
      </c>
      <c r="AN583" s="23"/>
      <c r="AO583" s="23"/>
    </row>
    <row r="584" spans="1:41" s="22" customFormat="1">
      <c r="A584">
        <v>15021</v>
      </c>
      <c r="B584">
        <v>30140</v>
      </c>
      <c r="C584">
        <v>210900</v>
      </c>
      <c r="D584">
        <v>999</v>
      </c>
      <c r="E584">
        <v>7215</v>
      </c>
      <c r="F584">
        <v>12345</v>
      </c>
      <c r="G584">
        <v>2</v>
      </c>
      <c r="H584">
        <v>1</v>
      </c>
      <c r="I584">
        <v>6</v>
      </c>
      <c r="J584">
        <v>0</v>
      </c>
      <c r="K584">
        <v>0</v>
      </c>
      <c r="L584">
        <v>0</v>
      </c>
      <c r="M584">
        <v>0</v>
      </c>
      <c r="N584">
        <v>0</v>
      </c>
      <c r="O584">
        <v>0</v>
      </c>
      <c r="P584">
        <v>0</v>
      </c>
      <c r="Q584">
        <v>0</v>
      </c>
      <c r="R584">
        <v>0</v>
      </c>
      <c r="S584">
        <v>0</v>
      </c>
      <c r="T584">
        <v>0</v>
      </c>
      <c r="U584">
        <v>0</v>
      </c>
      <c r="V584">
        <v>0</v>
      </c>
      <c r="W584">
        <v>0</v>
      </c>
      <c r="X584">
        <v>0</v>
      </c>
      <c r="Y584">
        <v>0</v>
      </c>
      <c r="Z584">
        <v>0</v>
      </c>
      <c r="AA584">
        <v>0</v>
      </c>
      <c r="AB584">
        <v>802</v>
      </c>
      <c r="AC584">
        <v>100</v>
      </c>
      <c r="AD584">
        <v>2</v>
      </c>
      <c r="AE584">
        <v>30</v>
      </c>
      <c r="AF584">
        <v>3</v>
      </c>
      <c r="AG584">
        <v>2</v>
      </c>
      <c r="AH584">
        <v>1</v>
      </c>
      <c r="AI584">
        <v>123</v>
      </c>
      <c r="AJ584">
        <v>124</v>
      </c>
      <c r="AK584">
        <v>125</v>
      </c>
      <c r="AL584" s="72"/>
      <c r="AM584" s="23" t="s">
        <v>1105</v>
      </c>
      <c r="AN584" s="23"/>
      <c r="AO584" s="23"/>
    </row>
    <row r="585" spans="1:41" s="22" customFormat="1">
      <c r="A585">
        <v>15022</v>
      </c>
      <c r="B585">
        <v>30150</v>
      </c>
      <c r="C585">
        <v>210966</v>
      </c>
      <c r="D585">
        <v>6249</v>
      </c>
      <c r="E585">
        <v>9753</v>
      </c>
      <c r="F585">
        <v>12345</v>
      </c>
      <c r="G585">
        <v>2</v>
      </c>
      <c r="H585">
        <v>1</v>
      </c>
      <c r="I585">
        <v>6</v>
      </c>
      <c r="J585">
        <v>0</v>
      </c>
      <c r="K585">
        <v>0</v>
      </c>
      <c r="L585">
        <v>0</v>
      </c>
      <c r="M585">
        <v>0</v>
      </c>
      <c r="N585">
        <v>0</v>
      </c>
      <c r="O585">
        <v>0</v>
      </c>
      <c r="P585">
        <v>0</v>
      </c>
      <c r="Q585">
        <v>0</v>
      </c>
      <c r="R585">
        <v>0</v>
      </c>
      <c r="S585">
        <v>0</v>
      </c>
      <c r="T585">
        <v>0</v>
      </c>
      <c r="U585">
        <v>0</v>
      </c>
      <c r="V585">
        <v>0</v>
      </c>
      <c r="W585">
        <v>0</v>
      </c>
      <c r="X585">
        <v>0</v>
      </c>
      <c r="Y585">
        <v>0</v>
      </c>
      <c r="Z585">
        <v>0</v>
      </c>
      <c r="AA585">
        <v>0</v>
      </c>
      <c r="AB585">
        <v>2803</v>
      </c>
      <c r="AC585">
        <v>120</v>
      </c>
      <c r="AD585">
        <v>2</v>
      </c>
      <c r="AE585">
        <v>30</v>
      </c>
      <c r="AF585">
        <v>3</v>
      </c>
      <c r="AG585">
        <v>2</v>
      </c>
      <c r="AH585">
        <v>1</v>
      </c>
      <c r="AI585">
        <v>113</v>
      </c>
      <c r="AJ585">
        <v>114</v>
      </c>
      <c r="AK585">
        <v>115</v>
      </c>
      <c r="AL585" s="72"/>
      <c r="AM585" s="23" t="s">
        <v>1341</v>
      </c>
      <c r="AN585" s="23" t="s">
        <v>1268</v>
      </c>
      <c r="AO585" s="114"/>
    </row>
    <row r="586" spans="1:41" s="22" customFormat="1">
      <c r="A586">
        <v>15023</v>
      </c>
      <c r="B586">
        <v>30160</v>
      </c>
      <c r="C586">
        <v>190000</v>
      </c>
      <c r="D586">
        <v>900</v>
      </c>
      <c r="E586">
        <v>6500</v>
      </c>
      <c r="F586">
        <v>0</v>
      </c>
      <c r="G586">
        <v>3</v>
      </c>
      <c r="H586">
        <v>1</v>
      </c>
      <c r="I586">
        <v>6</v>
      </c>
      <c r="J586">
        <v>0</v>
      </c>
      <c r="K586">
        <v>0</v>
      </c>
      <c r="L586">
        <v>0</v>
      </c>
      <c r="M586">
        <v>0</v>
      </c>
      <c r="N586">
        <v>0</v>
      </c>
      <c r="O586">
        <v>0</v>
      </c>
      <c r="P586">
        <v>0</v>
      </c>
      <c r="Q586">
        <v>0</v>
      </c>
      <c r="R586">
        <v>0</v>
      </c>
      <c r="S586">
        <v>0</v>
      </c>
      <c r="T586">
        <v>0</v>
      </c>
      <c r="U586">
        <v>0</v>
      </c>
      <c r="V586">
        <v>0</v>
      </c>
      <c r="W586">
        <v>0</v>
      </c>
      <c r="X586">
        <v>0</v>
      </c>
      <c r="Y586">
        <v>0</v>
      </c>
      <c r="Z586">
        <v>0</v>
      </c>
      <c r="AA586">
        <v>0</v>
      </c>
      <c r="AB586">
        <v>800</v>
      </c>
      <c r="AC586">
        <v>100</v>
      </c>
      <c r="AD586">
        <v>2</v>
      </c>
      <c r="AE586">
        <v>30</v>
      </c>
      <c r="AF586">
        <v>3</v>
      </c>
      <c r="AG586">
        <v>2</v>
      </c>
      <c r="AH586">
        <v>1</v>
      </c>
      <c r="AI586">
        <v>123</v>
      </c>
      <c r="AJ586">
        <v>124</v>
      </c>
      <c r="AK586">
        <v>125</v>
      </c>
      <c r="AL586" s="72"/>
      <c r="AM586" s="23" t="s">
        <v>1083</v>
      </c>
      <c r="AN586" s="23"/>
      <c r="AO586" s="23"/>
    </row>
    <row r="587" spans="1:41" s="22" customFormat="1">
      <c r="A587">
        <v>15024</v>
      </c>
      <c r="B587">
        <v>30090</v>
      </c>
      <c r="C587">
        <v>9990</v>
      </c>
      <c r="D587">
        <v>1832</v>
      </c>
      <c r="E587">
        <v>3330</v>
      </c>
      <c r="F587">
        <v>0</v>
      </c>
      <c r="G587">
        <v>1</v>
      </c>
      <c r="H587">
        <v>1</v>
      </c>
      <c r="I587">
        <v>6</v>
      </c>
      <c r="J587">
        <v>0</v>
      </c>
      <c r="K587">
        <v>0</v>
      </c>
      <c r="L587">
        <v>0</v>
      </c>
      <c r="M587">
        <v>0</v>
      </c>
      <c r="N587">
        <v>0</v>
      </c>
      <c r="O587">
        <v>0</v>
      </c>
      <c r="P587">
        <v>0</v>
      </c>
      <c r="Q587">
        <v>0</v>
      </c>
      <c r="R587">
        <v>0</v>
      </c>
      <c r="S587">
        <v>0</v>
      </c>
      <c r="T587">
        <v>0</v>
      </c>
      <c r="U587">
        <v>0</v>
      </c>
      <c r="V587">
        <v>0</v>
      </c>
      <c r="W587">
        <v>0</v>
      </c>
      <c r="X587">
        <v>0</v>
      </c>
      <c r="Y587">
        <v>0</v>
      </c>
      <c r="Z587">
        <v>0</v>
      </c>
      <c r="AA587">
        <v>0</v>
      </c>
      <c r="AB587">
        <v>800</v>
      </c>
      <c r="AC587">
        <v>100</v>
      </c>
      <c r="AD587">
        <v>2</v>
      </c>
      <c r="AE587">
        <v>30</v>
      </c>
      <c r="AF587">
        <v>3</v>
      </c>
      <c r="AG587">
        <v>2</v>
      </c>
      <c r="AH587">
        <v>1</v>
      </c>
      <c r="AI587">
        <v>133</v>
      </c>
      <c r="AJ587">
        <v>134</v>
      </c>
      <c r="AK587">
        <v>135</v>
      </c>
      <c r="AL587" s="72"/>
      <c r="AM587" s="23" t="s">
        <v>1342</v>
      </c>
      <c r="AN587" s="23"/>
      <c r="AO587" s="23"/>
    </row>
    <row r="588" spans="1:41" s="22" customFormat="1">
      <c r="A588">
        <v>15025</v>
      </c>
      <c r="B588">
        <v>40561</v>
      </c>
      <c r="C588">
        <v>222000</v>
      </c>
      <c r="D588">
        <v>1900</v>
      </c>
      <c r="E588">
        <v>12300</v>
      </c>
      <c r="F588">
        <v>12345</v>
      </c>
      <c r="G588">
        <v>2</v>
      </c>
      <c r="H588">
        <v>1</v>
      </c>
      <c r="I588">
        <v>6</v>
      </c>
      <c r="J588">
        <v>0</v>
      </c>
      <c r="K588">
        <v>0</v>
      </c>
      <c r="L588">
        <v>0</v>
      </c>
      <c r="M588">
        <v>0</v>
      </c>
      <c r="N588">
        <v>0</v>
      </c>
      <c r="O588">
        <v>0</v>
      </c>
      <c r="P588">
        <v>0</v>
      </c>
      <c r="Q588">
        <v>0</v>
      </c>
      <c r="R588">
        <v>0</v>
      </c>
      <c r="S588">
        <v>0</v>
      </c>
      <c r="T588">
        <v>0</v>
      </c>
      <c r="U588">
        <v>0</v>
      </c>
      <c r="V588">
        <v>0</v>
      </c>
      <c r="W588">
        <v>0</v>
      </c>
      <c r="X588">
        <v>0</v>
      </c>
      <c r="Y588">
        <v>0</v>
      </c>
      <c r="Z588">
        <v>0</v>
      </c>
      <c r="AA588">
        <v>0</v>
      </c>
      <c r="AB588">
        <v>5800</v>
      </c>
      <c r="AC588">
        <v>120</v>
      </c>
      <c r="AD588">
        <v>2</v>
      </c>
      <c r="AE588">
        <v>30</v>
      </c>
      <c r="AF588">
        <v>3</v>
      </c>
      <c r="AG588">
        <v>2</v>
      </c>
      <c r="AH588">
        <v>1</v>
      </c>
      <c r="AI588">
        <v>123</v>
      </c>
      <c r="AJ588">
        <v>124</v>
      </c>
      <c r="AK588">
        <v>125</v>
      </c>
      <c r="AL588" s="72"/>
      <c r="AM588" s="23" t="s">
        <v>1213</v>
      </c>
      <c r="AN588" s="23" t="s">
        <v>1086</v>
      </c>
      <c r="AO588" s="23"/>
    </row>
    <row r="589" spans="1:41" s="22" customFormat="1">
      <c r="A589">
        <v>15026</v>
      </c>
      <c r="B589">
        <v>20680</v>
      </c>
      <c r="C589">
        <v>41325</v>
      </c>
      <c r="D589">
        <v>750</v>
      </c>
      <c r="E589">
        <v>6500</v>
      </c>
      <c r="F589">
        <v>0</v>
      </c>
      <c r="G589">
        <v>1</v>
      </c>
      <c r="H589">
        <v>1</v>
      </c>
      <c r="I589">
        <v>6</v>
      </c>
      <c r="J589">
        <v>0</v>
      </c>
      <c r="K589">
        <v>0</v>
      </c>
      <c r="L589">
        <v>0</v>
      </c>
      <c r="M589">
        <v>0</v>
      </c>
      <c r="N589">
        <v>0</v>
      </c>
      <c r="O589">
        <v>0</v>
      </c>
      <c r="P589">
        <v>0</v>
      </c>
      <c r="Q589">
        <v>0</v>
      </c>
      <c r="R589">
        <v>0</v>
      </c>
      <c r="S589">
        <v>0</v>
      </c>
      <c r="T589">
        <v>0</v>
      </c>
      <c r="U589">
        <v>0</v>
      </c>
      <c r="V589">
        <v>0</v>
      </c>
      <c r="W589">
        <v>0</v>
      </c>
      <c r="X589">
        <v>0</v>
      </c>
      <c r="Y589">
        <v>0</v>
      </c>
      <c r="Z589">
        <v>0</v>
      </c>
      <c r="AA589">
        <v>0</v>
      </c>
      <c r="AB589">
        <v>800</v>
      </c>
      <c r="AC589">
        <v>100</v>
      </c>
      <c r="AD589">
        <v>2</v>
      </c>
      <c r="AE589">
        <v>30</v>
      </c>
      <c r="AF589">
        <v>1</v>
      </c>
      <c r="AG589">
        <v>0</v>
      </c>
      <c r="AH589">
        <v>0</v>
      </c>
      <c r="AI589">
        <v>20680</v>
      </c>
      <c r="AJ589">
        <v>0</v>
      </c>
      <c r="AK589">
        <v>0</v>
      </c>
      <c r="AL589" s="72"/>
      <c r="AM589" s="23" t="s">
        <v>1214</v>
      </c>
      <c r="AN589" s="23" t="s">
        <v>1086</v>
      </c>
      <c r="AO589" s="23"/>
    </row>
    <row r="590" spans="1:41" s="22" customFormat="1">
      <c r="A590">
        <v>15027</v>
      </c>
      <c r="B590">
        <v>20670</v>
      </c>
      <c r="C590">
        <v>41325</v>
      </c>
      <c r="D590">
        <v>500</v>
      </c>
      <c r="E590">
        <v>7000</v>
      </c>
      <c r="F590">
        <v>0</v>
      </c>
      <c r="G590">
        <v>2</v>
      </c>
      <c r="H590">
        <v>1</v>
      </c>
      <c r="I590">
        <v>6</v>
      </c>
      <c r="J590">
        <v>0</v>
      </c>
      <c r="K590">
        <v>0</v>
      </c>
      <c r="L590">
        <v>0</v>
      </c>
      <c r="M590">
        <v>0</v>
      </c>
      <c r="N590">
        <v>0</v>
      </c>
      <c r="O590">
        <v>0</v>
      </c>
      <c r="P590">
        <v>0</v>
      </c>
      <c r="Q590">
        <v>0</v>
      </c>
      <c r="R590">
        <v>0</v>
      </c>
      <c r="S590">
        <v>0</v>
      </c>
      <c r="T590">
        <v>0</v>
      </c>
      <c r="U590">
        <v>0</v>
      </c>
      <c r="V590">
        <v>0</v>
      </c>
      <c r="W590">
        <v>0</v>
      </c>
      <c r="X590">
        <v>0</v>
      </c>
      <c r="Y590">
        <v>0</v>
      </c>
      <c r="Z590">
        <v>0</v>
      </c>
      <c r="AA590">
        <v>0</v>
      </c>
      <c r="AB590">
        <v>800</v>
      </c>
      <c r="AC590">
        <v>100</v>
      </c>
      <c r="AD590">
        <v>2</v>
      </c>
      <c r="AE590">
        <v>30</v>
      </c>
      <c r="AF590">
        <v>1</v>
      </c>
      <c r="AG590">
        <v>0</v>
      </c>
      <c r="AH590">
        <v>0</v>
      </c>
      <c r="AI590">
        <v>20670</v>
      </c>
      <c r="AJ590">
        <v>0</v>
      </c>
      <c r="AK590">
        <v>0</v>
      </c>
      <c r="AL590" s="72"/>
      <c r="AM590" s="23" t="s">
        <v>1215</v>
      </c>
      <c r="AN590" s="23" t="s">
        <v>1086</v>
      </c>
      <c r="AO590" s="23"/>
    </row>
    <row r="591" spans="1:41" s="22" customFormat="1">
      <c r="A591">
        <v>15028</v>
      </c>
      <c r="B591">
        <v>20180</v>
      </c>
      <c r="C591">
        <v>100000</v>
      </c>
      <c r="D591">
        <v>0</v>
      </c>
      <c r="E591">
        <v>2000</v>
      </c>
      <c r="F591">
        <v>0</v>
      </c>
      <c r="G591">
        <v>1</v>
      </c>
      <c r="H591">
        <v>1</v>
      </c>
      <c r="I591">
        <v>6</v>
      </c>
      <c r="J591">
        <v>0</v>
      </c>
      <c r="K591">
        <v>0</v>
      </c>
      <c r="L591">
        <v>0</v>
      </c>
      <c r="M591">
        <v>0</v>
      </c>
      <c r="N591">
        <v>0</v>
      </c>
      <c r="O591">
        <v>0</v>
      </c>
      <c r="P591">
        <v>0</v>
      </c>
      <c r="Q591">
        <v>0</v>
      </c>
      <c r="R591">
        <v>0</v>
      </c>
      <c r="S591">
        <v>0</v>
      </c>
      <c r="T591">
        <v>0</v>
      </c>
      <c r="U591">
        <v>0</v>
      </c>
      <c r="V591">
        <v>0</v>
      </c>
      <c r="W591">
        <v>0</v>
      </c>
      <c r="X591">
        <v>0</v>
      </c>
      <c r="Y591">
        <v>0</v>
      </c>
      <c r="Z591">
        <v>0</v>
      </c>
      <c r="AA591">
        <v>0</v>
      </c>
      <c r="AB591">
        <v>801</v>
      </c>
      <c r="AC591">
        <v>100</v>
      </c>
      <c r="AD591">
        <v>2</v>
      </c>
      <c r="AE591">
        <v>30</v>
      </c>
      <c r="AF591">
        <v>1</v>
      </c>
      <c r="AG591">
        <v>0</v>
      </c>
      <c r="AH591">
        <v>0</v>
      </c>
      <c r="AI591">
        <v>20180</v>
      </c>
      <c r="AJ591">
        <v>0</v>
      </c>
      <c r="AK591">
        <v>0</v>
      </c>
      <c r="AL591" s="72"/>
      <c r="AM591" s="23" t="s">
        <v>1341</v>
      </c>
      <c r="AN591" s="23" t="s">
        <v>1267</v>
      </c>
      <c r="AO591" s="23"/>
    </row>
    <row r="592" spans="1:41" s="22" customFormat="1">
      <c r="A592">
        <v>15029</v>
      </c>
      <c r="B592">
        <v>20750</v>
      </c>
      <c r="C592">
        <v>100000</v>
      </c>
      <c r="D592">
        <v>0</v>
      </c>
      <c r="E592">
        <v>2000</v>
      </c>
      <c r="F592">
        <v>0</v>
      </c>
      <c r="G592">
        <v>1</v>
      </c>
      <c r="H592">
        <v>1</v>
      </c>
      <c r="I592">
        <v>6</v>
      </c>
      <c r="J592">
        <v>0</v>
      </c>
      <c r="K592">
        <v>0</v>
      </c>
      <c r="L592">
        <v>0</v>
      </c>
      <c r="M592">
        <v>0</v>
      </c>
      <c r="N592">
        <v>0</v>
      </c>
      <c r="O592">
        <v>0</v>
      </c>
      <c r="P592">
        <v>0</v>
      </c>
      <c r="Q592">
        <v>0</v>
      </c>
      <c r="R592">
        <v>0</v>
      </c>
      <c r="S592">
        <v>0</v>
      </c>
      <c r="T592">
        <v>0</v>
      </c>
      <c r="U592">
        <v>0</v>
      </c>
      <c r="V592">
        <v>0</v>
      </c>
      <c r="W592">
        <v>0</v>
      </c>
      <c r="X592">
        <v>0</v>
      </c>
      <c r="Y592">
        <v>0</v>
      </c>
      <c r="Z592">
        <v>0</v>
      </c>
      <c r="AA592">
        <v>0</v>
      </c>
      <c r="AB592">
        <v>801</v>
      </c>
      <c r="AC592">
        <v>100</v>
      </c>
      <c r="AD592">
        <v>2</v>
      </c>
      <c r="AE592">
        <v>20</v>
      </c>
      <c r="AF592">
        <v>1</v>
      </c>
      <c r="AG592">
        <v>0</v>
      </c>
      <c r="AH592">
        <v>0</v>
      </c>
      <c r="AI592">
        <v>20750</v>
      </c>
      <c r="AJ592">
        <v>0</v>
      </c>
      <c r="AK592">
        <v>0</v>
      </c>
      <c r="AL592" s="72"/>
      <c r="AM592" s="23" t="s">
        <v>1083</v>
      </c>
      <c r="AN592" s="23"/>
      <c r="AO592" s="23"/>
    </row>
    <row r="593" spans="1:41" s="22" customFormat="1">
      <c r="A593">
        <v>15030</v>
      </c>
      <c r="B593">
        <v>20690</v>
      </c>
      <c r="C593">
        <v>100000</v>
      </c>
      <c r="D593">
        <v>0</v>
      </c>
      <c r="E593">
        <v>2000</v>
      </c>
      <c r="F593">
        <v>0</v>
      </c>
      <c r="G593">
        <v>1</v>
      </c>
      <c r="H593">
        <v>1</v>
      </c>
      <c r="I593">
        <v>6</v>
      </c>
      <c r="J593">
        <v>0</v>
      </c>
      <c r="K593">
        <v>0</v>
      </c>
      <c r="L593">
        <v>0</v>
      </c>
      <c r="M593">
        <v>0</v>
      </c>
      <c r="N593">
        <v>0</v>
      </c>
      <c r="O593">
        <v>0</v>
      </c>
      <c r="P593">
        <v>0</v>
      </c>
      <c r="Q593">
        <v>0</v>
      </c>
      <c r="R593">
        <v>0</v>
      </c>
      <c r="S593">
        <v>0</v>
      </c>
      <c r="T593">
        <v>0</v>
      </c>
      <c r="U593">
        <v>0</v>
      </c>
      <c r="V593">
        <v>0</v>
      </c>
      <c r="W593">
        <v>0</v>
      </c>
      <c r="X593">
        <v>0</v>
      </c>
      <c r="Y593">
        <v>0</v>
      </c>
      <c r="Z593">
        <v>0</v>
      </c>
      <c r="AA593">
        <v>0</v>
      </c>
      <c r="AB593">
        <v>801</v>
      </c>
      <c r="AC593">
        <v>100</v>
      </c>
      <c r="AD593">
        <v>2</v>
      </c>
      <c r="AE593">
        <v>20</v>
      </c>
      <c r="AF593">
        <v>1</v>
      </c>
      <c r="AG593">
        <v>0</v>
      </c>
      <c r="AH593">
        <v>0</v>
      </c>
      <c r="AI593">
        <v>20690</v>
      </c>
      <c r="AJ593">
        <v>0</v>
      </c>
      <c r="AK593">
        <v>0</v>
      </c>
      <c r="AL593" s="72"/>
      <c r="AM593" s="23" t="s">
        <v>1341</v>
      </c>
      <c r="AN593" s="23"/>
      <c r="AO593" s="23"/>
    </row>
    <row r="594" spans="1:41" s="22" customFormat="1">
      <c r="A594">
        <v>15031</v>
      </c>
      <c r="B594">
        <v>30630</v>
      </c>
      <c r="C594">
        <v>100000</v>
      </c>
      <c r="D594">
        <v>0</v>
      </c>
      <c r="E594">
        <v>2000</v>
      </c>
      <c r="F594">
        <v>0</v>
      </c>
      <c r="G594">
        <v>1</v>
      </c>
      <c r="H594">
        <v>1</v>
      </c>
      <c r="I594">
        <v>6</v>
      </c>
      <c r="J594">
        <v>0</v>
      </c>
      <c r="K594">
        <v>0</v>
      </c>
      <c r="L594">
        <v>0</v>
      </c>
      <c r="M594">
        <v>0</v>
      </c>
      <c r="N594">
        <v>0</v>
      </c>
      <c r="O594">
        <v>0</v>
      </c>
      <c r="P594">
        <v>0</v>
      </c>
      <c r="Q594">
        <v>0</v>
      </c>
      <c r="R594">
        <v>0</v>
      </c>
      <c r="S594">
        <v>0</v>
      </c>
      <c r="T594">
        <v>0</v>
      </c>
      <c r="U594">
        <v>0</v>
      </c>
      <c r="V594">
        <v>0</v>
      </c>
      <c r="W594">
        <v>0</v>
      </c>
      <c r="X594">
        <v>0</v>
      </c>
      <c r="Y594">
        <v>0</v>
      </c>
      <c r="Z594">
        <v>0</v>
      </c>
      <c r="AA594">
        <v>0</v>
      </c>
      <c r="AB594">
        <v>801</v>
      </c>
      <c r="AC594">
        <v>100</v>
      </c>
      <c r="AD594">
        <v>2</v>
      </c>
      <c r="AE594">
        <v>10</v>
      </c>
      <c r="AF594">
        <v>1</v>
      </c>
      <c r="AG594">
        <v>0</v>
      </c>
      <c r="AH594">
        <v>0</v>
      </c>
      <c r="AI594">
        <v>30630</v>
      </c>
      <c r="AJ594">
        <v>0</v>
      </c>
      <c r="AK594">
        <v>0</v>
      </c>
      <c r="AL594" s="72"/>
      <c r="AM594" s="23" t="s">
        <v>1343</v>
      </c>
      <c r="AN594" s="23"/>
      <c r="AO594" s="23"/>
    </row>
    <row r="595" spans="1:41" s="22" customFormat="1">
      <c r="A595">
        <v>15032</v>
      </c>
      <c r="B595">
        <v>30510</v>
      </c>
      <c r="C595">
        <v>100000</v>
      </c>
      <c r="D595">
        <v>0</v>
      </c>
      <c r="E595">
        <v>2000</v>
      </c>
      <c r="F595">
        <v>0</v>
      </c>
      <c r="G595">
        <v>1</v>
      </c>
      <c r="H595">
        <v>1</v>
      </c>
      <c r="I595">
        <v>6</v>
      </c>
      <c r="J595">
        <v>0</v>
      </c>
      <c r="K595">
        <v>0</v>
      </c>
      <c r="L595">
        <v>0</v>
      </c>
      <c r="M595">
        <v>0</v>
      </c>
      <c r="N595">
        <v>0</v>
      </c>
      <c r="O595">
        <v>0</v>
      </c>
      <c r="P595">
        <v>0</v>
      </c>
      <c r="Q595">
        <v>0</v>
      </c>
      <c r="R595">
        <v>0</v>
      </c>
      <c r="S595">
        <v>0</v>
      </c>
      <c r="T595">
        <v>0</v>
      </c>
      <c r="U595">
        <v>0</v>
      </c>
      <c r="V595">
        <v>0</v>
      </c>
      <c r="W595">
        <v>0</v>
      </c>
      <c r="X595">
        <v>0</v>
      </c>
      <c r="Y595">
        <v>0</v>
      </c>
      <c r="Z595">
        <v>0</v>
      </c>
      <c r="AA595">
        <v>0</v>
      </c>
      <c r="AB595">
        <v>802</v>
      </c>
      <c r="AC595">
        <v>100</v>
      </c>
      <c r="AD595">
        <v>2</v>
      </c>
      <c r="AE595">
        <v>10</v>
      </c>
      <c r="AF595">
        <v>1</v>
      </c>
      <c r="AG595">
        <v>0</v>
      </c>
      <c r="AH595">
        <v>0</v>
      </c>
      <c r="AI595">
        <v>30510</v>
      </c>
      <c r="AJ595">
        <v>0</v>
      </c>
      <c r="AK595">
        <v>0</v>
      </c>
      <c r="AL595" s="72"/>
      <c r="AM595" s="23" t="s">
        <v>1220</v>
      </c>
      <c r="AN595" s="23"/>
      <c r="AO595" s="23"/>
    </row>
    <row r="596" spans="1:41" s="22" customFormat="1">
      <c r="A596">
        <v>15033</v>
      </c>
      <c r="B596">
        <v>30370</v>
      </c>
      <c r="C596">
        <v>60606</v>
      </c>
      <c r="D596">
        <v>222</v>
      </c>
      <c r="E596">
        <v>4995</v>
      </c>
      <c r="F596">
        <v>0</v>
      </c>
      <c r="G596">
        <v>2</v>
      </c>
      <c r="H596">
        <v>1</v>
      </c>
      <c r="I596">
        <v>6</v>
      </c>
      <c r="J596">
        <v>0</v>
      </c>
      <c r="K596">
        <v>0</v>
      </c>
      <c r="L596">
        <v>0</v>
      </c>
      <c r="M596">
        <v>0</v>
      </c>
      <c r="N596">
        <v>0</v>
      </c>
      <c r="O596">
        <v>0</v>
      </c>
      <c r="P596">
        <v>0</v>
      </c>
      <c r="Q596">
        <v>0</v>
      </c>
      <c r="R596">
        <v>0</v>
      </c>
      <c r="S596">
        <v>0</v>
      </c>
      <c r="T596">
        <v>0</v>
      </c>
      <c r="U596">
        <v>0</v>
      </c>
      <c r="V596">
        <v>0</v>
      </c>
      <c r="W596">
        <v>0</v>
      </c>
      <c r="X596">
        <v>0</v>
      </c>
      <c r="Y596">
        <v>0</v>
      </c>
      <c r="Z596">
        <v>0</v>
      </c>
      <c r="AA596">
        <v>0</v>
      </c>
      <c r="AB596">
        <v>802</v>
      </c>
      <c r="AC596">
        <v>100</v>
      </c>
      <c r="AD596">
        <v>2</v>
      </c>
      <c r="AE596">
        <v>30</v>
      </c>
      <c r="AF596">
        <v>3</v>
      </c>
      <c r="AG596">
        <v>2</v>
      </c>
      <c r="AH596">
        <v>1</v>
      </c>
      <c r="AI596">
        <v>112</v>
      </c>
      <c r="AJ596">
        <v>113</v>
      </c>
      <c r="AK596">
        <v>114</v>
      </c>
      <c r="AL596" s="72"/>
      <c r="AM596" s="23" t="s">
        <v>1221</v>
      </c>
      <c r="AN596" s="23"/>
      <c r="AO596" s="23"/>
    </row>
    <row r="597" spans="1:41" s="22" customFormat="1">
      <c r="A597">
        <v>15034</v>
      </c>
      <c r="B597">
        <v>30380</v>
      </c>
      <c r="C597">
        <v>177600</v>
      </c>
      <c r="D597">
        <v>1998</v>
      </c>
      <c r="E597">
        <v>8347</v>
      </c>
      <c r="F597">
        <v>0</v>
      </c>
      <c r="G597">
        <v>3</v>
      </c>
      <c r="H597">
        <v>1</v>
      </c>
      <c r="I597">
        <v>6</v>
      </c>
      <c r="J597">
        <v>0</v>
      </c>
      <c r="K597">
        <v>0</v>
      </c>
      <c r="L597">
        <v>0</v>
      </c>
      <c r="M597">
        <v>0</v>
      </c>
      <c r="N597">
        <v>0</v>
      </c>
      <c r="O597">
        <v>0</v>
      </c>
      <c r="P597">
        <v>0</v>
      </c>
      <c r="Q597">
        <v>0</v>
      </c>
      <c r="R597">
        <v>0</v>
      </c>
      <c r="S597">
        <v>0</v>
      </c>
      <c r="T597">
        <v>0</v>
      </c>
      <c r="U597">
        <v>0</v>
      </c>
      <c r="V597">
        <v>0</v>
      </c>
      <c r="W597">
        <v>0</v>
      </c>
      <c r="X597">
        <v>0</v>
      </c>
      <c r="Y597">
        <v>0</v>
      </c>
      <c r="Z597">
        <v>0</v>
      </c>
      <c r="AA597">
        <v>0</v>
      </c>
      <c r="AB597">
        <v>802</v>
      </c>
      <c r="AC597">
        <v>100</v>
      </c>
      <c r="AD597">
        <v>2</v>
      </c>
      <c r="AE597">
        <v>30</v>
      </c>
      <c r="AF597">
        <v>3</v>
      </c>
      <c r="AG597">
        <v>2</v>
      </c>
      <c r="AH597">
        <v>1</v>
      </c>
      <c r="AI597">
        <v>122</v>
      </c>
      <c r="AJ597">
        <v>123</v>
      </c>
      <c r="AK597">
        <v>124</v>
      </c>
      <c r="AL597" s="72"/>
      <c r="AM597" s="23" t="s">
        <v>571</v>
      </c>
      <c r="AN597" s="23"/>
      <c r="AO597" s="23"/>
    </row>
    <row r="598" spans="1:41" s="22" customFormat="1">
      <c r="A598">
        <v>15035</v>
      </c>
      <c r="B598">
        <v>20750</v>
      </c>
      <c r="C598">
        <v>100000</v>
      </c>
      <c r="D598">
        <v>0</v>
      </c>
      <c r="E598">
        <v>2000</v>
      </c>
      <c r="F598">
        <v>0</v>
      </c>
      <c r="G598">
        <v>1</v>
      </c>
      <c r="H598">
        <v>1</v>
      </c>
      <c r="I598">
        <v>6</v>
      </c>
      <c r="J598">
        <v>0</v>
      </c>
      <c r="K598">
        <v>0</v>
      </c>
      <c r="L598">
        <v>0</v>
      </c>
      <c r="M598">
        <v>0</v>
      </c>
      <c r="N598">
        <v>0</v>
      </c>
      <c r="O598">
        <v>0</v>
      </c>
      <c r="P598">
        <v>0</v>
      </c>
      <c r="Q598">
        <v>0</v>
      </c>
      <c r="R598">
        <v>0</v>
      </c>
      <c r="S598">
        <v>0</v>
      </c>
      <c r="T598">
        <v>0</v>
      </c>
      <c r="U598">
        <v>0</v>
      </c>
      <c r="V598">
        <v>0</v>
      </c>
      <c r="W598">
        <v>0</v>
      </c>
      <c r="X598">
        <v>0</v>
      </c>
      <c r="Y598">
        <v>0</v>
      </c>
      <c r="Z598">
        <v>0</v>
      </c>
      <c r="AA598">
        <v>0</v>
      </c>
      <c r="AB598">
        <v>802</v>
      </c>
      <c r="AC598">
        <v>100</v>
      </c>
      <c r="AD598">
        <v>2</v>
      </c>
      <c r="AE598">
        <v>20</v>
      </c>
      <c r="AF598">
        <v>1</v>
      </c>
      <c r="AG598">
        <v>0</v>
      </c>
      <c r="AH598">
        <v>0</v>
      </c>
      <c r="AI598">
        <v>20750</v>
      </c>
      <c r="AJ598">
        <v>0</v>
      </c>
      <c r="AK598">
        <v>0</v>
      </c>
      <c r="AL598" s="72"/>
      <c r="AM598" s="23" t="s">
        <v>1213</v>
      </c>
      <c r="AN598" s="23" t="s">
        <v>1086</v>
      </c>
      <c r="AO598" s="23"/>
    </row>
    <row r="599" spans="1:41" s="22" customFormat="1">
      <c r="A599">
        <v>15036</v>
      </c>
      <c r="B599">
        <v>20690</v>
      </c>
      <c r="C599">
        <v>100000</v>
      </c>
      <c r="D599">
        <v>0</v>
      </c>
      <c r="E599">
        <v>2000</v>
      </c>
      <c r="F599">
        <v>0</v>
      </c>
      <c r="G599">
        <v>1</v>
      </c>
      <c r="H599">
        <v>1</v>
      </c>
      <c r="I599">
        <v>6</v>
      </c>
      <c r="J599">
        <v>0</v>
      </c>
      <c r="K599">
        <v>0</v>
      </c>
      <c r="L599">
        <v>0</v>
      </c>
      <c r="M599">
        <v>0</v>
      </c>
      <c r="N599">
        <v>0</v>
      </c>
      <c r="O599">
        <v>0</v>
      </c>
      <c r="P599">
        <v>0</v>
      </c>
      <c r="Q599">
        <v>0</v>
      </c>
      <c r="R599">
        <v>0</v>
      </c>
      <c r="S599">
        <v>0</v>
      </c>
      <c r="T599">
        <v>0</v>
      </c>
      <c r="U599">
        <v>0</v>
      </c>
      <c r="V599">
        <v>0</v>
      </c>
      <c r="W599">
        <v>0</v>
      </c>
      <c r="X599">
        <v>0</v>
      </c>
      <c r="Y599">
        <v>0</v>
      </c>
      <c r="Z599">
        <v>0</v>
      </c>
      <c r="AA599">
        <v>0</v>
      </c>
      <c r="AB599">
        <v>803</v>
      </c>
      <c r="AC599">
        <v>100</v>
      </c>
      <c r="AD599">
        <v>2</v>
      </c>
      <c r="AE599">
        <v>20</v>
      </c>
      <c r="AF599">
        <v>1</v>
      </c>
      <c r="AG599">
        <v>0</v>
      </c>
      <c r="AH599">
        <v>0</v>
      </c>
      <c r="AI599">
        <v>20690</v>
      </c>
      <c r="AJ599">
        <v>0</v>
      </c>
      <c r="AK599">
        <v>0</v>
      </c>
      <c r="AL599" s="72"/>
      <c r="AM599" s="23" t="s">
        <v>1214</v>
      </c>
      <c r="AN599" s="23" t="s">
        <v>1086</v>
      </c>
      <c r="AO599" s="23"/>
    </row>
    <row r="600" spans="1:41" s="22" customFormat="1">
      <c r="A600">
        <v>15037</v>
      </c>
      <c r="B600">
        <v>10180</v>
      </c>
      <c r="C600">
        <v>100000</v>
      </c>
      <c r="D600">
        <v>0</v>
      </c>
      <c r="E600">
        <v>2000</v>
      </c>
      <c r="F600">
        <v>0</v>
      </c>
      <c r="G600">
        <v>1</v>
      </c>
      <c r="H600">
        <v>1</v>
      </c>
      <c r="I600">
        <v>6</v>
      </c>
      <c r="J600">
        <v>0</v>
      </c>
      <c r="K600">
        <v>0</v>
      </c>
      <c r="L600">
        <v>0</v>
      </c>
      <c r="M600">
        <v>0</v>
      </c>
      <c r="N600">
        <v>0</v>
      </c>
      <c r="O600">
        <v>0</v>
      </c>
      <c r="P600">
        <v>0</v>
      </c>
      <c r="Q600">
        <v>0</v>
      </c>
      <c r="R600">
        <v>0</v>
      </c>
      <c r="S600">
        <v>0</v>
      </c>
      <c r="T600">
        <v>0</v>
      </c>
      <c r="U600">
        <v>0</v>
      </c>
      <c r="V600">
        <v>0</v>
      </c>
      <c r="W600">
        <v>0</v>
      </c>
      <c r="X600">
        <v>0</v>
      </c>
      <c r="Y600">
        <v>0</v>
      </c>
      <c r="Z600">
        <v>0</v>
      </c>
      <c r="AA600">
        <v>0</v>
      </c>
      <c r="AB600">
        <v>800</v>
      </c>
      <c r="AC600">
        <v>100</v>
      </c>
      <c r="AD600">
        <v>2</v>
      </c>
      <c r="AE600">
        <v>30</v>
      </c>
      <c r="AF600">
        <v>1</v>
      </c>
      <c r="AG600">
        <v>0</v>
      </c>
      <c r="AH600">
        <v>0</v>
      </c>
      <c r="AI600">
        <v>10180</v>
      </c>
      <c r="AJ600">
        <v>0</v>
      </c>
      <c r="AK600">
        <v>0</v>
      </c>
      <c r="AL600" s="72"/>
      <c r="AM600" s="23" t="s">
        <v>1215</v>
      </c>
      <c r="AN600" s="23" t="s">
        <v>1086</v>
      </c>
      <c r="AO600" s="23"/>
    </row>
    <row r="601" spans="1:41" s="22" customFormat="1">
      <c r="A601">
        <v>15038</v>
      </c>
      <c r="B601">
        <v>10300</v>
      </c>
      <c r="C601">
        <v>100000</v>
      </c>
      <c r="D601">
        <v>0</v>
      </c>
      <c r="E601">
        <v>2000</v>
      </c>
      <c r="F601">
        <v>0</v>
      </c>
      <c r="G601">
        <v>1</v>
      </c>
      <c r="H601">
        <v>1</v>
      </c>
      <c r="I601">
        <v>6</v>
      </c>
      <c r="J601">
        <v>0</v>
      </c>
      <c r="K601">
        <v>0</v>
      </c>
      <c r="L601">
        <v>0</v>
      </c>
      <c r="M601">
        <v>0</v>
      </c>
      <c r="N601">
        <v>0</v>
      </c>
      <c r="O601">
        <v>0</v>
      </c>
      <c r="P601">
        <v>0</v>
      </c>
      <c r="Q601">
        <v>0</v>
      </c>
      <c r="R601">
        <v>0</v>
      </c>
      <c r="S601">
        <v>0</v>
      </c>
      <c r="T601">
        <v>0</v>
      </c>
      <c r="U601">
        <v>0</v>
      </c>
      <c r="V601">
        <v>0</v>
      </c>
      <c r="W601">
        <v>0</v>
      </c>
      <c r="X601">
        <v>0</v>
      </c>
      <c r="Y601">
        <v>0</v>
      </c>
      <c r="Z601">
        <v>0</v>
      </c>
      <c r="AA601">
        <v>0</v>
      </c>
      <c r="AB601">
        <v>800</v>
      </c>
      <c r="AC601">
        <v>100</v>
      </c>
      <c r="AD601">
        <v>2</v>
      </c>
      <c r="AE601">
        <v>30</v>
      </c>
      <c r="AF601">
        <v>1</v>
      </c>
      <c r="AG601">
        <v>0</v>
      </c>
      <c r="AH601">
        <v>0</v>
      </c>
      <c r="AI601">
        <v>10300</v>
      </c>
      <c r="AJ601">
        <v>0</v>
      </c>
      <c r="AK601">
        <v>0</v>
      </c>
      <c r="AL601" s="72"/>
      <c r="AM601" s="23" t="s">
        <v>1341</v>
      </c>
      <c r="AN601" s="23" t="s">
        <v>1266</v>
      </c>
      <c r="AO601" s="23"/>
    </row>
    <row r="602" spans="1:41" s="22" customFormat="1">
      <c r="A602">
        <v>15039</v>
      </c>
      <c r="B602">
        <v>20180</v>
      </c>
      <c r="C602">
        <v>100000</v>
      </c>
      <c r="D602">
        <v>0</v>
      </c>
      <c r="E602">
        <v>2000</v>
      </c>
      <c r="F602">
        <v>0</v>
      </c>
      <c r="G602">
        <v>1</v>
      </c>
      <c r="H602">
        <v>1</v>
      </c>
      <c r="I602">
        <v>6</v>
      </c>
      <c r="J602">
        <v>0</v>
      </c>
      <c r="K602">
        <v>0</v>
      </c>
      <c r="L602">
        <v>0</v>
      </c>
      <c r="M602">
        <v>0</v>
      </c>
      <c r="N602">
        <v>0</v>
      </c>
      <c r="O602">
        <v>0</v>
      </c>
      <c r="P602">
        <v>0</v>
      </c>
      <c r="Q602">
        <v>0</v>
      </c>
      <c r="R602">
        <v>0</v>
      </c>
      <c r="S602">
        <v>0</v>
      </c>
      <c r="T602">
        <v>0</v>
      </c>
      <c r="U602">
        <v>0</v>
      </c>
      <c r="V602">
        <v>0</v>
      </c>
      <c r="W602">
        <v>0</v>
      </c>
      <c r="X602">
        <v>0</v>
      </c>
      <c r="Y602">
        <v>0</v>
      </c>
      <c r="Z602">
        <v>0</v>
      </c>
      <c r="AA602">
        <v>0</v>
      </c>
      <c r="AB602">
        <v>801</v>
      </c>
      <c r="AC602">
        <v>100</v>
      </c>
      <c r="AD602">
        <v>2</v>
      </c>
      <c r="AE602">
        <v>30</v>
      </c>
      <c r="AF602">
        <v>1</v>
      </c>
      <c r="AG602">
        <v>0</v>
      </c>
      <c r="AH602">
        <v>0</v>
      </c>
      <c r="AI602">
        <v>20180</v>
      </c>
      <c r="AJ602">
        <v>0</v>
      </c>
      <c r="AK602">
        <v>0</v>
      </c>
      <c r="AL602" s="72"/>
      <c r="AM602" s="23" t="s">
        <v>1083</v>
      </c>
      <c r="AN602" s="23"/>
      <c r="AO602" s="23"/>
    </row>
    <row r="603" spans="1:41" s="22" customFormat="1">
      <c r="A603">
        <v>15040</v>
      </c>
      <c r="B603">
        <v>20750</v>
      </c>
      <c r="C603">
        <v>100000</v>
      </c>
      <c r="D603">
        <v>0</v>
      </c>
      <c r="E603">
        <v>2000</v>
      </c>
      <c r="F603">
        <v>0</v>
      </c>
      <c r="G603">
        <v>1</v>
      </c>
      <c r="H603">
        <v>1</v>
      </c>
      <c r="I603">
        <v>6</v>
      </c>
      <c r="J603">
        <v>0</v>
      </c>
      <c r="K603">
        <v>0</v>
      </c>
      <c r="L603">
        <v>0</v>
      </c>
      <c r="M603">
        <v>0</v>
      </c>
      <c r="N603">
        <v>0</v>
      </c>
      <c r="O603">
        <v>0</v>
      </c>
      <c r="P603">
        <v>0</v>
      </c>
      <c r="Q603">
        <v>0</v>
      </c>
      <c r="R603">
        <v>0</v>
      </c>
      <c r="S603">
        <v>0</v>
      </c>
      <c r="T603">
        <v>0</v>
      </c>
      <c r="U603">
        <v>0</v>
      </c>
      <c r="V603">
        <v>0</v>
      </c>
      <c r="W603">
        <v>0</v>
      </c>
      <c r="X603">
        <v>0</v>
      </c>
      <c r="Y603">
        <v>0</v>
      </c>
      <c r="Z603">
        <v>0</v>
      </c>
      <c r="AA603">
        <v>0</v>
      </c>
      <c r="AB603">
        <v>801</v>
      </c>
      <c r="AC603">
        <v>100</v>
      </c>
      <c r="AD603">
        <v>2</v>
      </c>
      <c r="AE603">
        <v>20</v>
      </c>
      <c r="AF603">
        <v>1</v>
      </c>
      <c r="AG603">
        <v>0</v>
      </c>
      <c r="AH603">
        <v>0</v>
      </c>
      <c r="AI603">
        <v>20750</v>
      </c>
      <c r="AJ603">
        <v>0</v>
      </c>
      <c r="AK603">
        <v>0</v>
      </c>
      <c r="AL603" s="72"/>
      <c r="AM603" s="23" t="s">
        <v>1341</v>
      </c>
      <c r="AN603" s="23"/>
      <c r="AO603" s="23"/>
    </row>
    <row r="604" spans="1:41" s="22" customFormat="1">
      <c r="A604">
        <v>15041</v>
      </c>
      <c r="B604">
        <v>20690</v>
      </c>
      <c r="C604">
        <v>100000</v>
      </c>
      <c r="D604">
        <v>0</v>
      </c>
      <c r="E604">
        <v>2000</v>
      </c>
      <c r="F604">
        <v>0</v>
      </c>
      <c r="G604">
        <v>1</v>
      </c>
      <c r="H604">
        <v>1</v>
      </c>
      <c r="I604">
        <v>6</v>
      </c>
      <c r="J604">
        <v>0</v>
      </c>
      <c r="K604">
        <v>0</v>
      </c>
      <c r="L604">
        <v>0</v>
      </c>
      <c r="M604">
        <v>0</v>
      </c>
      <c r="N604">
        <v>0</v>
      </c>
      <c r="O604">
        <v>0</v>
      </c>
      <c r="P604">
        <v>0</v>
      </c>
      <c r="Q604">
        <v>0</v>
      </c>
      <c r="R604">
        <v>0</v>
      </c>
      <c r="S604">
        <v>0</v>
      </c>
      <c r="T604">
        <v>0</v>
      </c>
      <c r="U604">
        <v>0</v>
      </c>
      <c r="V604">
        <v>0</v>
      </c>
      <c r="W604">
        <v>0</v>
      </c>
      <c r="X604">
        <v>0</v>
      </c>
      <c r="Y604">
        <v>0</v>
      </c>
      <c r="Z604">
        <v>0</v>
      </c>
      <c r="AA604">
        <v>0</v>
      </c>
      <c r="AB604">
        <v>801</v>
      </c>
      <c r="AC604">
        <v>100</v>
      </c>
      <c r="AD604">
        <v>2</v>
      </c>
      <c r="AE604">
        <v>20</v>
      </c>
      <c r="AF604">
        <v>1</v>
      </c>
      <c r="AG604">
        <v>0</v>
      </c>
      <c r="AH604">
        <v>0</v>
      </c>
      <c r="AI604">
        <v>20690</v>
      </c>
      <c r="AJ604">
        <v>0</v>
      </c>
      <c r="AK604">
        <v>0</v>
      </c>
      <c r="AL604" s="72"/>
      <c r="AM604" s="23" t="s">
        <v>1218</v>
      </c>
      <c r="AN604" s="23"/>
      <c r="AO604" s="23"/>
    </row>
    <row r="605" spans="1:41" s="22" customFormat="1">
      <c r="A605">
        <v>15042</v>
      </c>
      <c r="B605">
        <v>30630</v>
      </c>
      <c r="C605">
        <v>100000</v>
      </c>
      <c r="D605">
        <v>0</v>
      </c>
      <c r="E605">
        <v>2000</v>
      </c>
      <c r="F605">
        <v>0</v>
      </c>
      <c r="G605">
        <v>1</v>
      </c>
      <c r="H605">
        <v>1</v>
      </c>
      <c r="I605">
        <v>6</v>
      </c>
      <c r="J605">
        <v>0</v>
      </c>
      <c r="K605">
        <v>0</v>
      </c>
      <c r="L605">
        <v>0</v>
      </c>
      <c r="M605">
        <v>0</v>
      </c>
      <c r="N605">
        <v>0</v>
      </c>
      <c r="O605">
        <v>0</v>
      </c>
      <c r="P605">
        <v>0</v>
      </c>
      <c r="Q605">
        <v>0</v>
      </c>
      <c r="R605">
        <v>0</v>
      </c>
      <c r="S605">
        <v>0</v>
      </c>
      <c r="T605">
        <v>0</v>
      </c>
      <c r="U605">
        <v>0</v>
      </c>
      <c r="V605">
        <v>0</v>
      </c>
      <c r="W605">
        <v>0</v>
      </c>
      <c r="X605">
        <v>0</v>
      </c>
      <c r="Y605">
        <v>0</v>
      </c>
      <c r="Z605">
        <v>0</v>
      </c>
      <c r="AA605">
        <v>0</v>
      </c>
      <c r="AB605">
        <v>801</v>
      </c>
      <c r="AC605">
        <v>100</v>
      </c>
      <c r="AD605">
        <v>2</v>
      </c>
      <c r="AE605">
        <v>10</v>
      </c>
      <c r="AF605">
        <v>1</v>
      </c>
      <c r="AG605">
        <v>0</v>
      </c>
      <c r="AH605">
        <v>0</v>
      </c>
      <c r="AI605">
        <v>30630</v>
      </c>
      <c r="AJ605">
        <v>0</v>
      </c>
      <c r="AK605">
        <v>0</v>
      </c>
      <c r="AL605" s="72"/>
      <c r="AM605" s="23" t="s">
        <v>1219</v>
      </c>
      <c r="AN605" s="23"/>
      <c r="AO605" s="23"/>
    </row>
    <row r="606" spans="1:41" s="22" customFormat="1">
      <c r="A606">
        <v>15043</v>
      </c>
      <c r="B606">
        <v>30510</v>
      </c>
      <c r="C606">
        <v>100000</v>
      </c>
      <c r="D606">
        <v>0</v>
      </c>
      <c r="E606">
        <v>2000</v>
      </c>
      <c r="F606">
        <v>0</v>
      </c>
      <c r="G606">
        <v>1</v>
      </c>
      <c r="H606">
        <v>1</v>
      </c>
      <c r="I606">
        <v>6</v>
      </c>
      <c r="J606">
        <v>0</v>
      </c>
      <c r="K606">
        <v>0</v>
      </c>
      <c r="L606">
        <v>0</v>
      </c>
      <c r="M606">
        <v>0</v>
      </c>
      <c r="N606">
        <v>0</v>
      </c>
      <c r="O606">
        <v>0</v>
      </c>
      <c r="P606">
        <v>0</v>
      </c>
      <c r="Q606">
        <v>0</v>
      </c>
      <c r="R606">
        <v>0</v>
      </c>
      <c r="S606">
        <v>0</v>
      </c>
      <c r="T606">
        <v>0</v>
      </c>
      <c r="U606">
        <v>0</v>
      </c>
      <c r="V606">
        <v>0</v>
      </c>
      <c r="W606">
        <v>0</v>
      </c>
      <c r="X606">
        <v>0</v>
      </c>
      <c r="Y606">
        <v>0</v>
      </c>
      <c r="Z606">
        <v>0</v>
      </c>
      <c r="AA606">
        <v>0</v>
      </c>
      <c r="AB606">
        <v>802</v>
      </c>
      <c r="AC606">
        <v>100</v>
      </c>
      <c r="AD606">
        <v>2</v>
      </c>
      <c r="AE606">
        <v>10</v>
      </c>
      <c r="AF606">
        <v>1</v>
      </c>
      <c r="AG606">
        <v>0</v>
      </c>
      <c r="AH606">
        <v>0</v>
      </c>
      <c r="AI606">
        <v>30510</v>
      </c>
      <c r="AJ606">
        <v>0</v>
      </c>
      <c r="AK606">
        <v>0</v>
      </c>
      <c r="AL606" s="72"/>
      <c r="AM606" s="23" t="s">
        <v>571</v>
      </c>
      <c r="AN606" s="23"/>
      <c r="AO606" s="23"/>
    </row>
    <row r="607" spans="1:41" s="22" customFormat="1">
      <c r="A607">
        <v>15044</v>
      </c>
      <c r="B607">
        <v>30511</v>
      </c>
      <c r="C607">
        <v>100000</v>
      </c>
      <c r="D607">
        <v>0</v>
      </c>
      <c r="E607">
        <v>2000</v>
      </c>
      <c r="F607">
        <v>0</v>
      </c>
      <c r="G607">
        <v>1</v>
      </c>
      <c r="H607">
        <v>1</v>
      </c>
      <c r="I607">
        <v>6</v>
      </c>
      <c r="J607">
        <v>0</v>
      </c>
      <c r="K607">
        <v>0</v>
      </c>
      <c r="L607">
        <v>0</v>
      </c>
      <c r="M607">
        <v>0</v>
      </c>
      <c r="N607">
        <v>0</v>
      </c>
      <c r="O607">
        <v>0</v>
      </c>
      <c r="P607">
        <v>0</v>
      </c>
      <c r="Q607">
        <v>0</v>
      </c>
      <c r="R607">
        <v>0</v>
      </c>
      <c r="S607">
        <v>0</v>
      </c>
      <c r="T607">
        <v>0</v>
      </c>
      <c r="U607">
        <v>0</v>
      </c>
      <c r="V607">
        <v>0</v>
      </c>
      <c r="W607">
        <v>0</v>
      </c>
      <c r="X607">
        <v>0</v>
      </c>
      <c r="Y607">
        <v>0</v>
      </c>
      <c r="Z607">
        <v>0</v>
      </c>
      <c r="AA607">
        <v>0</v>
      </c>
      <c r="AB607">
        <v>802</v>
      </c>
      <c r="AC607">
        <v>100</v>
      </c>
      <c r="AD607">
        <v>2</v>
      </c>
      <c r="AE607">
        <v>10</v>
      </c>
      <c r="AF607">
        <v>1</v>
      </c>
      <c r="AG607">
        <v>0</v>
      </c>
      <c r="AH607">
        <v>0</v>
      </c>
      <c r="AI607">
        <v>30510</v>
      </c>
      <c r="AJ607">
        <v>0</v>
      </c>
      <c r="AK607">
        <v>0</v>
      </c>
      <c r="AL607" s="72"/>
      <c r="AM607" s="23" t="s">
        <v>1343</v>
      </c>
      <c r="AN607" s="23"/>
      <c r="AO607" s="23"/>
    </row>
    <row r="608" spans="1:41" s="22" customFormat="1">
      <c r="A608">
        <v>15045</v>
      </c>
      <c r="B608">
        <v>20750</v>
      </c>
      <c r="C608">
        <v>100000</v>
      </c>
      <c r="D608">
        <v>0</v>
      </c>
      <c r="E608">
        <v>2000</v>
      </c>
      <c r="F608">
        <v>0</v>
      </c>
      <c r="G608">
        <v>1</v>
      </c>
      <c r="H608">
        <v>1</v>
      </c>
      <c r="I608">
        <v>6</v>
      </c>
      <c r="J608">
        <v>0</v>
      </c>
      <c r="K608">
        <v>0</v>
      </c>
      <c r="L608">
        <v>0</v>
      </c>
      <c r="M608">
        <v>0</v>
      </c>
      <c r="N608">
        <v>0</v>
      </c>
      <c r="O608">
        <v>0</v>
      </c>
      <c r="P608">
        <v>0</v>
      </c>
      <c r="Q608">
        <v>0</v>
      </c>
      <c r="R608">
        <v>0</v>
      </c>
      <c r="S608">
        <v>0</v>
      </c>
      <c r="T608">
        <v>0</v>
      </c>
      <c r="U608">
        <v>0</v>
      </c>
      <c r="V608">
        <v>0</v>
      </c>
      <c r="W608">
        <v>0</v>
      </c>
      <c r="X608">
        <v>0</v>
      </c>
      <c r="Y608">
        <v>0</v>
      </c>
      <c r="Z608">
        <v>0</v>
      </c>
      <c r="AA608">
        <v>0</v>
      </c>
      <c r="AB608">
        <v>802</v>
      </c>
      <c r="AC608">
        <v>100</v>
      </c>
      <c r="AD608">
        <v>2</v>
      </c>
      <c r="AE608">
        <v>20</v>
      </c>
      <c r="AF608">
        <v>1</v>
      </c>
      <c r="AG608">
        <v>0</v>
      </c>
      <c r="AH608">
        <v>0</v>
      </c>
      <c r="AI608">
        <v>20750</v>
      </c>
      <c r="AJ608">
        <v>0</v>
      </c>
      <c r="AK608">
        <v>0</v>
      </c>
      <c r="AL608" s="72"/>
      <c r="AM608" s="23" t="s">
        <v>1213</v>
      </c>
      <c r="AN608" s="23" t="s">
        <v>1029</v>
      </c>
      <c r="AO608" s="23"/>
    </row>
    <row r="609" spans="1:41" s="22" customFormat="1">
      <c r="A609">
        <v>15046</v>
      </c>
      <c r="B609">
        <v>20750</v>
      </c>
      <c r="C609">
        <v>100000</v>
      </c>
      <c r="D609">
        <v>0</v>
      </c>
      <c r="E609">
        <v>2000</v>
      </c>
      <c r="F609">
        <v>0</v>
      </c>
      <c r="G609">
        <v>1</v>
      </c>
      <c r="H609">
        <v>1</v>
      </c>
      <c r="I609">
        <v>6</v>
      </c>
      <c r="J609">
        <v>0</v>
      </c>
      <c r="K609">
        <v>0</v>
      </c>
      <c r="L609">
        <v>0</v>
      </c>
      <c r="M609">
        <v>0</v>
      </c>
      <c r="N609">
        <v>0</v>
      </c>
      <c r="O609">
        <v>0</v>
      </c>
      <c r="P609">
        <v>0</v>
      </c>
      <c r="Q609">
        <v>0</v>
      </c>
      <c r="R609">
        <v>0</v>
      </c>
      <c r="S609">
        <v>0</v>
      </c>
      <c r="T609">
        <v>0</v>
      </c>
      <c r="U609">
        <v>0</v>
      </c>
      <c r="V609">
        <v>0</v>
      </c>
      <c r="W609">
        <v>0</v>
      </c>
      <c r="X609">
        <v>0</v>
      </c>
      <c r="Y609">
        <v>0</v>
      </c>
      <c r="Z609">
        <v>0</v>
      </c>
      <c r="AA609">
        <v>0</v>
      </c>
      <c r="AB609">
        <v>802</v>
      </c>
      <c r="AC609">
        <v>100</v>
      </c>
      <c r="AD609">
        <v>2</v>
      </c>
      <c r="AE609">
        <v>20</v>
      </c>
      <c r="AF609">
        <v>1</v>
      </c>
      <c r="AG609">
        <v>0</v>
      </c>
      <c r="AH609">
        <v>0</v>
      </c>
      <c r="AI609">
        <v>20750</v>
      </c>
      <c r="AJ609">
        <v>0</v>
      </c>
      <c r="AK609">
        <v>0</v>
      </c>
      <c r="AL609" s="72"/>
      <c r="AM609" s="23" t="s">
        <v>1214</v>
      </c>
      <c r="AN609" s="23" t="s">
        <v>1029</v>
      </c>
      <c r="AO609" s="23"/>
    </row>
    <row r="610" spans="1:41" s="22" customFormat="1">
      <c r="A610">
        <v>15047</v>
      </c>
      <c r="B610">
        <v>20690</v>
      </c>
      <c r="C610">
        <v>100000</v>
      </c>
      <c r="D610">
        <v>0</v>
      </c>
      <c r="E610">
        <v>2000</v>
      </c>
      <c r="F610">
        <v>0</v>
      </c>
      <c r="G610">
        <v>1</v>
      </c>
      <c r="H610">
        <v>1</v>
      </c>
      <c r="I610">
        <v>6</v>
      </c>
      <c r="J610">
        <v>0</v>
      </c>
      <c r="K610">
        <v>0</v>
      </c>
      <c r="L610">
        <v>0</v>
      </c>
      <c r="M610">
        <v>0</v>
      </c>
      <c r="N610">
        <v>0</v>
      </c>
      <c r="O610">
        <v>0</v>
      </c>
      <c r="P610">
        <v>0</v>
      </c>
      <c r="Q610">
        <v>0</v>
      </c>
      <c r="R610">
        <v>0</v>
      </c>
      <c r="S610">
        <v>0</v>
      </c>
      <c r="T610">
        <v>0</v>
      </c>
      <c r="U610">
        <v>0</v>
      </c>
      <c r="V610">
        <v>0</v>
      </c>
      <c r="W610">
        <v>0</v>
      </c>
      <c r="X610">
        <v>0</v>
      </c>
      <c r="Y610">
        <v>0</v>
      </c>
      <c r="Z610">
        <v>0</v>
      </c>
      <c r="AA610">
        <v>0</v>
      </c>
      <c r="AB610">
        <v>803</v>
      </c>
      <c r="AC610">
        <v>100</v>
      </c>
      <c r="AD610">
        <v>2</v>
      </c>
      <c r="AE610">
        <v>20</v>
      </c>
      <c r="AF610">
        <v>1</v>
      </c>
      <c r="AG610">
        <v>0</v>
      </c>
      <c r="AH610">
        <v>0</v>
      </c>
      <c r="AI610">
        <v>20690</v>
      </c>
      <c r="AJ610">
        <v>0</v>
      </c>
      <c r="AK610">
        <v>0</v>
      </c>
      <c r="AL610" s="72"/>
      <c r="AM610" s="23" t="s">
        <v>1215</v>
      </c>
      <c r="AN610" s="23" t="s">
        <v>1029</v>
      </c>
      <c r="AO610" s="23"/>
    </row>
    <row r="611" spans="1:41" s="22" customFormat="1">
      <c r="A611">
        <v>15048</v>
      </c>
      <c r="B611">
        <v>20750</v>
      </c>
      <c r="C611">
        <v>100000</v>
      </c>
      <c r="D611">
        <v>0</v>
      </c>
      <c r="E611">
        <v>2000</v>
      </c>
      <c r="F611">
        <v>0</v>
      </c>
      <c r="G611">
        <v>1</v>
      </c>
      <c r="H611">
        <v>1</v>
      </c>
      <c r="I611">
        <v>6</v>
      </c>
      <c r="J611">
        <v>0</v>
      </c>
      <c r="K611">
        <v>0</v>
      </c>
      <c r="L611">
        <v>0</v>
      </c>
      <c r="M611">
        <v>0</v>
      </c>
      <c r="N611">
        <v>0</v>
      </c>
      <c r="O611">
        <v>0</v>
      </c>
      <c r="P611">
        <v>0</v>
      </c>
      <c r="Q611">
        <v>0</v>
      </c>
      <c r="R611">
        <v>0</v>
      </c>
      <c r="S611">
        <v>0</v>
      </c>
      <c r="T611">
        <v>0</v>
      </c>
      <c r="U611">
        <v>0</v>
      </c>
      <c r="V611">
        <v>0</v>
      </c>
      <c r="W611">
        <v>0</v>
      </c>
      <c r="X611">
        <v>0</v>
      </c>
      <c r="Y611">
        <v>0</v>
      </c>
      <c r="Z611">
        <v>0</v>
      </c>
      <c r="AA611">
        <v>0</v>
      </c>
      <c r="AB611">
        <v>800</v>
      </c>
      <c r="AC611">
        <v>100</v>
      </c>
      <c r="AD611">
        <v>2</v>
      </c>
      <c r="AE611">
        <v>30</v>
      </c>
      <c r="AF611">
        <v>1</v>
      </c>
      <c r="AG611">
        <v>0</v>
      </c>
      <c r="AH611">
        <v>0</v>
      </c>
      <c r="AI611">
        <v>10180</v>
      </c>
      <c r="AJ611">
        <v>0</v>
      </c>
      <c r="AK611">
        <v>0</v>
      </c>
      <c r="AL611" s="72"/>
      <c r="AM611" s="23" t="s">
        <v>1331</v>
      </c>
      <c r="AN611" s="23" t="s">
        <v>1263</v>
      </c>
      <c r="AO611" s="23"/>
    </row>
    <row r="612" spans="1:41" s="22" customFormat="1">
      <c r="A612">
        <v>15049</v>
      </c>
      <c r="B612">
        <v>20690</v>
      </c>
      <c r="C612">
        <v>100000</v>
      </c>
      <c r="D612">
        <v>0</v>
      </c>
      <c r="E612">
        <v>2000</v>
      </c>
      <c r="F612">
        <v>0</v>
      </c>
      <c r="G612">
        <v>1</v>
      </c>
      <c r="H612">
        <v>1</v>
      </c>
      <c r="I612">
        <v>6</v>
      </c>
      <c r="J612">
        <v>0</v>
      </c>
      <c r="K612">
        <v>0</v>
      </c>
      <c r="L612">
        <v>0</v>
      </c>
      <c r="M612">
        <v>0</v>
      </c>
      <c r="N612">
        <v>0</v>
      </c>
      <c r="O612">
        <v>0</v>
      </c>
      <c r="P612">
        <v>0</v>
      </c>
      <c r="Q612">
        <v>0</v>
      </c>
      <c r="R612">
        <v>0</v>
      </c>
      <c r="S612">
        <v>0</v>
      </c>
      <c r="T612">
        <v>0</v>
      </c>
      <c r="U612">
        <v>0</v>
      </c>
      <c r="V612">
        <v>0</v>
      </c>
      <c r="W612">
        <v>0</v>
      </c>
      <c r="X612">
        <v>0</v>
      </c>
      <c r="Y612">
        <v>0</v>
      </c>
      <c r="Z612">
        <v>0</v>
      </c>
      <c r="AA612">
        <v>0</v>
      </c>
      <c r="AB612">
        <v>800</v>
      </c>
      <c r="AC612">
        <v>100</v>
      </c>
      <c r="AD612">
        <v>2</v>
      </c>
      <c r="AE612">
        <v>30</v>
      </c>
      <c r="AF612">
        <v>1</v>
      </c>
      <c r="AG612">
        <v>0</v>
      </c>
      <c r="AH612">
        <v>0</v>
      </c>
      <c r="AI612">
        <v>10300</v>
      </c>
      <c r="AJ612">
        <v>0</v>
      </c>
      <c r="AK612">
        <v>0</v>
      </c>
      <c r="AL612" s="72"/>
      <c r="AM612" s="23" t="s">
        <v>1262</v>
      </c>
      <c r="AN612" s="23"/>
      <c r="AO612" s="23"/>
    </row>
    <row r="613" spans="1:41" s="22" customFormat="1">
      <c r="A613">
        <v>15050</v>
      </c>
      <c r="B613">
        <v>30381</v>
      </c>
      <c r="C613">
        <v>177600</v>
      </c>
      <c r="D613">
        <v>1998</v>
      </c>
      <c r="E613">
        <v>8347</v>
      </c>
      <c r="F613">
        <v>0</v>
      </c>
      <c r="G613">
        <v>2</v>
      </c>
      <c r="H613">
        <v>1</v>
      </c>
      <c r="I613">
        <v>6</v>
      </c>
      <c r="J613">
        <v>0</v>
      </c>
      <c r="K613">
        <v>0</v>
      </c>
      <c r="L613">
        <v>0</v>
      </c>
      <c r="M613">
        <v>0</v>
      </c>
      <c r="N613">
        <v>0</v>
      </c>
      <c r="O613">
        <v>0</v>
      </c>
      <c r="P613">
        <v>0</v>
      </c>
      <c r="Q613">
        <v>0</v>
      </c>
      <c r="R613">
        <v>0</v>
      </c>
      <c r="S613">
        <v>0</v>
      </c>
      <c r="T613">
        <v>0</v>
      </c>
      <c r="U613">
        <v>0</v>
      </c>
      <c r="V613">
        <v>0</v>
      </c>
      <c r="W613">
        <v>0</v>
      </c>
      <c r="X613">
        <v>0</v>
      </c>
      <c r="Y613">
        <v>0</v>
      </c>
      <c r="Z613">
        <v>0</v>
      </c>
      <c r="AA613">
        <v>0</v>
      </c>
      <c r="AB613">
        <v>801</v>
      </c>
      <c r="AC613">
        <v>100</v>
      </c>
      <c r="AD613">
        <v>2</v>
      </c>
      <c r="AE613">
        <v>30</v>
      </c>
      <c r="AF613">
        <v>3</v>
      </c>
      <c r="AG613">
        <v>2</v>
      </c>
      <c r="AH613">
        <v>1</v>
      </c>
      <c r="AI613">
        <v>122</v>
      </c>
      <c r="AJ613">
        <v>123</v>
      </c>
      <c r="AK613">
        <v>124</v>
      </c>
      <c r="AL613" s="72"/>
      <c r="AM613" s="23" t="s">
        <v>1331</v>
      </c>
      <c r="AN613" s="23" t="s">
        <v>1264</v>
      </c>
      <c r="AO613" s="23"/>
    </row>
    <row r="614" spans="1:41">
      <c r="A614">
        <v>15051</v>
      </c>
      <c r="B614">
        <v>30151</v>
      </c>
      <c r="C614">
        <v>115000</v>
      </c>
      <c r="D614">
        <v>3830</v>
      </c>
      <c r="E614">
        <v>5510</v>
      </c>
      <c r="F614">
        <v>12345</v>
      </c>
      <c r="G614">
        <v>1</v>
      </c>
      <c r="H614">
        <v>1</v>
      </c>
      <c r="I614">
        <v>6</v>
      </c>
      <c r="J614">
        <v>0</v>
      </c>
      <c r="K614">
        <v>0</v>
      </c>
      <c r="L614">
        <v>0</v>
      </c>
      <c r="M614">
        <v>0</v>
      </c>
      <c r="N614">
        <v>0</v>
      </c>
      <c r="O614">
        <v>0</v>
      </c>
      <c r="P614">
        <v>0</v>
      </c>
      <c r="Q614">
        <v>0</v>
      </c>
      <c r="R614">
        <v>0</v>
      </c>
      <c r="S614">
        <v>0</v>
      </c>
      <c r="T614">
        <v>0</v>
      </c>
      <c r="U614">
        <v>0</v>
      </c>
      <c r="V614">
        <v>0</v>
      </c>
      <c r="W614">
        <v>0</v>
      </c>
      <c r="X614">
        <v>0</v>
      </c>
      <c r="Y614">
        <v>0</v>
      </c>
      <c r="Z614">
        <v>0</v>
      </c>
      <c r="AA614">
        <v>0</v>
      </c>
      <c r="AB614">
        <v>803</v>
      </c>
      <c r="AC614">
        <v>100</v>
      </c>
      <c r="AD614">
        <v>2</v>
      </c>
      <c r="AE614">
        <v>30</v>
      </c>
      <c r="AF614">
        <v>3</v>
      </c>
      <c r="AG614">
        <v>2</v>
      </c>
      <c r="AH614">
        <v>1</v>
      </c>
      <c r="AI614">
        <v>113</v>
      </c>
      <c r="AJ614">
        <v>114</v>
      </c>
      <c r="AK614">
        <v>115</v>
      </c>
      <c r="AM614" s="23" t="s">
        <v>1262</v>
      </c>
    </row>
    <row r="615" spans="1:41">
      <c r="A615">
        <v>15052</v>
      </c>
      <c r="B615">
        <v>30161</v>
      </c>
      <c r="C615">
        <v>190000</v>
      </c>
      <c r="D615">
        <v>900</v>
      </c>
      <c r="E615">
        <v>6500</v>
      </c>
      <c r="F615">
        <v>0</v>
      </c>
      <c r="G615">
        <v>2</v>
      </c>
      <c r="H615">
        <v>1</v>
      </c>
      <c r="I615">
        <v>6</v>
      </c>
      <c r="J615">
        <v>0</v>
      </c>
      <c r="K615">
        <v>0</v>
      </c>
      <c r="L615">
        <v>0</v>
      </c>
      <c r="M615">
        <v>0</v>
      </c>
      <c r="N615">
        <v>0</v>
      </c>
      <c r="O615">
        <v>0</v>
      </c>
      <c r="P615">
        <v>0</v>
      </c>
      <c r="Q615">
        <v>0</v>
      </c>
      <c r="R615">
        <v>0</v>
      </c>
      <c r="S615">
        <v>0</v>
      </c>
      <c r="T615">
        <v>0</v>
      </c>
      <c r="U615">
        <v>0</v>
      </c>
      <c r="V615">
        <v>0</v>
      </c>
      <c r="W615">
        <v>0</v>
      </c>
      <c r="X615">
        <v>0</v>
      </c>
      <c r="Y615">
        <v>0</v>
      </c>
      <c r="Z615">
        <v>0</v>
      </c>
      <c r="AA615">
        <v>0</v>
      </c>
      <c r="AB615">
        <v>800</v>
      </c>
      <c r="AC615">
        <v>100</v>
      </c>
      <c r="AD615">
        <v>1</v>
      </c>
      <c r="AE615">
        <v>30</v>
      </c>
      <c r="AF615">
        <v>3</v>
      </c>
      <c r="AG615">
        <v>2</v>
      </c>
      <c r="AH615">
        <v>1</v>
      </c>
      <c r="AI615">
        <v>123</v>
      </c>
      <c r="AJ615">
        <v>124</v>
      </c>
      <c r="AK615">
        <v>125</v>
      </c>
      <c r="AM615" s="23" t="s">
        <v>1331</v>
      </c>
      <c r="AN615" s="23" t="s">
        <v>1265</v>
      </c>
    </row>
    <row r="616" spans="1:41">
      <c r="A616">
        <v>15053</v>
      </c>
      <c r="B616">
        <v>30141</v>
      </c>
      <c r="C616">
        <v>160000</v>
      </c>
      <c r="D616">
        <v>1800</v>
      </c>
      <c r="E616">
        <v>7520</v>
      </c>
      <c r="F616">
        <v>0</v>
      </c>
      <c r="G616">
        <v>2</v>
      </c>
      <c r="H616">
        <v>1</v>
      </c>
      <c r="I616">
        <v>6</v>
      </c>
      <c r="J616">
        <v>0</v>
      </c>
      <c r="K616">
        <v>0</v>
      </c>
      <c r="L616">
        <v>0</v>
      </c>
      <c r="M616">
        <v>0</v>
      </c>
      <c r="N616">
        <v>0</v>
      </c>
      <c r="O616">
        <v>0</v>
      </c>
      <c r="P616">
        <v>0</v>
      </c>
      <c r="Q616">
        <v>0</v>
      </c>
      <c r="R616">
        <v>0</v>
      </c>
      <c r="S616">
        <v>0</v>
      </c>
      <c r="T616">
        <v>0</v>
      </c>
      <c r="U616">
        <v>0</v>
      </c>
      <c r="V616">
        <v>0</v>
      </c>
      <c r="W616">
        <v>0</v>
      </c>
      <c r="X616">
        <v>0</v>
      </c>
      <c r="Y616">
        <v>0</v>
      </c>
      <c r="Z616">
        <v>0</v>
      </c>
      <c r="AA616">
        <v>0</v>
      </c>
      <c r="AB616">
        <v>802</v>
      </c>
      <c r="AC616">
        <v>100</v>
      </c>
      <c r="AD616">
        <v>2</v>
      </c>
      <c r="AE616">
        <v>30</v>
      </c>
      <c r="AF616">
        <v>3</v>
      </c>
      <c r="AG616">
        <v>2</v>
      </c>
      <c r="AH616">
        <v>1</v>
      </c>
      <c r="AI616">
        <v>123</v>
      </c>
      <c r="AJ616">
        <v>124</v>
      </c>
      <c r="AK616">
        <v>125</v>
      </c>
      <c r="AM616" s="23" t="s">
        <v>1330</v>
      </c>
    </row>
    <row r="617" spans="1:41" s="22" customFormat="1">
      <c r="A617">
        <v>15103</v>
      </c>
      <c r="B617">
        <v>30260</v>
      </c>
      <c r="C617">
        <v>275280</v>
      </c>
      <c r="D617">
        <v>6216</v>
      </c>
      <c r="E617">
        <v>10136</v>
      </c>
      <c r="F617">
        <v>12345</v>
      </c>
      <c r="G617">
        <v>2</v>
      </c>
      <c r="H617">
        <v>1</v>
      </c>
      <c r="I617">
        <v>6</v>
      </c>
      <c r="J617">
        <v>0</v>
      </c>
      <c r="K617">
        <v>0</v>
      </c>
      <c r="L617">
        <v>0</v>
      </c>
      <c r="M617">
        <v>0</v>
      </c>
      <c r="N617">
        <v>0</v>
      </c>
      <c r="O617">
        <v>0</v>
      </c>
      <c r="P617">
        <v>0</v>
      </c>
      <c r="Q617">
        <v>0</v>
      </c>
      <c r="R617">
        <v>0</v>
      </c>
      <c r="S617">
        <v>0</v>
      </c>
      <c r="T617">
        <v>0</v>
      </c>
      <c r="U617">
        <v>0</v>
      </c>
      <c r="V617">
        <v>0</v>
      </c>
      <c r="W617">
        <v>0</v>
      </c>
      <c r="X617">
        <v>0</v>
      </c>
      <c r="Y617">
        <v>0</v>
      </c>
      <c r="Z617">
        <v>0</v>
      </c>
      <c r="AA617">
        <v>0</v>
      </c>
      <c r="AB617">
        <v>4500</v>
      </c>
      <c r="AC617">
        <v>120</v>
      </c>
      <c r="AD617">
        <v>2</v>
      </c>
      <c r="AE617">
        <v>30</v>
      </c>
      <c r="AF617">
        <v>3</v>
      </c>
      <c r="AG617">
        <v>2</v>
      </c>
      <c r="AH617">
        <v>1</v>
      </c>
      <c r="AI617">
        <v>123</v>
      </c>
      <c r="AJ617">
        <v>124</v>
      </c>
      <c r="AK617">
        <v>125</v>
      </c>
      <c r="AL617" s="72"/>
      <c r="AM617" s="23" t="s">
        <v>1329</v>
      </c>
      <c r="AN617" s="23"/>
      <c r="AO617" s="23"/>
    </row>
    <row r="618" spans="1:41" s="22" customFormat="1">
      <c r="A618">
        <v>15105</v>
      </c>
      <c r="B618">
        <v>30491</v>
      </c>
      <c r="C618">
        <v>83316</v>
      </c>
      <c r="D618">
        <v>1998</v>
      </c>
      <c r="E618">
        <v>2220</v>
      </c>
      <c r="F618">
        <v>0</v>
      </c>
      <c r="G618">
        <v>1</v>
      </c>
      <c r="H618">
        <v>1</v>
      </c>
      <c r="I618">
        <v>6</v>
      </c>
      <c r="J618">
        <v>0</v>
      </c>
      <c r="K618">
        <v>0</v>
      </c>
      <c r="L618">
        <v>0</v>
      </c>
      <c r="M618">
        <v>0</v>
      </c>
      <c r="N618">
        <v>0</v>
      </c>
      <c r="O618">
        <v>0</v>
      </c>
      <c r="P618">
        <v>0</v>
      </c>
      <c r="Q618">
        <v>0</v>
      </c>
      <c r="R618">
        <v>0</v>
      </c>
      <c r="S618">
        <v>0</v>
      </c>
      <c r="T618">
        <v>0</v>
      </c>
      <c r="U618">
        <v>0</v>
      </c>
      <c r="V618">
        <v>0</v>
      </c>
      <c r="W618">
        <v>0</v>
      </c>
      <c r="X618">
        <v>0</v>
      </c>
      <c r="Y618">
        <v>0</v>
      </c>
      <c r="Z618">
        <v>0</v>
      </c>
      <c r="AA618">
        <v>0</v>
      </c>
      <c r="AB618">
        <v>1500</v>
      </c>
      <c r="AC618">
        <v>100</v>
      </c>
      <c r="AD618">
        <v>2</v>
      </c>
      <c r="AE618">
        <v>30</v>
      </c>
      <c r="AF618">
        <v>3</v>
      </c>
      <c r="AG618">
        <v>2</v>
      </c>
      <c r="AH618">
        <v>1</v>
      </c>
      <c r="AI618">
        <v>113</v>
      </c>
      <c r="AJ618">
        <v>114</v>
      </c>
      <c r="AK618">
        <v>30490</v>
      </c>
      <c r="AL618" s="72"/>
      <c r="AM618" s="23" t="s">
        <v>1348</v>
      </c>
      <c r="AN618" s="23" t="s">
        <v>1355</v>
      </c>
      <c r="AO618" s="114"/>
    </row>
    <row r="619" spans="1:41" s="22" customFormat="1">
      <c r="A619">
        <v>15122</v>
      </c>
      <c r="B619">
        <v>30121</v>
      </c>
      <c r="C619">
        <v>188256</v>
      </c>
      <c r="D619">
        <v>4473</v>
      </c>
      <c r="E619">
        <v>9053</v>
      </c>
      <c r="F619">
        <v>12345</v>
      </c>
      <c r="G619">
        <v>2</v>
      </c>
      <c r="H619">
        <v>1</v>
      </c>
      <c r="I619">
        <v>6</v>
      </c>
      <c r="J619">
        <v>0</v>
      </c>
      <c r="K619">
        <v>0</v>
      </c>
      <c r="L619">
        <v>0</v>
      </c>
      <c r="M619">
        <v>0</v>
      </c>
      <c r="N619">
        <v>0</v>
      </c>
      <c r="O619">
        <v>0</v>
      </c>
      <c r="P619">
        <v>0</v>
      </c>
      <c r="Q619">
        <v>0</v>
      </c>
      <c r="R619">
        <v>0</v>
      </c>
      <c r="S619">
        <v>0</v>
      </c>
      <c r="T619">
        <v>0</v>
      </c>
      <c r="U619">
        <v>0</v>
      </c>
      <c r="V619">
        <v>0</v>
      </c>
      <c r="W619">
        <v>0</v>
      </c>
      <c r="X619">
        <v>0</v>
      </c>
      <c r="Y619">
        <v>0</v>
      </c>
      <c r="Z619">
        <v>0</v>
      </c>
      <c r="AA619">
        <v>0</v>
      </c>
      <c r="AB619">
        <v>3500</v>
      </c>
      <c r="AC619">
        <v>120</v>
      </c>
      <c r="AD619">
        <v>2</v>
      </c>
      <c r="AE619">
        <v>30</v>
      </c>
      <c r="AF619">
        <v>3</v>
      </c>
      <c r="AG619">
        <v>2</v>
      </c>
      <c r="AH619">
        <v>1</v>
      </c>
      <c r="AI619">
        <v>113</v>
      </c>
      <c r="AJ619">
        <v>114</v>
      </c>
      <c r="AK619">
        <v>115</v>
      </c>
      <c r="AL619" s="72"/>
      <c r="AM619" s="23" t="s">
        <v>1347</v>
      </c>
      <c r="AN619" s="23"/>
      <c r="AO619" s="23"/>
    </row>
    <row r="620" spans="1:41" s="22" customFormat="1">
      <c r="A620">
        <v>15150</v>
      </c>
      <c r="B620">
        <v>30381</v>
      </c>
      <c r="C620">
        <v>238206</v>
      </c>
      <c r="D620">
        <v>2220</v>
      </c>
      <c r="E620">
        <v>7160</v>
      </c>
      <c r="F620">
        <v>12345</v>
      </c>
      <c r="G620">
        <v>1</v>
      </c>
      <c r="H620">
        <v>1</v>
      </c>
      <c r="I620">
        <v>6</v>
      </c>
      <c r="J620">
        <v>0</v>
      </c>
      <c r="K620">
        <v>0</v>
      </c>
      <c r="L620">
        <v>0</v>
      </c>
      <c r="M620">
        <v>0</v>
      </c>
      <c r="N620">
        <v>0</v>
      </c>
      <c r="O620">
        <v>0</v>
      </c>
      <c r="P620">
        <v>0</v>
      </c>
      <c r="Q620">
        <v>0</v>
      </c>
      <c r="R620">
        <v>0</v>
      </c>
      <c r="S620">
        <v>0</v>
      </c>
      <c r="T620">
        <v>0</v>
      </c>
      <c r="U620">
        <v>0</v>
      </c>
      <c r="V620">
        <v>0</v>
      </c>
      <c r="W620">
        <v>0</v>
      </c>
      <c r="X620">
        <v>0</v>
      </c>
      <c r="Y620">
        <v>0</v>
      </c>
      <c r="Z620">
        <v>0</v>
      </c>
      <c r="AA620">
        <v>0</v>
      </c>
      <c r="AB620">
        <v>2300</v>
      </c>
      <c r="AC620">
        <v>120</v>
      </c>
      <c r="AD620">
        <v>2</v>
      </c>
      <c r="AE620">
        <v>30</v>
      </c>
      <c r="AF620">
        <v>3</v>
      </c>
      <c r="AG620">
        <v>2</v>
      </c>
      <c r="AH620">
        <v>1</v>
      </c>
      <c r="AI620">
        <v>122</v>
      </c>
      <c r="AJ620">
        <v>123</v>
      </c>
      <c r="AK620">
        <v>124</v>
      </c>
      <c r="AL620" s="72"/>
      <c r="AM620" s="23" t="s">
        <v>1350</v>
      </c>
      <c r="AN620" s="23" t="s">
        <v>1368</v>
      </c>
      <c r="AO620" s="23"/>
    </row>
    <row r="621" spans="1:41" s="22" customFormat="1">
      <c r="A621">
        <v>16001</v>
      </c>
      <c r="B621">
        <v>30070</v>
      </c>
      <c r="C621">
        <v>9102</v>
      </c>
      <c r="D621">
        <v>1909</v>
      </c>
      <c r="E621">
        <v>3663</v>
      </c>
      <c r="F621">
        <v>0</v>
      </c>
      <c r="G621">
        <v>1</v>
      </c>
      <c r="H621">
        <v>1</v>
      </c>
      <c r="I621">
        <v>6</v>
      </c>
      <c r="J621">
        <v>0</v>
      </c>
      <c r="K621">
        <v>0</v>
      </c>
      <c r="L621">
        <v>0</v>
      </c>
      <c r="M621">
        <v>0</v>
      </c>
      <c r="N621">
        <v>0</v>
      </c>
      <c r="O621">
        <v>0</v>
      </c>
      <c r="P621">
        <v>0</v>
      </c>
      <c r="Q621">
        <v>0</v>
      </c>
      <c r="R621">
        <v>0</v>
      </c>
      <c r="S621">
        <v>0</v>
      </c>
      <c r="T621">
        <v>0</v>
      </c>
      <c r="U621">
        <v>0</v>
      </c>
      <c r="V621">
        <v>0</v>
      </c>
      <c r="W621">
        <v>0</v>
      </c>
      <c r="X621">
        <v>0</v>
      </c>
      <c r="Y621">
        <v>0</v>
      </c>
      <c r="Z621">
        <v>0</v>
      </c>
      <c r="AA621">
        <v>0</v>
      </c>
      <c r="AB621">
        <v>800</v>
      </c>
      <c r="AC621">
        <v>100</v>
      </c>
      <c r="AD621">
        <v>2</v>
      </c>
      <c r="AE621">
        <v>30</v>
      </c>
      <c r="AF621">
        <v>1</v>
      </c>
      <c r="AG621">
        <v>1</v>
      </c>
      <c r="AH621">
        <v>0</v>
      </c>
      <c r="AI621">
        <v>112</v>
      </c>
      <c r="AJ621">
        <v>113</v>
      </c>
      <c r="AK621">
        <v>0</v>
      </c>
      <c r="AL621" s="72"/>
      <c r="AM621" s="23" t="s">
        <v>1382</v>
      </c>
      <c r="AN621" s="23"/>
      <c r="AO621" s="23"/>
    </row>
    <row r="622" spans="1:41" s="22" customFormat="1">
      <c r="A622">
        <v>16002</v>
      </c>
      <c r="B622">
        <v>30460</v>
      </c>
      <c r="C622">
        <v>9990</v>
      </c>
      <c r="D622">
        <v>167</v>
      </c>
      <c r="E622">
        <v>6438</v>
      </c>
      <c r="F622">
        <v>0</v>
      </c>
      <c r="G622">
        <v>1</v>
      </c>
      <c r="H622">
        <v>1</v>
      </c>
      <c r="I622">
        <v>6</v>
      </c>
      <c r="J622">
        <v>0</v>
      </c>
      <c r="K622">
        <v>0</v>
      </c>
      <c r="L622">
        <v>0</v>
      </c>
      <c r="M622">
        <v>0</v>
      </c>
      <c r="N622">
        <v>0</v>
      </c>
      <c r="O622">
        <v>0</v>
      </c>
      <c r="P622">
        <v>0</v>
      </c>
      <c r="Q622">
        <v>0</v>
      </c>
      <c r="R622">
        <v>0</v>
      </c>
      <c r="S622">
        <v>0</v>
      </c>
      <c r="T622">
        <v>0</v>
      </c>
      <c r="U622">
        <v>0</v>
      </c>
      <c r="V622">
        <v>0</v>
      </c>
      <c r="W622">
        <v>0</v>
      </c>
      <c r="X622">
        <v>0</v>
      </c>
      <c r="Y622">
        <v>0</v>
      </c>
      <c r="Z622">
        <v>0</v>
      </c>
      <c r="AA622">
        <v>0</v>
      </c>
      <c r="AB622">
        <v>800</v>
      </c>
      <c r="AC622">
        <v>100</v>
      </c>
      <c r="AD622">
        <v>2</v>
      </c>
      <c r="AE622">
        <v>30</v>
      </c>
      <c r="AF622">
        <v>1</v>
      </c>
      <c r="AG622">
        <v>1</v>
      </c>
      <c r="AH622">
        <v>0</v>
      </c>
      <c r="AI622">
        <v>132</v>
      </c>
      <c r="AJ622">
        <v>133</v>
      </c>
      <c r="AK622">
        <v>0</v>
      </c>
      <c r="AL622" s="72"/>
      <c r="AM622" s="23" t="s">
        <v>1348</v>
      </c>
      <c r="AN622" s="23" t="s">
        <v>1383</v>
      </c>
      <c r="AO622" s="23"/>
    </row>
    <row r="623" spans="1:41" s="22" customFormat="1">
      <c r="A623">
        <v>16003</v>
      </c>
      <c r="B623">
        <v>30601</v>
      </c>
      <c r="C623">
        <v>10934</v>
      </c>
      <c r="D623">
        <v>827</v>
      </c>
      <c r="E623">
        <v>4662</v>
      </c>
      <c r="F623">
        <v>0</v>
      </c>
      <c r="G623">
        <v>1</v>
      </c>
      <c r="H623">
        <v>1</v>
      </c>
      <c r="I623">
        <v>6</v>
      </c>
      <c r="J623">
        <v>0</v>
      </c>
      <c r="K623">
        <v>0</v>
      </c>
      <c r="L623">
        <v>0</v>
      </c>
      <c r="M623">
        <v>0</v>
      </c>
      <c r="N623">
        <v>0</v>
      </c>
      <c r="O623">
        <v>0</v>
      </c>
      <c r="P623">
        <v>0</v>
      </c>
      <c r="Q623">
        <v>0</v>
      </c>
      <c r="R623">
        <v>0</v>
      </c>
      <c r="S623">
        <v>0</v>
      </c>
      <c r="T623">
        <v>0</v>
      </c>
      <c r="U623">
        <v>0</v>
      </c>
      <c r="V623">
        <v>0</v>
      </c>
      <c r="W623">
        <v>0</v>
      </c>
      <c r="X623">
        <v>0</v>
      </c>
      <c r="Y623">
        <v>0</v>
      </c>
      <c r="Z623">
        <v>0</v>
      </c>
      <c r="AA623">
        <v>0</v>
      </c>
      <c r="AB623">
        <v>801</v>
      </c>
      <c r="AC623">
        <v>100</v>
      </c>
      <c r="AD623">
        <v>2</v>
      </c>
      <c r="AE623">
        <v>30</v>
      </c>
      <c r="AF623">
        <v>3</v>
      </c>
      <c r="AG623">
        <v>2</v>
      </c>
      <c r="AH623">
        <v>1</v>
      </c>
      <c r="AI623">
        <v>132</v>
      </c>
      <c r="AJ623">
        <v>133</v>
      </c>
      <c r="AK623">
        <v>30600</v>
      </c>
      <c r="AL623" s="72"/>
      <c r="AM623" s="23" t="s">
        <v>1347</v>
      </c>
      <c r="AN623" s="23" t="s">
        <v>1383</v>
      </c>
      <c r="AO623" s="23"/>
    </row>
    <row r="624" spans="1:41" s="22" customFormat="1">
      <c r="A624">
        <v>16004</v>
      </c>
      <c r="B624">
        <v>30470</v>
      </c>
      <c r="C624">
        <v>16650</v>
      </c>
      <c r="D624">
        <v>94</v>
      </c>
      <c r="E624">
        <v>3996</v>
      </c>
      <c r="F624">
        <v>0</v>
      </c>
      <c r="G624">
        <v>1</v>
      </c>
      <c r="H624">
        <v>1</v>
      </c>
      <c r="I624">
        <v>6</v>
      </c>
      <c r="J624">
        <v>0</v>
      </c>
      <c r="K624">
        <v>0</v>
      </c>
      <c r="L624">
        <v>0</v>
      </c>
      <c r="M624">
        <v>0</v>
      </c>
      <c r="N624">
        <v>0</v>
      </c>
      <c r="O624">
        <v>0</v>
      </c>
      <c r="P624">
        <v>0</v>
      </c>
      <c r="Q624">
        <v>0</v>
      </c>
      <c r="R624">
        <v>0</v>
      </c>
      <c r="S624">
        <v>0</v>
      </c>
      <c r="T624">
        <v>0</v>
      </c>
      <c r="U624">
        <v>0</v>
      </c>
      <c r="V624">
        <v>0</v>
      </c>
      <c r="W624">
        <v>0</v>
      </c>
      <c r="X624">
        <v>0</v>
      </c>
      <c r="Y624">
        <v>0</v>
      </c>
      <c r="Z624">
        <v>0</v>
      </c>
      <c r="AA624">
        <v>0</v>
      </c>
      <c r="AB624">
        <v>801</v>
      </c>
      <c r="AC624">
        <v>100</v>
      </c>
      <c r="AD624">
        <v>2</v>
      </c>
      <c r="AE624">
        <v>20</v>
      </c>
      <c r="AF624">
        <v>1</v>
      </c>
      <c r="AG624">
        <v>0</v>
      </c>
      <c r="AH624">
        <v>0</v>
      </c>
      <c r="AI624">
        <v>30470</v>
      </c>
      <c r="AJ624">
        <v>0</v>
      </c>
      <c r="AK624">
        <v>0</v>
      </c>
      <c r="AL624" s="72"/>
      <c r="AM624" s="23" t="s">
        <v>1382</v>
      </c>
      <c r="AN624" s="23" t="s">
        <v>1383</v>
      </c>
      <c r="AO624" s="23"/>
    </row>
    <row r="625" spans="1:41" s="22" customFormat="1">
      <c r="A625">
        <v>16005</v>
      </c>
      <c r="B625">
        <v>30300</v>
      </c>
      <c r="C625">
        <v>39960</v>
      </c>
      <c r="D625">
        <v>946</v>
      </c>
      <c r="E625">
        <v>4107</v>
      </c>
      <c r="F625">
        <v>0</v>
      </c>
      <c r="G625">
        <v>2</v>
      </c>
      <c r="H625">
        <v>1</v>
      </c>
      <c r="I625">
        <v>6</v>
      </c>
      <c r="J625">
        <v>0</v>
      </c>
      <c r="K625">
        <v>0</v>
      </c>
      <c r="L625">
        <v>0</v>
      </c>
      <c r="M625">
        <v>0</v>
      </c>
      <c r="N625">
        <v>0</v>
      </c>
      <c r="O625">
        <v>0</v>
      </c>
      <c r="P625">
        <v>0</v>
      </c>
      <c r="Q625">
        <v>0</v>
      </c>
      <c r="R625">
        <v>0</v>
      </c>
      <c r="S625">
        <v>0</v>
      </c>
      <c r="T625">
        <v>0</v>
      </c>
      <c r="U625">
        <v>0</v>
      </c>
      <c r="V625">
        <v>0</v>
      </c>
      <c r="W625">
        <v>0</v>
      </c>
      <c r="X625">
        <v>0</v>
      </c>
      <c r="Y625">
        <v>0</v>
      </c>
      <c r="Z625">
        <v>0</v>
      </c>
      <c r="AA625">
        <v>0</v>
      </c>
      <c r="AB625">
        <v>801</v>
      </c>
      <c r="AC625">
        <v>100</v>
      </c>
      <c r="AD625">
        <v>2</v>
      </c>
      <c r="AE625">
        <v>30</v>
      </c>
      <c r="AF625">
        <v>3</v>
      </c>
      <c r="AG625">
        <v>2</v>
      </c>
      <c r="AH625">
        <v>1</v>
      </c>
      <c r="AI625">
        <v>123</v>
      </c>
      <c r="AJ625">
        <v>124</v>
      </c>
      <c r="AK625">
        <v>125</v>
      </c>
      <c r="AL625" s="72"/>
      <c r="AM625" s="23" t="s">
        <v>1066</v>
      </c>
      <c r="AN625" s="23"/>
      <c r="AO625" s="23"/>
    </row>
    <row r="626" spans="1:41" s="22" customFormat="1">
      <c r="A626">
        <v>16006</v>
      </c>
      <c r="B626">
        <v>40340</v>
      </c>
      <c r="C626">
        <v>35520</v>
      </c>
      <c r="D626">
        <v>2775</v>
      </c>
      <c r="E626">
        <v>5328</v>
      </c>
      <c r="F626">
        <v>0</v>
      </c>
      <c r="G626">
        <v>2</v>
      </c>
      <c r="H626">
        <v>1</v>
      </c>
      <c r="I626">
        <v>6</v>
      </c>
      <c r="J626">
        <v>0</v>
      </c>
      <c r="K626">
        <v>0</v>
      </c>
      <c r="L626">
        <v>0</v>
      </c>
      <c r="M626">
        <v>0</v>
      </c>
      <c r="N626">
        <v>0</v>
      </c>
      <c r="O626">
        <v>0</v>
      </c>
      <c r="P626">
        <v>0</v>
      </c>
      <c r="Q626">
        <v>0</v>
      </c>
      <c r="R626">
        <v>0</v>
      </c>
      <c r="S626">
        <v>0</v>
      </c>
      <c r="T626">
        <v>0</v>
      </c>
      <c r="U626">
        <v>0</v>
      </c>
      <c r="V626">
        <v>0</v>
      </c>
      <c r="W626">
        <v>0</v>
      </c>
      <c r="X626">
        <v>0</v>
      </c>
      <c r="Y626">
        <v>0</v>
      </c>
      <c r="Z626">
        <v>0</v>
      </c>
      <c r="AA626">
        <v>0</v>
      </c>
      <c r="AB626">
        <v>801</v>
      </c>
      <c r="AC626">
        <v>100</v>
      </c>
      <c r="AD626">
        <v>2</v>
      </c>
      <c r="AE626">
        <v>30</v>
      </c>
      <c r="AF626">
        <v>3</v>
      </c>
      <c r="AG626">
        <v>2</v>
      </c>
      <c r="AH626">
        <v>1</v>
      </c>
      <c r="AI626">
        <v>113</v>
      </c>
      <c r="AJ626">
        <v>114</v>
      </c>
      <c r="AK626">
        <v>115</v>
      </c>
      <c r="AL626" s="72"/>
      <c r="AM626" s="23" t="s">
        <v>1369</v>
      </c>
      <c r="AN626" s="23"/>
      <c r="AO626" s="23"/>
    </row>
    <row r="627" spans="1:41" s="22" customFormat="1">
      <c r="A627">
        <v>16007</v>
      </c>
      <c r="B627">
        <v>40030</v>
      </c>
      <c r="C627">
        <v>45288</v>
      </c>
      <c r="D627">
        <v>1010</v>
      </c>
      <c r="E627">
        <v>7548</v>
      </c>
      <c r="F627">
        <v>0</v>
      </c>
      <c r="G627">
        <v>2</v>
      </c>
      <c r="H627">
        <v>1</v>
      </c>
      <c r="I627">
        <v>6</v>
      </c>
      <c r="J627">
        <v>0</v>
      </c>
      <c r="K627">
        <v>0</v>
      </c>
      <c r="L627">
        <v>0</v>
      </c>
      <c r="M627">
        <v>0</v>
      </c>
      <c r="N627">
        <v>0</v>
      </c>
      <c r="O627">
        <v>0</v>
      </c>
      <c r="P627">
        <v>0</v>
      </c>
      <c r="Q627">
        <v>0</v>
      </c>
      <c r="R627">
        <v>0</v>
      </c>
      <c r="S627">
        <v>0</v>
      </c>
      <c r="T627">
        <v>0</v>
      </c>
      <c r="U627">
        <v>0</v>
      </c>
      <c r="V627">
        <v>0</v>
      </c>
      <c r="W627">
        <v>0</v>
      </c>
      <c r="X627">
        <v>0</v>
      </c>
      <c r="Y627">
        <v>0</v>
      </c>
      <c r="Z627">
        <v>0</v>
      </c>
      <c r="AA627">
        <v>0</v>
      </c>
      <c r="AB627">
        <v>802</v>
      </c>
      <c r="AC627">
        <v>100</v>
      </c>
      <c r="AD627">
        <v>2</v>
      </c>
      <c r="AE627">
        <v>10</v>
      </c>
      <c r="AF627">
        <v>1</v>
      </c>
      <c r="AG627">
        <v>0</v>
      </c>
      <c r="AH627">
        <v>0</v>
      </c>
      <c r="AI627">
        <v>20410</v>
      </c>
      <c r="AJ627">
        <v>0</v>
      </c>
      <c r="AK627">
        <v>0</v>
      </c>
      <c r="AL627" s="72"/>
      <c r="AM627" s="23" t="s">
        <v>1213</v>
      </c>
      <c r="AN627" s="23" t="s">
        <v>1358</v>
      </c>
      <c r="AO627" s="23"/>
    </row>
    <row r="628" spans="1:41" s="22" customFormat="1">
      <c r="A628">
        <v>16008</v>
      </c>
      <c r="B628">
        <v>30341</v>
      </c>
      <c r="C628">
        <v>138750</v>
      </c>
      <c r="D628">
        <v>999</v>
      </c>
      <c r="E628">
        <v>3663</v>
      </c>
      <c r="F628">
        <v>0</v>
      </c>
      <c r="G628">
        <v>1</v>
      </c>
      <c r="H628">
        <v>1</v>
      </c>
      <c r="I628">
        <v>6</v>
      </c>
      <c r="J628">
        <v>0</v>
      </c>
      <c r="K628">
        <v>0</v>
      </c>
      <c r="L628">
        <v>0</v>
      </c>
      <c r="M628">
        <v>0</v>
      </c>
      <c r="N628">
        <v>0</v>
      </c>
      <c r="O628">
        <v>0</v>
      </c>
      <c r="P628">
        <v>0</v>
      </c>
      <c r="Q628">
        <v>0</v>
      </c>
      <c r="R628">
        <v>0</v>
      </c>
      <c r="S628">
        <v>0</v>
      </c>
      <c r="T628">
        <v>0</v>
      </c>
      <c r="U628">
        <v>0</v>
      </c>
      <c r="V628">
        <v>0</v>
      </c>
      <c r="W628">
        <v>0</v>
      </c>
      <c r="X628">
        <v>0</v>
      </c>
      <c r="Y628">
        <v>0</v>
      </c>
      <c r="Z628">
        <v>0</v>
      </c>
      <c r="AA628">
        <v>0</v>
      </c>
      <c r="AB628">
        <v>802</v>
      </c>
      <c r="AC628">
        <v>100</v>
      </c>
      <c r="AD628">
        <v>2</v>
      </c>
      <c r="AE628">
        <v>30</v>
      </c>
      <c r="AF628">
        <v>3</v>
      </c>
      <c r="AG628">
        <v>2</v>
      </c>
      <c r="AH628">
        <v>1</v>
      </c>
      <c r="AI628">
        <v>133</v>
      </c>
      <c r="AJ628">
        <v>134</v>
      </c>
      <c r="AK628">
        <v>135</v>
      </c>
      <c r="AL628" s="72"/>
      <c r="AM628" s="23" t="s">
        <v>1214</v>
      </c>
      <c r="AN628" s="23" t="s">
        <v>1358</v>
      </c>
      <c r="AO628" s="23"/>
    </row>
    <row r="629" spans="1:41" s="22" customFormat="1">
      <c r="A629">
        <v>16009</v>
      </c>
      <c r="B629">
        <v>30611</v>
      </c>
      <c r="C629">
        <v>9102</v>
      </c>
      <c r="D629">
        <v>1909</v>
      </c>
      <c r="E629">
        <v>3663</v>
      </c>
      <c r="F629">
        <v>0</v>
      </c>
      <c r="G629">
        <v>1</v>
      </c>
      <c r="H629">
        <v>1</v>
      </c>
      <c r="I629">
        <v>6</v>
      </c>
      <c r="J629">
        <v>0</v>
      </c>
      <c r="K629">
        <v>0</v>
      </c>
      <c r="L629">
        <v>0</v>
      </c>
      <c r="M629">
        <v>0</v>
      </c>
      <c r="N629">
        <v>0</v>
      </c>
      <c r="O629">
        <v>0</v>
      </c>
      <c r="P629">
        <v>0</v>
      </c>
      <c r="Q629">
        <v>0</v>
      </c>
      <c r="R629">
        <v>0</v>
      </c>
      <c r="S629">
        <v>0</v>
      </c>
      <c r="T629">
        <v>0</v>
      </c>
      <c r="U629">
        <v>0</v>
      </c>
      <c r="V629">
        <v>0</v>
      </c>
      <c r="W629">
        <v>0</v>
      </c>
      <c r="X629">
        <v>0</v>
      </c>
      <c r="Y629">
        <v>0</v>
      </c>
      <c r="Z629">
        <v>0</v>
      </c>
      <c r="AA629">
        <v>0</v>
      </c>
      <c r="AB629">
        <v>802</v>
      </c>
      <c r="AC629">
        <v>100</v>
      </c>
      <c r="AD629">
        <v>2</v>
      </c>
      <c r="AE629">
        <v>30</v>
      </c>
      <c r="AF629">
        <v>2</v>
      </c>
      <c r="AG629">
        <v>1</v>
      </c>
      <c r="AH629">
        <v>1</v>
      </c>
      <c r="AI629">
        <v>112</v>
      </c>
      <c r="AJ629">
        <v>113</v>
      </c>
      <c r="AK629">
        <v>30610</v>
      </c>
      <c r="AL629" s="72"/>
      <c r="AM629" s="23" t="s">
        <v>1380</v>
      </c>
      <c r="AN629" s="23" t="s">
        <v>1277</v>
      </c>
      <c r="AO629" s="23"/>
    </row>
    <row r="630" spans="1:41" s="22" customFormat="1">
      <c r="A630">
        <v>16010</v>
      </c>
      <c r="B630">
        <v>30231</v>
      </c>
      <c r="C630">
        <v>9990</v>
      </c>
      <c r="D630">
        <v>166</v>
      </c>
      <c r="E630">
        <v>6438</v>
      </c>
      <c r="F630">
        <v>0</v>
      </c>
      <c r="G630">
        <v>1</v>
      </c>
      <c r="H630">
        <v>1</v>
      </c>
      <c r="I630">
        <v>6</v>
      </c>
      <c r="J630">
        <v>0</v>
      </c>
      <c r="K630">
        <v>0</v>
      </c>
      <c r="L630">
        <v>0</v>
      </c>
      <c r="M630">
        <v>0</v>
      </c>
      <c r="N630">
        <v>0</v>
      </c>
      <c r="O630">
        <v>0</v>
      </c>
      <c r="P630">
        <v>0</v>
      </c>
      <c r="Q630">
        <v>0</v>
      </c>
      <c r="R630">
        <v>0</v>
      </c>
      <c r="S630">
        <v>0</v>
      </c>
      <c r="T630">
        <v>0</v>
      </c>
      <c r="U630">
        <v>0</v>
      </c>
      <c r="V630">
        <v>0</v>
      </c>
      <c r="W630">
        <v>0</v>
      </c>
      <c r="X630">
        <v>0</v>
      </c>
      <c r="Y630">
        <v>0</v>
      </c>
      <c r="Z630">
        <v>0</v>
      </c>
      <c r="AA630">
        <v>0</v>
      </c>
      <c r="AB630">
        <v>802</v>
      </c>
      <c r="AC630">
        <v>100</v>
      </c>
      <c r="AD630">
        <v>2</v>
      </c>
      <c r="AE630">
        <v>30</v>
      </c>
      <c r="AF630">
        <v>3</v>
      </c>
      <c r="AG630">
        <v>2</v>
      </c>
      <c r="AH630">
        <v>1</v>
      </c>
      <c r="AI630">
        <v>123</v>
      </c>
      <c r="AJ630">
        <v>124</v>
      </c>
      <c r="AK630">
        <v>125</v>
      </c>
      <c r="AL630" s="72"/>
      <c r="AM630" s="23" t="s">
        <v>1381</v>
      </c>
      <c r="AN630" s="23"/>
      <c r="AO630" s="23"/>
    </row>
    <row r="631" spans="1:41" s="22" customFormat="1">
      <c r="A631">
        <v>16011</v>
      </c>
      <c r="B631">
        <v>30030</v>
      </c>
      <c r="C631">
        <v>10900</v>
      </c>
      <c r="D631">
        <v>827</v>
      </c>
      <c r="E631">
        <v>4662</v>
      </c>
      <c r="F631">
        <v>0</v>
      </c>
      <c r="G631">
        <v>1</v>
      </c>
      <c r="H631">
        <v>1</v>
      </c>
      <c r="I631">
        <v>6</v>
      </c>
      <c r="J631">
        <v>0</v>
      </c>
      <c r="K631">
        <v>0</v>
      </c>
      <c r="L631">
        <v>0</v>
      </c>
      <c r="M631">
        <v>0</v>
      </c>
      <c r="N631">
        <v>0</v>
      </c>
      <c r="O631">
        <v>0</v>
      </c>
      <c r="P631">
        <v>0</v>
      </c>
      <c r="Q631">
        <v>0</v>
      </c>
      <c r="R631">
        <v>0</v>
      </c>
      <c r="S631">
        <v>0</v>
      </c>
      <c r="T631">
        <v>0</v>
      </c>
      <c r="U631">
        <v>0</v>
      </c>
      <c r="V631">
        <v>0</v>
      </c>
      <c r="W631">
        <v>0</v>
      </c>
      <c r="X631">
        <v>0</v>
      </c>
      <c r="Y631">
        <v>0</v>
      </c>
      <c r="Z631">
        <v>0</v>
      </c>
      <c r="AA631">
        <v>0</v>
      </c>
      <c r="AB631">
        <v>803</v>
      </c>
      <c r="AC631">
        <v>100</v>
      </c>
      <c r="AD631">
        <v>2</v>
      </c>
      <c r="AE631">
        <v>20</v>
      </c>
      <c r="AF631">
        <v>3</v>
      </c>
      <c r="AG631">
        <v>2</v>
      </c>
      <c r="AH631">
        <v>1</v>
      </c>
      <c r="AI631">
        <v>132</v>
      </c>
      <c r="AJ631">
        <v>133</v>
      </c>
      <c r="AK631">
        <v>30030</v>
      </c>
      <c r="AL631" s="72"/>
      <c r="AM631" s="23" t="s">
        <v>1350</v>
      </c>
      <c r="AN631" s="23" t="s">
        <v>1359</v>
      </c>
      <c r="AO631" s="23"/>
    </row>
    <row r="632" spans="1:41" s="22" customFormat="1">
      <c r="A632">
        <v>16012</v>
      </c>
      <c r="B632">
        <v>10180</v>
      </c>
      <c r="C632">
        <v>100000</v>
      </c>
      <c r="D632">
        <v>0</v>
      </c>
      <c r="E632">
        <v>2000</v>
      </c>
      <c r="F632">
        <v>0</v>
      </c>
      <c r="G632">
        <v>1</v>
      </c>
      <c r="H632">
        <v>1</v>
      </c>
      <c r="I632">
        <v>6</v>
      </c>
      <c r="J632">
        <v>0</v>
      </c>
      <c r="K632">
        <v>0</v>
      </c>
      <c r="L632">
        <v>0</v>
      </c>
      <c r="M632">
        <v>0</v>
      </c>
      <c r="N632">
        <v>0</v>
      </c>
      <c r="O632">
        <v>0</v>
      </c>
      <c r="P632">
        <v>0</v>
      </c>
      <c r="Q632">
        <v>0</v>
      </c>
      <c r="R632">
        <v>0</v>
      </c>
      <c r="S632">
        <v>0</v>
      </c>
      <c r="T632">
        <v>0</v>
      </c>
      <c r="U632">
        <v>0</v>
      </c>
      <c r="V632">
        <v>0</v>
      </c>
      <c r="W632">
        <v>0</v>
      </c>
      <c r="X632">
        <v>0</v>
      </c>
      <c r="Y632">
        <v>0</v>
      </c>
      <c r="Z632">
        <v>0</v>
      </c>
      <c r="AA632">
        <v>0</v>
      </c>
      <c r="AB632">
        <v>800</v>
      </c>
      <c r="AC632">
        <v>100</v>
      </c>
      <c r="AD632">
        <v>2</v>
      </c>
      <c r="AE632">
        <v>30</v>
      </c>
      <c r="AF632">
        <v>1</v>
      </c>
      <c r="AG632">
        <v>0</v>
      </c>
      <c r="AH632">
        <v>0</v>
      </c>
      <c r="AI632">
        <v>10180</v>
      </c>
      <c r="AJ632">
        <v>0</v>
      </c>
      <c r="AK632">
        <v>0</v>
      </c>
      <c r="AL632" s="72"/>
      <c r="AM632" s="23" t="s">
        <v>1382</v>
      </c>
      <c r="AN632" s="23"/>
      <c r="AO632" s="23"/>
    </row>
    <row r="633" spans="1:41" s="22" customFormat="1">
      <c r="A633">
        <v>16013</v>
      </c>
      <c r="B633">
        <v>40040</v>
      </c>
      <c r="C633">
        <v>10934</v>
      </c>
      <c r="D633">
        <v>1000</v>
      </c>
      <c r="E633">
        <v>4332</v>
      </c>
      <c r="F633">
        <v>0</v>
      </c>
      <c r="G633">
        <v>1</v>
      </c>
      <c r="H633">
        <v>1</v>
      </c>
      <c r="I633">
        <v>6</v>
      </c>
      <c r="J633">
        <v>0</v>
      </c>
      <c r="K633">
        <v>0</v>
      </c>
      <c r="L633">
        <v>0</v>
      </c>
      <c r="M633">
        <v>0</v>
      </c>
      <c r="N633">
        <v>0</v>
      </c>
      <c r="O633">
        <v>0</v>
      </c>
      <c r="P633">
        <v>0</v>
      </c>
      <c r="Q633">
        <v>0</v>
      </c>
      <c r="R633">
        <v>0</v>
      </c>
      <c r="S633">
        <v>0</v>
      </c>
      <c r="T633">
        <v>0</v>
      </c>
      <c r="U633">
        <v>0</v>
      </c>
      <c r="V633">
        <v>0</v>
      </c>
      <c r="W633">
        <v>0</v>
      </c>
      <c r="X633">
        <v>0</v>
      </c>
      <c r="Y633">
        <v>0</v>
      </c>
      <c r="Z633">
        <v>0</v>
      </c>
      <c r="AA633">
        <v>0</v>
      </c>
      <c r="AB633">
        <v>800</v>
      </c>
      <c r="AC633">
        <v>100</v>
      </c>
      <c r="AD633">
        <v>2</v>
      </c>
      <c r="AE633">
        <v>30</v>
      </c>
      <c r="AF633">
        <v>3</v>
      </c>
      <c r="AG633">
        <v>2</v>
      </c>
      <c r="AH633">
        <v>1</v>
      </c>
      <c r="AI633">
        <v>112</v>
      </c>
      <c r="AJ633">
        <v>113</v>
      </c>
      <c r="AK633">
        <v>114</v>
      </c>
      <c r="AL633" s="72"/>
      <c r="AM633" s="23" t="s">
        <v>1380</v>
      </c>
      <c r="AN633" s="23" t="s">
        <v>1383</v>
      </c>
      <c r="AO633" s="23"/>
    </row>
    <row r="634" spans="1:41" s="22" customFormat="1">
      <c r="A634">
        <v>16014</v>
      </c>
      <c r="B634">
        <v>20180</v>
      </c>
      <c r="C634">
        <v>100000</v>
      </c>
      <c r="D634">
        <v>0</v>
      </c>
      <c r="E634">
        <v>2000</v>
      </c>
      <c r="F634">
        <v>0</v>
      </c>
      <c r="G634">
        <v>1</v>
      </c>
      <c r="H634">
        <v>1</v>
      </c>
      <c r="I634">
        <v>6</v>
      </c>
      <c r="J634">
        <v>0</v>
      </c>
      <c r="K634">
        <v>0</v>
      </c>
      <c r="L634">
        <v>0</v>
      </c>
      <c r="M634">
        <v>0</v>
      </c>
      <c r="N634">
        <v>0</v>
      </c>
      <c r="O634">
        <v>0</v>
      </c>
      <c r="P634">
        <v>0</v>
      </c>
      <c r="Q634">
        <v>0</v>
      </c>
      <c r="R634">
        <v>0</v>
      </c>
      <c r="S634">
        <v>0</v>
      </c>
      <c r="T634">
        <v>0</v>
      </c>
      <c r="U634">
        <v>0</v>
      </c>
      <c r="V634">
        <v>0</v>
      </c>
      <c r="W634">
        <v>0</v>
      </c>
      <c r="X634">
        <v>0</v>
      </c>
      <c r="Y634">
        <v>0</v>
      </c>
      <c r="Z634">
        <v>0</v>
      </c>
      <c r="AA634">
        <v>0</v>
      </c>
      <c r="AB634">
        <v>801</v>
      </c>
      <c r="AC634">
        <v>100</v>
      </c>
      <c r="AD634">
        <v>2</v>
      </c>
      <c r="AE634">
        <v>30</v>
      </c>
      <c r="AF634">
        <v>1</v>
      </c>
      <c r="AG634">
        <v>0</v>
      </c>
      <c r="AH634">
        <v>0</v>
      </c>
      <c r="AI634">
        <v>20180</v>
      </c>
      <c r="AJ634">
        <v>0</v>
      </c>
      <c r="AK634">
        <v>0</v>
      </c>
      <c r="AL634" s="72"/>
      <c r="AM634" s="23" t="s">
        <v>1381</v>
      </c>
      <c r="AN634" s="23" t="s">
        <v>1383</v>
      </c>
      <c r="AO634" s="23"/>
    </row>
    <row r="635" spans="1:41" s="22" customFormat="1">
      <c r="A635">
        <v>16015</v>
      </c>
      <c r="B635">
        <v>20750</v>
      </c>
      <c r="C635">
        <v>100000</v>
      </c>
      <c r="D635">
        <v>0</v>
      </c>
      <c r="E635">
        <v>2000</v>
      </c>
      <c r="F635">
        <v>0</v>
      </c>
      <c r="G635">
        <v>1</v>
      </c>
      <c r="H635">
        <v>1</v>
      </c>
      <c r="I635">
        <v>6</v>
      </c>
      <c r="J635">
        <v>0</v>
      </c>
      <c r="K635">
        <v>0</v>
      </c>
      <c r="L635">
        <v>0</v>
      </c>
      <c r="M635">
        <v>0</v>
      </c>
      <c r="N635">
        <v>0</v>
      </c>
      <c r="O635">
        <v>0</v>
      </c>
      <c r="P635">
        <v>0</v>
      </c>
      <c r="Q635">
        <v>0</v>
      </c>
      <c r="R635">
        <v>0</v>
      </c>
      <c r="S635">
        <v>0</v>
      </c>
      <c r="T635">
        <v>0</v>
      </c>
      <c r="U635">
        <v>0</v>
      </c>
      <c r="V635">
        <v>0</v>
      </c>
      <c r="W635">
        <v>0</v>
      </c>
      <c r="X635">
        <v>0</v>
      </c>
      <c r="Y635">
        <v>0</v>
      </c>
      <c r="Z635">
        <v>0</v>
      </c>
      <c r="AA635">
        <v>0</v>
      </c>
      <c r="AB635">
        <v>801</v>
      </c>
      <c r="AC635">
        <v>100</v>
      </c>
      <c r="AD635">
        <v>2</v>
      </c>
      <c r="AE635">
        <v>20</v>
      </c>
      <c r="AF635">
        <v>1</v>
      </c>
      <c r="AG635">
        <v>0</v>
      </c>
      <c r="AH635">
        <v>0</v>
      </c>
      <c r="AI635">
        <v>20750</v>
      </c>
      <c r="AJ635">
        <v>0</v>
      </c>
      <c r="AK635">
        <v>0</v>
      </c>
      <c r="AL635" s="72"/>
      <c r="AM635" s="23" t="s">
        <v>1382</v>
      </c>
      <c r="AN635" s="23" t="s">
        <v>1383</v>
      </c>
      <c r="AO635" s="23"/>
    </row>
    <row r="636" spans="1:41" s="22" customFormat="1">
      <c r="A636">
        <v>16016</v>
      </c>
      <c r="B636">
        <v>20690</v>
      </c>
      <c r="C636">
        <v>100000</v>
      </c>
      <c r="D636">
        <v>0</v>
      </c>
      <c r="E636">
        <v>2000</v>
      </c>
      <c r="F636">
        <v>0</v>
      </c>
      <c r="G636">
        <v>1</v>
      </c>
      <c r="H636">
        <v>1</v>
      </c>
      <c r="I636">
        <v>6</v>
      </c>
      <c r="J636">
        <v>0</v>
      </c>
      <c r="K636">
        <v>0</v>
      </c>
      <c r="L636">
        <v>0</v>
      </c>
      <c r="M636">
        <v>0</v>
      </c>
      <c r="N636">
        <v>0</v>
      </c>
      <c r="O636">
        <v>0</v>
      </c>
      <c r="P636">
        <v>0</v>
      </c>
      <c r="Q636">
        <v>0</v>
      </c>
      <c r="R636">
        <v>0</v>
      </c>
      <c r="S636">
        <v>0</v>
      </c>
      <c r="T636">
        <v>0</v>
      </c>
      <c r="U636">
        <v>0</v>
      </c>
      <c r="V636">
        <v>0</v>
      </c>
      <c r="W636">
        <v>0</v>
      </c>
      <c r="X636">
        <v>0</v>
      </c>
      <c r="Y636">
        <v>0</v>
      </c>
      <c r="Z636">
        <v>0</v>
      </c>
      <c r="AA636">
        <v>0</v>
      </c>
      <c r="AB636">
        <v>801</v>
      </c>
      <c r="AC636">
        <v>100</v>
      </c>
      <c r="AD636">
        <v>2</v>
      </c>
      <c r="AE636">
        <v>20</v>
      </c>
      <c r="AF636">
        <v>1</v>
      </c>
      <c r="AG636">
        <v>0</v>
      </c>
      <c r="AH636">
        <v>0</v>
      </c>
      <c r="AI636">
        <v>20690</v>
      </c>
      <c r="AJ636">
        <v>0</v>
      </c>
      <c r="AK636">
        <v>0</v>
      </c>
      <c r="AL636" s="72"/>
      <c r="AM636" s="23" t="s">
        <v>1238</v>
      </c>
      <c r="AN636" s="23"/>
      <c r="AO636" s="23"/>
    </row>
    <row r="637" spans="1:41" s="22" customFormat="1">
      <c r="A637">
        <v>16017</v>
      </c>
      <c r="B637">
        <v>30630</v>
      </c>
      <c r="C637">
        <v>100000</v>
      </c>
      <c r="D637">
        <v>0</v>
      </c>
      <c r="E637">
        <v>2000</v>
      </c>
      <c r="F637">
        <v>0</v>
      </c>
      <c r="G637">
        <v>1</v>
      </c>
      <c r="H637">
        <v>1</v>
      </c>
      <c r="I637">
        <v>6</v>
      </c>
      <c r="J637">
        <v>0</v>
      </c>
      <c r="K637">
        <v>0</v>
      </c>
      <c r="L637">
        <v>0</v>
      </c>
      <c r="M637">
        <v>0</v>
      </c>
      <c r="N637">
        <v>0</v>
      </c>
      <c r="O637">
        <v>0</v>
      </c>
      <c r="P637">
        <v>0</v>
      </c>
      <c r="Q637">
        <v>0</v>
      </c>
      <c r="R637">
        <v>0</v>
      </c>
      <c r="S637">
        <v>0</v>
      </c>
      <c r="T637">
        <v>0</v>
      </c>
      <c r="U637">
        <v>0</v>
      </c>
      <c r="V637">
        <v>0</v>
      </c>
      <c r="W637">
        <v>0</v>
      </c>
      <c r="X637">
        <v>0</v>
      </c>
      <c r="Y637">
        <v>0</v>
      </c>
      <c r="Z637">
        <v>0</v>
      </c>
      <c r="AA637">
        <v>0</v>
      </c>
      <c r="AB637">
        <v>801</v>
      </c>
      <c r="AC637">
        <v>100</v>
      </c>
      <c r="AD637">
        <v>2</v>
      </c>
      <c r="AE637">
        <v>10</v>
      </c>
      <c r="AF637">
        <v>1</v>
      </c>
      <c r="AG637">
        <v>0</v>
      </c>
      <c r="AH637">
        <v>0</v>
      </c>
      <c r="AI637">
        <v>30630</v>
      </c>
      <c r="AJ637">
        <v>0</v>
      </c>
      <c r="AK637">
        <v>0</v>
      </c>
      <c r="AL637" s="72"/>
      <c r="AM637" s="23" t="s">
        <v>1219</v>
      </c>
      <c r="AN637" s="23"/>
      <c r="AO637" s="23"/>
    </row>
    <row r="638" spans="1:41" s="22" customFormat="1">
      <c r="A638">
        <v>16018</v>
      </c>
      <c r="B638">
        <v>30510</v>
      </c>
      <c r="C638">
        <v>100000</v>
      </c>
      <c r="D638">
        <v>0</v>
      </c>
      <c r="E638">
        <v>2000</v>
      </c>
      <c r="F638">
        <v>0</v>
      </c>
      <c r="G638">
        <v>1</v>
      </c>
      <c r="H638">
        <v>1</v>
      </c>
      <c r="I638">
        <v>6</v>
      </c>
      <c r="J638">
        <v>0</v>
      </c>
      <c r="K638">
        <v>0</v>
      </c>
      <c r="L638">
        <v>0</v>
      </c>
      <c r="M638">
        <v>0</v>
      </c>
      <c r="N638">
        <v>0</v>
      </c>
      <c r="O638">
        <v>0</v>
      </c>
      <c r="P638">
        <v>0</v>
      </c>
      <c r="Q638">
        <v>0</v>
      </c>
      <c r="R638">
        <v>0</v>
      </c>
      <c r="S638">
        <v>0</v>
      </c>
      <c r="T638">
        <v>0</v>
      </c>
      <c r="U638">
        <v>0</v>
      </c>
      <c r="V638">
        <v>0</v>
      </c>
      <c r="W638">
        <v>0</v>
      </c>
      <c r="X638">
        <v>0</v>
      </c>
      <c r="Y638">
        <v>0</v>
      </c>
      <c r="Z638">
        <v>0</v>
      </c>
      <c r="AA638">
        <v>0</v>
      </c>
      <c r="AB638">
        <v>802</v>
      </c>
      <c r="AC638">
        <v>100</v>
      </c>
      <c r="AD638">
        <v>2</v>
      </c>
      <c r="AE638">
        <v>10</v>
      </c>
      <c r="AF638">
        <v>1</v>
      </c>
      <c r="AG638">
        <v>0</v>
      </c>
      <c r="AH638">
        <v>0</v>
      </c>
      <c r="AI638">
        <v>30510</v>
      </c>
      <c r="AJ638">
        <v>0</v>
      </c>
      <c r="AK638">
        <v>0</v>
      </c>
      <c r="AL638" s="72"/>
      <c r="AM638" s="23" t="s">
        <v>1353</v>
      </c>
      <c r="AN638" s="23"/>
      <c r="AO638" s="23"/>
    </row>
    <row r="639" spans="1:41" s="22" customFormat="1">
      <c r="A639">
        <v>16019</v>
      </c>
      <c r="B639">
        <v>30511</v>
      </c>
      <c r="C639">
        <v>100000</v>
      </c>
      <c r="D639">
        <v>0</v>
      </c>
      <c r="E639">
        <v>2000</v>
      </c>
      <c r="F639">
        <v>0</v>
      </c>
      <c r="G639">
        <v>1</v>
      </c>
      <c r="H639">
        <v>1</v>
      </c>
      <c r="I639">
        <v>6</v>
      </c>
      <c r="J639">
        <v>0</v>
      </c>
      <c r="K639">
        <v>0</v>
      </c>
      <c r="L639">
        <v>0</v>
      </c>
      <c r="M639">
        <v>0</v>
      </c>
      <c r="N639">
        <v>0</v>
      </c>
      <c r="O639">
        <v>0</v>
      </c>
      <c r="P639">
        <v>0</v>
      </c>
      <c r="Q639">
        <v>0</v>
      </c>
      <c r="R639">
        <v>0</v>
      </c>
      <c r="S639">
        <v>0</v>
      </c>
      <c r="T639">
        <v>0</v>
      </c>
      <c r="U639">
        <v>0</v>
      </c>
      <c r="V639">
        <v>0</v>
      </c>
      <c r="W639">
        <v>0</v>
      </c>
      <c r="X639">
        <v>0</v>
      </c>
      <c r="Y639">
        <v>0</v>
      </c>
      <c r="Z639">
        <v>0</v>
      </c>
      <c r="AA639">
        <v>0</v>
      </c>
      <c r="AB639">
        <v>802</v>
      </c>
      <c r="AC639">
        <v>100</v>
      </c>
      <c r="AD639">
        <v>2</v>
      </c>
      <c r="AE639">
        <v>10</v>
      </c>
      <c r="AF639">
        <v>1</v>
      </c>
      <c r="AG639">
        <v>0</v>
      </c>
      <c r="AH639">
        <v>0</v>
      </c>
      <c r="AI639">
        <v>30510</v>
      </c>
      <c r="AJ639">
        <v>0</v>
      </c>
      <c r="AK639">
        <v>0</v>
      </c>
      <c r="AL639" s="72"/>
      <c r="AM639" s="23" t="s">
        <v>1213</v>
      </c>
      <c r="AN639" s="23" t="s">
        <v>1358</v>
      </c>
      <c r="AO639" s="23"/>
    </row>
    <row r="640" spans="1:41" s="22" customFormat="1">
      <c r="A640">
        <v>16020</v>
      </c>
      <c r="B640">
        <v>20750</v>
      </c>
      <c r="C640">
        <v>100000</v>
      </c>
      <c r="D640">
        <v>0</v>
      </c>
      <c r="E640">
        <v>2000</v>
      </c>
      <c r="F640">
        <v>0</v>
      </c>
      <c r="G640">
        <v>1</v>
      </c>
      <c r="H640">
        <v>1</v>
      </c>
      <c r="I640">
        <v>6</v>
      </c>
      <c r="J640">
        <v>0</v>
      </c>
      <c r="K640">
        <v>0</v>
      </c>
      <c r="L640">
        <v>0</v>
      </c>
      <c r="M640">
        <v>0</v>
      </c>
      <c r="N640">
        <v>0</v>
      </c>
      <c r="O640">
        <v>0</v>
      </c>
      <c r="P640">
        <v>0</v>
      </c>
      <c r="Q640">
        <v>0</v>
      </c>
      <c r="R640">
        <v>0</v>
      </c>
      <c r="S640">
        <v>0</v>
      </c>
      <c r="T640">
        <v>0</v>
      </c>
      <c r="U640">
        <v>0</v>
      </c>
      <c r="V640">
        <v>0</v>
      </c>
      <c r="W640">
        <v>0</v>
      </c>
      <c r="X640">
        <v>0</v>
      </c>
      <c r="Y640">
        <v>0</v>
      </c>
      <c r="Z640">
        <v>0</v>
      </c>
      <c r="AA640">
        <v>0</v>
      </c>
      <c r="AB640">
        <v>802</v>
      </c>
      <c r="AC640">
        <v>100</v>
      </c>
      <c r="AD640">
        <v>2</v>
      </c>
      <c r="AE640">
        <v>20</v>
      </c>
      <c r="AF640">
        <v>1</v>
      </c>
      <c r="AG640">
        <v>0</v>
      </c>
      <c r="AH640">
        <v>0</v>
      </c>
      <c r="AI640">
        <v>20750</v>
      </c>
      <c r="AJ640">
        <v>0</v>
      </c>
      <c r="AK640">
        <v>0</v>
      </c>
      <c r="AL640" s="72"/>
      <c r="AM640" s="23" t="s">
        <v>1214</v>
      </c>
      <c r="AN640" s="23" t="s">
        <v>1358</v>
      </c>
      <c r="AO640" s="23"/>
    </row>
    <row r="641" spans="1:41" s="22" customFormat="1">
      <c r="A641">
        <v>16021</v>
      </c>
      <c r="B641">
        <v>40760</v>
      </c>
      <c r="C641">
        <v>199980</v>
      </c>
      <c r="D641">
        <v>999</v>
      </c>
      <c r="E641">
        <v>6882</v>
      </c>
      <c r="F641">
        <v>0</v>
      </c>
      <c r="G641">
        <v>2</v>
      </c>
      <c r="H641">
        <v>1</v>
      </c>
      <c r="I641">
        <v>6</v>
      </c>
      <c r="J641">
        <v>0</v>
      </c>
      <c r="K641">
        <v>0</v>
      </c>
      <c r="L641">
        <v>0</v>
      </c>
      <c r="M641">
        <v>0</v>
      </c>
      <c r="N641">
        <v>0</v>
      </c>
      <c r="O641">
        <v>0</v>
      </c>
      <c r="P641">
        <v>0</v>
      </c>
      <c r="Q641">
        <v>0</v>
      </c>
      <c r="R641">
        <v>0</v>
      </c>
      <c r="S641">
        <v>0</v>
      </c>
      <c r="T641">
        <v>0</v>
      </c>
      <c r="U641">
        <v>0</v>
      </c>
      <c r="V641">
        <v>0</v>
      </c>
      <c r="W641">
        <v>0</v>
      </c>
      <c r="X641">
        <v>0</v>
      </c>
      <c r="Y641">
        <v>0</v>
      </c>
      <c r="Z641">
        <v>0</v>
      </c>
      <c r="AA641">
        <v>0</v>
      </c>
      <c r="AB641">
        <v>802</v>
      </c>
      <c r="AC641">
        <v>100</v>
      </c>
      <c r="AD641">
        <v>2</v>
      </c>
      <c r="AE641">
        <v>30</v>
      </c>
      <c r="AF641">
        <v>3</v>
      </c>
      <c r="AG641">
        <v>2</v>
      </c>
      <c r="AH641">
        <v>1</v>
      </c>
      <c r="AI641">
        <v>123</v>
      </c>
      <c r="AJ641">
        <v>124</v>
      </c>
      <c r="AK641">
        <v>125</v>
      </c>
      <c r="AL641" s="72"/>
      <c r="AM641" s="23" t="s">
        <v>1215</v>
      </c>
      <c r="AN641" s="23" t="s">
        <v>1358</v>
      </c>
      <c r="AO641" s="23"/>
    </row>
    <row r="642" spans="1:41" s="22" customFormat="1">
      <c r="A642">
        <v>16022</v>
      </c>
      <c r="B642">
        <v>40060</v>
      </c>
      <c r="C642">
        <v>111000</v>
      </c>
      <c r="D642">
        <v>944</v>
      </c>
      <c r="E642">
        <v>6771</v>
      </c>
      <c r="F642">
        <v>0</v>
      </c>
      <c r="G642">
        <v>1</v>
      </c>
      <c r="H642">
        <v>1</v>
      </c>
      <c r="I642">
        <v>6</v>
      </c>
      <c r="J642">
        <v>0</v>
      </c>
      <c r="K642">
        <v>0</v>
      </c>
      <c r="L642">
        <v>0</v>
      </c>
      <c r="M642">
        <v>0</v>
      </c>
      <c r="N642">
        <v>0</v>
      </c>
      <c r="O642">
        <v>0</v>
      </c>
      <c r="P642">
        <v>0</v>
      </c>
      <c r="Q642">
        <v>0</v>
      </c>
      <c r="R642">
        <v>0</v>
      </c>
      <c r="S642">
        <v>0</v>
      </c>
      <c r="T642">
        <v>0</v>
      </c>
      <c r="U642">
        <v>0</v>
      </c>
      <c r="V642">
        <v>0</v>
      </c>
      <c r="W642">
        <v>0</v>
      </c>
      <c r="X642">
        <v>0</v>
      </c>
      <c r="Y642">
        <v>0</v>
      </c>
      <c r="Z642">
        <v>0</v>
      </c>
      <c r="AA642">
        <v>0</v>
      </c>
      <c r="AB642">
        <v>803</v>
      </c>
      <c r="AC642">
        <v>100</v>
      </c>
      <c r="AD642">
        <v>2</v>
      </c>
      <c r="AE642">
        <v>30</v>
      </c>
      <c r="AF642">
        <v>3</v>
      </c>
      <c r="AG642">
        <v>2</v>
      </c>
      <c r="AH642">
        <v>1</v>
      </c>
      <c r="AI642">
        <v>123</v>
      </c>
      <c r="AJ642">
        <v>124</v>
      </c>
      <c r="AK642">
        <v>125</v>
      </c>
      <c r="AL642" s="72"/>
      <c r="AM642" s="23" t="s">
        <v>1348</v>
      </c>
      <c r="AN642" s="23" t="s">
        <v>1278</v>
      </c>
      <c r="AO642" s="23"/>
    </row>
    <row r="643" spans="1:41" s="22" customFormat="1">
      <c r="A643">
        <v>16023</v>
      </c>
      <c r="B643">
        <v>30480</v>
      </c>
      <c r="C643">
        <v>75800</v>
      </c>
      <c r="D643">
        <v>2980</v>
      </c>
      <c r="E643">
        <v>7100</v>
      </c>
      <c r="F643">
        <v>0</v>
      </c>
      <c r="G643">
        <v>1</v>
      </c>
      <c r="H643">
        <v>1</v>
      </c>
      <c r="I643">
        <v>6</v>
      </c>
      <c r="J643">
        <v>0</v>
      </c>
      <c r="K643">
        <v>0</v>
      </c>
      <c r="L643">
        <v>0</v>
      </c>
      <c r="M643">
        <v>0</v>
      </c>
      <c r="N643">
        <v>0</v>
      </c>
      <c r="O643">
        <v>0</v>
      </c>
      <c r="P643">
        <v>0</v>
      </c>
      <c r="Q643">
        <v>0</v>
      </c>
      <c r="R643">
        <v>0</v>
      </c>
      <c r="S643">
        <v>0</v>
      </c>
      <c r="T643">
        <v>0</v>
      </c>
      <c r="U643">
        <v>0</v>
      </c>
      <c r="V643">
        <v>0</v>
      </c>
      <c r="W643">
        <v>0</v>
      </c>
      <c r="X643">
        <v>0</v>
      </c>
      <c r="Y643">
        <v>0</v>
      </c>
      <c r="Z643">
        <v>0</v>
      </c>
      <c r="AA643">
        <v>0</v>
      </c>
      <c r="AB643">
        <v>800</v>
      </c>
      <c r="AC643">
        <v>100</v>
      </c>
      <c r="AD643">
        <v>2</v>
      </c>
      <c r="AE643">
        <v>30</v>
      </c>
      <c r="AF643">
        <v>3</v>
      </c>
      <c r="AG643">
        <v>2</v>
      </c>
      <c r="AH643">
        <v>1</v>
      </c>
      <c r="AI643">
        <v>133</v>
      </c>
      <c r="AJ643">
        <v>134</v>
      </c>
      <c r="AK643">
        <v>135</v>
      </c>
      <c r="AL643" s="72"/>
      <c r="AM643" s="23" t="s">
        <v>1347</v>
      </c>
      <c r="AN643" s="23"/>
      <c r="AO643" s="23"/>
    </row>
    <row r="644" spans="1:41" s="22" customFormat="1">
      <c r="A644">
        <v>16024</v>
      </c>
      <c r="B644">
        <v>40540</v>
      </c>
      <c r="C644">
        <v>107226</v>
      </c>
      <c r="D644">
        <v>4418</v>
      </c>
      <c r="E644">
        <v>7104</v>
      </c>
      <c r="F644">
        <v>0</v>
      </c>
      <c r="G644">
        <v>2</v>
      </c>
      <c r="H644">
        <v>1</v>
      </c>
      <c r="I644">
        <v>6</v>
      </c>
      <c r="J644">
        <v>0</v>
      </c>
      <c r="K644">
        <v>0</v>
      </c>
      <c r="L644">
        <v>0</v>
      </c>
      <c r="M644">
        <v>0</v>
      </c>
      <c r="N644">
        <v>0</v>
      </c>
      <c r="O644">
        <v>0</v>
      </c>
      <c r="P644">
        <v>0</v>
      </c>
      <c r="Q644">
        <v>0</v>
      </c>
      <c r="R644">
        <v>0</v>
      </c>
      <c r="S644">
        <v>0</v>
      </c>
      <c r="T644">
        <v>0</v>
      </c>
      <c r="U644">
        <v>0</v>
      </c>
      <c r="V644">
        <v>0</v>
      </c>
      <c r="W644">
        <v>0</v>
      </c>
      <c r="X644">
        <v>0</v>
      </c>
      <c r="Y644">
        <v>0</v>
      </c>
      <c r="Z644">
        <v>0</v>
      </c>
      <c r="AA644">
        <v>0</v>
      </c>
      <c r="AB644">
        <v>800</v>
      </c>
      <c r="AC644">
        <v>100</v>
      </c>
      <c r="AD644">
        <v>2</v>
      </c>
      <c r="AE644">
        <v>30</v>
      </c>
      <c r="AF644">
        <v>3</v>
      </c>
      <c r="AG644">
        <v>2</v>
      </c>
      <c r="AH644">
        <v>1</v>
      </c>
      <c r="AI644">
        <v>133</v>
      </c>
      <c r="AJ644">
        <v>134</v>
      </c>
      <c r="AK644">
        <v>135</v>
      </c>
      <c r="AL644" s="72"/>
      <c r="AM644" s="23" t="s">
        <v>1349</v>
      </c>
      <c r="AN644" s="23" t="s">
        <v>1359</v>
      </c>
      <c r="AO644" s="23"/>
    </row>
    <row r="645" spans="1:41" s="22" customFormat="1">
      <c r="A645">
        <v>16025</v>
      </c>
      <c r="B645">
        <v>30381</v>
      </c>
      <c r="C645">
        <v>62160</v>
      </c>
      <c r="D645">
        <v>4662</v>
      </c>
      <c r="E645">
        <v>7160</v>
      </c>
      <c r="F645">
        <v>0</v>
      </c>
      <c r="G645">
        <v>3</v>
      </c>
      <c r="H645">
        <v>1</v>
      </c>
      <c r="I645">
        <v>6</v>
      </c>
      <c r="J645">
        <v>0</v>
      </c>
      <c r="K645">
        <v>0</v>
      </c>
      <c r="L645">
        <v>0</v>
      </c>
      <c r="M645">
        <v>0</v>
      </c>
      <c r="N645">
        <v>0</v>
      </c>
      <c r="O645">
        <v>0</v>
      </c>
      <c r="P645">
        <v>0</v>
      </c>
      <c r="Q645">
        <v>0</v>
      </c>
      <c r="R645">
        <v>0</v>
      </c>
      <c r="S645">
        <v>0</v>
      </c>
      <c r="T645">
        <v>0</v>
      </c>
      <c r="U645">
        <v>0</v>
      </c>
      <c r="V645">
        <v>0</v>
      </c>
      <c r="W645">
        <v>0</v>
      </c>
      <c r="X645">
        <v>0</v>
      </c>
      <c r="Y645">
        <v>0</v>
      </c>
      <c r="Z645">
        <v>0</v>
      </c>
      <c r="AA645">
        <v>0</v>
      </c>
      <c r="AB645">
        <v>801</v>
      </c>
      <c r="AC645">
        <v>100</v>
      </c>
      <c r="AD645">
        <v>2</v>
      </c>
      <c r="AE645">
        <v>30</v>
      </c>
      <c r="AF645">
        <v>3</v>
      </c>
      <c r="AG645">
        <v>2</v>
      </c>
      <c r="AH645">
        <v>1</v>
      </c>
      <c r="AI645">
        <v>133</v>
      </c>
      <c r="AJ645">
        <v>134</v>
      </c>
      <c r="AK645">
        <v>135</v>
      </c>
      <c r="AL645" s="72"/>
      <c r="AM645" s="23" t="s">
        <v>1382</v>
      </c>
      <c r="AN645" s="23"/>
      <c r="AO645" s="23"/>
    </row>
    <row r="646" spans="1:41" s="22" customFormat="1">
      <c r="A646">
        <v>16026</v>
      </c>
      <c r="B646">
        <v>30480</v>
      </c>
      <c r="C646">
        <v>86580</v>
      </c>
      <c r="D646">
        <v>3219</v>
      </c>
      <c r="E646">
        <v>4440</v>
      </c>
      <c r="F646">
        <v>0</v>
      </c>
      <c r="G646">
        <v>1</v>
      </c>
      <c r="H646">
        <v>1</v>
      </c>
      <c r="I646">
        <v>6</v>
      </c>
      <c r="J646">
        <v>0</v>
      </c>
      <c r="K646">
        <v>0</v>
      </c>
      <c r="L646">
        <v>0</v>
      </c>
      <c r="M646">
        <v>0</v>
      </c>
      <c r="N646">
        <v>0</v>
      </c>
      <c r="O646">
        <v>0</v>
      </c>
      <c r="P646">
        <v>0</v>
      </c>
      <c r="Q646">
        <v>0</v>
      </c>
      <c r="R646">
        <v>0</v>
      </c>
      <c r="S646">
        <v>0</v>
      </c>
      <c r="T646">
        <v>0</v>
      </c>
      <c r="U646">
        <v>0</v>
      </c>
      <c r="V646">
        <v>0</v>
      </c>
      <c r="W646">
        <v>0</v>
      </c>
      <c r="X646">
        <v>0</v>
      </c>
      <c r="Y646">
        <v>0</v>
      </c>
      <c r="Z646">
        <v>0</v>
      </c>
      <c r="AA646">
        <v>0</v>
      </c>
      <c r="AB646">
        <v>800</v>
      </c>
      <c r="AC646">
        <v>100</v>
      </c>
      <c r="AD646">
        <v>2</v>
      </c>
      <c r="AE646">
        <v>30</v>
      </c>
      <c r="AF646">
        <v>3</v>
      </c>
      <c r="AG646">
        <v>2</v>
      </c>
      <c r="AH646">
        <v>1</v>
      </c>
      <c r="AI646">
        <v>133</v>
      </c>
      <c r="AJ646">
        <v>134</v>
      </c>
      <c r="AK646">
        <v>135</v>
      </c>
      <c r="AL646" s="72"/>
      <c r="AM646" s="23" t="s">
        <v>1348</v>
      </c>
      <c r="AN646" s="23" t="s">
        <v>1383</v>
      </c>
      <c r="AO646" s="23"/>
    </row>
    <row r="647" spans="1:41" s="22" customFormat="1">
      <c r="A647">
        <v>16027</v>
      </c>
      <c r="B647">
        <v>30300</v>
      </c>
      <c r="C647">
        <v>64380</v>
      </c>
      <c r="D647">
        <v>3219</v>
      </c>
      <c r="E647">
        <v>6882</v>
      </c>
      <c r="F647">
        <v>0</v>
      </c>
      <c r="G647">
        <v>2</v>
      </c>
      <c r="H647">
        <v>1</v>
      </c>
      <c r="I647">
        <v>6</v>
      </c>
      <c r="J647">
        <v>0</v>
      </c>
      <c r="K647">
        <v>0</v>
      </c>
      <c r="L647">
        <v>0</v>
      </c>
      <c r="M647">
        <v>0</v>
      </c>
      <c r="N647">
        <v>0</v>
      </c>
      <c r="O647">
        <v>0</v>
      </c>
      <c r="P647">
        <v>0</v>
      </c>
      <c r="Q647">
        <v>0</v>
      </c>
      <c r="R647">
        <v>0</v>
      </c>
      <c r="S647">
        <v>0</v>
      </c>
      <c r="T647">
        <v>0</v>
      </c>
      <c r="U647">
        <v>0</v>
      </c>
      <c r="V647">
        <v>0</v>
      </c>
      <c r="W647">
        <v>0</v>
      </c>
      <c r="X647">
        <v>0</v>
      </c>
      <c r="Y647">
        <v>0</v>
      </c>
      <c r="Z647">
        <v>0</v>
      </c>
      <c r="AA647">
        <v>0</v>
      </c>
      <c r="AB647">
        <v>800</v>
      </c>
      <c r="AC647">
        <v>100</v>
      </c>
      <c r="AD647">
        <v>2</v>
      </c>
      <c r="AE647">
        <v>30</v>
      </c>
      <c r="AF647">
        <v>3</v>
      </c>
      <c r="AG647">
        <v>2</v>
      </c>
      <c r="AH647">
        <v>1</v>
      </c>
      <c r="AI647">
        <v>123</v>
      </c>
      <c r="AJ647">
        <v>124</v>
      </c>
      <c r="AK647">
        <v>125</v>
      </c>
      <c r="AL647" s="72"/>
      <c r="AM647" s="23" t="s">
        <v>1347</v>
      </c>
      <c r="AN647" s="23" t="s">
        <v>1383</v>
      </c>
      <c r="AO647" s="23"/>
    </row>
    <row r="648" spans="1:41" s="22" customFormat="1">
      <c r="A648">
        <v>16028</v>
      </c>
      <c r="B648">
        <v>20180</v>
      </c>
      <c r="C648">
        <v>100000</v>
      </c>
      <c r="D648">
        <v>0</v>
      </c>
      <c r="E648">
        <v>2000</v>
      </c>
      <c r="F648">
        <v>0</v>
      </c>
      <c r="G648">
        <v>1</v>
      </c>
      <c r="H648">
        <v>1</v>
      </c>
      <c r="I648">
        <v>6</v>
      </c>
      <c r="J648">
        <v>0</v>
      </c>
      <c r="K648">
        <v>0</v>
      </c>
      <c r="L648">
        <v>0</v>
      </c>
      <c r="M648">
        <v>0</v>
      </c>
      <c r="N648">
        <v>0</v>
      </c>
      <c r="O648">
        <v>0</v>
      </c>
      <c r="P648">
        <v>0</v>
      </c>
      <c r="Q648">
        <v>0</v>
      </c>
      <c r="R648">
        <v>0</v>
      </c>
      <c r="S648">
        <v>0</v>
      </c>
      <c r="T648">
        <v>0</v>
      </c>
      <c r="U648">
        <v>0</v>
      </c>
      <c r="V648">
        <v>0</v>
      </c>
      <c r="W648">
        <v>0</v>
      </c>
      <c r="X648">
        <v>0</v>
      </c>
      <c r="Y648">
        <v>0</v>
      </c>
      <c r="Z648">
        <v>0</v>
      </c>
      <c r="AA648">
        <v>0</v>
      </c>
      <c r="AB648">
        <v>801</v>
      </c>
      <c r="AC648">
        <v>100</v>
      </c>
      <c r="AD648">
        <v>2</v>
      </c>
      <c r="AE648">
        <v>30</v>
      </c>
      <c r="AF648">
        <v>1</v>
      </c>
      <c r="AG648">
        <v>0</v>
      </c>
      <c r="AH648">
        <v>0</v>
      </c>
      <c r="AI648">
        <v>20180</v>
      </c>
      <c r="AJ648">
        <v>0</v>
      </c>
      <c r="AK648">
        <v>0</v>
      </c>
      <c r="AL648" s="72"/>
      <c r="AM648" s="23" t="s">
        <v>1382</v>
      </c>
      <c r="AN648" s="23" t="s">
        <v>1383</v>
      </c>
      <c r="AO648" s="23"/>
    </row>
    <row r="649" spans="1:41" s="22" customFormat="1">
      <c r="A649">
        <v>16029</v>
      </c>
      <c r="B649">
        <v>20750</v>
      </c>
      <c r="C649">
        <v>100000</v>
      </c>
      <c r="D649">
        <v>0</v>
      </c>
      <c r="E649">
        <v>2000</v>
      </c>
      <c r="F649">
        <v>0</v>
      </c>
      <c r="G649">
        <v>1</v>
      </c>
      <c r="H649">
        <v>1</v>
      </c>
      <c r="I649">
        <v>6</v>
      </c>
      <c r="J649">
        <v>0</v>
      </c>
      <c r="K649">
        <v>0</v>
      </c>
      <c r="L649">
        <v>0</v>
      </c>
      <c r="M649">
        <v>0</v>
      </c>
      <c r="N649">
        <v>0</v>
      </c>
      <c r="O649">
        <v>0</v>
      </c>
      <c r="P649">
        <v>0</v>
      </c>
      <c r="Q649">
        <v>0</v>
      </c>
      <c r="R649">
        <v>0</v>
      </c>
      <c r="S649">
        <v>0</v>
      </c>
      <c r="T649">
        <v>0</v>
      </c>
      <c r="U649">
        <v>0</v>
      </c>
      <c r="V649">
        <v>0</v>
      </c>
      <c r="W649">
        <v>0</v>
      </c>
      <c r="X649">
        <v>0</v>
      </c>
      <c r="Y649">
        <v>0</v>
      </c>
      <c r="Z649">
        <v>0</v>
      </c>
      <c r="AA649">
        <v>0</v>
      </c>
      <c r="AB649">
        <v>801</v>
      </c>
      <c r="AC649">
        <v>100</v>
      </c>
      <c r="AD649">
        <v>2</v>
      </c>
      <c r="AE649">
        <v>20</v>
      </c>
      <c r="AF649">
        <v>1</v>
      </c>
      <c r="AG649">
        <v>0</v>
      </c>
      <c r="AH649">
        <v>0</v>
      </c>
      <c r="AI649">
        <v>20750</v>
      </c>
      <c r="AJ649">
        <v>0</v>
      </c>
      <c r="AK649">
        <v>0</v>
      </c>
      <c r="AL649" s="72"/>
      <c r="AM649" s="23" t="s">
        <v>1238</v>
      </c>
      <c r="AN649" s="23"/>
      <c r="AO649" s="23"/>
    </row>
    <row r="650" spans="1:41" s="22" customFormat="1">
      <c r="A650">
        <v>16030</v>
      </c>
      <c r="B650">
        <v>40760</v>
      </c>
      <c r="C650">
        <v>216450</v>
      </c>
      <c r="D650">
        <v>1093</v>
      </c>
      <c r="E650">
        <v>8837</v>
      </c>
      <c r="F650">
        <v>12345</v>
      </c>
      <c r="G650">
        <v>2</v>
      </c>
      <c r="H650">
        <v>1</v>
      </c>
      <c r="I650">
        <v>6</v>
      </c>
      <c r="J650">
        <v>0</v>
      </c>
      <c r="K650">
        <v>0</v>
      </c>
      <c r="L650">
        <v>0</v>
      </c>
      <c r="M650">
        <v>0</v>
      </c>
      <c r="N650">
        <v>0</v>
      </c>
      <c r="O650">
        <v>0</v>
      </c>
      <c r="P650">
        <v>0</v>
      </c>
      <c r="Q650">
        <v>0</v>
      </c>
      <c r="R650">
        <v>0</v>
      </c>
      <c r="S650">
        <v>0</v>
      </c>
      <c r="T650">
        <v>0</v>
      </c>
      <c r="U650">
        <v>0</v>
      </c>
      <c r="V650">
        <v>0</v>
      </c>
      <c r="W650">
        <v>0</v>
      </c>
      <c r="X650">
        <v>0</v>
      </c>
      <c r="Y650">
        <v>0</v>
      </c>
      <c r="Z650">
        <v>0</v>
      </c>
      <c r="AA650">
        <v>0</v>
      </c>
      <c r="AB650">
        <v>3801</v>
      </c>
      <c r="AC650">
        <v>120</v>
      </c>
      <c r="AD650">
        <v>2</v>
      </c>
      <c r="AE650">
        <v>30</v>
      </c>
      <c r="AF650">
        <v>3</v>
      </c>
      <c r="AG650">
        <v>2</v>
      </c>
      <c r="AH650">
        <v>1</v>
      </c>
      <c r="AI650">
        <v>113</v>
      </c>
      <c r="AJ650">
        <v>114</v>
      </c>
      <c r="AK650">
        <v>115</v>
      </c>
      <c r="AL650" s="72"/>
      <c r="AM650" s="23" t="s">
        <v>1219</v>
      </c>
      <c r="AN650" s="23"/>
      <c r="AO650" s="23"/>
    </row>
    <row r="651" spans="1:41" s="22" customFormat="1">
      <c r="A651">
        <v>16031</v>
      </c>
      <c r="B651">
        <v>30630</v>
      </c>
      <c r="C651">
        <v>100000</v>
      </c>
      <c r="D651">
        <v>0</v>
      </c>
      <c r="E651">
        <v>2000</v>
      </c>
      <c r="F651">
        <v>0</v>
      </c>
      <c r="G651">
        <v>1</v>
      </c>
      <c r="H651">
        <v>1</v>
      </c>
      <c r="I651">
        <v>6</v>
      </c>
      <c r="J651">
        <v>0</v>
      </c>
      <c r="K651">
        <v>0</v>
      </c>
      <c r="L651">
        <v>0</v>
      </c>
      <c r="M651">
        <v>0</v>
      </c>
      <c r="N651">
        <v>0</v>
      </c>
      <c r="O651">
        <v>0</v>
      </c>
      <c r="P651">
        <v>0</v>
      </c>
      <c r="Q651">
        <v>0</v>
      </c>
      <c r="R651">
        <v>0</v>
      </c>
      <c r="S651">
        <v>0</v>
      </c>
      <c r="T651">
        <v>0</v>
      </c>
      <c r="U651">
        <v>0</v>
      </c>
      <c r="V651">
        <v>0</v>
      </c>
      <c r="W651">
        <v>0</v>
      </c>
      <c r="X651">
        <v>0</v>
      </c>
      <c r="Y651">
        <v>0</v>
      </c>
      <c r="Z651">
        <v>0</v>
      </c>
      <c r="AA651">
        <v>0</v>
      </c>
      <c r="AB651">
        <v>801</v>
      </c>
      <c r="AC651">
        <v>100</v>
      </c>
      <c r="AD651">
        <v>2</v>
      </c>
      <c r="AE651">
        <v>10</v>
      </c>
      <c r="AF651">
        <v>1</v>
      </c>
      <c r="AG651">
        <v>0</v>
      </c>
      <c r="AH651">
        <v>0</v>
      </c>
      <c r="AI651">
        <v>30630</v>
      </c>
      <c r="AJ651">
        <v>0</v>
      </c>
      <c r="AK651">
        <v>0</v>
      </c>
      <c r="AL651" s="72"/>
      <c r="AM651" s="23" t="s">
        <v>1353</v>
      </c>
      <c r="AN651" s="23"/>
      <c r="AO651" s="23"/>
    </row>
    <row r="652" spans="1:41" s="22" customFormat="1">
      <c r="A652">
        <v>16032</v>
      </c>
      <c r="B652">
        <v>30510</v>
      </c>
      <c r="C652">
        <v>100000</v>
      </c>
      <c r="D652">
        <v>0</v>
      </c>
      <c r="E652">
        <v>2000</v>
      </c>
      <c r="F652">
        <v>0</v>
      </c>
      <c r="G652">
        <v>1</v>
      </c>
      <c r="H652">
        <v>1</v>
      </c>
      <c r="I652">
        <v>6</v>
      </c>
      <c r="J652">
        <v>0</v>
      </c>
      <c r="K652">
        <v>0</v>
      </c>
      <c r="L652">
        <v>0</v>
      </c>
      <c r="M652">
        <v>0</v>
      </c>
      <c r="N652">
        <v>0</v>
      </c>
      <c r="O652">
        <v>0</v>
      </c>
      <c r="P652">
        <v>0</v>
      </c>
      <c r="Q652">
        <v>0</v>
      </c>
      <c r="R652">
        <v>0</v>
      </c>
      <c r="S652">
        <v>0</v>
      </c>
      <c r="T652">
        <v>0</v>
      </c>
      <c r="U652">
        <v>0</v>
      </c>
      <c r="V652">
        <v>0</v>
      </c>
      <c r="W652">
        <v>0</v>
      </c>
      <c r="X652">
        <v>0</v>
      </c>
      <c r="Y652">
        <v>0</v>
      </c>
      <c r="Z652">
        <v>0</v>
      </c>
      <c r="AA652">
        <v>0</v>
      </c>
      <c r="AB652">
        <v>802</v>
      </c>
      <c r="AC652">
        <v>100</v>
      </c>
      <c r="AD652">
        <v>2</v>
      </c>
      <c r="AE652">
        <v>10</v>
      </c>
      <c r="AF652">
        <v>1</v>
      </c>
      <c r="AG652">
        <v>0</v>
      </c>
      <c r="AH652">
        <v>0</v>
      </c>
      <c r="AI652">
        <v>30510</v>
      </c>
      <c r="AJ652">
        <v>0</v>
      </c>
      <c r="AK652">
        <v>0</v>
      </c>
      <c r="AL652" s="72"/>
      <c r="AM652" s="23" t="s">
        <v>1213</v>
      </c>
      <c r="AN652" s="23" t="s">
        <v>1351</v>
      </c>
      <c r="AO652" s="23"/>
    </row>
    <row r="653" spans="1:41" s="22" customFormat="1">
      <c r="A653">
        <v>16033</v>
      </c>
      <c r="B653">
        <v>30511</v>
      </c>
      <c r="C653">
        <v>100000</v>
      </c>
      <c r="D653">
        <v>0</v>
      </c>
      <c r="E653">
        <v>2000</v>
      </c>
      <c r="F653">
        <v>0</v>
      </c>
      <c r="G653">
        <v>1</v>
      </c>
      <c r="H653">
        <v>1</v>
      </c>
      <c r="I653">
        <v>6</v>
      </c>
      <c r="J653">
        <v>0</v>
      </c>
      <c r="K653">
        <v>0</v>
      </c>
      <c r="L653">
        <v>0</v>
      </c>
      <c r="M653">
        <v>0</v>
      </c>
      <c r="N653">
        <v>0</v>
      </c>
      <c r="O653">
        <v>0</v>
      </c>
      <c r="P653">
        <v>0</v>
      </c>
      <c r="Q653">
        <v>0</v>
      </c>
      <c r="R653">
        <v>0</v>
      </c>
      <c r="S653">
        <v>0</v>
      </c>
      <c r="T653">
        <v>0</v>
      </c>
      <c r="U653">
        <v>0</v>
      </c>
      <c r="V653">
        <v>0</v>
      </c>
      <c r="W653">
        <v>0</v>
      </c>
      <c r="X653">
        <v>0</v>
      </c>
      <c r="Y653">
        <v>0</v>
      </c>
      <c r="Z653">
        <v>0</v>
      </c>
      <c r="AA653">
        <v>0</v>
      </c>
      <c r="AB653">
        <v>802</v>
      </c>
      <c r="AC653">
        <v>100</v>
      </c>
      <c r="AD653">
        <v>2</v>
      </c>
      <c r="AE653">
        <v>10</v>
      </c>
      <c r="AF653">
        <v>1</v>
      </c>
      <c r="AG653">
        <v>0</v>
      </c>
      <c r="AH653">
        <v>0</v>
      </c>
      <c r="AI653">
        <v>30510</v>
      </c>
      <c r="AJ653">
        <v>0</v>
      </c>
      <c r="AK653">
        <v>0</v>
      </c>
      <c r="AL653" s="72"/>
      <c r="AM653" s="23" t="s">
        <v>1214</v>
      </c>
      <c r="AN653" s="23" t="s">
        <v>1351</v>
      </c>
      <c r="AO653" s="23"/>
    </row>
    <row r="654" spans="1:41" s="22" customFormat="1">
      <c r="A654">
        <v>16034</v>
      </c>
      <c r="B654">
        <v>20750</v>
      </c>
      <c r="C654">
        <v>100000</v>
      </c>
      <c r="D654">
        <v>0</v>
      </c>
      <c r="E654">
        <v>2000</v>
      </c>
      <c r="F654">
        <v>0</v>
      </c>
      <c r="G654">
        <v>1</v>
      </c>
      <c r="H654">
        <v>1</v>
      </c>
      <c r="I654">
        <v>6</v>
      </c>
      <c r="J654">
        <v>0</v>
      </c>
      <c r="K654">
        <v>0</v>
      </c>
      <c r="L654">
        <v>0</v>
      </c>
      <c r="M654">
        <v>0</v>
      </c>
      <c r="N654">
        <v>0</v>
      </c>
      <c r="O654">
        <v>0</v>
      </c>
      <c r="P654">
        <v>0</v>
      </c>
      <c r="Q654">
        <v>0</v>
      </c>
      <c r="R654">
        <v>0</v>
      </c>
      <c r="S654">
        <v>0</v>
      </c>
      <c r="T654">
        <v>0</v>
      </c>
      <c r="U654">
        <v>0</v>
      </c>
      <c r="V654">
        <v>0</v>
      </c>
      <c r="W654">
        <v>0</v>
      </c>
      <c r="X654">
        <v>0</v>
      </c>
      <c r="Y654">
        <v>0</v>
      </c>
      <c r="Z654">
        <v>0</v>
      </c>
      <c r="AA654">
        <v>0</v>
      </c>
      <c r="AB654">
        <v>802</v>
      </c>
      <c r="AC654">
        <v>100</v>
      </c>
      <c r="AD654">
        <v>2</v>
      </c>
      <c r="AE654">
        <v>20</v>
      </c>
      <c r="AF654">
        <v>1</v>
      </c>
      <c r="AG654">
        <v>0</v>
      </c>
      <c r="AH654">
        <v>0</v>
      </c>
      <c r="AI654">
        <v>20750</v>
      </c>
      <c r="AJ654">
        <v>0</v>
      </c>
      <c r="AK654">
        <v>0</v>
      </c>
      <c r="AL654" s="72"/>
      <c r="AM654" s="23" t="s">
        <v>1215</v>
      </c>
      <c r="AN654" s="23" t="s">
        <v>1351</v>
      </c>
      <c r="AO654" s="23"/>
    </row>
    <row r="655" spans="1:41" s="22" customFormat="1">
      <c r="A655">
        <v>16035</v>
      </c>
      <c r="B655">
        <v>20750</v>
      </c>
      <c r="C655">
        <v>100000</v>
      </c>
      <c r="D655">
        <v>0</v>
      </c>
      <c r="E655">
        <v>2000</v>
      </c>
      <c r="F655">
        <v>0</v>
      </c>
      <c r="G655">
        <v>1</v>
      </c>
      <c r="H655">
        <v>1</v>
      </c>
      <c r="I655">
        <v>6</v>
      </c>
      <c r="J655">
        <v>0</v>
      </c>
      <c r="K655">
        <v>0</v>
      </c>
      <c r="L655">
        <v>0</v>
      </c>
      <c r="M655">
        <v>0</v>
      </c>
      <c r="N655">
        <v>0</v>
      </c>
      <c r="O655">
        <v>0</v>
      </c>
      <c r="P655">
        <v>0</v>
      </c>
      <c r="Q655">
        <v>0</v>
      </c>
      <c r="R655">
        <v>0</v>
      </c>
      <c r="S655">
        <v>0</v>
      </c>
      <c r="T655">
        <v>0</v>
      </c>
      <c r="U655">
        <v>0</v>
      </c>
      <c r="V655">
        <v>0</v>
      </c>
      <c r="W655">
        <v>0</v>
      </c>
      <c r="X655">
        <v>0</v>
      </c>
      <c r="Y655">
        <v>0</v>
      </c>
      <c r="Z655">
        <v>0</v>
      </c>
      <c r="AA655">
        <v>0</v>
      </c>
      <c r="AB655">
        <v>802</v>
      </c>
      <c r="AC655">
        <v>100</v>
      </c>
      <c r="AD655">
        <v>2</v>
      </c>
      <c r="AE655">
        <v>20</v>
      </c>
      <c r="AF655">
        <v>1</v>
      </c>
      <c r="AG655">
        <v>0</v>
      </c>
      <c r="AH655">
        <v>0</v>
      </c>
      <c r="AI655">
        <v>20750</v>
      </c>
      <c r="AJ655">
        <v>0</v>
      </c>
      <c r="AK655">
        <v>0</v>
      </c>
      <c r="AL655" s="72"/>
      <c r="AM655" s="23" t="s">
        <v>1364</v>
      </c>
      <c r="AN655" s="23" t="s">
        <v>1354</v>
      </c>
      <c r="AO655" s="23"/>
    </row>
    <row r="656" spans="1:41" s="22" customFormat="1">
      <c r="A656">
        <v>16036</v>
      </c>
      <c r="B656">
        <v>20690</v>
      </c>
      <c r="C656">
        <v>100000</v>
      </c>
      <c r="D656">
        <v>0</v>
      </c>
      <c r="E656">
        <v>2000</v>
      </c>
      <c r="F656">
        <v>0</v>
      </c>
      <c r="G656">
        <v>1</v>
      </c>
      <c r="H656">
        <v>1</v>
      </c>
      <c r="I656">
        <v>6</v>
      </c>
      <c r="J656">
        <v>0</v>
      </c>
      <c r="K656">
        <v>0</v>
      </c>
      <c r="L656">
        <v>0</v>
      </c>
      <c r="M656">
        <v>0</v>
      </c>
      <c r="N656">
        <v>0</v>
      </c>
      <c r="O656">
        <v>0</v>
      </c>
      <c r="P656">
        <v>0</v>
      </c>
      <c r="Q656">
        <v>0</v>
      </c>
      <c r="R656">
        <v>0</v>
      </c>
      <c r="S656">
        <v>0</v>
      </c>
      <c r="T656">
        <v>0</v>
      </c>
      <c r="U656">
        <v>0</v>
      </c>
      <c r="V656">
        <v>0</v>
      </c>
      <c r="W656">
        <v>0</v>
      </c>
      <c r="X656">
        <v>0</v>
      </c>
      <c r="Y656">
        <v>0</v>
      </c>
      <c r="Z656">
        <v>0</v>
      </c>
      <c r="AA656">
        <v>0</v>
      </c>
      <c r="AB656">
        <v>803</v>
      </c>
      <c r="AC656">
        <v>100</v>
      </c>
      <c r="AD656">
        <v>2</v>
      </c>
      <c r="AE656">
        <v>20</v>
      </c>
      <c r="AF656">
        <v>1</v>
      </c>
      <c r="AG656">
        <v>0</v>
      </c>
      <c r="AH656">
        <v>0</v>
      </c>
      <c r="AI656">
        <v>20690</v>
      </c>
      <c r="AJ656">
        <v>0</v>
      </c>
      <c r="AK656">
        <v>0</v>
      </c>
      <c r="AL656" s="72"/>
      <c r="AM656" s="23" t="s">
        <v>1360</v>
      </c>
      <c r="AN656" s="23" t="s">
        <v>1361</v>
      </c>
      <c r="AO656" s="23"/>
    </row>
    <row r="657" spans="1:41" s="22" customFormat="1">
      <c r="A657">
        <v>16037</v>
      </c>
      <c r="B657">
        <v>10180</v>
      </c>
      <c r="C657">
        <v>100000</v>
      </c>
      <c r="D657">
        <v>0</v>
      </c>
      <c r="E657">
        <v>2000</v>
      </c>
      <c r="F657">
        <v>0</v>
      </c>
      <c r="G657">
        <v>1</v>
      </c>
      <c r="H657">
        <v>1</v>
      </c>
      <c r="I657">
        <v>6</v>
      </c>
      <c r="J657">
        <v>0</v>
      </c>
      <c r="K657">
        <v>0</v>
      </c>
      <c r="L657">
        <v>0</v>
      </c>
      <c r="M657">
        <v>0</v>
      </c>
      <c r="N657">
        <v>0</v>
      </c>
      <c r="O657">
        <v>0</v>
      </c>
      <c r="P657">
        <v>0</v>
      </c>
      <c r="Q657">
        <v>0</v>
      </c>
      <c r="R657">
        <v>0</v>
      </c>
      <c r="S657">
        <v>0</v>
      </c>
      <c r="T657">
        <v>0</v>
      </c>
      <c r="U657">
        <v>0</v>
      </c>
      <c r="V657">
        <v>0</v>
      </c>
      <c r="W657">
        <v>0</v>
      </c>
      <c r="X657">
        <v>0</v>
      </c>
      <c r="Y657">
        <v>0</v>
      </c>
      <c r="Z657">
        <v>0</v>
      </c>
      <c r="AA657">
        <v>0</v>
      </c>
      <c r="AB657">
        <v>800</v>
      </c>
      <c r="AC657">
        <v>100</v>
      </c>
      <c r="AD657">
        <v>2</v>
      </c>
      <c r="AE657">
        <v>30</v>
      </c>
      <c r="AF657">
        <v>1</v>
      </c>
      <c r="AG657">
        <v>0</v>
      </c>
      <c r="AH657">
        <v>0</v>
      </c>
      <c r="AI657">
        <v>10180</v>
      </c>
      <c r="AJ657">
        <v>0</v>
      </c>
      <c r="AK657">
        <v>0</v>
      </c>
      <c r="AL657" s="72"/>
      <c r="AM657" s="23" t="s">
        <v>1362</v>
      </c>
      <c r="AN657" s="23"/>
      <c r="AO657" s="23"/>
    </row>
    <row r="658" spans="1:41" s="22" customFormat="1">
      <c r="A658">
        <v>16038</v>
      </c>
      <c r="B658">
        <v>10300</v>
      </c>
      <c r="C658">
        <v>100000</v>
      </c>
      <c r="D658">
        <v>0</v>
      </c>
      <c r="E658">
        <v>2000</v>
      </c>
      <c r="F658">
        <v>0</v>
      </c>
      <c r="G658">
        <v>1</v>
      </c>
      <c r="H658">
        <v>1</v>
      </c>
      <c r="I658">
        <v>6</v>
      </c>
      <c r="J658">
        <v>0</v>
      </c>
      <c r="K658">
        <v>0</v>
      </c>
      <c r="L658">
        <v>0</v>
      </c>
      <c r="M658">
        <v>0</v>
      </c>
      <c r="N658">
        <v>0</v>
      </c>
      <c r="O658">
        <v>0</v>
      </c>
      <c r="P658">
        <v>0</v>
      </c>
      <c r="Q658">
        <v>0</v>
      </c>
      <c r="R658">
        <v>0</v>
      </c>
      <c r="S658">
        <v>0</v>
      </c>
      <c r="T658">
        <v>0</v>
      </c>
      <c r="U658">
        <v>0</v>
      </c>
      <c r="V658">
        <v>0</v>
      </c>
      <c r="W658">
        <v>0</v>
      </c>
      <c r="X658">
        <v>0</v>
      </c>
      <c r="Y658">
        <v>0</v>
      </c>
      <c r="Z658">
        <v>0</v>
      </c>
      <c r="AA658">
        <v>0</v>
      </c>
      <c r="AB658">
        <v>800</v>
      </c>
      <c r="AC658">
        <v>100</v>
      </c>
      <c r="AD658">
        <v>2</v>
      </c>
      <c r="AE658">
        <v>30</v>
      </c>
      <c r="AF658">
        <v>1</v>
      </c>
      <c r="AG658">
        <v>0</v>
      </c>
      <c r="AH658">
        <v>0</v>
      </c>
      <c r="AI658">
        <v>10300</v>
      </c>
      <c r="AJ658">
        <v>0</v>
      </c>
      <c r="AK658">
        <v>0</v>
      </c>
      <c r="AL658" s="72"/>
      <c r="AM658" s="23" t="s">
        <v>1364</v>
      </c>
      <c r="AN658" s="23" t="s">
        <v>1279</v>
      </c>
      <c r="AO658" s="23"/>
    </row>
    <row r="659" spans="1:41" s="22" customFormat="1">
      <c r="A659">
        <v>16039</v>
      </c>
      <c r="B659">
        <v>20180</v>
      </c>
      <c r="C659">
        <v>100000</v>
      </c>
      <c r="D659">
        <v>0</v>
      </c>
      <c r="E659">
        <v>2000</v>
      </c>
      <c r="F659">
        <v>0</v>
      </c>
      <c r="G659">
        <v>1</v>
      </c>
      <c r="H659">
        <v>1</v>
      </c>
      <c r="I659">
        <v>6</v>
      </c>
      <c r="J659">
        <v>0</v>
      </c>
      <c r="K659">
        <v>0</v>
      </c>
      <c r="L659">
        <v>0</v>
      </c>
      <c r="M659">
        <v>0</v>
      </c>
      <c r="N659">
        <v>0</v>
      </c>
      <c r="O659">
        <v>0</v>
      </c>
      <c r="P659">
        <v>0</v>
      </c>
      <c r="Q659">
        <v>0</v>
      </c>
      <c r="R659">
        <v>0</v>
      </c>
      <c r="S659">
        <v>0</v>
      </c>
      <c r="T659">
        <v>0</v>
      </c>
      <c r="U659">
        <v>0</v>
      </c>
      <c r="V659">
        <v>0</v>
      </c>
      <c r="W659">
        <v>0</v>
      </c>
      <c r="X659">
        <v>0</v>
      </c>
      <c r="Y659">
        <v>0</v>
      </c>
      <c r="Z659">
        <v>0</v>
      </c>
      <c r="AA659">
        <v>0</v>
      </c>
      <c r="AB659">
        <v>801</v>
      </c>
      <c r="AC659">
        <v>100</v>
      </c>
      <c r="AD659">
        <v>2</v>
      </c>
      <c r="AE659">
        <v>30</v>
      </c>
      <c r="AF659">
        <v>1</v>
      </c>
      <c r="AG659">
        <v>0</v>
      </c>
      <c r="AH659">
        <v>0</v>
      </c>
      <c r="AI659">
        <v>20180</v>
      </c>
      <c r="AJ659">
        <v>0</v>
      </c>
      <c r="AK659">
        <v>0</v>
      </c>
      <c r="AL659" s="72"/>
      <c r="AM659" s="23" t="s">
        <v>1360</v>
      </c>
      <c r="AN659" s="23" t="s">
        <v>1366</v>
      </c>
      <c r="AO659" s="23"/>
    </row>
    <row r="660" spans="1:41" s="22" customFormat="1">
      <c r="A660">
        <v>16040</v>
      </c>
      <c r="B660">
        <v>20750</v>
      </c>
      <c r="C660">
        <v>100000</v>
      </c>
      <c r="D660">
        <v>0</v>
      </c>
      <c r="E660">
        <v>2000</v>
      </c>
      <c r="F660">
        <v>0</v>
      </c>
      <c r="G660">
        <v>1</v>
      </c>
      <c r="H660">
        <v>1</v>
      </c>
      <c r="I660">
        <v>6</v>
      </c>
      <c r="J660">
        <v>0</v>
      </c>
      <c r="K660">
        <v>0</v>
      </c>
      <c r="L660">
        <v>0</v>
      </c>
      <c r="M660">
        <v>0</v>
      </c>
      <c r="N660">
        <v>0</v>
      </c>
      <c r="O660">
        <v>0</v>
      </c>
      <c r="P660">
        <v>0</v>
      </c>
      <c r="Q660">
        <v>0</v>
      </c>
      <c r="R660">
        <v>0</v>
      </c>
      <c r="S660">
        <v>0</v>
      </c>
      <c r="T660">
        <v>0</v>
      </c>
      <c r="U660">
        <v>0</v>
      </c>
      <c r="V660">
        <v>0</v>
      </c>
      <c r="W660">
        <v>0</v>
      </c>
      <c r="X660">
        <v>0</v>
      </c>
      <c r="Y660">
        <v>0</v>
      </c>
      <c r="Z660">
        <v>0</v>
      </c>
      <c r="AA660">
        <v>0</v>
      </c>
      <c r="AB660">
        <v>801</v>
      </c>
      <c r="AC660">
        <v>100</v>
      </c>
      <c r="AD660">
        <v>2</v>
      </c>
      <c r="AE660">
        <v>20</v>
      </c>
      <c r="AF660">
        <v>1</v>
      </c>
      <c r="AG660">
        <v>0</v>
      </c>
      <c r="AH660">
        <v>0</v>
      </c>
      <c r="AI660">
        <v>20750</v>
      </c>
      <c r="AJ660">
        <v>0</v>
      </c>
      <c r="AK660">
        <v>0</v>
      </c>
      <c r="AL660" s="72"/>
      <c r="AM660" s="23" t="s">
        <v>1360</v>
      </c>
      <c r="AN660" s="23" t="s">
        <v>1361</v>
      </c>
      <c r="AO660" s="23"/>
    </row>
    <row r="661" spans="1:41" s="22" customFormat="1">
      <c r="A661">
        <v>16041</v>
      </c>
      <c r="B661">
        <v>20690</v>
      </c>
      <c r="C661">
        <v>100000</v>
      </c>
      <c r="D661">
        <v>0</v>
      </c>
      <c r="E661">
        <v>2000</v>
      </c>
      <c r="F661">
        <v>0</v>
      </c>
      <c r="G661">
        <v>1</v>
      </c>
      <c r="H661">
        <v>1</v>
      </c>
      <c r="I661">
        <v>6</v>
      </c>
      <c r="J661">
        <v>0</v>
      </c>
      <c r="K661">
        <v>0</v>
      </c>
      <c r="L661">
        <v>0</v>
      </c>
      <c r="M661">
        <v>0</v>
      </c>
      <c r="N661">
        <v>0</v>
      </c>
      <c r="O661">
        <v>0</v>
      </c>
      <c r="P661">
        <v>0</v>
      </c>
      <c r="Q661">
        <v>0</v>
      </c>
      <c r="R661">
        <v>0</v>
      </c>
      <c r="S661">
        <v>0</v>
      </c>
      <c r="T661">
        <v>0</v>
      </c>
      <c r="U661">
        <v>0</v>
      </c>
      <c r="V661">
        <v>0</v>
      </c>
      <c r="W661">
        <v>0</v>
      </c>
      <c r="X661">
        <v>0</v>
      </c>
      <c r="Y661">
        <v>0</v>
      </c>
      <c r="Z661">
        <v>0</v>
      </c>
      <c r="AA661">
        <v>0</v>
      </c>
      <c r="AB661">
        <v>801</v>
      </c>
      <c r="AC661">
        <v>100</v>
      </c>
      <c r="AD661">
        <v>2</v>
      </c>
      <c r="AE661">
        <v>20</v>
      </c>
      <c r="AF661">
        <v>1</v>
      </c>
      <c r="AG661">
        <v>0</v>
      </c>
      <c r="AH661">
        <v>0</v>
      </c>
      <c r="AI661">
        <v>20690</v>
      </c>
      <c r="AJ661">
        <v>0</v>
      </c>
      <c r="AK661">
        <v>0</v>
      </c>
      <c r="AL661" s="72"/>
      <c r="AM661" s="23" t="s">
        <v>1362</v>
      </c>
      <c r="AN661" s="23"/>
      <c r="AO661" s="23"/>
    </row>
    <row r="662" spans="1:41" s="22" customFormat="1">
      <c r="A662">
        <v>16042</v>
      </c>
      <c r="B662">
        <v>30630</v>
      </c>
      <c r="C662">
        <v>100000</v>
      </c>
      <c r="D662">
        <v>0</v>
      </c>
      <c r="E662">
        <v>2000</v>
      </c>
      <c r="F662">
        <v>0</v>
      </c>
      <c r="G662">
        <v>1</v>
      </c>
      <c r="H662">
        <v>1</v>
      </c>
      <c r="I662">
        <v>6</v>
      </c>
      <c r="J662">
        <v>0</v>
      </c>
      <c r="K662">
        <v>0</v>
      </c>
      <c r="L662">
        <v>0</v>
      </c>
      <c r="M662">
        <v>0</v>
      </c>
      <c r="N662">
        <v>0</v>
      </c>
      <c r="O662">
        <v>0</v>
      </c>
      <c r="P662">
        <v>0</v>
      </c>
      <c r="Q662">
        <v>0</v>
      </c>
      <c r="R662">
        <v>0</v>
      </c>
      <c r="S662">
        <v>0</v>
      </c>
      <c r="T662">
        <v>0</v>
      </c>
      <c r="U662">
        <v>0</v>
      </c>
      <c r="V662">
        <v>0</v>
      </c>
      <c r="W662">
        <v>0</v>
      </c>
      <c r="X662">
        <v>0</v>
      </c>
      <c r="Y662">
        <v>0</v>
      </c>
      <c r="Z662">
        <v>0</v>
      </c>
      <c r="AA662">
        <v>0</v>
      </c>
      <c r="AB662">
        <v>801</v>
      </c>
      <c r="AC662">
        <v>100</v>
      </c>
      <c r="AD662">
        <v>2</v>
      </c>
      <c r="AE662">
        <v>10</v>
      </c>
      <c r="AF662">
        <v>1</v>
      </c>
      <c r="AG662">
        <v>0</v>
      </c>
      <c r="AH662">
        <v>0</v>
      </c>
      <c r="AI662">
        <v>30630</v>
      </c>
      <c r="AJ662">
        <v>0</v>
      </c>
      <c r="AK662">
        <v>0</v>
      </c>
      <c r="AL662" s="72"/>
      <c r="AM662" s="23" t="s">
        <v>1365</v>
      </c>
      <c r="AN662" s="23" t="s">
        <v>1280</v>
      </c>
      <c r="AO662" s="23"/>
    </row>
    <row r="663" spans="1:41" s="22" customFormat="1">
      <c r="A663">
        <v>16043</v>
      </c>
      <c r="B663">
        <v>30510</v>
      </c>
      <c r="C663">
        <v>100000</v>
      </c>
      <c r="D663">
        <v>0</v>
      </c>
      <c r="E663">
        <v>2000</v>
      </c>
      <c r="F663">
        <v>0</v>
      </c>
      <c r="G663">
        <v>1</v>
      </c>
      <c r="H663">
        <v>1</v>
      </c>
      <c r="I663">
        <v>6</v>
      </c>
      <c r="J663">
        <v>0</v>
      </c>
      <c r="K663">
        <v>0</v>
      </c>
      <c r="L663">
        <v>0</v>
      </c>
      <c r="M663">
        <v>0</v>
      </c>
      <c r="N663">
        <v>0</v>
      </c>
      <c r="O663">
        <v>0</v>
      </c>
      <c r="P663">
        <v>0</v>
      </c>
      <c r="Q663">
        <v>0</v>
      </c>
      <c r="R663">
        <v>0</v>
      </c>
      <c r="S663">
        <v>0</v>
      </c>
      <c r="T663">
        <v>0</v>
      </c>
      <c r="U663">
        <v>0</v>
      </c>
      <c r="V663">
        <v>0</v>
      </c>
      <c r="W663">
        <v>0</v>
      </c>
      <c r="X663">
        <v>0</v>
      </c>
      <c r="Y663">
        <v>0</v>
      </c>
      <c r="Z663">
        <v>0</v>
      </c>
      <c r="AA663">
        <v>0</v>
      </c>
      <c r="AB663">
        <v>802</v>
      </c>
      <c r="AC663">
        <v>100</v>
      </c>
      <c r="AD663">
        <v>2</v>
      </c>
      <c r="AE663">
        <v>10</v>
      </c>
      <c r="AF663">
        <v>1</v>
      </c>
      <c r="AG663">
        <v>0</v>
      </c>
      <c r="AH663">
        <v>0</v>
      </c>
      <c r="AI663">
        <v>30510</v>
      </c>
      <c r="AJ663">
        <v>0</v>
      </c>
      <c r="AK663">
        <v>0</v>
      </c>
      <c r="AL663" s="72"/>
      <c r="AM663" s="23" t="s">
        <v>1352</v>
      </c>
      <c r="AN663" s="23" t="s">
        <v>1367</v>
      </c>
      <c r="AO663" s="23"/>
    </row>
    <row r="664" spans="1:41" s="22" customFormat="1">
      <c r="A664">
        <v>16044</v>
      </c>
      <c r="B664">
        <v>30511</v>
      </c>
      <c r="C664">
        <v>100000</v>
      </c>
      <c r="D664">
        <v>0</v>
      </c>
      <c r="E664">
        <v>2000</v>
      </c>
      <c r="F664">
        <v>0</v>
      </c>
      <c r="G664">
        <v>1</v>
      </c>
      <c r="H664">
        <v>1</v>
      </c>
      <c r="I664">
        <v>6</v>
      </c>
      <c r="J664">
        <v>0</v>
      </c>
      <c r="K664">
        <v>0</v>
      </c>
      <c r="L664">
        <v>0</v>
      </c>
      <c r="M664">
        <v>0</v>
      </c>
      <c r="N664">
        <v>0</v>
      </c>
      <c r="O664">
        <v>0</v>
      </c>
      <c r="P664">
        <v>0</v>
      </c>
      <c r="Q664">
        <v>0</v>
      </c>
      <c r="R664">
        <v>0</v>
      </c>
      <c r="S664">
        <v>0</v>
      </c>
      <c r="T664">
        <v>0</v>
      </c>
      <c r="U664">
        <v>0</v>
      </c>
      <c r="V664">
        <v>0</v>
      </c>
      <c r="W664">
        <v>0</v>
      </c>
      <c r="X664">
        <v>0</v>
      </c>
      <c r="Y664">
        <v>0</v>
      </c>
      <c r="Z664">
        <v>0</v>
      </c>
      <c r="AA664">
        <v>0</v>
      </c>
      <c r="AB664">
        <v>802</v>
      </c>
      <c r="AC664">
        <v>100</v>
      </c>
      <c r="AD664">
        <v>2</v>
      </c>
      <c r="AE664">
        <v>10</v>
      </c>
      <c r="AF664">
        <v>1</v>
      </c>
      <c r="AG664">
        <v>0</v>
      </c>
      <c r="AH664">
        <v>0</v>
      </c>
      <c r="AI664">
        <v>30510</v>
      </c>
      <c r="AJ664">
        <v>0</v>
      </c>
      <c r="AK664">
        <v>0</v>
      </c>
      <c r="AL664" s="72"/>
      <c r="AM664" s="23" t="s">
        <v>1352</v>
      </c>
      <c r="AN664" s="23" t="s">
        <v>1361</v>
      </c>
      <c r="AO664" s="23"/>
    </row>
    <row r="665" spans="1:41" s="22" customFormat="1">
      <c r="A665">
        <v>16045</v>
      </c>
      <c r="B665">
        <v>20750</v>
      </c>
      <c r="C665">
        <v>100000</v>
      </c>
      <c r="D665">
        <v>0</v>
      </c>
      <c r="E665">
        <v>2000</v>
      </c>
      <c r="F665">
        <v>0</v>
      </c>
      <c r="G665">
        <v>1</v>
      </c>
      <c r="H665">
        <v>1</v>
      </c>
      <c r="I665">
        <v>6</v>
      </c>
      <c r="J665">
        <v>0</v>
      </c>
      <c r="K665">
        <v>0</v>
      </c>
      <c r="L665">
        <v>0</v>
      </c>
      <c r="M665">
        <v>0</v>
      </c>
      <c r="N665">
        <v>0</v>
      </c>
      <c r="O665">
        <v>0</v>
      </c>
      <c r="P665">
        <v>0</v>
      </c>
      <c r="Q665">
        <v>0</v>
      </c>
      <c r="R665">
        <v>0</v>
      </c>
      <c r="S665">
        <v>0</v>
      </c>
      <c r="T665">
        <v>0</v>
      </c>
      <c r="U665">
        <v>0</v>
      </c>
      <c r="V665">
        <v>0</v>
      </c>
      <c r="W665">
        <v>0</v>
      </c>
      <c r="X665">
        <v>0</v>
      </c>
      <c r="Y665">
        <v>0</v>
      </c>
      <c r="Z665">
        <v>0</v>
      </c>
      <c r="AA665">
        <v>0</v>
      </c>
      <c r="AB665">
        <v>802</v>
      </c>
      <c r="AC665">
        <v>100</v>
      </c>
      <c r="AD665">
        <v>2</v>
      </c>
      <c r="AE665">
        <v>20</v>
      </c>
      <c r="AF665">
        <v>1</v>
      </c>
      <c r="AG665">
        <v>0</v>
      </c>
      <c r="AH665">
        <v>0</v>
      </c>
      <c r="AI665">
        <v>20750</v>
      </c>
      <c r="AJ665">
        <v>0</v>
      </c>
      <c r="AK665">
        <v>0</v>
      </c>
      <c r="AL665" s="72"/>
      <c r="AM665" s="23" t="s">
        <v>1352</v>
      </c>
      <c r="AN665" s="23" t="s">
        <v>1361</v>
      </c>
      <c r="AO665" s="23"/>
    </row>
    <row r="666" spans="1:41" s="22" customFormat="1">
      <c r="A666">
        <v>16046</v>
      </c>
      <c r="B666">
        <v>20750</v>
      </c>
      <c r="C666">
        <v>100000</v>
      </c>
      <c r="D666">
        <v>0</v>
      </c>
      <c r="E666">
        <v>2000</v>
      </c>
      <c r="F666">
        <v>0</v>
      </c>
      <c r="G666">
        <v>1</v>
      </c>
      <c r="H666">
        <v>1</v>
      </c>
      <c r="I666">
        <v>6</v>
      </c>
      <c r="J666">
        <v>0</v>
      </c>
      <c r="K666">
        <v>0</v>
      </c>
      <c r="L666">
        <v>0</v>
      </c>
      <c r="M666">
        <v>0</v>
      </c>
      <c r="N666">
        <v>0</v>
      </c>
      <c r="O666">
        <v>0</v>
      </c>
      <c r="P666">
        <v>0</v>
      </c>
      <c r="Q666">
        <v>0</v>
      </c>
      <c r="R666">
        <v>0</v>
      </c>
      <c r="S666">
        <v>0</v>
      </c>
      <c r="T666">
        <v>0</v>
      </c>
      <c r="U666">
        <v>0</v>
      </c>
      <c r="V666">
        <v>0</v>
      </c>
      <c r="W666">
        <v>0</v>
      </c>
      <c r="X666">
        <v>0</v>
      </c>
      <c r="Y666">
        <v>0</v>
      </c>
      <c r="Z666">
        <v>0</v>
      </c>
      <c r="AA666">
        <v>0</v>
      </c>
      <c r="AB666">
        <v>802</v>
      </c>
      <c r="AC666">
        <v>100</v>
      </c>
      <c r="AD666">
        <v>2</v>
      </c>
      <c r="AE666">
        <v>20</v>
      </c>
      <c r="AF666">
        <v>1</v>
      </c>
      <c r="AG666">
        <v>0</v>
      </c>
      <c r="AH666">
        <v>0</v>
      </c>
      <c r="AI666">
        <v>20750</v>
      </c>
      <c r="AJ666">
        <v>0</v>
      </c>
      <c r="AK666">
        <v>0</v>
      </c>
      <c r="AL666" s="72"/>
      <c r="AM666" s="23" t="s">
        <v>1362</v>
      </c>
      <c r="AN666" s="23"/>
      <c r="AO666" s="23"/>
    </row>
    <row r="667" spans="1:41" s="22" customFormat="1">
      <c r="A667">
        <v>16047</v>
      </c>
      <c r="B667">
        <v>20690</v>
      </c>
      <c r="C667">
        <v>100000</v>
      </c>
      <c r="D667">
        <v>0</v>
      </c>
      <c r="E667">
        <v>2000</v>
      </c>
      <c r="F667">
        <v>0</v>
      </c>
      <c r="G667">
        <v>1</v>
      </c>
      <c r="H667">
        <v>1</v>
      </c>
      <c r="I667">
        <v>6</v>
      </c>
      <c r="J667">
        <v>0</v>
      </c>
      <c r="K667">
        <v>0</v>
      </c>
      <c r="L667">
        <v>0</v>
      </c>
      <c r="M667">
        <v>0</v>
      </c>
      <c r="N667">
        <v>0</v>
      </c>
      <c r="O667">
        <v>0</v>
      </c>
      <c r="P667">
        <v>0</v>
      </c>
      <c r="Q667">
        <v>0</v>
      </c>
      <c r="R667">
        <v>0</v>
      </c>
      <c r="S667">
        <v>0</v>
      </c>
      <c r="T667">
        <v>0</v>
      </c>
      <c r="U667">
        <v>0</v>
      </c>
      <c r="V667">
        <v>0</v>
      </c>
      <c r="W667">
        <v>0</v>
      </c>
      <c r="X667">
        <v>0</v>
      </c>
      <c r="Y667">
        <v>0</v>
      </c>
      <c r="Z667">
        <v>0</v>
      </c>
      <c r="AA667">
        <v>0</v>
      </c>
      <c r="AB667">
        <v>803</v>
      </c>
      <c r="AC667">
        <v>100</v>
      </c>
      <c r="AD667">
        <v>2</v>
      </c>
      <c r="AE667">
        <v>20</v>
      </c>
      <c r="AF667">
        <v>1</v>
      </c>
      <c r="AG667">
        <v>0</v>
      </c>
      <c r="AH667">
        <v>0</v>
      </c>
      <c r="AI667">
        <v>20690</v>
      </c>
      <c r="AJ667">
        <v>0</v>
      </c>
      <c r="AK667">
        <v>0</v>
      </c>
      <c r="AL667" s="72"/>
      <c r="AM667" s="23" t="s">
        <v>1325</v>
      </c>
      <c r="AN667" s="23" t="s">
        <v>1293</v>
      </c>
      <c r="AO667" s="114"/>
    </row>
    <row r="668" spans="1:41" s="22" customFormat="1">
      <c r="A668">
        <v>16048</v>
      </c>
      <c r="B668">
        <v>20750</v>
      </c>
      <c r="C668">
        <v>100000</v>
      </c>
      <c r="D668">
        <v>0</v>
      </c>
      <c r="E668">
        <v>2000</v>
      </c>
      <c r="F668">
        <v>0</v>
      </c>
      <c r="G668">
        <v>1</v>
      </c>
      <c r="H668">
        <v>1</v>
      </c>
      <c r="I668">
        <v>6</v>
      </c>
      <c r="J668">
        <v>0</v>
      </c>
      <c r="K668">
        <v>0</v>
      </c>
      <c r="L668">
        <v>0</v>
      </c>
      <c r="M668">
        <v>0</v>
      </c>
      <c r="N668">
        <v>0</v>
      </c>
      <c r="O668">
        <v>0</v>
      </c>
      <c r="P668">
        <v>0</v>
      </c>
      <c r="Q668">
        <v>0</v>
      </c>
      <c r="R668">
        <v>0</v>
      </c>
      <c r="S668">
        <v>0</v>
      </c>
      <c r="T668">
        <v>0</v>
      </c>
      <c r="U668">
        <v>0</v>
      </c>
      <c r="V668">
        <v>0</v>
      </c>
      <c r="W668">
        <v>0</v>
      </c>
      <c r="X668">
        <v>0</v>
      </c>
      <c r="Y668">
        <v>0</v>
      </c>
      <c r="Z668">
        <v>0</v>
      </c>
      <c r="AA668">
        <v>0</v>
      </c>
      <c r="AB668">
        <v>800</v>
      </c>
      <c r="AC668">
        <v>100</v>
      </c>
      <c r="AD668">
        <v>2</v>
      </c>
      <c r="AE668">
        <v>30</v>
      </c>
      <c r="AF668">
        <v>1</v>
      </c>
      <c r="AG668">
        <v>0</v>
      </c>
      <c r="AH668">
        <v>0</v>
      </c>
      <c r="AI668">
        <v>10180</v>
      </c>
      <c r="AJ668">
        <v>0</v>
      </c>
      <c r="AK668">
        <v>0</v>
      </c>
      <c r="AL668" s="72"/>
      <c r="AM668" s="23" t="s">
        <v>1326</v>
      </c>
      <c r="AN668" s="23"/>
      <c r="AO668" s="23"/>
    </row>
    <row r="669" spans="1:41" s="22" customFormat="1">
      <c r="A669">
        <v>16049</v>
      </c>
      <c r="B669">
        <v>20690</v>
      </c>
      <c r="C669">
        <v>100000</v>
      </c>
      <c r="D669">
        <v>0</v>
      </c>
      <c r="E669">
        <v>2000</v>
      </c>
      <c r="F669">
        <v>0</v>
      </c>
      <c r="G669">
        <v>1</v>
      </c>
      <c r="H669">
        <v>1</v>
      </c>
      <c r="I669">
        <v>6</v>
      </c>
      <c r="J669">
        <v>0</v>
      </c>
      <c r="K669">
        <v>0</v>
      </c>
      <c r="L669">
        <v>0</v>
      </c>
      <c r="M669">
        <v>0</v>
      </c>
      <c r="N669">
        <v>0</v>
      </c>
      <c r="O669">
        <v>0</v>
      </c>
      <c r="P669">
        <v>0</v>
      </c>
      <c r="Q669">
        <v>0</v>
      </c>
      <c r="R669">
        <v>0</v>
      </c>
      <c r="S669">
        <v>0</v>
      </c>
      <c r="T669">
        <v>0</v>
      </c>
      <c r="U669">
        <v>0</v>
      </c>
      <c r="V669">
        <v>0</v>
      </c>
      <c r="W669">
        <v>0</v>
      </c>
      <c r="X669">
        <v>0</v>
      </c>
      <c r="Y669">
        <v>0</v>
      </c>
      <c r="Z669">
        <v>0</v>
      </c>
      <c r="AA669">
        <v>0</v>
      </c>
      <c r="AB669">
        <v>800</v>
      </c>
      <c r="AC669">
        <v>100</v>
      </c>
      <c r="AD669">
        <v>2</v>
      </c>
      <c r="AE669">
        <v>30</v>
      </c>
      <c r="AF669">
        <v>1</v>
      </c>
      <c r="AG669">
        <v>0</v>
      </c>
      <c r="AH669">
        <v>0</v>
      </c>
      <c r="AI669">
        <v>10300</v>
      </c>
      <c r="AJ669">
        <v>0</v>
      </c>
      <c r="AK669">
        <v>0</v>
      </c>
      <c r="AL669" s="72"/>
      <c r="AM669" s="23" t="s">
        <v>1327</v>
      </c>
      <c r="AN669" s="23"/>
      <c r="AO669" s="23"/>
    </row>
    <row r="670" spans="1:41" s="22" customFormat="1">
      <c r="A670">
        <v>16050</v>
      </c>
      <c r="B670">
        <v>20690</v>
      </c>
      <c r="C670">
        <v>100000</v>
      </c>
      <c r="D670">
        <v>0</v>
      </c>
      <c r="E670">
        <v>2000</v>
      </c>
      <c r="F670">
        <v>0</v>
      </c>
      <c r="G670">
        <v>1</v>
      </c>
      <c r="H670">
        <v>1</v>
      </c>
      <c r="I670">
        <v>6</v>
      </c>
      <c r="J670">
        <v>0</v>
      </c>
      <c r="K670">
        <v>0</v>
      </c>
      <c r="L670">
        <v>0</v>
      </c>
      <c r="M670">
        <v>0</v>
      </c>
      <c r="N670">
        <v>0</v>
      </c>
      <c r="O670">
        <v>0</v>
      </c>
      <c r="P670">
        <v>0</v>
      </c>
      <c r="Q670">
        <v>0</v>
      </c>
      <c r="R670">
        <v>0</v>
      </c>
      <c r="S670">
        <v>0</v>
      </c>
      <c r="T670">
        <v>0</v>
      </c>
      <c r="U670">
        <v>0</v>
      </c>
      <c r="V670">
        <v>0</v>
      </c>
      <c r="W670">
        <v>0</v>
      </c>
      <c r="X670">
        <v>0</v>
      </c>
      <c r="Y670">
        <v>0</v>
      </c>
      <c r="Z670">
        <v>0</v>
      </c>
      <c r="AA670">
        <v>0</v>
      </c>
      <c r="AB670">
        <v>801</v>
      </c>
      <c r="AC670">
        <v>100</v>
      </c>
      <c r="AD670">
        <v>2</v>
      </c>
      <c r="AE670">
        <v>30</v>
      </c>
      <c r="AF670">
        <v>1</v>
      </c>
      <c r="AG670">
        <v>0</v>
      </c>
      <c r="AH670">
        <v>0</v>
      </c>
      <c r="AI670">
        <v>20180</v>
      </c>
      <c r="AJ670">
        <v>0</v>
      </c>
      <c r="AK670">
        <v>0</v>
      </c>
      <c r="AL670" s="72"/>
      <c r="AM670" s="23" t="s">
        <v>482</v>
      </c>
      <c r="AN670" s="23"/>
      <c r="AO670" s="23"/>
    </row>
    <row r="671" spans="1:41" s="22" customFormat="1">
      <c r="A671">
        <v>16051</v>
      </c>
      <c r="B671">
        <v>40781</v>
      </c>
      <c r="C671">
        <v>56000</v>
      </c>
      <c r="D671">
        <v>4200</v>
      </c>
      <c r="E671">
        <v>7450</v>
      </c>
      <c r="F671">
        <v>0</v>
      </c>
      <c r="G671">
        <v>3</v>
      </c>
      <c r="H671">
        <v>1</v>
      </c>
      <c r="I671">
        <v>6</v>
      </c>
      <c r="J671">
        <v>0</v>
      </c>
      <c r="K671">
        <v>0</v>
      </c>
      <c r="L671">
        <v>0</v>
      </c>
      <c r="M671">
        <v>0</v>
      </c>
      <c r="N671">
        <v>0</v>
      </c>
      <c r="O671">
        <v>0</v>
      </c>
      <c r="P671">
        <v>0</v>
      </c>
      <c r="Q671">
        <v>0</v>
      </c>
      <c r="R671">
        <v>0</v>
      </c>
      <c r="S671">
        <v>0</v>
      </c>
      <c r="T671">
        <v>0</v>
      </c>
      <c r="U671">
        <v>0</v>
      </c>
      <c r="V671">
        <v>0</v>
      </c>
      <c r="W671">
        <v>0</v>
      </c>
      <c r="X671">
        <v>0</v>
      </c>
      <c r="Y671">
        <v>0</v>
      </c>
      <c r="Z671">
        <v>0</v>
      </c>
      <c r="AA671">
        <v>0</v>
      </c>
      <c r="AB671">
        <v>801</v>
      </c>
      <c r="AC671">
        <v>100</v>
      </c>
      <c r="AD671">
        <v>2</v>
      </c>
      <c r="AE671">
        <v>30</v>
      </c>
      <c r="AF671">
        <v>3</v>
      </c>
      <c r="AG671">
        <v>2</v>
      </c>
      <c r="AH671">
        <v>1</v>
      </c>
      <c r="AI671">
        <v>133</v>
      </c>
      <c r="AJ671">
        <v>134</v>
      </c>
      <c r="AK671">
        <v>135</v>
      </c>
      <c r="AL671" s="72"/>
      <c r="AM671" s="23" t="s">
        <v>1026</v>
      </c>
      <c r="AN671" s="23" t="s">
        <v>1086</v>
      </c>
      <c r="AO671" s="23"/>
    </row>
    <row r="672" spans="1:41" s="22" customFormat="1">
      <c r="A672">
        <v>16052</v>
      </c>
      <c r="B672">
        <v>40381</v>
      </c>
      <c r="C672">
        <v>310356</v>
      </c>
      <c r="D672">
        <v>6636</v>
      </c>
      <c r="E672">
        <v>9472</v>
      </c>
      <c r="F672">
        <v>12345</v>
      </c>
      <c r="G672">
        <v>2</v>
      </c>
      <c r="H672">
        <v>1</v>
      </c>
      <c r="I672">
        <v>6</v>
      </c>
      <c r="J672">
        <v>0</v>
      </c>
      <c r="K672">
        <v>0</v>
      </c>
      <c r="L672">
        <v>0</v>
      </c>
      <c r="M672">
        <v>0</v>
      </c>
      <c r="N672">
        <v>0</v>
      </c>
      <c r="O672">
        <v>0</v>
      </c>
      <c r="P672">
        <v>0</v>
      </c>
      <c r="Q672">
        <v>0</v>
      </c>
      <c r="R672">
        <v>0</v>
      </c>
      <c r="S672">
        <v>0</v>
      </c>
      <c r="T672">
        <v>0</v>
      </c>
      <c r="U672">
        <v>0</v>
      </c>
      <c r="V672">
        <v>0</v>
      </c>
      <c r="W672">
        <v>0</v>
      </c>
      <c r="X672">
        <v>0</v>
      </c>
      <c r="Y672">
        <v>0</v>
      </c>
      <c r="Z672">
        <v>0</v>
      </c>
      <c r="AA672">
        <v>0</v>
      </c>
      <c r="AB672">
        <v>800</v>
      </c>
      <c r="AC672">
        <v>100</v>
      </c>
      <c r="AD672">
        <v>2</v>
      </c>
      <c r="AE672">
        <v>30</v>
      </c>
      <c r="AF672">
        <v>3</v>
      </c>
      <c r="AG672">
        <v>2</v>
      </c>
      <c r="AH672">
        <v>1</v>
      </c>
      <c r="AI672">
        <v>133</v>
      </c>
      <c r="AJ672">
        <v>134</v>
      </c>
      <c r="AK672">
        <v>135</v>
      </c>
      <c r="AL672" s="72"/>
      <c r="AM672" s="23" t="s">
        <v>1027</v>
      </c>
      <c r="AN672" s="23" t="s">
        <v>1086</v>
      </c>
      <c r="AO672" s="23"/>
    </row>
    <row r="673" spans="1:41" s="22" customFormat="1">
      <c r="A673">
        <v>16053</v>
      </c>
      <c r="B673">
        <v>40061</v>
      </c>
      <c r="C673">
        <v>283938</v>
      </c>
      <c r="D673">
        <v>3308</v>
      </c>
      <c r="E673">
        <v>11489</v>
      </c>
      <c r="F673">
        <v>12345</v>
      </c>
      <c r="G673">
        <v>2</v>
      </c>
      <c r="H673">
        <v>1</v>
      </c>
      <c r="I673">
        <v>6</v>
      </c>
      <c r="J673">
        <v>0</v>
      </c>
      <c r="K673">
        <v>0</v>
      </c>
      <c r="L673">
        <v>0</v>
      </c>
      <c r="M673">
        <v>0</v>
      </c>
      <c r="N673">
        <v>0</v>
      </c>
      <c r="O673">
        <v>0</v>
      </c>
      <c r="P673">
        <v>0</v>
      </c>
      <c r="Q673">
        <v>0</v>
      </c>
      <c r="R673">
        <v>0</v>
      </c>
      <c r="S673">
        <v>0</v>
      </c>
      <c r="T673">
        <v>0</v>
      </c>
      <c r="U673">
        <v>0</v>
      </c>
      <c r="V673">
        <v>0</v>
      </c>
      <c r="W673">
        <v>0</v>
      </c>
      <c r="X673">
        <v>0</v>
      </c>
      <c r="Y673">
        <v>0</v>
      </c>
      <c r="Z673">
        <v>0</v>
      </c>
      <c r="AA673">
        <v>0</v>
      </c>
      <c r="AB673">
        <v>2400</v>
      </c>
      <c r="AC673">
        <v>120</v>
      </c>
      <c r="AD673">
        <v>2</v>
      </c>
      <c r="AE673">
        <v>30</v>
      </c>
      <c r="AF673">
        <v>3</v>
      </c>
      <c r="AG673">
        <v>2</v>
      </c>
      <c r="AH673">
        <v>1</v>
      </c>
      <c r="AI673">
        <v>123</v>
      </c>
      <c r="AJ673">
        <v>124</v>
      </c>
      <c r="AK673">
        <v>125</v>
      </c>
      <c r="AL673" s="72"/>
      <c r="AM673" s="23" t="s">
        <v>1028</v>
      </c>
      <c r="AN673" s="23" t="s">
        <v>1086</v>
      </c>
      <c r="AO673" s="23"/>
    </row>
    <row r="674" spans="1:41" s="22" customFormat="1">
      <c r="A674">
        <v>16054</v>
      </c>
      <c r="B674">
        <v>40041</v>
      </c>
      <c r="C674">
        <v>265482</v>
      </c>
      <c r="D674">
        <v>4824</v>
      </c>
      <c r="E674">
        <v>8687</v>
      </c>
      <c r="F674">
        <v>12345</v>
      </c>
      <c r="G674">
        <v>1</v>
      </c>
      <c r="H674">
        <v>1</v>
      </c>
      <c r="I674">
        <v>6</v>
      </c>
      <c r="J674">
        <v>0</v>
      </c>
      <c r="K674">
        <v>0</v>
      </c>
      <c r="L674">
        <v>0</v>
      </c>
      <c r="M674">
        <v>0</v>
      </c>
      <c r="N674">
        <v>0</v>
      </c>
      <c r="O674">
        <v>0</v>
      </c>
      <c r="P674">
        <v>0</v>
      </c>
      <c r="Q674">
        <v>0</v>
      </c>
      <c r="R674">
        <v>0</v>
      </c>
      <c r="S674">
        <v>0</v>
      </c>
      <c r="T674">
        <v>0</v>
      </c>
      <c r="U674">
        <v>0</v>
      </c>
      <c r="V674">
        <v>0</v>
      </c>
      <c r="W674">
        <v>0</v>
      </c>
      <c r="X674">
        <v>0</v>
      </c>
      <c r="Y674">
        <v>0</v>
      </c>
      <c r="Z674">
        <v>0</v>
      </c>
      <c r="AA674">
        <v>0</v>
      </c>
      <c r="AB674">
        <v>4800</v>
      </c>
      <c r="AC674">
        <v>120</v>
      </c>
      <c r="AD674">
        <v>2</v>
      </c>
      <c r="AE674">
        <v>30</v>
      </c>
      <c r="AF674">
        <v>3</v>
      </c>
      <c r="AG674">
        <v>2</v>
      </c>
      <c r="AH674">
        <v>1</v>
      </c>
      <c r="AI674">
        <v>133</v>
      </c>
      <c r="AJ674">
        <v>134</v>
      </c>
      <c r="AK674">
        <v>135</v>
      </c>
      <c r="AL674" s="72"/>
      <c r="AM674" s="23" t="s">
        <v>1325</v>
      </c>
      <c r="AN674" s="23" t="s">
        <v>492</v>
      </c>
      <c r="AO674" s="23"/>
    </row>
    <row r="675" spans="1:41" s="22" customFormat="1">
      <c r="A675">
        <v>16056</v>
      </c>
      <c r="B675">
        <v>40210</v>
      </c>
      <c r="C675">
        <v>107226</v>
      </c>
      <c r="D675">
        <v>4418</v>
      </c>
      <c r="E675">
        <v>7104</v>
      </c>
      <c r="F675">
        <v>0</v>
      </c>
      <c r="G675">
        <v>1</v>
      </c>
      <c r="H675">
        <v>1</v>
      </c>
      <c r="I675">
        <v>6</v>
      </c>
      <c r="J675">
        <v>0</v>
      </c>
      <c r="K675">
        <v>0</v>
      </c>
      <c r="L675">
        <v>0</v>
      </c>
      <c r="M675">
        <v>0</v>
      </c>
      <c r="N675">
        <v>0</v>
      </c>
      <c r="O675">
        <v>0</v>
      </c>
      <c r="P675">
        <v>0</v>
      </c>
      <c r="Q675">
        <v>0</v>
      </c>
      <c r="R675">
        <v>0</v>
      </c>
      <c r="S675">
        <v>0</v>
      </c>
      <c r="T675">
        <v>0</v>
      </c>
      <c r="U675">
        <v>0</v>
      </c>
      <c r="V675">
        <v>0</v>
      </c>
      <c r="W675">
        <v>0</v>
      </c>
      <c r="X675">
        <v>0</v>
      </c>
      <c r="Y675">
        <v>0</v>
      </c>
      <c r="Z675">
        <v>0</v>
      </c>
      <c r="AA675">
        <v>0</v>
      </c>
      <c r="AB675">
        <v>0</v>
      </c>
      <c r="AC675">
        <v>100</v>
      </c>
      <c r="AD675">
        <v>2</v>
      </c>
      <c r="AE675">
        <v>30</v>
      </c>
      <c r="AF675">
        <v>3</v>
      </c>
      <c r="AG675">
        <v>2</v>
      </c>
      <c r="AH675">
        <v>1</v>
      </c>
      <c r="AI675">
        <v>133</v>
      </c>
      <c r="AJ675">
        <v>134</v>
      </c>
      <c r="AK675">
        <v>135</v>
      </c>
      <c r="AL675" s="72"/>
      <c r="AM675" s="23" t="s">
        <v>1327</v>
      </c>
      <c r="AN675" s="23"/>
      <c r="AO675" s="23"/>
    </row>
    <row r="676" spans="1:41" s="22" customFormat="1">
      <c r="A676">
        <v>16064</v>
      </c>
      <c r="B676">
        <v>40211</v>
      </c>
      <c r="C676">
        <v>289380</v>
      </c>
      <c r="D676">
        <v>3219</v>
      </c>
      <c r="E676">
        <v>8048</v>
      </c>
      <c r="F676">
        <v>12345</v>
      </c>
      <c r="G676">
        <v>1</v>
      </c>
      <c r="H676">
        <v>1</v>
      </c>
      <c r="I676">
        <v>6</v>
      </c>
      <c r="J676">
        <v>0</v>
      </c>
      <c r="K676">
        <v>0</v>
      </c>
      <c r="L676">
        <v>0</v>
      </c>
      <c r="M676">
        <v>0</v>
      </c>
      <c r="N676">
        <v>0</v>
      </c>
      <c r="O676">
        <v>0</v>
      </c>
      <c r="P676">
        <v>0</v>
      </c>
      <c r="Q676">
        <v>0</v>
      </c>
      <c r="R676">
        <v>0</v>
      </c>
      <c r="S676">
        <v>0</v>
      </c>
      <c r="T676">
        <v>0</v>
      </c>
      <c r="U676">
        <v>0</v>
      </c>
      <c r="V676">
        <v>0</v>
      </c>
      <c r="W676">
        <v>0</v>
      </c>
      <c r="X676">
        <v>0</v>
      </c>
      <c r="Y676">
        <v>0</v>
      </c>
      <c r="Z676">
        <v>0</v>
      </c>
      <c r="AA676">
        <v>0</v>
      </c>
      <c r="AB676">
        <v>3900</v>
      </c>
      <c r="AC676">
        <v>120</v>
      </c>
      <c r="AD676">
        <v>2</v>
      </c>
      <c r="AE676">
        <v>40</v>
      </c>
      <c r="AF676">
        <v>3</v>
      </c>
      <c r="AG676">
        <v>2</v>
      </c>
      <c r="AH676">
        <v>1</v>
      </c>
      <c r="AI676">
        <v>132</v>
      </c>
      <c r="AJ676">
        <v>133</v>
      </c>
      <c r="AK676">
        <v>134</v>
      </c>
      <c r="AL676" s="72"/>
      <c r="AM676" s="23" t="s">
        <v>321</v>
      </c>
      <c r="AN676" s="23"/>
      <c r="AO676" s="23"/>
    </row>
    <row r="677" spans="1:41" s="22" customFormat="1">
      <c r="A677">
        <v>17001</v>
      </c>
      <c r="B677">
        <v>30580</v>
      </c>
      <c r="C677">
        <v>75480</v>
      </c>
      <c r="D677">
        <v>532</v>
      </c>
      <c r="E677">
        <v>6882</v>
      </c>
      <c r="F677">
        <v>0</v>
      </c>
      <c r="G677">
        <v>1</v>
      </c>
      <c r="H677">
        <v>1</v>
      </c>
      <c r="I677">
        <v>6</v>
      </c>
      <c r="J677">
        <v>0</v>
      </c>
      <c r="K677">
        <v>0</v>
      </c>
      <c r="L677">
        <v>0</v>
      </c>
      <c r="M677">
        <v>0</v>
      </c>
      <c r="N677">
        <v>0</v>
      </c>
      <c r="O677">
        <v>0</v>
      </c>
      <c r="P677">
        <v>0</v>
      </c>
      <c r="Q677">
        <v>0</v>
      </c>
      <c r="R677">
        <v>0</v>
      </c>
      <c r="S677">
        <v>0</v>
      </c>
      <c r="T677">
        <v>0</v>
      </c>
      <c r="U677">
        <v>0</v>
      </c>
      <c r="V677">
        <v>0</v>
      </c>
      <c r="W677">
        <v>0</v>
      </c>
      <c r="X677">
        <v>0</v>
      </c>
      <c r="Y677">
        <v>0</v>
      </c>
      <c r="Z677">
        <v>0</v>
      </c>
      <c r="AA677">
        <v>0</v>
      </c>
      <c r="AB677">
        <v>800</v>
      </c>
      <c r="AC677">
        <v>100</v>
      </c>
      <c r="AD677">
        <v>2</v>
      </c>
      <c r="AE677">
        <v>30</v>
      </c>
      <c r="AF677">
        <v>3</v>
      </c>
      <c r="AG677">
        <v>2</v>
      </c>
      <c r="AH677">
        <v>1</v>
      </c>
      <c r="AI677">
        <v>123</v>
      </c>
      <c r="AJ677">
        <v>124</v>
      </c>
      <c r="AK677">
        <v>125</v>
      </c>
      <c r="AL677" s="72"/>
      <c r="AM677" s="23" t="s">
        <v>481</v>
      </c>
      <c r="AN677" s="23"/>
      <c r="AO677" s="23"/>
    </row>
    <row r="678" spans="1:41" s="22" customFormat="1">
      <c r="A678">
        <v>17002</v>
      </c>
      <c r="B678">
        <v>30360</v>
      </c>
      <c r="C678">
        <v>133200</v>
      </c>
      <c r="D678">
        <v>1077</v>
      </c>
      <c r="E678">
        <v>5883</v>
      </c>
      <c r="F678">
        <v>0</v>
      </c>
      <c r="G678">
        <v>2</v>
      </c>
      <c r="H678">
        <v>1</v>
      </c>
      <c r="I678">
        <v>6</v>
      </c>
      <c r="J678">
        <v>0</v>
      </c>
      <c r="K678">
        <v>0</v>
      </c>
      <c r="L678">
        <v>0</v>
      </c>
      <c r="M678">
        <v>0</v>
      </c>
      <c r="N678">
        <v>0</v>
      </c>
      <c r="O678">
        <v>0</v>
      </c>
      <c r="P678">
        <v>0</v>
      </c>
      <c r="Q678">
        <v>0</v>
      </c>
      <c r="R678">
        <v>0</v>
      </c>
      <c r="S678">
        <v>0</v>
      </c>
      <c r="T678">
        <v>0</v>
      </c>
      <c r="U678">
        <v>0</v>
      </c>
      <c r="V678">
        <v>0</v>
      </c>
      <c r="W678">
        <v>0</v>
      </c>
      <c r="X678">
        <v>0</v>
      </c>
      <c r="Y678">
        <v>0</v>
      </c>
      <c r="Z678">
        <v>0</v>
      </c>
      <c r="AA678">
        <v>0</v>
      </c>
      <c r="AB678">
        <v>800</v>
      </c>
      <c r="AC678">
        <v>100</v>
      </c>
      <c r="AD678">
        <v>2</v>
      </c>
      <c r="AE678">
        <v>30</v>
      </c>
      <c r="AF678">
        <v>3</v>
      </c>
      <c r="AG678">
        <v>2</v>
      </c>
      <c r="AH678">
        <v>1</v>
      </c>
      <c r="AI678">
        <v>123</v>
      </c>
      <c r="AJ678">
        <v>124</v>
      </c>
      <c r="AK678">
        <v>125</v>
      </c>
      <c r="AL678" s="72"/>
      <c r="AM678" s="23" t="s">
        <v>482</v>
      </c>
      <c r="AN678" s="23"/>
      <c r="AO678" s="23"/>
    </row>
    <row r="679" spans="1:41" s="22" customFormat="1">
      <c r="A679">
        <v>17003</v>
      </c>
      <c r="B679">
        <v>30511</v>
      </c>
      <c r="C679">
        <v>144300</v>
      </c>
      <c r="D679">
        <v>1143</v>
      </c>
      <c r="E679">
        <v>6660</v>
      </c>
      <c r="F679">
        <v>0</v>
      </c>
      <c r="G679">
        <v>2</v>
      </c>
      <c r="H679">
        <v>1</v>
      </c>
      <c r="I679">
        <v>6</v>
      </c>
      <c r="J679">
        <v>0</v>
      </c>
      <c r="K679">
        <v>0</v>
      </c>
      <c r="L679">
        <v>0</v>
      </c>
      <c r="M679">
        <v>0</v>
      </c>
      <c r="N679">
        <v>0</v>
      </c>
      <c r="O679">
        <v>0</v>
      </c>
      <c r="P679">
        <v>0</v>
      </c>
      <c r="Q679">
        <v>0</v>
      </c>
      <c r="R679">
        <v>0</v>
      </c>
      <c r="S679">
        <v>0</v>
      </c>
      <c r="T679">
        <v>0</v>
      </c>
      <c r="U679">
        <v>0</v>
      </c>
      <c r="V679">
        <v>0</v>
      </c>
      <c r="W679">
        <v>0</v>
      </c>
      <c r="X679">
        <v>0</v>
      </c>
      <c r="Y679">
        <v>0</v>
      </c>
      <c r="Z679">
        <v>0</v>
      </c>
      <c r="AA679">
        <v>0</v>
      </c>
      <c r="AB679">
        <v>801</v>
      </c>
      <c r="AC679">
        <v>100</v>
      </c>
      <c r="AD679">
        <v>2</v>
      </c>
      <c r="AE679">
        <v>30</v>
      </c>
      <c r="AF679">
        <v>3</v>
      </c>
      <c r="AG679">
        <v>2</v>
      </c>
      <c r="AH679">
        <v>1</v>
      </c>
      <c r="AI679">
        <v>113</v>
      </c>
      <c r="AJ679">
        <v>114</v>
      </c>
      <c r="AK679">
        <v>30510</v>
      </c>
      <c r="AL679" s="72"/>
      <c r="AM679" s="23" t="s">
        <v>1026</v>
      </c>
      <c r="AN679" s="23" t="s">
        <v>1086</v>
      </c>
      <c r="AO679" s="23"/>
    </row>
    <row r="680" spans="1:41" s="22" customFormat="1">
      <c r="A680">
        <v>17004</v>
      </c>
      <c r="B680">
        <v>30480</v>
      </c>
      <c r="C680">
        <v>51060</v>
      </c>
      <c r="D680">
        <v>2165</v>
      </c>
      <c r="E680">
        <v>5328</v>
      </c>
      <c r="F680">
        <v>0</v>
      </c>
      <c r="G680">
        <v>1</v>
      </c>
      <c r="H680">
        <v>1</v>
      </c>
      <c r="I680">
        <v>6</v>
      </c>
      <c r="J680">
        <v>0</v>
      </c>
      <c r="K680">
        <v>0</v>
      </c>
      <c r="L680">
        <v>0</v>
      </c>
      <c r="M680">
        <v>0</v>
      </c>
      <c r="N680">
        <v>0</v>
      </c>
      <c r="O680">
        <v>0</v>
      </c>
      <c r="P680">
        <v>0</v>
      </c>
      <c r="Q680">
        <v>0</v>
      </c>
      <c r="R680">
        <v>0</v>
      </c>
      <c r="S680">
        <v>0</v>
      </c>
      <c r="T680">
        <v>0</v>
      </c>
      <c r="U680">
        <v>0</v>
      </c>
      <c r="V680">
        <v>0</v>
      </c>
      <c r="W680">
        <v>0</v>
      </c>
      <c r="X680">
        <v>0</v>
      </c>
      <c r="Y680">
        <v>0</v>
      </c>
      <c r="Z680">
        <v>0</v>
      </c>
      <c r="AA680">
        <v>0</v>
      </c>
      <c r="AB680">
        <v>801</v>
      </c>
      <c r="AC680">
        <v>100</v>
      </c>
      <c r="AD680">
        <v>2</v>
      </c>
      <c r="AE680">
        <v>30</v>
      </c>
      <c r="AF680">
        <v>3</v>
      </c>
      <c r="AG680">
        <v>2</v>
      </c>
      <c r="AH680">
        <v>1</v>
      </c>
      <c r="AI680">
        <v>133</v>
      </c>
      <c r="AJ680">
        <v>134</v>
      </c>
      <c r="AK680">
        <v>135</v>
      </c>
      <c r="AL680" s="72"/>
      <c r="AM680" s="23" t="s">
        <v>1027</v>
      </c>
      <c r="AN680" s="23" t="s">
        <v>1086</v>
      </c>
      <c r="AO680" s="23"/>
    </row>
    <row r="681" spans="1:41" s="22" customFormat="1">
      <c r="A681">
        <v>17005</v>
      </c>
      <c r="B681">
        <v>30551</v>
      </c>
      <c r="C681">
        <v>78810</v>
      </c>
      <c r="D681">
        <v>5661</v>
      </c>
      <c r="E681">
        <v>5328</v>
      </c>
      <c r="F681">
        <v>0</v>
      </c>
      <c r="G681">
        <v>1</v>
      </c>
      <c r="H681">
        <v>1</v>
      </c>
      <c r="I681">
        <v>6</v>
      </c>
      <c r="J681">
        <v>0</v>
      </c>
      <c r="K681">
        <v>0</v>
      </c>
      <c r="L681">
        <v>0</v>
      </c>
      <c r="M681">
        <v>0</v>
      </c>
      <c r="N681">
        <v>0</v>
      </c>
      <c r="O681">
        <v>0</v>
      </c>
      <c r="P681">
        <v>0</v>
      </c>
      <c r="Q681">
        <v>0</v>
      </c>
      <c r="R681">
        <v>0</v>
      </c>
      <c r="S681">
        <v>0</v>
      </c>
      <c r="T681">
        <v>0</v>
      </c>
      <c r="U681">
        <v>0</v>
      </c>
      <c r="V681">
        <v>0</v>
      </c>
      <c r="W681">
        <v>0</v>
      </c>
      <c r="X681">
        <v>0</v>
      </c>
      <c r="Y681">
        <v>0</v>
      </c>
      <c r="Z681">
        <v>0</v>
      </c>
      <c r="AA681">
        <v>0</v>
      </c>
      <c r="AB681">
        <v>801</v>
      </c>
      <c r="AC681">
        <v>100</v>
      </c>
      <c r="AD681">
        <v>2</v>
      </c>
      <c r="AE681">
        <v>30</v>
      </c>
      <c r="AF681">
        <v>3</v>
      </c>
      <c r="AG681">
        <v>2</v>
      </c>
      <c r="AH681">
        <v>1</v>
      </c>
      <c r="AI681">
        <v>123</v>
      </c>
      <c r="AJ681">
        <v>124</v>
      </c>
      <c r="AK681">
        <v>30550</v>
      </c>
      <c r="AL681" s="72"/>
      <c r="AM681" s="23" t="s">
        <v>1028</v>
      </c>
      <c r="AN681" s="23" t="s">
        <v>1086</v>
      </c>
      <c r="AO681" s="23"/>
    </row>
    <row r="682" spans="1:41" s="22" customFormat="1">
      <c r="A682">
        <v>17006</v>
      </c>
      <c r="B682">
        <v>30570</v>
      </c>
      <c r="C682">
        <v>104340</v>
      </c>
      <c r="D682">
        <v>1087</v>
      </c>
      <c r="E682">
        <v>3885</v>
      </c>
      <c r="F682">
        <v>0</v>
      </c>
      <c r="G682">
        <v>2</v>
      </c>
      <c r="H682">
        <v>1</v>
      </c>
      <c r="I682">
        <v>6</v>
      </c>
      <c r="J682">
        <v>0</v>
      </c>
      <c r="K682">
        <v>0</v>
      </c>
      <c r="L682">
        <v>0</v>
      </c>
      <c r="M682">
        <v>0</v>
      </c>
      <c r="N682">
        <v>0</v>
      </c>
      <c r="O682">
        <v>0</v>
      </c>
      <c r="P682">
        <v>0</v>
      </c>
      <c r="Q682">
        <v>0</v>
      </c>
      <c r="R682">
        <v>0</v>
      </c>
      <c r="S682">
        <v>0</v>
      </c>
      <c r="T682">
        <v>0</v>
      </c>
      <c r="U682">
        <v>0</v>
      </c>
      <c r="V682">
        <v>0</v>
      </c>
      <c r="W682">
        <v>0</v>
      </c>
      <c r="X682">
        <v>0</v>
      </c>
      <c r="Y682">
        <v>0</v>
      </c>
      <c r="Z682">
        <v>0</v>
      </c>
      <c r="AA682">
        <v>0</v>
      </c>
      <c r="AB682">
        <v>801</v>
      </c>
      <c r="AC682">
        <v>100</v>
      </c>
      <c r="AD682">
        <v>2</v>
      </c>
      <c r="AE682">
        <v>30</v>
      </c>
      <c r="AF682">
        <v>3</v>
      </c>
      <c r="AG682">
        <v>2</v>
      </c>
      <c r="AH682">
        <v>1</v>
      </c>
      <c r="AI682">
        <v>123</v>
      </c>
      <c r="AJ682">
        <v>124</v>
      </c>
      <c r="AK682">
        <v>125</v>
      </c>
      <c r="AL682" s="72"/>
      <c r="AM682" s="23" t="s">
        <v>1321</v>
      </c>
      <c r="AN682" s="23"/>
      <c r="AO682" s="23"/>
    </row>
    <row r="683" spans="1:41">
      <c r="A683">
        <v>17007</v>
      </c>
      <c r="B683">
        <v>30120</v>
      </c>
      <c r="C683">
        <v>72705</v>
      </c>
      <c r="D683">
        <v>3319</v>
      </c>
      <c r="E683">
        <v>3108</v>
      </c>
      <c r="F683">
        <v>0</v>
      </c>
      <c r="G683">
        <v>2</v>
      </c>
      <c r="H683">
        <v>1</v>
      </c>
      <c r="I683">
        <v>6</v>
      </c>
      <c r="J683">
        <v>0</v>
      </c>
      <c r="K683">
        <v>0</v>
      </c>
      <c r="L683">
        <v>0</v>
      </c>
      <c r="M683">
        <v>0</v>
      </c>
      <c r="N683">
        <v>0</v>
      </c>
      <c r="O683">
        <v>0</v>
      </c>
      <c r="P683">
        <v>0</v>
      </c>
      <c r="Q683">
        <v>0</v>
      </c>
      <c r="R683">
        <v>0</v>
      </c>
      <c r="S683">
        <v>0</v>
      </c>
      <c r="T683">
        <v>0</v>
      </c>
      <c r="U683">
        <v>0</v>
      </c>
      <c r="V683">
        <v>0</v>
      </c>
      <c r="W683">
        <v>0</v>
      </c>
      <c r="X683">
        <v>0</v>
      </c>
      <c r="Y683">
        <v>0</v>
      </c>
      <c r="Z683">
        <v>0</v>
      </c>
      <c r="AA683">
        <v>0</v>
      </c>
      <c r="AB683">
        <v>802</v>
      </c>
      <c r="AC683">
        <v>100</v>
      </c>
      <c r="AD683">
        <v>2</v>
      </c>
      <c r="AE683">
        <v>30</v>
      </c>
      <c r="AF683">
        <v>3</v>
      </c>
      <c r="AG683">
        <v>2</v>
      </c>
      <c r="AH683">
        <v>1</v>
      </c>
      <c r="AI683">
        <v>113</v>
      </c>
      <c r="AJ683">
        <v>114</v>
      </c>
      <c r="AK683">
        <v>115</v>
      </c>
      <c r="AM683" s="23" t="s">
        <v>1320</v>
      </c>
      <c r="AO683" s="23" t="s">
        <v>1087</v>
      </c>
    </row>
    <row r="684" spans="1:41">
      <c r="A684">
        <v>17008</v>
      </c>
      <c r="B684">
        <v>40740</v>
      </c>
      <c r="C684">
        <v>94460</v>
      </c>
      <c r="D684">
        <v>111</v>
      </c>
      <c r="E684">
        <v>3663</v>
      </c>
      <c r="F684">
        <v>0</v>
      </c>
      <c r="G684">
        <v>1</v>
      </c>
      <c r="H684">
        <v>1</v>
      </c>
      <c r="I684">
        <v>6</v>
      </c>
      <c r="J684">
        <v>0</v>
      </c>
      <c r="K684">
        <v>0</v>
      </c>
      <c r="L684">
        <v>0</v>
      </c>
      <c r="M684">
        <v>0</v>
      </c>
      <c r="N684">
        <v>0</v>
      </c>
      <c r="O684">
        <v>0</v>
      </c>
      <c r="P684">
        <v>0</v>
      </c>
      <c r="Q684">
        <v>0</v>
      </c>
      <c r="R684">
        <v>0</v>
      </c>
      <c r="S684">
        <v>0</v>
      </c>
      <c r="T684">
        <v>0</v>
      </c>
      <c r="U684">
        <v>0</v>
      </c>
      <c r="V684">
        <v>0</v>
      </c>
      <c r="W684">
        <v>0</v>
      </c>
      <c r="X684">
        <v>0</v>
      </c>
      <c r="Y684">
        <v>0</v>
      </c>
      <c r="Z684">
        <v>0</v>
      </c>
      <c r="AA684">
        <v>0</v>
      </c>
      <c r="AB684">
        <v>802</v>
      </c>
      <c r="AC684">
        <v>100</v>
      </c>
      <c r="AD684">
        <v>2</v>
      </c>
      <c r="AE684">
        <v>10</v>
      </c>
      <c r="AF684">
        <v>1</v>
      </c>
      <c r="AG684">
        <v>0</v>
      </c>
      <c r="AH684">
        <v>0</v>
      </c>
      <c r="AI684">
        <v>123</v>
      </c>
      <c r="AJ684">
        <v>124</v>
      </c>
      <c r="AK684">
        <v>125</v>
      </c>
      <c r="AM684" s="23" t="s">
        <v>1325</v>
      </c>
      <c r="AN684" s="23" t="s">
        <v>493</v>
      </c>
    </row>
    <row r="685" spans="1:41">
      <c r="A685">
        <v>17009</v>
      </c>
      <c r="B685">
        <v>30211</v>
      </c>
      <c r="C685">
        <v>105450</v>
      </c>
      <c r="D685">
        <v>3252</v>
      </c>
      <c r="E685">
        <v>5439</v>
      </c>
      <c r="F685">
        <v>0</v>
      </c>
      <c r="G685">
        <v>2</v>
      </c>
      <c r="H685">
        <v>1</v>
      </c>
      <c r="I685">
        <v>6</v>
      </c>
      <c r="J685">
        <v>0</v>
      </c>
      <c r="K685">
        <v>0</v>
      </c>
      <c r="L685">
        <v>0</v>
      </c>
      <c r="M685">
        <v>0</v>
      </c>
      <c r="N685">
        <v>0</v>
      </c>
      <c r="O685">
        <v>0</v>
      </c>
      <c r="P685">
        <v>0</v>
      </c>
      <c r="Q685">
        <v>0</v>
      </c>
      <c r="R685">
        <v>0</v>
      </c>
      <c r="S685">
        <v>0</v>
      </c>
      <c r="T685">
        <v>0</v>
      </c>
      <c r="U685">
        <v>0</v>
      </c>
      <c r="V685">
        <v>0</v>
      </c>
      <c r="W685">
        <v>0</v>
      </c>
      <c r="X685">
        <v>0</v>
      </c>
      <c r="Y685">
        <v>0</v>
      </c>
      <c r="Z685">
        <v>0</v>
      </c>
      <c r="AA685">
        <v>0</v>
      </c>
      <c r="AB685">
        <v>802</v>
      </c>
      <c r="AC685">
        <v>100</v>
      </c>
      <c r="AD685">
        <v>2</v>
      </c>
      <c r="AE685">
        <v>30</v>
      </c>
      <c r="AF685">
        <v>3</v>
      </c>
      <c r="AG685">
        <v>2</v>
      </c>
      <c r="AH685">
        <v>1</v>
      </c>
      <c r="AI685">
        <v>113</v>
      </c>
      <c r="AJ685">
        <v>114</v>
      </c>
      <c r="AK685">
        <v>115</v>
      </c>
      <c r="AM685" s="23" t="s">
        <v>1327</v>
      </c>
    </row>
    <row r="686" spans="1:41">
      <c r="A686">
        <v>17010</v>
      </c>
      <c r="B686">
        <v>30081</v>
      </c>
      <c r="C686">
        <v>97680</v>
      </c>
      <c r="D686">
        <v>288</v>
      </c>
      <c r="E686">
        <v>3996</v>
      </c>
      <c r="F686">
        <v>0</v>
      </c>
      <c r="G686">
        <v>2</v>
      </c>
      <c r="H686">
        <v>1</v>
      </c>
      <c r="I686">
        <v>6</v>
      </c>
      <c r="J686">
        <v>0</v>
      </c>
      <c r="K686">
        <v>0</v>
      </c>
      <c r="L686">
        <v>0</v>
      </c>
      <c r="M686">
        <v>0</v>
      </c>
      <c r="N686">
        <v>0</v>
      </c>
      <c r="O686">
        <v>0</v>
      </c>
      <c r="P686">
        <v>0</v>
      </c>
      <c r="Q686">
        <v>0</v>
      </c>
      <c r="R686">
        <v>0</v>
      </c>
      <c r="S686">
        <v>0</v>
      </c>
      <c r="T686">
        <v>0</v>
      </c>
      <c r="U686">
        <v>0</v>
      </c>
      <c r="V686">
        <v>0</v>
      </c>
      <c r="W686">
        <v>0</v>
      </c>
      <c r="X686">
        <v>0</v>
      </c>
      <c r="Y686">
        <v>0</v>
      </c>
      <c r="Z686">
        <v>0</v>
      </c>
      <c r="AA686">
        <v>0</v>
      </c>
      <c r="AB686">
        <v>802</v>
      </c>
      <c r="AC686">
        <v>100</v>
      </c>
      <c r="AD686">
        <v>2</v>
      </c>
      <c r="AE686">
        <v>20</v>
      </c>
      <c r="AF686">
        <v>3</v>
      </c>
      <c r="AG686">
        <v>2</v>
      </c>
      <c r="AH686">
        <v>1</v>
      </c>
      <c r="AI686">
        <v>113</v>
      </c>
      <c r="AJ686">
        <v>114</v>
      </c>
      <c r="AK686">
        <v>115</v>
      </c>
      <c r="AM686" s="23" t="s">
        <v>321</v>
      </c>
    </row>
    <row r="687" spans="1:41">
      <c r="A687">
        <v>17011</v>
      </c>
      <c r="B687">
        <v>30361</v>
      </c>
      <c r="C687">
        <v>78810</v>
      </c>
      <c r="D687">
        <v>3552</v>
      </c>
      <c r="E687">
        <v>6771</v>
      </c>
      <c r="F687">
        <v>0</v>
      </c>
      <c r="G687">
        <v>3</v>
      </c>
      <c r="H687">
        <v>1</v>
      </c>
      <c r="I687">
        <v>6</v>
      </c>
      <c r="J687">
        <v>0</v>
      </c>
      <c r="K687">
        <v>0</v>
      </c>
      <c r="L687">
        <v>0</v>
      </c>
      <c r="M687">
        <v>0</v>
      </c>
      <c r="N687">
        <v>0</v>
      </c>
      <c r="O687">
        <v>0</v>
      </c>
      <c r="P687">
        <v>0</v>
      </c>
      <c r="Q687">
        <v>0</v>
      </c>
      <c r="R687">
        <v>0</v>
      </c>
      <c r="S687">
        <v>0</v>
      </c>
      <c r="T687">
        <v>0</v>
      </c>
      <c r="U687">
        <v>0</v>
      </c>
      <c r="V687">
        <v>0</v>
      </c>
      <c r="W687">
        <v>0</v>
      </c>
      <c r="X687">
        <v>0</v>
      </c>
      <c r="Y687">
        <v>0</v>
      </c>
      <c r="Z687">
        <v>0</v>
      </c>
      <c r="AA687">
        <v>0</v>
      </c>
      <c r="AB687">
        <v>803</v>
      </c>
      <c r="AC687">
        <v>100</v>
      </c>
      <c r="AD687">
        <v>2</v>
      </c>
      <c r="AE687">
        <v>30</v>
      </c>
      <c r="AF687">
        <v>3</v>
      </c>
      <c r="AG687">
        <v>2</v>
      </c>
      <c r="AH687">
        <v>1</v>
      </c>
      <c r="AI687">
        <v>123</v>
      </c>
      <c r="AJ687">
        <v>124</v>
      </c>
      <c r="AK687">
        <v>30360</v>
      </c>
      <c r="AM687" s="23" t="s">
        <v>1322</v>
      </c>
    </row>
    <row r="688" spans="1:41">
      <c r="A688">
        <v>17012</v>
      </c>
      <c r="B688">
        <v>30451</v>
      </c>
      <c r="C688">
        <v>78810</v>
      </c>
      <c r="D688">
        <v>5661</v>
      </c>
      <c r="E688">
        <v>5328</v>
      </c>
      <c r="F688">
        <v>0</v>
      </c>
      <c r="G688">
        <v>1</v>
      </c>
      <c r="H688">
        <v>1</v>
      </c>
      <c r="I688">
        <v>6</v>
      </c>
      <c r="J688">
        <v>0</v>
      </c>
      <c r="K688">
        <v>0</v>
      </c>
      <c r="L688">
        <v>0</v>
      </c>
      <c r="M688">
        <v>0</v>
      </c>
      <c r="N688">
        <v>0</v>
      </c>
      <c r="O688">
        <v>0</v>
      </c>
      <c r="P688">
        <v>0</v>
      </c>
      <c r="Q688">
        <v>0</v>
      </c>
      <c r="R688">
        <v>0</v>
      </c>
      <c r="S688">
        <v>0</v>
      </c>
      <c r="T688">
        <v>0</v>
      </c>
      <c r="U688">
        <v>0</v>
      </c>
      <c r="V688">
        <v>0</v>
      </c>
      <c r="W688">
        <v>0</v>
      </c>
      <c r="X688">
        <v>0</v>
      </c>
      <c r="Y688">
        <v>0</v>
      </c>
      <c r="Z688">
        <v>0</v>
      </c>
      <c r="AA688">
        <v>0</v>
      </c>
      <c r="AB688">
        <v>800</v>
      </c>
      <c r="AC688">
        <v>100</v>
      </c>
      <c r="AD688">
        <v>2</v>
      </c>
      <c r="AE688">
        <v>30</v>
      </c>
      <c r="AF688">
        <v>1</v>
      </c>
      <c r="AG688">
        <v>0</v>
      </c>
      <c r="AH688">
        <v>0</v>
      </c>
      <c r="AI688">
        <v>113</v>
      </c>
      <c r="AJ688">
        <v>114</v>
      </c>
      <c r="AK688">
        <v>30450</v>
      </c>
      <c r="AM688" s="23" t="s">
        <v>1026</v>
      </c>
      <c r="AN688" s="23" t="s">
        <v>1086</v>
      </c>
    </row>
    <row r="689" spans="1:41" s="22" customFormat="1">
      <c r="A689">
        <v>17013</v>
      </c>
      <c r="B689">
        <v>30180</v>
      </c>
      <c r="C689">
        <v>88800</v>
      </c>
      <c r="D689">
        <v>2309</v>
      </c>
      <c r="E689">
        <v>6438</v>
      </c>
      <c r="F689">
        <v>0</v>
      </c>
      <c r="G689">
        <v>2</v>
      </c>
      <c r="H689">
        <v>1</v>
      </c>
      <c r="I689">
        <v>6</v>
      </c>
      <c r="J689">
        <v>0</v>
      </c>
      <c r="K689">
        <v>0</v>
      </c>
      <c r="L689">
        <v>0</v>
      </c>
      <c r="M689">
        <v>0</v>
      </c>
      <c r="N689">
        <v>0</v>
      </c>
      <c r="O689">
        <v>0</v>
      </c>
      <c r="P689">
        <v>0</v>
      </c>
      <c r="Q689">
        <v>0</v>
      </c>
      <c r="R689">
        <v>0</v>
      </c>
      <c r="S689">
        <v>0</v>
      </c>
      <c r="T689">
        <v>0</v>
      </c>
      <c r="U689">
        <v>0</v>
      </c>
      <c r="V689">
        <v>0</v>
      </c>
      <c r="W689">
        <v>0</v>
      </c>
      <c r="X689">
        <v>0</v>
      </c>
      <c r="Y689">
        <v>0</v>
      </c>
      <c r="Z689">
        <v>0</v>
      </c>
      <c r="AA689">
        <v>0</v>
      </c>
      <c r="AB689">
        <v>800</v>
      </c>
      <c r="AC689">
        <v>100</v>
      </c>
      <c r="AD689">
        <v>2</v>
      </c>
      <c r="AE689">
        <v>30</v>
      </c>
      <c r="AF689">
        <v>3</v>
      </c>
      <c r="AG689">
        <v>2</v>
      </c>
      <c r="AH689">
        <v>1</v>
      </c>
      <c r="AI689">
        <v>123</v>
      </c>
      <c r="AJ689">
        <v>124</v>
      </c>
      <c r="AK689">
        <v>125</v>
      </c>
      <c r="AL689" s="72"/>
      <c r="AM689" s="23" t="s">
        <v>1027</v>
      </c>
      <c r="AN689" s="23" t="s">
        <v>1086</v>
      </c>
      <c r="AO689" s="23"/>
    </row>
    <row r="690" spans="1:41" s="22" customFormat="1">
      <c r="A690">
        <v>17014</v>
      </c>
      <c r="B690">
        <v>30210</v>
      </c>
      <c r="C690">
        <v>88800</v>
      </c>
      <c r="D690">
        <v>2309</v>
      </c>
      <c r="E690">
        <v>6438</v>
      </c>
      <c r="F690">
        <v>0</v>
      </c>
      <c r="G690">
        <v>2</v>
      </c>
      <c r="H690">
        <v>1</v>
      </c>
      <c r="I690">
        <v>6</v>
      </c>
      <c r="J690">
        <v>0</v>
      </c>
      <c r="K690">
        <v>0</v>
      </c>
      <c r="L690">
        <v>0</v>
      </c>
      <c r="M690">
        <v>0</v>
      </c>
      <c r="N690">
        <v>0</v>
      </c>
      <c r="O690">
        <v>0</v>
      </c>
      <c r="P690">
        <v>0</v>
      </c>
      <c r="Q690">
        <v>0</v>
      </c>
      <c r="R690">
        <v>0</v>
      </c>
      <c r="S690">
        <v>0</v>
      </c>
      <c r="T690">
        <v>0</v>
      </c>
      <c r="U690">
        <v>0</v>
      </c>
      <c r="V690">
        <v>0</v>
      </c>
      <c r="W690">
        <v>0</v>
      </c>
      <c r="X690">
        <v>0</v>
      </c>
      <c r="Y690">
        <v>0</v>
      </c>
      <c r="Z690">
        <v>0</v>
      </c>
      <c r="AA690">
        <v>0</v>
      </c>
      <c r="AB690">
        <v>801</v>
      </c>
      <c r="AC690">
        <v>100</v>
      </c>
      <c r="AD690">
        <v>2</v>
      </c>
      <c r="AE690">
        <v>30</v>
      </c>
      <c r="AF690">
        <v>3</v>
      </c>
      <c r="AG690">
        <v>2</v>
      </c>
      <c r="AH690">
        <v>1</v>
      </c>
      <c r="AI690">
        <v>133</v>
      </c>
      <c r="AJ690">
        <v>134</v>
      </c>
      <c r="AK690">
        <v>135</v>
      </c>
      <c r="AL690" s="72"/>
      <c r="AM690" s="23" t="s">
        <v>1028</v>
      </c>
      <c r="AN690" s="23" t="s">
        <v>1086</v>
      </c>
      <c r="AO690" s="23"/>
    </row>
    <row r="691" spans="1:41" s="22" customFormat="1">
      <c r="A691">
        <v>17015</v>
      </c>
      <c r="B691">
        <v>30040</v>
      </c>
      <c r="C691">
        <v>105450</v>
      </c>
      <c r="D691">
        <v>555</v>
      </c>
      <c r="E691">
        <v>6771</v>
      </c>
      <c r="F691">
        <v>0</v>
      </c>
      <c r="G691">
        <v>2</v>
      </c>
      <c r="H691">
        <v>1</v>
      </c>
      <c r="I691">
        <v>6</v>
      </c>
      <c r="J691">
        <v>0</v>
      </c>
      <c r="K691">
        <v>0</v>
      </c>
      <c r="L691">
        <v>0</v>
      </c>
      <c r="M691">
        <v>0</v>
      </c>
      <c r="N691">
        <v>0</v>
      </c>
      <c r="O691">
        <v>0</v>
      </c>
      <c r="P691">
        <v>0</v>
      </c>
      <c r="Q691">
        <v>0</v>
      </c>
      <c r="R691">
        <v>0</v>
      </c>
      <c r="S691">
        <v>0</v>
      </c>
      <c r="T691">
        <v>0</v>
      </c>
      <c r="U691">
        <v>0</v>
      </c>
      <c r="V691">
        <v>0</v>
      </c>
      <c r="W691">
        <v>0</v>
      </c>
      <c r="X691">
        <v>0</v>
      </c>
      <c r="Y691">
        <v>0</v>
      </c>
      <c r="Z691">
        <v>0</v>
      </c>
      <c r="AA691">
        <v>0</v>
      </c>
      <c r="AB691">
        <v>801</v>
      </c>
      <c r="AC691">
        <v>100</v>
      </c>
      <c r="AD691">
        <v>2</v>
      </c>
      <c r="AE691">
        <v>20</v>
      </c>
      <c r="AF691">
        <v>1</v>
      </c>
      <c r="AG691">
        <v>0</v>
      </c>
      <c r="AH691">
        <v>0</v>
      </c>
      <c r="AI691">
        <v>20750</v>
      </c>
      <c r="AJ691">
        <v>0</v>
      </c>
      <c r="AK691">
        <v>0</v>
      </c>
      <c r="AL691" s="72"/>
      <c r="AM691" s="23" t="s">
        <v>488</v>
      </c>
      <c r="AN691" s="23"/>
      <c r="AO691" s="23" t="s">
        <v>1088</v>
      </c>
    </row>
    <row r="692" spans="1:41" s="22" customFormat="1">
      <c r="A692">
        <v>17016</v>
      </c>
      <c r="B692">
        <v>40470</v>
      </c>
      <c r="C692">
        <v>49950</v>
      </c>
      <c r="D692">
        <v>888</v>
      </c>
      <c r="E692">
        <v>6105</v>
      </c>
      <c r="F692">
        <v>0</v>
      </c>
      <c r="G692">
        <v>2</v>
      </c>
      <c r="H692">
        <v>1</v>
      </c>
      <c r="I692">
        <v>6</v>
      </c>
      <c r="J692">
        <v>0</v>
      </c>
      <c r="K692">
        <v>0</v>
      </c>
      <c r="L692">
        <v>0</v>
      </c>
      <c r="M692">
        <v>0</v>
      </c>
      <c r="N692">
        <v>0</v>
      </c>
      <c r="O692">
        <v>0</v>
      </c>
      <c r="P692">
        <v>0</v>
      </c>
      <c r="Q692">
        <v>0</v>
      </c>
      <c r="R692">
        <v>0</v>
      </c>
      <c r="S692">
        <v>0</v>
      </c>
      <c r="T692">
        <v>0</v>
      </c>
      <c r="U692">
        <v>0</v>
      </c>
      <c r="V692">
        <v>0</v>
      </c>
      <c r="W692">
        <v>0</v>
      </c>
      <c r="X692">
        <v>0</v>
      </c>
      <c r="Y692">
        <v>0</v>
      </c>
      <c r="Z692">
        <v>0</v>
      </c>
      <c r="AA692">
        <v>0</v>
      </c>
      <c r="AB692">
        <v>801</v>
      </c>
      <c r="AC692">
        <v>100</v>
      </c>
      <c r="AD692">
        <v>2</v>
      </c>
      <c r="AE692">
        <v>30</v>
      </c>
      <c r="AF692">
        <v>3</v>
      </c>
      <c r="AG692">
        <v>2</v>
      </c>
      <c r="AH692">
        <v>1</v>
      </c>
      <c r="AI692">
        <v>113</v>
      </c>
      <c r="AJ692">
        <v>114</v>
      </c>
      <c r="AK692">
        <v>115</v>
      </c>
      <c r="AL692" s="72"/>
      <c r="AM692" s="23" t="s">
        <v>1320</v>
      </c>
      <c r="AN692" s="23"/>
      <c r="AO692" s="23" t="s">
        <v>1088</v>
      </c>
    </row>
    <row r="693" spans="1:41" s="22" customFormat="1">
      <c r="A693">
        <v>17017</v>
      </c>
      <c r="B693">
        <v>20030</v>
      </c>
      <c r="C693">
        <v>32000</v>
      </c>
      <c r="D693">
        <v>2930</v>
      </c>
      <c r="E693">
        <v>4100</v>
      </c>
      <c r="F693">
        <v>0</v>
      </c>
      <c r="G693">
        <v>2</v>
      </c>
      <c r="H693">
        <v>1</v>
      </c>
      <c r="I693">
        <v>6</v>
      </c>
      <c r="J693">
        <v>0</v>
      </c>
      <c r="K693">
        <v>0</v>
      </c>
      <c r="L693">
        <v>0</v>
      </c>
      <c r="M693">
        <v>0</v>
      </c>
      <c r="N693">
        <v>0</v>
      </c>
      <c r="O693">
        <v>0</v>
      </c>
      <c r="P693">
        <v>0</v>
      </c>
      <c r="Q693">
        <v>0</v>
      </c>
      <c r="R693">
        <v>0</v>
      </c>
      <c r="S693">
        <v>0</v>
      </c>
      <c r="T693">
        <v>0</v>
      </c>
      <c r="U693">
        <v>0</v>
      </c>
      <c r="V693">
        <v>0</v>
      </c>
      <c r="W693">
        <v>0</v>
      </c>
      <c r="X693">
        <v>0</v>
      </c>
      <c r="Y693">
        <v>0</v>
      </c>
      <c r="Z693">
        <v>0</v>
      </c>
      <c r="AA693">
        <v>0</v>
      </c>
      <c r="AB693">
        <v>801</v>
      </c>
      <c r="AC693">
        <v>100</v>
      </c>
      <c r="AD693">
        <v>2</v>
      </c>
      <c r="AE693">
        <v>10</v>
      </c>
      <c r="AF693">
        <v>1</v>
      </c>
      <c r="AG693">
        <v>0</v>
      </c>
      <c r="AH693">
        <v>0</v>
      </c>
      <c r="AI693">
        <v>20030</v>
      </c>
      <c r="AJ693">
        <v>0</v>
      </c>
      <c r="AK693">
        <v>0</v>
      </c>
      <c r="AL693" s="72"/>
      <c r="AM693" s="23" t="s">
        <v>1293</v>
      </c>
      <c r="AN693" s="23"/>
      <c r="AO693" s="23" t="s">
        <v>1089</v>
      </c>
    </row>
    <row r="694" spans="1:41" s="22" customFormat="1">
      <c r="A694">
        <v>17018</v>
      </c>
      <c r="B694">
        <v>20040</v>
      </c>
      <c r="C694">
        <v>100000</v>
      </c>
      <c r="D694">
        <v>0</v>
      </c>
      <c r="E694">
        <v>2000</v>
      </c>
      <c r="F694">
        <v>0</v>
      </c>
      <c r="G694">
        <v>1</v>
      </c>
      <c r="H694">
        <v>1</v>
      </c>
      <c r="I694">
        <v>6</v>
      </c>
      <c r="J694">
        <v>0</v>
      </c>
      <c r="K694">
        <v>0</v>
      </c>
      <c r="L694">
        <v>0</v>
      </c>
      <c r="M694">
        <v>0</v>
      </c>
      <c r="N694">
        <v>0</v>
      </c>
      <c r="O694">
        <v>0</v>
      </c>
      <c r="P694">
        <v>0</v>
      </c>
      <c r="Q694">
        <v>0</v>
      </c>
      <c r="R694">
        <v>0</v>
      </c>
      <c r="S694">
        <v>0</v>
      </c>
      <c r="T694">
        <v>0</v>
      </c>
      <c r="U694">
        <v>0</v>
      </c>
      <c r="V694">
        <v>0</v>
      </c>
      <c r="W694">
        <v>0</v>
      </c>
      <c r="X694">
        <v>0</v>
      </c>
      <c r="Y694">
        <v>0</v>
      </c>
      <c r="Z694">
        <v>0</v>
      </c>
      <c r="AA694">
        <v>0</v>
      </c>
      <c r="AB694">
        <v>802</v>
      </c>
      <c r="AC694">
        <v>100</v>
      </c>
      <c r="AD694">
        <v>2</v>
      </c>
      <c r="AE694">
        <v>10</v>
      </c>
      <c r="AF694">
        <v>1</v>
      </c>
      <c r="AG694">
        <v>0</v>
      </c>
      <c r="AH694">
        <v>0</v>
      </c>
      <c r="AI694">
        <v>30510</v>
      </c>
      <c r="AJ694">
        <v>0</v>
      </c>
      <c r="AK694">
        <v>0</v>
      </c>
      <c r="AL694" s="72"/>
      <c r="AM694" s="23" t="s">
        <v>1293</v>
      </c>
      <c r="AN694" s="23"/>
      <c r="AO694" s="23" t="s">
        <v>1087</v>
      </c>
    </row>
    <row r="695" spans="1:41" s="22" customFormat="1">
      <c r="A695">
        <v>17019</v>
      </c>
      <c r="B695">
        <v>30581</v>
      </c>
      <c r="C695">
        <v>16000</v>
      </c>
      <c r="D695">
        <v>950</v>
      </c>
      <c r="E695">
        <v>4500</v>
      </c>
      <c r="F695">
        <v>0</v>
      </c>
      <c r="G695">
        <v>1</v>
      </c>
      <c r="H695">
        <v>1</v>
      </c>
      <c r="I695">
        <v>6</v>
      </c>
      <c r="J695">
        <v>0</v>
      </c>
      <c r="K695">
        <v>0</v>
      </c>
      <c r="L695">
        <v>0</v>
      </c>
      <c r="M695">
        <v>0</v>
      </c>
      <c r="N695">
        <v>0</v>
      </c>
      <c r="O695">
        <v>0</v>
      </c>
      <c r="P695">
        <v>0</v>
      </c>
      <c r="Q695">
        <v>0</v>
      </c>
      <c r="R695">
        <v>0</v>
      </c>
      <c r="S695">
        <v>0</v>
      </c>
      <c r="T695">
        <v>0</v>
      </c>
      <c r="U695">
        <v>0</v>
      </c>
      <c r="V695">
        <v>0</v>
      </c>
      <c r="W695">
        <v>0</v>
      </c>
      <c r="X695">
        <v>0</v>
      </c>
      <c r="Y695">
        <v>0</v>
      </c>
      <c r="Z695">
        <v>0</v>
      </c>
      <c r="AA695">
        <v>0</v>
      </c>
      <c r="AB695">
        <v>802</v>
      </c>
      <c r="AC695">
        <v>100</v>
      </c>
      <c r="AD695">
        <v>2</v>
      </c>
      <c r="AE695">
        <v>50</v>
      </c>
      <c r="AF695">
        <v>3</v>
      </c>
      <c r="AG695">
        <v>2</v>
      </c>
      <c r="AH695">
        <v>1</v>
      </c>
      <c r="AI695">
        <v>122</v>
      </c>
      <c r="AJ695">
        <v>123</v>
      </c>
      <c r="AK695">
        <v>124</v>
      </c>
      <c r="AL695" s="72"/>
      <c r="AM695" s="23" t="s">
        <v>1293</v>
      </c>
      <c r="AN695" s="23"/>
      <c r="AO695" s="23" t="s">
        <v>798</v>
      </c>
    </row>
    <row r="696" spans="1:41" s="22" customFormat="1">
      <c r="A696">
        <v>17020</v>
      </c>
      <c r="B696">
        <v>30511</v>
      </c>
      <c r="C696">
        <v>16000</v>
      </c>
      <c r="D696">
        <v>950</v>
      </c>
      <c r="E696">
        <v>4000</v>
      </c>
      <c r="F696">
        <v>0</v>
      </c>
      <c r="G696">
        <v>1</v>
      </c>
      <c r="H696">
        <v>1</v>
      </c>
      <c r="I696">
        <v>6</v>
      </c>
      <c r="J696">
        <v>0</v>
      </c>
      <c r="K696">
        <v>0</v>
      </c>
      <c r="L696">
        <v>0</v>
      </c>
      <c r="M696">
        <v>0</v>
      </c>
      <c r="N696">
        <v>0</v>
      </c>
      <c r="O696">
        <v>0</v>
      </c>
      <c r="P696">
        <v>0</v>
      </c>
      <c r="Q696">
        <v>0</v>
      </c>
      <c r="R696">
        <v>0</v>
      </c>
      <c r="S696">
        <v>0</v>
      </c>
      <c r="T696">
        <v>0</v>
      </c>
      <c r="U696">
        <v>0</v>
      </c>
      <c r="V696">
        <v>0</v>
      </c>
      <c r="W696">
        <v>0</v>
      </c>
      <c r="X696">
        <v>0</v>
      </c>
      <c r="Y696">
        <v>0</v>
      </c>
      <c r="Z696">
        <v>0</v>
      </c>
      <c r="AA696">
        <v>0</v>
      </c>
      <c r="AB696">
        <v>802</v>
      </c>
      <c r="AC696">
        <v>100</v>
      </c>
      <c r="AD696">
        <v>2</v>
      </c>
      <c r="AE696">
        <v>50</v>
      </c>
      <c r="AF696">
        <v>3</v>
      </c>
      <c r="AG696">
        <v>2</v>
      </c>
      <c r="AH696">
        <v>1</v>
      </c>
      <c r="AI696">
        <v>132</v>
      </c>
      <c r="AJ696">
        <v>133</v>
      </c>
      <c r="AK696">
        <v>134</v>
      </c>
      <c r="AL696" s="72"/>
      <c r="AM696" s="23" t="s">
        <v>1471</v>
      </c>
      <c r="AN696" s="23" t="s">
        <v>1438</v>
      </c>
      <c r="AO696" s="114"/>
    </row>
    <row r="697" spans="1:41" s="22" customFormat="1">
      <c r="A697">
        <v>17021</v>
      </c>
      <c r="B697">
        <v>30450</v>
      </c>
      <c r="C697">
        <v>90000</v>
      </c>
      <c r="D697">
        <v>5050</v>
      </c>
      <c r="E697">
        <v>6300</v>
      </c>
      <c r="F697">
        <v>0</v>
      </c>
      <c r="G697">
        <v>1</v>
      </c>
      <c r="H697">
        <v>1</v>
      </c>
      <c r="I697">
        <v>6</v>
      </c>
      <c r="J697">
        <v>0</v>
      </c>
      <c r="K697">
        <v>0</v>
      </c>
      <c r="L697">
        <v>0</v>
      </c>
      <c r="M697">
        <v>0</v>
      </c>
      <c r="N697">
        <v>0</v>
      </c>
      <c r="O697">
        <v>0</v>
      </c>
      <c r="P697">
        <v>0</v>
      </c>
      <c r="Q697">
        <v>0</v>
      </c>
      <c r="R697">
        <v>0</v>
      </c>
      <c r="S697">
        <v>0</v>
      </c>
      <c r="T697">
        <v>0</v>
      </c>
      <c r="U697">
        <v>0</v>
      </c>
      <c r="V697">
        <v>0</v>
      </c>
      <c r="W697">
        <v>0</v>
      </c>
      <c r="X697">
        <v>0</v>
      </c>
      <c r="Y697">
        <v>0</v>
      </c>
      <c r="Z697">
        <v>0</v>
      </c>
      <c r="AA697">
        <v>0</v>
      </c>
      <c r="AB697">
        <v>802</v>
      </c>
      <c r="AC697">
        <v>100</v>
      </c>
      <c r="AD697">
        <v>2</v>
      </c>
      <c r="AE697">
        <v>30</v>
      </c>
      <c r="AF697">
        <v>3</v>
      </c>
      <c r="AG697">
        <v>2</v>
      </c>
      <c r="AH697">
        <v>1</v>
      </c>
      <c r="AI697">
        <v>113</v>
      </c>
      <c r="AJ697">
        <v>114</v>
      </c>
      <c r="AK697">
        <v>115</v>
      </c>
      <c r="AL697" s="72"/>
      <c r="AM697" s="23" t="s">
        <v>1472</v>
      </c>
      <c r="AN697" s="23"/>
      <c r="AO697" s="23"/>
    </row>
    <row r="698" spans="1:41" s="22" customFormat="1">
      <c r="A698">
        <v>17022</v>
      </c>
      <c r="B698">
        <v>40070</v>
      </c>
      <c r="C698">
        <v>98500</v>
      </c>
      <c r="D698">
        <v>4100</v>
      </c>
      <c r="E698">
        <v>6200</v>
      </c>
      <c r="F698">
        <v>0</v>
      </c>
      <c r="G698">
        <v>2</v>
      </c>
      <c r="H698">
        <v>1</v>
      </c>
      <c r="I698">
        <v>6</v>
      </c>
      <c r="J698">
        <v>0</v>
      </c>
      <c r="K698">
        <v>0</v>
      </c>
      <c r="L698">
        <v>0</v>
      </c>
      <c r="M698">
        <v>0</v>
      </c>
      <c r="N698">
        <v>0</v>
      </c>
      <c r="O698">
        <v>0</v>
      </c>
      <c r="P698">
        <v>0</v>
      </c>
      <c r="Q698">
        <v>0</v>
      </c>
      <c r="R698">
        <v>0</v>
      </c>
      <c r="S698">
        <v>0</v>
      </c>
      <c r="T698">
        <v>0</v>
      </c>
      <c r="U698">
        <v>0</v>
      </c>
      <c r="V698">
        <v>0</v>
      </c>
      <c r="W698">
        <v>0</v>
      </c>
      <c r="X698">
        <v>0</v>
      </c>
      <c r="Y698">
        <v>0</v>
      </c>
      <c r="Z698">
        <v>0</v>
      </c>
      <c r="AA698">
        <v>0</v>
      </c>
      <c r="AB698">
        <v>803</v>
      </c>
      <c r="AC698">
        <v>100</v>
      </c>
      <c r="AD698">
        <v>2</v>
      </c>
      <c r="AE698">
        <v>50</v>
      </c>
      <c r="AF698">
        <v>3</v>
      </c>
      <c r="AG698">
        <v>2</v>
      </c>
      <c r="AH698">
        <v>1</v>
      </c>
      <c r="AI698">
        <v>112</v>
      </c>
      <c r="AJ698">
        <v>113</v>
      </c>
      <c r="AK698">
        <v>114</v>
      </c>
      <c r="AL698" s="72"/>
      <c r="AM698" s="23" t="s">
        <v>1474</v>
      </c>
      <c r="AN698" s="23"/>
      <c r="AO698" s="23"/>
    </row>
    <row r="699" spans="1:41" s="22" customFormat="1">
      <c r="A699">
        <v>17023</v>
      </c>
      <c r="B699">
        <v>40071</v>
      </c>
      <c r="C699">
        <v>200000</v>
      </c>
      <c r="D699">
        <v>1030</v>
      </c>
      <c r="E699">
        <v>7100</v>
      </c>
      <c r="F699">
        <v>0</v>
      </c>
      <c r="G699">
        <v>1</v>
      </c>
      <c r="H699">
        <v>1</v>
      </c>
      <c r="I699">
        <v>6</v>
      </c>
      <c r="J699">
        <v>0</v>
      </c>
      <c r="K699">
        <v>0</v>
      </c>
      <c r="L699">
        <v>0</v>
      </c>
      <c r="M699">
        <v>0</v>
      </c>
      <c r="N699">
        <v>0</v>
      </c>
      <c r="O699">
        <v>0</v>
      </c>
      <c r="P699">
        <v>0</v>
      </c>
      <c r="Q699">
        <v>0</v>
      </c>
      <c r="R699">
        <v>0</v>
      </c>
      <c r="S699">
        <v>0</v>
      </c>
      <c r="T699">
        <v>0</v>
      </c>
      <c r="U699">
        <v>0</v>
      </c>
      <c r="V699">
        <v>0</v>
      </c>
      <c r="W699">
        <v>0</v>
      </c>
      <c r="X699">
        <v>0</v>
      </c>
      <c r="Y699">
        <v>0</v>
      </c>
      <c r="Z699">
        <v>0</v>
      </c>
      <c r="AA699">
        <v>0</v>
      </c>
      <c r="AB699">
        <v>800</v>
      </c>
      <c r="AC699">
        <v>100</v>
      </c>
      <c r="AD699">
        <v>2</v>
      </c>
      <c r="AE699">
        <v>30</v>
      </c>
      <c r="AF699">
        <v>3</v>
      </c>
      <c r="AG699">
        <v>2</v>
      </c>
      <c r="AH699">
        <v>1</v>
      </c>
      <c r="AI699">
        <v>113</v>
      </c>
      <c r="AJ699">
        <v>114</v>
      </c>
      <c r="AK699">
        <v>115</v>
      </c>
      <c r="AL699" s="72"/>
      <c r="AM699" s="23" t="s">
        <v>1474</v>
      </c>
      <c r="AN699" s="23" t="s">
        <v>1489</v>
      </c>
      <c r="AO699" s="23"/>
    </row>
    <row r="700" spans="1:41" s="22" customFormat="1">
      <c r="A700">
        <v>17024</v>
      </c>
      <c r="B700">
        <v>20020</v>
      </c>
      <c r="C700">
        <v>105000</v>
      </c>
      <c r="D700">
        <v>1020</v>
      </c>
      <c r="E700">
        <v>4000</v>
      </c>
      <c r="F700">
        <v>0</v>
      </c>
      <c r="G700">
        <v>1</v>
      </c>
      <c r="H700">
        <v>1</v>
      </c>
      <c r="I700">
        <v>6</v>
      </c>
      <c r="J700">
        <v>0</v>
      </c>
      <c r="K700">
        <v>0</v>
      </c>
      <c r="L700">
        <v>0</v>
      </c>
      <c r="M700">
        <v>0</v>
      </c>
      <c r="N700">
        <v>0</v>
      </c>
      <c r="O700">
        <v>0</v>
      </c>
      <c r="P700">
        <v>0</v>
      </c>
      <c r="Q700">
        <v>0</v>
      </c>
      <c r="R700">
        <v>0</v>
      </c>
      <c r="S700">
        <v>0</v>
      </c>
      <c r="T700">
        <v>0</v>
      </c>
      <c r="U700">
        <v>0</v>
      </c>
      <c r="V700">
        <v>0</v>
      </c>
      <c r="W700">
        <v>0</v>
      </c>
      <c r="X700">
        <v>0</v>
      </c>
      <c r="Y700">
        <v>0</v>
      </c>
      <c r="Z700">
        <v>0</v>
      </c>
      <c r="AA700">
        <v>0</v>
      </c>
      <c r="AB700">
        <v>800</v>
      </c>
      <c r="AC700">
        <v>100</v>
      </c>
      <c r="AD700">
        <v>2</v>
      </c>
      <c r="AE700">
        <v>30</v>
      </c>
      <c r="AF700">
        <v>1</v>
      </c>
      <c r="AG700">
        <v>0</v>
      </c>
      <c r="AH700">
        <v>0</v>
      </c>
      <c r="AI700">
        <v>20020</v>
      </c>
      <c r="AJ700">
        <v>0</v>
      </c>
      <c r="AK700">
        <v>0</v>
      </c>
      <c r="AL700" s="72"/>
      <c r="AM700" s="23" t="s">
        <v>1488</v>
      </c>
      <c r="AN700" s="23"/>
      <c r="AO700" s="23"/>
    </row>
    <row r="701" spans="1:41" s="22" customFormat="1">
      <c r="A701">
        <v>17025</v>
      </c>
      <c r="B701">
        <v>40741</v>
      </c>
      <c r="C701">
        <v>243000</v>
      </c>
      <c r="D701">
        <v>1080</v>
      </c>
      <c r="E701">
        <v>6600</v>
      </c>
      <c r="F701">
        <v>0</v>
      </c>
      <c r="G701">
        <v>2</v>
      </c>
      <c r="H701">
        <v>1</v>
      </c>
      <c r="I701">
        <v>6</v>
      </c>
      <c r="J701">
        <v>0</v>
      </c>
      <c r="K701">
        <v>0</v>
      </c>
      <c r="L701">
        <v>0</v>
      </c>
      <c r="M701">
        <v>0</v>
      </c>
      <c r="N701">
        <v>0</v>
      </c>
      <c r="O701">
        <v>0</v>
      </c>
      <c r="P701">
        <v>0</v>
      </c>
      <c r="Q701">
        <v>0</v>
      </c>
      <c r="R701">
        <v>0</v>
      </c>
      <c r="S701">
        <v>0</v>
      </c>
      <c r="T701">
        <v>0</v>
      </c>
      <c r="U701">
        <v>0</v>
      </c>
      <c r="V701">
        <v>0</v>
      </c>
      <c r="W701">
        <v>0</v>
      </c>
      <c r="X701">
        <v>0</v>
      </c>
      <c r="Y701">
        <v>0</v>
      </c>
      <c r="Z701">
        <v>0</v>
      </c>
      <c r="AA701">
        <v>0</v>
      </c>
      <c r="AB701">
        <v>801</v>
      </c>
      <c r="AC701">
        <v>100</v>
      </c>
      <c r="AD701">
        <v>2</v>
      </c>
      <c r="AE701">
        <v>30</v>
      </c>
      <c r="AF701">
        <v>3</v>
      </c>
      <c r="AG701">
        <v>2</v>
      </c>
      <c r="AH701">
        <v>1</v>
      </c>
      <c r="AI701">
        <v>123</v>
      </c>
      <c r="AJ701">
        <v>124</v>
      </c>
      <c r="AK701">
        <v>125</v>
      </c>
      <c r="AL701" s="72"/>
      <c r="AM701" s="23" t="s">
        <v>1488</v>
      </c>
      <c r="AN701" s="23" t="s">
        <v>1489</v>
      </c>
      <c r="AO701" s="23"/>
    </row>
    <row r="702" spans="1:41" s="22" customFormat="1">
      <c r="A702">
        <v>17026</v>
      </c>
      <c r="B702">
        <v>30501</v>
      </c>
      <c r="C702">
        <v>46000</v>
      </c>
      <c r="D702">
        <v>1950</v>
      </c>
      <c r="E702">
        <v>4800</v>
      </c>
      <c r="F702">
        <v>0</v>
      </c>
      <c r="G702">
        <v>1</v>
      </c>
      <c r="H702">
        <v>1</v>
      </c>
      <c r="I702">
        <v>6</v>
      </c>
      <c r="J702">
        <v>0</v>
      </c>
      <c r="K702">
        <v>0</v>
      </c>
      <c r="L702">
        <v>0</v>
      </c>
      <c r="M702">
        <v>0</v>
      </c>
      <c r="N702">
        <v>0</v>
      </c>
      <c r="O702">
        <v>0</v>
      </c>
      <c r="P702">
        <v>0</v>
      </c>
      <c r="Q702">
        <v>0</v>
      </c>
      <c r="R702">
        <v>0</v>
      </c>
      <c r="S702">
        <v>0</v>
      </c>
      <c r="T702">
        <v>0</v>
      </c>
      <c r="U702">
        <v>0</v>
      </c>
      <c r="V702">
        <v>0</v>
      </c>
      <c r="W702">
        <v>0</v>
      </c>
      <c r="X702">
        <v>0</v>
      </c>
      <c r="Y702">
        <v>0</v>
      </c>
      <c r="Z702">
        <v>0</v>
      </c>
      <c r="AA702">
        <v>0</v>
      </c>
      <c r="AB702">
        <v>800</v>
      </c>
      <c r="AC702">
        <v>100</v>
      </c>
      <c r="AD702">
        <v>2</v>
      </c>
      <c r="AE702">
        <v>50</v>
      </c>
      <c r="AF702">
        <v>3</v>
      </c>
      <c r="AG702">
        <v>2</v>
      </c>
      <c r="AH702">
        <v>1</v>
      </c>
      <c r="AI702">
        <v>112</v>
      </c>
      <c r="AJ702">
        <v>113</v>
      </c>
      <c r="AK702">
        <v>114</v>
      </c>
      <c r="AL702" s="72"/>
      <c r="AM702" s="23" t="s">
        <v>1475</v>
      </c>
      <c r="AN702" s="23" t="s">
        <v>1086</v>
      </c>
      <c r="AO702" s="23"/>
    </row>
    <row r="703" spans="1:41" s="22" customFormat="1">
      <c r="A703">
        <v>17027</v>
      </c>
      <c r="B703">
        <v>20100</v>
      </c>
      <c r="C703">
        <v>71000</v>
      </c>
      <c r="D703">
        <v>5100</v>
      </c>
      <c r="E703">
        <v>4800</v>
      </c>
      <c r="F703">
        <v>0</v>
      </c>
      <c r="G703">
        <v>1</v>
      </c>
      <c r="H703">
        <v>1</v>
      </c>
      <c r="I703">
        <v>6</v>
      </c>
      <c r="J703">
        <v>0</v>
      </c>
      <c r="K703">
        <v>0</v>
      </c>
      <c r="L703">
        <v>0</v>
      </c>
      <c r="M703">
        <v>0</v>
      </c>
      <c r="N703">
        <v>0</v>
      </c>
      <c r="O703">
        <v>0</v>
      </c>
      <c r="P703">
        <v>0</v>
      </c>
      <c r="Q703">
        <v>0</v>
      </c>
      <c r="R703">
        <v>0</v>
      </c>
      <c r="S703">
        <v>0</v>
      </c>
      <c r="T703">
        <v>0</v>
      </c>
      <c r="U703">
        <v>0</v>
      </c>
      <c r="V703">
        <v>0</v>
      </c>
      <c r="W703">
        <v>0</v>
      </c>
      <c r="X703">
        <v>0</v>
      </c>
      <c r="Y703">
        <v>0</v>
      </c>
      <c r="Z703">
        <v>0</v>
      </c>
      <c r="AA703">
        <v>0</v>
      </c>
      <c r="AB703">
        <v>800</v>
      </c>
      <c r="AC703">
        <v>100</v>
      </c>
      <c r="AD703">
        <v>2</v>
      </c>
      <c r="AE703">
        <v>30</v>
      </c>
      <c r="AF703">
        <v>1</v>
      </c>
      <c r="AG703">
        <v>0</v>
      </c>
      <c r="AH703">
        <v>0</v>
      </c>
      <c r="AI703">
        <v>20100</v>
      </c>
      <c r="AJ703">
        <v>0</v>
      </c>
      <c r="AK703">
        <v>0</v>
      </c>
      <c r="AL703" s="72"/>
      <c r="AM703" s="23" t="s">
        <v>1476</v>
      </c>
      <c r="AN703" s="23" t="s">
        <v>1086</v>
      </c>
      <c r="AO703" s="23"/>
    </row>
    <row r="704" spans="1:41" s="22" customFormat="1">
      <c r="A704">
        <v>17028</v>
      </c>
      <c r="B704">
        <v>20110</v>
      </c>
      <c r="C704">
        <v>88000</v>
      </c>
      <c r="D704">
        <v>260</v>
      </c>
      <c r="E704">
        <v>4900</v>
      </c>
      <c r="F704">
        <v>0</v>
      </c>
      <c r="G704">
        <v>1</v>
      </c>
      <c r="H704">
        <v>1</v>
      </c>
      <c r="I704">
        <v>6</v>
      </c>
      <c r="J704">
        <v>0</v>
      </c>
      <c r="K704">
        <v>0</v>
      </c>
      <c r="L704">
        <v>0</v>
      </c>
      <c r="M704">
        <v>0</v>
      </c>
      <c r="N704">
        <v>0</v>
      </c>
      <c r="O704">
        <v>0</v>
      </c>
      <c r="P704">
        <v>0</v>
      </c>
      <c r="Q704">
        <v>0</v>
      </c>
      <c r="R704">
        <v>0</v>
      </c>
      <c r="S704">
        <v>0</v>
      </c>
      <c r="T704">
        <v>0</v>
      </c>
      <c r="U704">
        <v>0</v>
      </c>
      <c r="V704">
        <v>0</v>
      </c>
      <c r="W704">
        <v>0</v>
      </c>
      <c r="X704">
        <v>0</v>
      </c>
      <c r="Y704">
        <v>0</v>
      </c>
      <c r="Z704">
        <v>0</v>
      </c>
      <c r="AA704">
        <v>0</v>
      </c>
      <c r="AB704">
        <v>801</v>
      </c>
      <c r="AC704">
        <v>100</v>
      </c>
      <c r="AD704">
        <v>2</v>
      </c>
      <c r="AE704">
        <v>30</v>
      </c>
      <c r="AF704">
        <v>1</v>
      </c>
      <c r="AG704">
        <v>0</v>
      </c>
      <c r="AH704">
        <v>0</v>
      </c>
      <c r="AI704">
        <v>20110</v>
      </c>
      <c r="AJ704">
        <v>0</v>
      </c>
      <c r="AK704">
        <v>0</v>
      </c>
      <c r="AL704" s="72"/>
      <c r="AM704" s="23" t="s">
        <v>1477</v>
      </c>
      <c r="AN704" s="23" t="s">
        <v>1086</v>
      </c>
      <c r="AO704" s="23"/>
    </row>
    <row r="705" spans="1:41" s="22" customFormat="1">
      <c r="A705">
        <v>17029</v>
      </c>
      <c r="B705">
        <v>20120</v>
      </c>
      <c r="C705">
        <v>95000</v>
      </c>
      <c r="D705">
        <v>2930</v>
      </c>
      <c r="E705">
        <v>3600</v>
      </c>
      <c r="F705">
        <v>0</v>
      </c>
      <c r="G705">
        <v>3</v>
      </c>
      <c r="H705">
        <v>1</v>
      </c>
      <c r="I705">
        <v>6</v>
      </c>
      <c r="J705">
        <v>0</v>
      </c>
      <c r="K705">
        <v>0</v>
      </c>
      <c r="L705">
        <v>0</v>
      </c>
      <c r="M705">
        <v>0</v>
      </c>
      <c r="N705">
        <v>0</v>
      </c>
      <c r="O705">
        <v>0</v>
      </c>
      <c r="P705">
        <v>0</v>
      </c>
      <c r="Q705">
        <v>0</v>
      </c>
      <c r="R705">
        <v>0</v>
      </c>
      <c r="S705">
        <v>0</v>
      </c>
      <c r="T705">
        <v>0</v>
      </c>
      <c r="U705">
        <v>0</v>
      </c>
      <c r="V705">
        <v>0</v>
      </c>
      <c r="W705">
        <v>0</v>
      </c>
      <c r="X705">
        <v>0</v>
      </c>
      <c r="Y705">
        <v>0</v>
      </c>
      <c r="Z705">
        <v>0</v>
      </c>
      <c r="AA705">
        <v>0</v>
      </c>
      <c r="AB705">
        <v>801</v>
      </c>
      <c r="AC705">
        <v>100</v>
      </c>
      <c r="AD705">
        <v>2</v>
      </c>
      <c r="AE705">
        <v>20</v>
      </c>
      <c r="AF705">
        <v>1</v>
      </c>
      <c r="AG705">
        <v>0</v>
      </c>
      <c r="AH705">
        <v>0</v>
      </c>
      <c r="AI705">
        <v>20120</v>
      </c>
      <c r="AJ705">
        <v>0</v>
      </c>
      <c r="AK705">
        <v>0</v>
      </c>
      <c r="AL705" s="72"/>
      <c r="AM705" s="23" t="s">
        <v>1471</v>
      </c>
      <c r="AN705" s="23" t="s">
        <v>1439</v>
      </c>
      <c r="AO705" s="23"/>
    </row>
    <row r="706" spans="1:41" s="22" customFormat="1">
      <c r="A706">
        <v>17030</v>
      </c>
      <c r="B706">
        <v>30360</v>
      </c>
      <c r="C706">
        <v>28000</v>
      </c>
      <c r="D706">
        <v>3200</v>
      </c>
      <c r="E706">
        <v>6000</v>
      </c>
      <c r="F706">
        <v>0</v>
      </c>
      <c r="G706">
        <v>2</v>
      </c>
      <c r="H706">
        <v>1</v>
      </c>
      <c r="I706">
        <v>6</v>
      </c>
      <c r="J706">
        <v>0</v>
      </c>
      <c r="K706">
        <v>0</v>
      </c>
      <c r="L706">
        <v>0</v>
      </c>
      <c r="M706">
        <v>0</v>
      </c>
      <c r="N706">
        <v>0</v>
      </c>
      <c r="O706">
        <v>0</v>
      </c>
      <c r="P706">
        <v>0</v>
      </c>
      <c r="Q706">
        <v>0</v>
      </c>
      <c r="R706">
        <v>0</v>
      </c>
      <c r="S706">
        <v>0</v>
      </c>
      <c r="T706">
        <v>0</v>
      </c>
      <c r="U706">
        <v>0</v>
      </c>
      <c r="V706">
        <v>0</v>
      </c>
      <c r="W706">
        <v>0</v>
      </c>
      <c r="X706">
        <v>0</v>
      </c>
      <c r="Y706">
        <v>0</v>
      </c>
      <c r="Z706">
        <v>0</v>
      </c>
      <c r="AA706">
        <v>0</v>
      </c>
      <c r="AB706">
        <v>801</v>
      </c>
      <c r="AC706">
        <v>100</v>
      </c>
      <c r="AD706">
        <v>2</v>
      </c>
      <c r="AE706">
        <v>50</v>
      </c>
      <c r="AF706">
        <v>3</v>
      </c>
      <c r="AG706">
        <v>2</v>
      </c>
      <c r="AH706">
        <v>1</v>
      </c>
      <c r="AI706">
        <v>122</v>
      </c>
      <c r="AJ706">
        <v>123</v>
      </c>
      <c r="AK706">
        <v>124</v>
      </c>
      <c r="AL706" s="72"/>
      <c r="AM706" s="23" t="s">
        <v>1472</v>
      </c>
      <c r="AN706" s="23"/>
      <c r="AO706" s="23"/>
    </row>
    <row r="707" spans="1:41" s="22" customFormat="1">
      <c r="A707">
        <v>17031</v>
      </c>
      <c r="B707">
        <v>40470</v>
      </c>
      <c r="C707">
        <v>45000</v>
      </c>
      <c r="D707">
        <v>800</v>
      </c>
      <c r="E707">
        <v>5500</v>
      </c>
      <c r="F707">
        <v>0</v>
      </c>
      <c r="G707">
        <v>3</v>
      </c>
      <c r="H707">
        <v>1</v>
      </c>
      <c r="I707">
        <v>6</v>
      </c>
      <c r="J707">
        <v>0</v>
      </c>
      <c r="K707">
        <v>0</v>
      </c>
      <c r="L707">
        <v>0</v>
      </c>
      <c r="M707">
        <v>0</v>
      </c>
      <c r="N707">
        <v>0</v>
      </c>
      <c r="O707">
        <v>0</v>
      </c>
      <c r="P707">
        <v>0</v>
      </c>
      <c r="Q707">
        <v>0</v>
      </c>
      <c r="R707">
        <v>0</v>
      </c>
      <c r="S707">
        <v>0</v>
      </c>
      <c r="T707">
        <v>0</v>
      </c>
      <c r="U707">
        <v>0</v>
      </c>
      <c r="V707">
        <v>0</v>
      </c>
      <c r="W707">
        <v>0</v>
      </c>
      <c r="X707">
        <v>0</v>
      </c>
      <c r="Y707">
        <v>0</v>
      </c>
      <c r="Z707">
        <v>0</v>
      </c>
      <c r="AA707">
        <v>0</v>
      </c>
      <c r="AB707">
        <v>801</v>
      </c>
      <c r="AC707">
        <v>100</v>
      </c>
      <c r="AD707">
        <v>2</v>
      </c>
      <c r="AE707">
        <v>50</v>
      </c>
      <c r="AF707">
        <v>3</v>
      </c>
      <c r="AG707">
        <v>2</v>
      </c>
      <c r="AH707">
        <v>1</v>
      </c>
      <c r="AI707">
        <v>132</v>
      </c>
      <c r="AJ707">
        <v>133</v>
      </c>
      <c r="AK707">
        <v>134</v>
      </c>
      <c r="AL707" s="72"/>
      <c r="AM707" s="23" t="s">
        <v>1474</v>
      </c>
      <c r="AN707" s="23"/>
      <c r="AO707" s="23"/>
    </row>
    <row r="708" spans="1:41" s="22" customFormat="1">
      <c r="A708">
        <v>17032</v>
      </c>
      <c r="B708">
        <v>20560</v>
      </c>
      <c r="C708">
        <v>68000</v>
      </c>
      <c r="D708">
        <v>480</v>
      </c>
      <c r="E708">
        <v>6200</v>
      </c>
      <c r="F708">
        <v>0</v>
      </c>
      <c r="G708">
        <v>1</v>
      </c>
      <c r="H708">
        <v>1</v>
      </c>
      <c r="I708">
        <v>6</v>
      </c>
      <c r="J708">
        <v>0</v>
      </c>
      <c r="K708">
        <v>0</v>
      </c>
      <c r="L708">
        <v>0</v>
      </c>
      <c r="M708">
        <v>0</v>
      </c>
      <c r="N708">
        <v>0</v>
      </c>
      <c r="O708">
        <v>0</v>
      </c>
      <c r="P708">
        <v>0</v>
      </c>
      <c r="Q708">
        <v>0</v>
      </c>
      <c r="R708">
        <v>0</v>
      </c>
      <c r="S708">
        <v>0</v>
      </c>
      <c r="T708">
        <v>0</v>
      </c>
      <c r="U708">
        <v>0</v>
      </c>
      <c r="V708">
        <v>0</v>
      </c>
      <c r="W708">
        <v>0</v>
      </c>
      <c r="X708">
        <v>0</v>
      </c>
      <c r="Y708">
        <v>0</v>
      </c>
      <c r="Z708">
        <v>0</v>
      </c>
      <c r="AA708">
        <v>0</v>
      </c>
      <c r="AB708">
        <v>802</v>
      </c>
      <c r="AC708">
        <v>100</v>
      </c>
      <c r="AD708">
        <v>2</v>
      </c>
      <c r="AE708">
        <v>10</v>
      </c>
      <c r="AF708">
        <v>1</v>
      </c>
      <c r="AG708">
        <v>0</v>
      </c>
      <c r="AH708">
        <v>0</v>
      </c>
      <c r="AI708">
        <v>20560</v>
      </c>
      <c r="AJ708">
        <v>0</v>
      </c>
      <c r="AK708">
        <v>0</v>
      </c>
      <c r="AL708" s="72"/>
      <c r="AM708" s="23" t="s">
        <v>1471</v>
      </c>
      <c r="AN708" s="23" t="s">
        <v>1489</v>
      </c>
      <c r="AO708" s="23"/>
    </row>
    <row r="709" spans="1:41" s="22" customFormat="1">
      <c r="A709">
        <v>17033</v>
      </c>
      <c r="B709">
        <v>20660</v>
      </c>
      <c r="C709">
        <v>95000</v>
      </c>
      <c r="D709">
        <v>500</v>
      </c>
      <c r="E709">
        <v>6100</v>
      </c>
      <c r="F709">
        <v>0</v>
      </c>
      <c r="G709">
        <v>2</v>
      </c>
      <c r="H709">
        <v>1</v>
      </c>
      <c r="I709">
        <v>6</v>
      </c>
      <c r="J709">
        <v>0</v>
      </c>
      <c r="K709">
        <v>0</v>
      </c>
      <c r="L709">
        <v>0</v>
      </c>
      <c r="M709">
        <v>0</v>
      </c>
      <c r="N709">
        <v>0</v>
      </c>
      <c r="O709">
        <v>0</v>
      </c>
      <c r="P709">
        <v>0</v>
      </c>
      <c r="Q709">
        <v>0</v>
      </c>
      <c r="R709">
        <v>0</v>
      </c>
      <c r="S709">
        <v>0</v>
      </c>
      <c r="T709">
        <v>0</v>
      </c>
      <c r="U709">
        <v>0</v>
      </c>
      <c r="V709">
        <v>0</v>
      </c>
      <c r="W709">
        <v>0</v>
      </c>
      <c r="X709">
        <v>0</v>
      </c>
      <c r="Y709">
        <v>0</v>
      </c>
      <c r="Z709">
        <v>0</v>
      </c>
      <c r="AA709">
        <v>0</v>
      </c>
      <c r="AB709">
        <v>802</v>
      </c>
      <c r="AC709">
        <v>100</v>
      </c>
      <c r="AD709">
        <v>2</v>
      </c>
      <c r="AE709">
        <v>10</v>
      </c>
      <c r="AF709">
        <v>1</v>
      </c>
      <c r="AG709">
        <v>0</v>
      </c>
      <c r="AH709">
        <v>0</v>
      </c>
      <c r="AI709">
        <v>20650</v>
      </c>
      <c r="AJ709">
        <v>0</v>
      </c>
      <c r="AK709">
        <v>0</v>
      </c>
      <c r="AL709" s="72"/>
      <c r="AM709" s="23" t="s">
        <v>1472</v>
      </c>
      <c r="AN709" s="23" t="s">
        <v>1489</v>
      </c>
      <c r="AO709" s="23"/>
    </row>
    <row r="710" spans="1:41" s="22" customFormat="1">
      <c r="A710">
        <v>17034</v>
      </c>
      <c r="B710">
        <v>20550</v>
      </c>
      <c r="C710">
        <v>120000</v>
      </c>
      <c r="D710">
        <v>970</v>
      </c>
      <c r="E710">
        <v>6300</v>
      </c>
      <c r="F710">
        <v>0</v>
      </c>
      <c r="G710">
        <v>2</v>
      </c>
      <c r="H710">
        <v>1</v>
      </c>
      <c r="I710">
        <v>6</v>
      </c>
      <c r="J710">
        <v>0</v>
      </c>
      <c r="K710">
        <v>0</v>
      </c>
      <c r="L710">
        <v>0</v>
      </c>
      <c r="M710">
        <v>0</v>
      </c>
      <c r="N710">
        <v>0</v>
      </c>
      <c r="O710">
        <v>0</v>
      </c>
      <c r="P710">
        <v>0</v>
      </c>
      <c r="Q710">
        <v>0</v>
      </c>
      <c r="R710">
        <v>0</v>
      </c>
      <c r="S710">
        <v>0</v>
      </c>
      <c r="T710">
        <v>0</v>
      </c>
      <c r="U710">
        <v>0</v>
      </c>
      <c r="V710">
        <v>0</v>
      </c>
      <c r="W710">
        <v>0</v>
      </c>
      <c r="X710">
        <v>0</v>
      </c>
      <c r="Y710">
        <v>0</v>
      </c>
      <c r="Z710">
        <v>0</v>
      </c>
      <c r="AA710">
        <v>0</v>
      </c>
      <c r="AB710">
        <v>802</v>
      </c>
      <c r="AC710">
        <v>100</v>
      </c>
      <c r="AD710">
        <v>2</v>
      </c>
      <c r="AE710">
        <v>20</v>
      </c>
      <c r="AF710">
        <v>1</v>
      </c>
      <c r="AG710">
        <v>0</v>
      </c>
      <c r="AH710">
        <v>0</v>
      </c>
      <c r="AI710">
        <v>20550</v>
      </c>
      <c r="AJ710">
        <v>0</v>
      </c>
      <c r="AK710">
        <v>0</v>
      </c>
      <c r="AL710" s="72"/>
      <c r="AM710" s="23" t="s">
        <v>1474</v>
      </c>
      <c r="AN710" s="23" t="s">
        <v>1489</v>
      </c>
      <c r="AO710" s="23"/>
    </row>
    <row r="711" spans="1:41" s="22" customFormat="1">
      <c r="A711">
        <v>17035</v>
      </c>
      <c r="B711">
        <v>20570</v>
      </c>
      <c r="C711">
        <v>130000</v>
      </c>
      <c r="D711">
        <v>1030</v>
      </c>
      <c r="E711">
        <v>6000</v>
      </c>
      <c r="F711">
        <v>0</v>
      </c>
      <c r="G711">
        <v>2</v>
      </c>
      <c r="H711">
        <v>1</v>
      </c>
      <c r="I711">
        <v>6</v>
      </c>
      <c r="J711">
        <v>0</v>
      </c>
      <c r="K711">
        <v>0</v>
      </c>
      <c r="L711">
        <v>0</v>
      </c>
      <c r="M711">
        <v>0</v>
      </c>
      <c r="N711">
        <v>0</v>
      </c>
      <c r="O711">
        <v>0</v>
      </c>
      <c r="P711">
        <v>0</v>
      </c>
      <c r="Q711">
        <v>0</v>
      </c>
      <c r="R711">
        <v>0</v>
      </c>
      <c r="S711">
        <v>0</v>
      </c>
      <c r="T711">
        <v>0</v>
      </c>
      <c r="U711">
        <v>0</v>
      </c>
      <c r="V711">
        <v>0</v>
      </c>
      <c r="W711">
        <v>0</v>
      </c>
      <c r="X711">
        <v>0</v>
      </c>
      <c r="Y711">
        <v>0</v>
      </c>
      <c r="Z711">
        <v>0</v>
      </c>
      <c r="AA711">
        <v>0</v>
      </c>
      <c r="AB711">
        <v>802</v>
      </c>
      <c r="AC711">
        <v>100</v>
      </c>
      <c r="AD711">
        <v>2</v>
      </c>
      <c r="AE711">
        <v>20</v>
      </c>
      <c r="AF711">
        <v>1</v>
      </c>
      <c r="AG711">
        <v>0</v>
      </c>
      <c r="AH711">
        <v>0</v>
      </c>
      <c r="AI711">
        <v>20570</v>
      </c>
      <c r="AJ711">
        <v>0</v>
      </c>
      <c r="AK711">
        <v>0</v>
      </c>
      <c r="AL711" s="72"/>
      <c r="AM711" s="23" t="s">
        <v>1488</v>
      </c>
      <c r="AN711" s="23"/>
      <c r="AO711" s="23"/>
    </row>
    <row r="712" spans="1:41" s="22" customFormat="1">
      <c r="A712">
        <v>17036</v>
      </c>
      <c r="B712">
        <v>30451</v>
      </c>
      <c r="C712">
        <v>96000</v>
      </c>
      <c r="D712">
        <v>6000</v>
      </c>
      <c r="E712">
        <v>6500</v>
      </c>
      <c r="F712">
        <v>0</v>
      </c>
      <c r="G712">
        <v>3</v>
      </c>
      <c r="H712">
        <v>1</v>
      </c>
      <c r="I712">
        <v>6</v>
      </c>
      <c r="J712">
        <v>0</v>
      </c>
      <c r="K712">
        <v>0</v>
      </c>
      <c r="L712">
        <v>0</v>
      </c>
      <c r="M712">
        <v>0</v>
      </c>
      <c r="N712">
        <v>0</v>
      </c>
      <c r="O712">
        <v>0</v>
      </c>
      <c r="P712">
        <v>0</v>
      </c>
      <c r="Q712">
        <v>0</v>
      </c>
      <c r="R712">
        <v>0</v>
      </c>
      <c r="S712">
        <v>0</v>
      </c>
      <c r="T712">
        <v>0</v>
      </c>
      <c r="U712">
        <v>0</v>
      </c>
      <c r="V712">
        <v>0</v>
      </c>
      <c r="W712">
        <v>0</v>
      </c>
      <c r="X712">
        <v>0</v>
      </c>
      <c r="Y712">
        <v>0</v>
      </c>
      <c r="Z712">
        <v>0</v>
      </c>
      <c r="AA712">
        <v>0</v>
      </c>
      <c r="AB712">
        <v>803</v>
      </c>
      <c r="AC712">
        <v>100</v>
      </c>
      <c r="AD712">
        <v>2</v>
      </c>
      <c r="AE712">
        <v>30</v>
      </c>
      <c r="AF712">
        <v>3</v>
      </c>
      <c r="AG712">
        <v>2</v>
      </c>
      <c r="AH712">
        <v>1</v>
      </c>
      <c r="AI712">
        <v>113</v>
      </c>
      <c r="AJ712">
        <v>114</v>
      </c>
      <c r="AK712">
        <v>115</v>
      </c>
      <c r="AL712" s="72"/>
      <c r="AM712" s="23" t="s">
        <v>1488</v>
      </c>
      <c r="AN712" s="23" t="s">
        <v>1489</v>
      </c>
      <c r="AO712" s="23"/>
    </row>
    <row r="713" spans="1:41" s="22" customFormat="1">
      <c r="A713">
        <v>17037</v>
      </c>
      <c r="B713">
        <v>10180</v>
      </c>
      <c r="C713">
        <v>100000</v>
      </c>
      <c r="D713">
        <v>0</v>
      </c>
      <c r="E713">
        <v>2000</v>
      </c>
      <c r="F713">
        <v>0</v>
      </c>
      <c r="G713">
        <v>1</v>
      </c>
      <c r="H713">
        <v>1</v>
      </c>
      <c r="I713">
        <v>6</v>
      </c>
      <c r="J713">
        <v>0</v>
      </c>
      <c r="K713">
        <v>0</v>
      </c>
      <c r="L713">
        <v>0</v>
      </c>
      <c r="M713">
        <v>0</v>
      </c>
      <c r="N713">
        <v>0</v>
      </c>
      <c r="O713">
        <v>0</v>
      </c>
      <c r="P713">
        <v>0</v>
      </c>
      <c r="Q713">
        <v>0</v>
      </c>
      <c r="R713">
        <v>0</v>
      </c>
      <c r="S713">
        <v>0</v>
      </c>
      <c r="T713">
        <v>0</v>
      </c>
      <c r="U713">
        <v>0</v>
      </c>
      <c r="V713">
        <v>0</v>
      </c>
      <c r="W713">
        <v>0</v>
      </c>
      <c r="X713">
        <v>0</v>
      </c>
      <c r="Y713">
        <v>0</v>
      </c>
      <c r="Z713">
        <v>0</v>
      </c>
      <c r="AA713">
        <v>0</v>
      </c>
      <c r="AB713">
        <v>800</v>
      </c>
      <c r="AC713">
        <v>100</v>
      </c>
      <c r="AD713">
        <v>2</v>
      </c>
      <c r="AE713">
        <v>30</v>
      </c>
      <c r="AF713">
        <v>1</v>
      </c>
      <c r="AG713">
        <v>0</v>
      </c>
      <c r="AH713">
        <v>0</v>
      </c>
      <c r="AI713">
        <v>10180</v>
      </c>
      <c r="AJ713">
        <v>0</v>
      </c>
      <c r="AK713">
        <v>0</v>
      </c>
      <c r="AL713" s="72"/>
      <c r="AM713" s="23" t="s">
        <v>1220</v>
      </c>
      <c r="AN713" s="23"/>
      <c r="AO713" s="23"/>
    </row>
    <row r="714" spans="1:41" s="22" customFormat="1">
      <c r="A714">
        <v>17038</v>
      </c>
      <c r="B714">
        <v>10300</v>
      </c>
      <c r="C714">
        <v>100000</v>
      </c>
      <c r="D714">
        <v>0</v>
      </c>
      <c r="E714">
        <v>2000</v>
      </c>
      <c r="F714">
        <v>0</v>
      </c>
      <c r="G714">
        <v>1</v>
      </c>
      <c r="H714">
        <v>1</v>
      </c>
      <c r="I714">
        <v>6</v>
      </c>
      <c r="J714">
        <v>0</v>
      </c>
      <c r="K714">
        <v>0</v>
      </c>
      <c r="L714">
        <v>0</v>
      </c>
      <c r="M714">
        <v>0</v>
      </c>
      <c r="N714">
        <v>0</v>
      </c>
      <c r="O714">
        <v>0</v>
      </c>
      <c r="P714">
        <v>0</v>
      </c>
      <c r="Q714">
        <v>0</v>
      </c>
      <c r="R714">
        <v>0</v>
      </c>
      <c r="S714">
        <v>0</v>
      </c>
      <c r="T714">
        <v>0</v>
      </c>
      <c r="U714">
        <v>0</v>
      </c>
      <c r="V714">
        <v>0</v>
      </c>
      <c r="W714">
        <v>0</v>
      </c>
      <c r="X714">
        <v>0</v>
      </c>
      <c r="Y714">
        <v>0</v>
      </c>
      <c r="Z714">
        <v>0</v>
      </c>
      <c r="AA714">
        <v>0</v>
      </c>
      <c r="AB714">
        <v>800</v>
      </c>
      <c r="AC714">
        <v>100</v>
      </c>
      <c r="AD714">
        <v>2</v>
      </c>
      <c r="AE714">
        <v>30</v>
      </c>
      <c r="AF714">
        <v>1</v>
      </c>
      <c r="AG714">
        <v>0</v>
      </c>
      <c r="AH714">
        <v>0</v>
      </c>
      <c r="AI714">
        <v>10300</v>
      </c>
      <c r="AJ714">
        <v>0</v>
      </c>
      <c r="AK714">
        <v>0</v>
      </c>
      <c r="AL714" s="72"/>
      <c r="AM714" s="23" t="s">
        <v>1221</v>
      </c>
      <c r="AN714" s="23"/>
      <c r="AO714" s="23"/>
    </row>
    <row r="715" spans="1:41" s="22" customFormat="1">
      <c r="A715">
        <v>17039</v>
      </c>
      <c r="B715">
        <v>20180</v>
      </c>
      <c r="C715">
        <v>100000</v>
      </c>
      <c r="D715">
        <v>0</v>
      </c>
      <c r="E715">
        <v>2000</v>
      </c>
      <c r="F715">
        <v>0</v>
      </c>
      <c r="G715">
        <v>1</v>
      </c>
      <c r="H715">
        <v>1</v>
      </c>
      <c r="I715">
        <v>6</v>
      </c>
      <c r="J715">
        <v>0</v>
      </c>
      <c r="K715">
        <v>0</v>
      </c>
      <c r="L715">
        <v>0</v>
      </c>
      <c r="M715">
        <v>0</v>
      </c>
      <c r="N715">
        <v>0</v>
      </c>
      <c r="O715">
        <v>0</v>
      </c>
      <c r="P715">
        <v>0</v>
      </c>
      <c r="Q715">
        <v>0</v>
      </c>
      <c r="R715">
        <v>0</v>
      </c>
      <c r="S715">
        <v>0</v>
      </c>
      <c r="T715">
        <v>0</v>
      </c>
      <c r="U715">
        <v>0</v>
      </c>
      <c r="V715">
        <v>0</v>
      </c>
      <c r="W715">
        <v>0</v>
      </c>
      <c r="X715">
        <v>0</v>
      </c>
      <c r="Y715">
        <v>0</v>
      </c>
      <c r="Z715">
        <v>0</v>
      </c>
      <c r="AA715">
        <v>0</v>
      </c>
      <c r="AB715">
        <v>801</v>
      </c>
      <c r="AC715">
        <v>100</v>
      </c>
      <c r="AD715">
        <v>2</v>
      </c>
      <c r="AE715">
        <v>30</v>
      </c>
      <c r="AF715">
        <v>1</v>
      </c>
      <c r="AG715">
        <v>0</v>
      </c>
      <c r="AH715">
        <v>0</v>
      </c>
      <c r="AI715">
        <v>20180</v>
      </c>
      <c r="AJ715">
        <v>0</v>
      </c>
      <c r="AK715">
        <v>0</v>
      </c>
      <c r="AL715" s="72"/>
      <c r="AM715" s="23" t="s">
        <v>571</v>
      </c>
      <c r="AN715" s="23"/>
      <c r="AO715" s="23"/>
    </row>
    <row r="716" spans="1:41" s="22" customFormat="1">
      <c r="A716">
        <v>17040</v>
      </c>
      <c r="B716">
        <v>20750</v>
      </c>
      <c r="C716">
        <v>100000</v>
      </c>
      <c r="D716">
        <v>0</v>
      </c>
      <c r="E716">
        <v>2000</v>
      </c>
      <c r="F716">
        <v>0</v>
      </c>
      <c r="G716">
        <v>1</v>
      </c>
      <c r="H716">
        <v>1</v>
      </c>
      <c r="I716">
        <v>6</v>
      </c>
      <c r="J716">
        <v>0</v>
      </c>
      <c r="K716">
        <v>0</v>
      </c>
      <c r="L716">
        <v>0</v>
      </c>
      <c r="M716">
        <v>0</v>
      </c>
      <c r="N716">
        <v>0</v>
      </c>
      <c r="O716">
        <v>0</v>
      </c>
      <c r="P716">
        <v>0</v>
      </c>
      <c r="Q716">
        <v>0</v>
      </c>
      <c r="R716">
        <v>0</v>
      </c>
      <c r="S716">
        <v>0</v>
      </c>
      <c r="T716">
        <v>0</v>
      </c>
      <c r="U716">
        <v>0</v>
      </c>
      <c r="V716">
        <v>0</v>
      </c>
      <c r="W716">
        <v>0</v>
      </c>
      <c r="X716">
        <v>0</v>
      </c>
      <c r="Y716">
        <v>0</v>
      </c>
      <c r="Z716">
        <v>0</v>
      </c>
      <c r="AA716">
        <v>0</v>
      </c>
      <c r="AB716">
        <v>801</v>
      </c>
      <c r="AC716">
        <v>100</v>
      </c>
      <c r="AD716">
        <v>2</v>
      </c>
      <c r="AE716">
        <v>20</v>
      </c>
      <c r="AF716">
        <v>1</v>
      </c>
      <c r="AG716">
        <v>0</v>
      </c>
      <c r="AH716">
        <v>0</v>
      </c>
      <c r="AI716">
        <v>20750</v>
      </c>
      <c r="AJ716">
        <v>0</v>
      </c>
      <c r="AK716">
        <v>0</v>
      </c>
      <c r="AL716" s="72"/>
      <c r="AM716" s="23" t="s">
        <v>1475</v>
      </c>
      <c r="AN716" s="23" t="s">
        <v>1086</v>
      </c>
      <c r="AO716" s="23"/>
    </row>
    <row r="717" spans="1:41" s="22" customFormat="1">
      <c r="A717">
        <v>17041</v>
      </c>
      <c r="B717">
        <v>20690</v>
      </c>
      <c r="C717">
        <v>100000</v>
      </c>
      <c r="D717">
        <v>0</v>
      </c>
      <c r="E717">
        <v>2000</v>
      </c>
      <c r="F717">
        <v>0</v>
      </c>
      <c r="G717">
        <v>1</v>
      </c>
      <c r="H717">
        <v>1</v>
      </c>
      <c r="I717">
        <v>6</v>
      </c>
      <c r="J717">
        <v>0</v>
      </c>
      <c r="K717">
        <v>0</v>
      </c>
      <c r="L717">
        <v>0</v>
      </c>
      <c r="M717">
        <v>0</v>
      </c>
      <c r="N717">
        <v>0</v>
      </c>
      <c r="O717">
        <v>0</v>
      </c>
      <c r="P717">
        <v>0</v>
      </c>
      <c r="Q717">
        <v>0</v>
      </c>
      <c r="R717">
        <v>0</v>
      </c>
      <c r="S717">
        <v>0</v>
      </c>
      <c r="T717">
        <v>0</v>
      </c>
      <c r="U717">
        <v>0</v>
      </c>
      <c r="V717">
        <v>0</v>
      </c>
      <c r="W717">
        <v>0</v>
      </c>
      <c r="X717">
        <v>0</v>
      </c>
      <c r="Y717">
        <v>0</v>
      </c>
      <c r="Z717">
        <v>0</v>
      </c>
      <c r="AA717">
        <v>0</v>
      </c>
      <c r="AB717">
        <v>801</v>
      </c>
      <c r="AC717">
        <v>100</v>
      </c>
      <c r="AD717">
        <v>2</v>
      </c>
      <c r="AE717">
        <v>20</v>
      </c>
      <c r="AF717">
        <v>1</v>
      </c>
      <c r="AG717">
        <v>0</v>
      </c>
      <c r="AH717">
        <v>0</v>
      </c>
      <c r="AI717">
        <v>20690</v>
      </c>
      <c r="AJ717">
        <v>0</v>
      </c>
      <c r="AK717">
        <v>0</v>
      </c>
      <c r="AL717" s="72"/>
      <c r="AM717" s="23" t="s">
        <v>1476</v>
      </c>
      <c r="AN717" s="23" t="s">
        <v>1086</v>
      </c>
      <c r="AO717" s="23"/>
    </row>
    <row r="718" spans="1:41" s="22" customFormat="1">
      <c r="A718">
        <v>17042</v>
      </c>
      <c r="B718">
        <v>30630</v>
      </c>
      <c r="C718">
        <v>100000</v>
      </c>
      <c r="D718">
        <v>0</v>
      </c>
      <c r="E718">
        <v>2000</v>
      </c>
      <c r="F718">
        <v>0</v>
      </c>
      <c r="G718">
        <v>1</v>
      </c>
      <c r="H718">
        <v>1</v>
      </c>
      <c r="I718">
        <v>6</v>
      </c>
      <c r="J718">
        <v>0</v>
      </c>
      <c r="K718">
        <v>0</v>
      </c>
      <c r="L718">
        <v>0</v>
      </c>
      <c r="M718">
        <v>0</v>
      </c>
      <c r="N718">
        <v>0</v>
      </c>
      <c r="O718">
        <v>0</v>
      </c>
      <c r="P718">
        <v>0</v>
      </c>
      <c r="Q718">
        <v>0</v>
      </c>
      <c r="R718">
        <v>0</v>
      </c>
      <c r="S718">
        <v>0</v>
      </c>
      <c r="T718">
        <v>0</v>
      </c>
      <c r="U718">
        <v>0</v>
      </c>
      <c r="V718">
        <v>0</v>
      </c>
      <c r="W718">
        <v>0</v>
      </c>
      <c r="X718">
        <v>0</v>
      </c>
      <c r="Y718">
        <v>0</v>
      </c>
      <c r="Z718">
        <v>0</v>
      </c>
      <c r="AA718">
        <v>0</v>
      </c>
      <c r="AB718">
        <v>801</v>
      </c>
      <c r="AC718">
        <v>100</v>
      </c>
      <c r="AD718">
        <v>2</v>
      </c>
      <c r="AE718">
        <v>10</v>
      </c>
      <c r="AF718">
        <v>1</v>
      </c>
      <c r="AG718">
        <v>0</v>
      </c>
      <c r="AH718">
        <v>0</v>
      </c>
      <c r="AI718">
        <v>30630</v>
      </c>
      <c r="AJ718">
        <v>0</v>
      </c>
      <c r="AK718">
        <v>0</v>
      </c>
      <c r="AL718" s="72"/>
      <c r="AM718" s="23" t="s">
        <v>1477</v>
      </c>
      <c r="AN718" s="23" t="s">
        <v>1086</v>
      </c>
      <c r="AO718" s="23"/>
    </row>
    <row r="719" spans="1:41" s="22" customFormat="1">
      <c r="A719">
        <v>17043</v>
      </c>
      <c r="B719">
        <v>30510</v>
      </c>
      <c r="C719">
        <v>100000</v>
      </c>
      <c r="D719">
        <v>0</v>
      </c>
      <c r="E719">
        <v>2000</v>
      </c>
      <c r="F719">
        <v>0</v>
      </c>
      <c r="G719">
        <v>1</v>
      </c>
      <c r="H719">
        <v>1</v>
      </c>
      <c r="I719">
        <v>6</v>
      </c>
      <c r="J719">
        <v>0</v>
      </c>
      <c r="K719">
        <v>0</v>
      </c>
      <c r="L719">
        <v>0</v>
      </c>
      <c r="M719">
        <v>0</v>
      </c>
      <c r="N719">
        <v>0</v>
      </c>
      <c r="O719">
        <v>0</v>
      </c>
      <c r="P719">
        <v>0</v>
      </c>
      <c r="Q719">
        <v>0</v>
      </c>
      <c r="R719">
        <v>0</v>
      </c>
      <c r="S719">
        <v>0</v>
      </c>
      <c r="T719">
        <v>0</v>
      </c>
      <c r="U719">
        <v>0</v>
      </c>
      <c r="V719">
        <v>0</v>
      </c>
      <c r="W719">
        <v>0</v>
      </c>
      <c r="X719">
        <v>0</v>
      </c>
      <c r="Y719">
        <v>0</v>
      </c>
      <c r="Z719">
        <v>0</v>
      </c>
      <c r="AA719">
        <v>0</v>
      </c>
      <c r="AB719">
        <v>802</v>
      </c>
      <c r="AC719">
        <v>100</v>
      </c>
      <c r="AD719">
        <v>2</v>
      </c>
      <c r="AE719">
        <v>10</v>
      </c>
      <c r="AF719">
        <v>1</v>
      </c>
      <c r="AG719">
        <v>0</v>
      </c>
      <c r="AH719">
        <v>0</v>
      </c>
      <c r="AI719">
        <v>30510</v>
      </c>
      <c r="AJ719">
        <v>0</v>
      </c>
      <c r="AK719">
        <v>0</v>
      </c>
      <c r="AL719" s="72"/>
      <c r="AM719" s="23" t="s">
        <v>1471</v>
      </c>
      <c r="AN719" s="23" t="s">
        <v>1440</v>
      </c>
      <c r="AO719" s="23"/>
    </row>
    <row r="720" spans="1:41" s="22" customFormat="1">
      <c r="A720">
        <v>17044</v>
      </c>
      <c r="B720">
        <v>30511</v>
      </c>
      <c r="C720">
        <v>100000</v>
      </c>
      <c r="D720">
        <v>0</v>
      </c>
      <c r="E720">
        <v>2000</v>
      </c>
      <c r="F720">
        <v>0</v>
      </c>
      <c r="G720">
        <v>1</v>
      </c>
      <c r="H720">
        <v>1</v>
      </c>
      <c r="I720">
        <v>6</v>
      </c>
      <c r="J720">
        <v>0</v>
      </c>
      <c r="K720">
        <v>0</v>
      </c>
      <c r="L720">
        <v>0</v>
      </c>
      <c r="M720">
        <v>0</v>
      </c>
      <c r="N720">
        <v>0</v>
      </c>
      <c r="O720">
        <v>0</v>
      </c>
      <c r="P720">
        <v>0</v>
      </c>
      <c r="Q720">
        <v>0</v>
      </c>
      <c r="R720">
        <v>0</v>
      </c>
      <c r="S720">
        <v>0</v>
      </c>
      <c r="T720">
        <v>0</v>
      </c>
      <c r="U720">
        <v>0</v>
      </c>
      <c r="V720">
        <v>0</v>
      </c>
      <c r="W720">
        <v>0</v>
      </c>
      <c r="X720">
        <v>0</v>
      </c>
      <c r="Y720">
        <v>0</v>
      </c>
      <c r="Z720">
        <v>0</v>
      </c>
      <c r="AA720">
        <v>0</v>
      </c>
      <c r="AB720">
        <v>802</v>
      </c>
      <c r="AC720">
        <v>100</v>
      </c>
      <c r="AD720">
        <v>2</v>
      </c>
      <c r="AE720">
        <v>10</v>
      </c>
      <c r="AF720">
        <v>1</v>
      </c>
      <c r="AG720">
        <v>0</v>
      </c>
      <c r="AH720">
        <v>0</v>
      </c>
      <c r="AI720">
        <v>30510</v>
      </c>
      <c r="AJ720">
        <v>0</v>
      </c>
      <c r="AK720">
        <v>0</v>
      </c>
      <c r="AL720" s="72"/>
      <c r="AM720" s="23" t="s">
        <v>1472</v>
      </c>
      <c r="AN720" s="23"/>
      <c r="AO720" s="23"/>
    </row>
    <row r="721" spans="1:41" s="22" customFormat="1">
      <c r="A721">
        <v>17045</v>
      </c>
      <c r="B721">
        <v>20750</v>
      </c>
      <c r="C721">
        <v>100000</v>
      </c>
      <c r="D721">
        <v>0</v>
      </c>
      <c r="E721">
        <v>2000</v>
      </c>
      <c r="F721">
        <v>0</v>
      </c>
      <c r="G721">
        <v>1</v>
      </c>
      <c r="H721">
        <v>1</v>
      </c>
      <c r="I721">
        <v>6</v>
      </c>
      <c r="J721">
        <v>0</v>
      </c>
      <c r="K721">
        <v>0</v>
      </c>
      <c r="L721">
        <v>0</v>
      </c>
      <c r="M721">
        <v>0</v>
      </c>
      <c r="N721">
        <v>0</v>
      </c>
      <c r="O721">
        <v>0</v>
      </c>
      <c r="P721">
        <v>0</v>
      </c>
      <c r="Q721">
        <v>0</v>
      </c>
      <c r="R721">
        <v>0</v>
      </c>
      <c r="S721">
        <v>0</v>
      </c>
      <c r="T721">
        <v>0</v>
      </c>
      <c r="U721">
        <v>0</v>
      </c>
      <c r="V721">
        <v>0</v>
      </c>
      <c r="W721">
        <v>0</v>
      </c>
      <c r="X721">
        <v>0</v>
      </c>
      <c r="Y721">
        <v>0</v>
      </c>
      <c r="Z721">
        <v>0</v>
      </c>
      <c r="AA721">
        <v>0</v>
      </c>
      <c r="AB721">
        <v>802</v>
      </c>
      <c r="AC721">
        <v>100</v>
      </c>
      <c r="AD721">
        <v>2</v>
      </c>
      <c r="AE721">
        <v>20</v>
      </c>
      <c r="AF721">
        <v>1</v>
      </c>
      <c r="AG721">
        <v>0</v>
      </c>
      <c r="AH721">
        <v>0</v>
      </c>
      <c r="AI721">
        <v>20750</v>
      </c>
      <c r="AJ721">
        <v>0</v>
      </c>
      <c r="AK721">
        <v>0</v>
      </c>
      <c r="AL721" s="72"/>
      <c r="AM721" s="23" t="s">
        <v>1474</v>
      </c>
      <c r="AN721" s="23"/>
      <c r="AO721" s="23"/>
    </row>
    <row r="722" spans="1:41" s="22" customFormat="1">
      <c r="A722">
        <v>17046</v>
      </c>
      <c r="B722">
        <v>20750</v>
      </c>
      <c r="C722">
        <v>100000</v>
      </c>
      <c r="D722">
        <v>0</v>
      </c>
      <c r="E722">
        <v>2000</v>
      </c>
      <c r="F722">
        <v>0</v>
      </c>
      <c r="G722">
        <v>1</v>
      </c>
      <c r="H722">
        <v>1</v>
      </c>
      <c r="I722">
        <v>6</v>
      </c>
      <c r="J722">
        <v>0</v>
      </c>
      <c r="K722">
        <v>0</v>
      </c>
      <c r="L722">
        <v>0</v>
      </c>
      <c r="M722">
        <v>0</v>
      </c>
      <c r="N722">
        <v>0</v>
      </c>
      <c r="O722">
        <v>0</v>
      </c>
      <c r="P722">
        <v>0</v>
      </c>
      <c r="Q722">
        <v>0</v>
      </c>
      <c r="R722">
        <v>0</v>
      </c>
      <c r="S722">
        <v>0</v>
      </c>
      <c r="T722">
        <v>0</v>
      </c>
      <c r="U722">
        <v>0</v>
      </c>
      <c r="V722">
        <v>0</v>
      </c>
      <c r="W722">
        <v>0</v>
      </c>
      <c r="X722">
        <v>0</v>
      </c>
      <c r="Y722">
        <v>0</v>
      </c>
      <c r="Z722">
        <v>0</v>
      </c>
      <c r="AA722">
        <v>0</v>
      </c>
      <c r="AB722">
        <v>802</v>
      </c>
      <c r="AC722">
        <v>100</v>
      </c>
      <c r="AD722">
        <v>2</v>
      </c>
      <c r="AE722">
        <v>20</v>
      </c>
      <c r="AF722">
        <v>1</v>
      </c>
      <c r="AG722">
        <v>0</v>
      </c>
      <c r="AH722">
        <v>0</v>
      </c>
      <c r="AI722">
        <v>20750</v>
      </c>
      <c r="AJ722">
        <v>0</v>
      </c>
      <c r="AK722">
        <v>0</v>
      </c>
      <c r="AL722" s="72"/>
      <c r="AM722" s="23" t="s">
        <v>1471</v>
      </c>
      <c r="AN722" s="23" t="s">
        <v>1512</v>
      </c>
      <c r="AO722" s="23"/>
    </row>
    <row r="723" spans="1:41" s="22" customFormat="1">
      <c r="A723">
        <v>17047</v>
      </c>
      <c r="B723">
        <v>20690</v>
      </c>
      <c r="C723">
        <v>100000</v>
      </c>
      <c r="D723">
        <v>0</v>
      </c>
      <c r="E723">
        <v>2000</v>
      </c>
      <c r="F723">
        <v>0</v>
      </c>
      <c r="G723">
        <v>1</v>
      </c>
      <c r="H723">
        <v>1</v>
      </c>
      <c r="I723">
        <v>6</v>
      </c>
      <c r="J723">
        <v>0</v>
      </c>
      <c r="K723">
        <v>0</v>
      </c>
      <c r="L723">
        <v>0</v>
      </c>
      <c r="M723">
        <v>0</v>
      </c>
      <c r="N723">
        <v>0</v>
      </c>
      <c r="O723">
        <v>0</v>
      </c>
      <c r="P723">
        <v>0</v>
      </c>
      <c r="Q723">
        <v>0</v>
      </c>
      <c r="R723">
        <v>0</v>
      </c>
      <c r="S723">
        <v>0</v>
      </c>
      <c r="T723">
        <v>0</v>
      </c>
      <c r="U723">
        <v>0</v>
      </c>
      <c r="V723">
        <v>0</v>
      </c>
      <c r="W723">
        <v>0</v>
      </c>
      <c r="X723">
        <v>0</v>
      </c>
      <c r="Y723">
        <v>0</v>
      </c>
      <c r="Z723">
        <v>0</v>
      </c>
      <c r="AA723">
        <v>0</v>
      </c>
      <c r="AB723">
        <v>803</v>
      </c>
      <c r="AC723">
        <v>100</v>
      </c>
      <c r="AD723">
        <v>2</v>
      </c>
      <c r="AE723">
        <v>20</v>
      </c>
      <c r="AF723">
        <v>1</v>
      </c>
      <c r="AG723">
        <v>0</v>
      </c>
      <c r="AH723">
        <v>0</v>
      </c>
      <c r="AI723">
        <v>20690</v>
      </c>
      <c r="AJ723">
        <v>0</v>
      </c>
      <c r="AK723">
        <v>0</v>
      </c>
      <c r="AL723" s="72"/>
      <c r="AM723" s="23" t="s">
        <v>1472</v>
      </c>
      <c r="AN723" s="23" t="s">
        <v>1489</v>
      </c>
      <c r="AO723" s="23"/>
    </row>
    <row r="724" spans="1:41" s="22" customFormat="1">
      <c r="A724">
        <v>17048</v>
      </c>
      <c r="B724">
        <v>20750</v>
      </c>
      <c r="C724">
        <v>100000</v>
      </c>
      <c r="D724">
        <v>0</v>
      </c>
      <c r="E724">
        <v>2000</v>
      </c>
      <c r="F724">
        <v>0</v>
      </c>
      <c r="G724">
        <v>1</v>
      </c>
      <c r="H724">
        <v>1</v>
      </c>
      <c r="I724">
        <v>6</v>
      </c>
      <c r="J724">
        <v>0</v>
      </c>
      <c r="K724">
        <v>0</v>
      </c>
      <c r="L724">
        <v>0</v>
      </c>
      <c r="M724">
        <v>0</v>
      </c>
      <c r="N724">
        <v>0</v>
      </c>
      <c r="O724">
        <v>0</v>
      </c>
      <c r="P724">
        <v>0</v>
      </c>
      <c r="Q724">
        <v>0</v>
      </c>
      <c r="R724">
        <v>0</v>
      </c>
      <c r="S724">
        <v>0</v>
      </c>
      <c r="T724">
        <v>0</v>
      </c>
      <c r="U724">
        <v>0</v>
      </c>
      <c r="V724">
        <v>0</v>
      </c>
      <c r="W724">
        <v>0</v>
      </c>
      <c r="X724">
        <v>0</v>
      </c>
      <c r="Y724">
        <v>0</v>
      </c>
      <c r="Z724">
        <v>0</v>
      </c>
      <c r="AA724">
        <v>0</v>
      </c>
      <c r="AB724">
        <v>800</v>
      </c>
      <c r="AC724">
        <v>100</v>
      </c>
      <c r="AD724">
        <v>2</v>
      </c>
      <c r="AE724">
        <v>30</v>
      </c>
      <c r="AF724">
        <v>1</v>
      </c>
      <c r="AG724">
        <v>0</v>
      </c>
      <c r="AH724">
        <v>0</v>
      </c>
      <c r="AI724">
        <v>10180</v>
      </c>
      <c r="AJ724">
        <v>0</v>
      </c>
      <c r="AK724">
        <v>0</v>
      </c>
      <c r="AL724" s="72"/>
      <c r="AM724" s="23" t="s">
        <v>1474</v>
      </c>
      <c r="AN724" s="23" t="s">
        <v>1489</v>
      </c>
      <c r="AO724" s="23"/>
    </row>
    <row r="725" spans="1:41" s="22" customFormat="1">
      <c r="A725">
        <v>17049</v>
      </c>
      <c r="B725">
        <v>20690</v>
      </c>
      <c r="C725">
        <v>100000</v>
      </c>
      <c r="D725">
        <v>0</v>
      </c>
      <c r="E725">
        <v>2000</v>
      </c>
      <c r="F725">
        <v>0</v>
      </c>
      <c r="G725">
        <v>1</v>
      </c>
      <c r="H725">
        <v>1</v>
      </c>
      <c r="I725">
        <v>6</v>
      </c>
      <c r="J725">
        <v>0</v>
      </c>
      <c r="K725">
        <v>0</v>
      </c>
      <c r="L725">
        <v>0</v>
      </c>
      <c r="M725">
        <v>0</v>
      </c>
      <c r="N725">
        <v>0</v>
      </c>
      <c r="O725">
        <v>0</v>
      </c>
      <c r="P725">
        <v>0</v>
      </c>
      <c r="Q725">
        <v>0</v>
      </c>
      <c r="R725">
        <v>0</v>
      </c>
      <c r="S725">
        <v>0</v>
      </c>
      <c r="T725">
        <v>0</v>
      </c>
      <c r="U725">
        <v>0</v>
      </c>
      <c r="V725">
        <v>0</v>
      </c>
      <c r="W725">
        <v>0</v>
      </c>
      <c r="X725">
        <v>0</v>
      </c>
      <c r="Y725">
        <v>0</v>
      </c>
      <c r="Z725">
        <v>0</v>
      </c>
      <c r="AA725">
        <v>0</v>
      </c>
      <c r="AB725">
        <v>800</v>
      </c>
      <c r="AC725">
        <v>100</v>
      </c>
      <c r="AD725">
        <v>2</v>
      </c>
      <c r="AE725">
        <v>30</v>
      </c>
      <c r="AF725">
        <v>1</v>
      </c>
      <c r="AG725">
        <v>0</v>
      </c>
      <c r="AH725">
        <v>0</v>
      </c>
      <c r="AI725">
        <v>10300</v>
      </c>
      <c r="AJ725">
        <v>0</v>
      </c>
      <c r="AK725">
        <v>0</v>
      </c>
      <c r="AL725" s="72"/>
      <c r="AM725" s="23" t="s">
        <v>1488</v>
      </c>
      <c r="AN725" s="23"/>
      <c r="AO725" s="23"/>
    </row>
    <row r="726" spans="1:41" s="22" customFormat="1">
      <c r="A726">
        <v>17050</v>
      </c>
      <c r="B726">
        <v>20690</v>
      </c>
      <c r="C726">
        <v>100000</v>
      </c>
      <c r="D726">
        <v>0</v>
      </c>
      <c r="E726">
        <v>2000</v>
      </c>
      <c r="F726">
        <v>0</v>
      </c>
      <c r="G726">
        <v>1</v>
      </c>
      <c r="H726">
        <v>1</v>
      </c>
      <c r="I726">
        <v>6</v>
      </c>
      <c r="J726">
        <v>0</v>
      </c>
      <c r="K726">
        <v>0</v>
      </c>
      <c r="L726">
        <v>0</v>
      </c>
      <c r="M726">
        <v>0</v>
      </c>
      <c r="N726">
        <v>0</v>
      </c>
      <c r="O726">
        <v>0</v>
      </c>
      <c r="P726">
        <v>0</v>
      </c>
      <c r="Q726">
        <v>0</v>
      </c>
      <c r="R726">
        <v>0</v>
      </c>
      <c r="S726">
        <v>0</v>
      </c>
      <c r="T726">
        <v>0</v>
      </c>
      <c r="U726">
        <v>0</v>
      </c>
      <c r="V726">
        <v>0</v>
      </c>
      <c r="W726">
        <v>0</v>
      </c>
      <c r="X726">
        <v>0</v>
      </c>
      <c r="Y726">
        <v>0</v>
      </c>
      <c r="Z726">
        <v>0</v>
      </c>
      <c r="AA726">
        <v>0</v>
      </c>
      <c r="AB726">
        <v>801</v>
      </c>
      <c r="AC726">
        <v>100</v>
      </c>
      <c r="AD726">
        <v>2</v>
      </c>
      <c r="AE726">
        <v>30</v>
      </c>
      <c r="AF726">
        <v>1</v>
      </c>
      <c r="AG726">
        <v>0</v>
      </c>
      <c r="AH726">
        <v>0</v>
      </c>
      <c r="AI726">
        <v>20180</v>
      </c>
      <c r="AJ726">
        <v>0</v>
      </c>
      <c r="AK726">
        <v>0</v>
      </c>
      <c r="AL726" s="72"/>
      <c r="AM726" s="23" t="s">
        <v>1488</v>
      </c>
      <c r="AN726" s="23" t="s">
        <v>1489</v>
      </c>
      <c r="AO726" s="23"/>
    </row>
    <row r="727" spans="1:41" s="22" customFormat="1">
      <c r="A727">
        <v>17101</v>
      </c>
      <c r="B727">
        <v>30301</v>
      </c>
      <c r="C727">
        <v>188700</v>
      </c>
      <c r="D727">
        <v>7914</v>
      </c>
      <c r="E727">
        <v>10212</v>
      </c>
      <c r="F727">
        <v>12345</v>
      </c>
      <c r="G727">
        <v>1</v>
      </c>
      <c r="H727">
        <v>1</v>
      </c>
      <c r="I727">
        <v>6</v>
      </c>
      <c r="J727">
        <v>0</v>
      </c>
      <c r="K727">
        <v>0</v>
      </c>
      <c r="L727">
        <v>0</v>
      </c>
      <c r="M727">
        <v>0</v>
      </c>
      <c r="N727">
        <v>0</v>
      </c>
      <c r="O727">
        <v>0</v>
      </c>
      <c r="P727">
        <v>0</v>
      </c>
      <c r="Q727">
        <v>0</v>
      </c>
      <c r="R727">
        <v>0</v>
      </c>
      <c r="S727">
        <v>0</v>
      </c>
      <c r="T727">
        <v>0</v>
      </c>
      <c r="U727">
        <v>0</v>
      </c>
      <c r="V727">
        <v>0</v>
      </c>
      <c r="W727">
        <v>0</v>
      </c>
      <c r="X727">
        <v>0</v>
      </c>
      <c r="Y727">
        <v>0</v>
      </c>
      <c r="Z727">
        <v>0</v>
      </c>
      <c r="AA727">
        <v>0</v>
      </c>
      <c r="AB727">
        <v>2500</v>
      </c>
      <c r="AC727">
        <v>120</v>
      </c>
      <c r="AD727">
        <v>2</v>
      </c>
      <c r="AE727">
        <v>30</v>
      </c>
      <c r="AF727">
        <v>3</v>
      </c>
      <c r="AG727">
        <v>2</v>
      </c>
      <c r="AH727">
        <v>1</v>
      </c>
      <c r="AI727">
        <v>113</v>
      </c>
      <c r="AJ727">
        <v>124</v>
      </c>
      <c r="AK727">
        <v>135</v>
      </c>
      <c r="AL727" s="72"/>
      <c r="AM727" s="23" t="s">
        <v>1218</v>
      </c>
      <c r="AN727" s="23"/>
      <c r="AO727" s="23"/>
    </row>
    <row r="728" spans="1:41" s="22" customFormat="1">
      <c r="A728">
        <v>17103</v>
      </c>
      <c r="B728">
        <v>30121</v>
      </c>
      <c r="C728">
        <v>182040</v>
      </c>
      <c r="D728">
        <v>7870</v>
      </c>
      <c r="E728">
        <v>7995</v>
      </c>
      <c r="F728">
        <v>12345</v>
      </c>
      <c r="G728">
        <v>2</v>
      </c>
      <c r="H728">
        <v>1</v>
      </c>
      <c r="I728">
        <v>6</v>
      </c>
      <c r="J728">
        <v>0</v>
      </c>
      <c r="K728">
        <v>0</v>
      </c>
      <c r="L728">
        <v>0</v>
      </c>
      <c r="M728">
        <v>0</v>
      </c>
      <c r="N728">
        <v>0</v>
      </c>
      <c r="O728">
        <v>0</v>
      </c>
      <c r="P728">
        <v>0</v>
      </c>
      <c r="Q728">
        <v>0</v>
      </c>
      <c r="R728">
        <v>0</v>
      </c>
      <c r="S728">
        <v>0</v>
      </c>
      <c r="T728">
        <v>0</v>
      </c>
      <c r="U728">
        <v>0</v>
      </c>
      <c r="V728">
        <v>0</v>
      </c>
      <c r="W728">
        <v>0</v>
      </c>
      <c r="X728">
        <v>0</v>
      </c>
      <c r="Y728">
        <v>0</v>
      </c>
      <c r="Z728">
        <v>0</v>
      </c>
      <c r="AA728">
        <v>0</v>
      </c>
      <c r="AB728">
        <v>5500</v>
      </c>
      <c r="AC728">
        <v>120</v>
      </c>
      <c r="AD728">
        <v>2</v>
      </c>
      <c r="AE728">
        <v>30</v>
      </c>
      <c r="AF728">
        <v>3</v>
      </c>
      <c r="AG728">
        <v>2</v>
      </c>
      <c r="AH728">
        <v>1</v>
      </c>
      <c r="AI728">
        <v>113</v>
      </c>
      <c r="AJ728">
        <v>114</v>
      </c>
      <c r="AK728">
        <v>115</v>
      </c>
      <c r="AL728" s="72"/>
      <c r="AM728" s="23" t="s">
        <v>1219</v>
      </c>
      <c r="AN728" s="23"/>
      <c r="AO728" s="23"/>
    </row>
    <row r="729" spans="1:41">
      <c r="A729">
        <v>17104</v>
      </c>
      <c r="B729">
        <v>40741</v>
      </c>
      <c r="C729">
        <v>317460</v>
      </c>
      <c r="D729">
        <v>1254</v>
      </c>
      <c r="E729">
        <v>10544</v>
      </c>
      <c r="F729">
        <v>12345</v>
      </c>
      <c r="G729">
        <v>1</v>
      </c>
      <c r="H729">
        <v>1</v>
      </c>
      <c r="I729">
        <v>6</v>
      </c>
      <c r="J729">
        <v>0</v>
      </c>
      <c r="K729">
        <v>0</v>
      </c>
      <c r="L729">
        <v>0</v>
      </c>
      <c r="M729">
        <v>0</v>
      </c>
      <c r="N729">
        <v>0</v>
      </c>
      <c r="O729">
        <v>0</v>
      </c>
      <c r="P729">
        <v>0</v>
      </c>
      <c r="Q729">
        <v>0</v>
      </c>
      <c r="R729">
        <v>0</v>
      </c>
      <c r="S729">
        <v>0</v>
      </c>
      <c r="T729">
        <v>0</v>
      </c>
      <c r="U729">
        <v>0</v>
      </c>
      <c r="V729">
        <v>0</v>
      </c>
      <c r="W729">
        <v>0</v>
      </c>
      <c r="X729">
        <v>0</v>
      </c>
      <c r="Y729">
        <v>0</v>
      </c>
      <c r="Z729">
        <v>0</v>
      </c>
      <c r="AA729">
        <v>0</v>
      </c>
      <c r="AB729">
        <v>7000</v>
      </c>
      <c r="AC729">
        <v>120</v>
      </c>
      <c r="AD729">
        <v>2</v>
      </c>
      <c r="AE729">
        <v>30</v>
      </c>
      <c r="AF729">
        <v>3</v>
      </c>
      <c r="AG729">
        <v>2</v>
      </c>
      <c r="AH729">
        <v>1</v>
      </c>
      <c r="AI729">
        <v>123</v>
      </c>
      <c r="AJ729">
        <v>124</v>
      </c>
      <c r="AK729">
        <v>125</v>
      </c>
      <c r="AM729" s="23" t="s">
        <v>571</v>
      </c>
    </row>
    <row r="730" spans="1:41">
      <c r="A730">
        <v>17105</v>
      </c>
      <c r="B730">
        <v>30581</v>
      </c>
      <c r="C730">
        <v>182040</v>
      </c>
      <c r="D730">
        <v>7192</v>
      </c>
      <c r="E730">
        <v>10489</v>
      </c>
      <c r="F730">
        <v>12345</v>
      </c>
      <c r="G730">
        <v>2</v>
      </c>
      <c r="H730">
        <v>1</v>
      </c>
      <c r="I730">
        <v>6</v>
      </c>
      <c r="J730">
        <v>0</v>
      </c>
      <c r="K730">
        <v>0</v>
      </c>
      <c r="L730">
        <v>0</v>
      </c>
      <c r="M730">
        <v>0</v>
      </c>
      <c r="N730">
        <v>0</v>
      </c>
      <c r="O730">
        <v>0</v>
      </c>
      <c r="P730">
        <v>0</v>
      </c>
      <c r="Q730">
        <v>0</v>
      </c>
      <c r="R730">
        <v>0</v>
      </c>
      <c r="S730">
        <v>0</v>
      </c>
      <c r="T730">
        <v>0</v>
      </c>
      <c r="U730">
        <v>0</v>
      </c>
      <c r="V730">
        <v>0</v>
      </c>
      <c r="W730">
        <v>0</v>
      </c>
      <c r="X730">
        <v>0</v>
      </c>
      <c r="Y730">
        <v>0</v>
      </c>
      <c r="Z730">
        <v>0</v>
      </c>
      <c r="AA730">
        <v>0</v>
      </c>
      <c r="AB730">
        <v>3000</v>
      </c>
      <c r="AC730">
        <v>120</v>
      </c>
      <c r="AD730">
        <v>2</v>
      </c>
      <c r="AE730">
        <v>30</v>
      </c>
      <c r="AF730">
        <v>3</v>
      </c>
      <c r="AG730">
        <v>2</v>
      </c>
      <c r="AH730">
        <v>1</v>
      </c>
      <c r="AI730">
        <v>123</v>
      </c>
      <c r="AJ730">
        <v>124</v>
      </c>
      <c r="AK730">
        <v>30580</v>
      </c>
      <c r="AM730" s="23" t="s">
        <v>1475</v>
      </c>
      <c r="AN730" s="23" t="s">
        <v>1029</v>
      </c>
    </row>
    <row r="731" spans="1:41">
      <c r="A731">
        <v>17106</v>
      </c>
      <c r="B731">
        <v>40071</v>
      </c>
      <c r="C731">
        <v>269730</v>
      </c>
      <c r="D731">
        <v>1200</v>
      </c>
      <c r="E731">
        <v>7326</v>
      </c>
      <c r="F731">
        <v>12345</v>
      </c>
      <c r="G731">
        <v>1</v>
      </c>
      <c r="H731">
        <v>1</v>
      </c>
      <c r="I731">
        <v>6</v>
      </c>
      <c r="J731">
        <v>0</v>
      </c>
      <c r="K731">
        <v>0</v>
      </c>
      <c r="L731">
        <v>0</v>
      </c>
      <c r="M731">
        <v>0</v>
      </c>
      <c r="N731">
        <v>0</v>
      </c>
      <c r="O731">
        <v>0</v>
      </c>
      <c r="P731">
        <v>0</v>
      </c>
      <c r="Q731">
        <v>0</v>
      </c>
      <c r="R731">
        <v>0</v>
      </c>
      <c r="S731">
        <v>0</v>
      </c>
      <c r="T731">
        <v>0</v>
      </c>
      <c r="U731">
        <v>0</v>
      </c>
      <c r="V731">
        <v>0</v>
      </c>
      <c r="W731">
        <v>0</v>
      </c>
      <c r="X731">
        <v>0</v>
      </c>
      <c r="Y731">
        <v>0</v>
      </c>
      <c r="Z731">
        <v>0</v>
      </c>
      <c r="AA731">
        <v>0</v>
      </c>
      <c r="AB731">
        <v>3500</v>
      </c>
      <c r="AC731">
        <v>120</v>
      </c>
      <c r="AD731">
        <v>2</v>
      </c>
      <c r="AE731">
        <v>30</v>
      </c>
      <c r="AF731">
        <v>3</v>
      </c>
      <c r="AG731">
        <v>2</v>
      </c>
      <c r="AH731">
        <v>1</v>
      </c>
      <c r="AI731">
        <v>113</v>
      </c>
      <c r="AJ731">
        <v>114</v>
      </c>
      <c r="AK731">
        <v>115</v>
      </c>
      <c r="AM731" s="23" t="s">
        <v>1476</v>
      </c>
      <c r="AN731" s="23" t="s">
        <v>1029</v>
      </c>
    </row>
    <row r="732" spans="1:41">
      <c r="A732">
        <v>18001</v>
      </c>
      <c r="B732">
        <v>30530</v>
      </c>
      <c r="C732">
        <v>88033</v>
      </c>
      <c r="D732">
        <v>2060</v>
      </c>
      <c r="E732">
        <v>3718</v>
      </c>
      <c r="F732">
        <v>0</v>
      </c>
      <c r="G732">
        <v>1</v>
      </c>
      <c r="H732">
        <v>1</v>
      </c>
      <c r="I732">
        <v>6</v>
      </c>
      <c r="J732">
        <v>0</v>
      </c>
      <c r="K732">
        <v>0</v>
      </c>
      <c r="L732">
        <v>0</v>
      </c>
      <c r="M732">
        <v>0</v>
      </c>
      <c r="N732">
        <v>0</v>
      </c>
      <c r="O732">
        <v>0</v>
      </c>
      <c r="P732">
        <v>0</v>
      </c>
      <c r="Q732">
        <v>0</v>
      </c>
      <c r="R732">
        <v>0</v>
      </c>
      <c r="S732">
        <v>0</v>
      </c>
      <c r="T732">
        <v>0</v>
      </c>
      <c r="U732">
        <v>0</v>
      </c>
      <c r="V732">
        <v>0</v>
      </c>
      <c r="W732">
        <v>0</v>
      </c>
      <c r="X732">
        <v>0</v>
      </c>
      <c r="Y732">
        <v>0</v>
      </c>
      <c r="Z732">
        <v>0</v>
      </c>
      <c r="AA732">
        <v>0</v>
      </c>
      <c r="AB732">
        <v>800</v>
      </c>
      <c r="AC732">
        <v>100</v>
      </c>
      <c r="AD732">
        <v>2</v>
      </c>
      <c r="AE732">
        <v>40</v>
      </c>
      <c r="AF732">
        <v>5</v>
      </c>
      <c r="AG732">
        <v>3</v>
      </c>
      <c r="AH732">
        <v>1</v>
      </c>
      <c r="AI732">
        <v>112</v>
      </c>
      <c r="AJ732">
        <v>113</v>
      </c>
      <c r="AK732">
        <v>30530</v>
      </c>
      <c r="AM732" s="23" t="s">
        <v>1477</v>
      </c>
      <c r="AN732" s="23" t="s">
        <v>1029</v>
      </c>
    </row>
    <row r="733" spans="1:41">
      <c r="A733">
        <v>18002</v>
      </c>
      <c r="B733">
        <v>30470</v>
      </c>
      <c r="C733">
        <v>88033</v>
      </c>
      <c r="D733">
        <v>2060</v>
      </c>
      <c r="E733">
        <v>7436</v>
      </c>
      <c r="F733">
        <v>0</v>
      </c>
      <c r="G733">
        <v>2</v>
      </c>
      <c r="H733">
        <v>1</v>
      </c>
      <c r="I733">
        <v>6</v>
      </c>
      <c r="J733">
        <v>0</v>
      </c>
      <c r="K733">
        <v>0</v>
      </c>
      <c r="L733">
        <v>0</v>
      </c>
      <c r="M733">
        <v>0</v>
      </c>
      <c r="N733">
        <v>0</v>
      </c>
      <c r="O733">
        <v>0</v>
      </c>
      <c r="P733">
        <v>0</v>
      </c>
      <c r="Q733">
        <v>0</v>
      </c>
      <c r="R733">
        <v>0</v>
      </c>
      <c r="S733">
        <v>0</v>
      </c>
      <c r="T733">
        <v>0</v>
      </c>
      <c r="U733">
        <v>0</v>
      </c>
      <c r="V733">
        <v>0</v>
      </c>
      <c r="W733">
        <v>0</v>
      </c>
      <c r="X733">
        <v>0</v>
      </c>
      <c r="Y733">
        <v>0</v>
      </c>
      <c r="Z733">
        <v>0</v>
      </c>
      <c r="AA733">
        <v>0</v>
      </c>
      <c r="AB733">
        <v>800</v>
      </c>
      <c r="AC733">
        <v>100</v>
      </c>
      <c r="AD733">
        <v>2</v>
      </c>
      <c r="AE733">
        <v>40</v>
      </c>
      <c r="AF733">
        <v>5</v>
      </c>
      <c r="AG733">
        <v>3</v>
      </c>
      <c r="AH733">
        <v>1</v>
      </c>
      <c r="AI733">
        <v>122</v>
      </c>
      <c r="AJ733">
        <v>123</v>
      </c>
      <c r="AK733">
        <v>30470</v>
      </c>
      <c r="AM733" s="23" t="s">
        <v>1526</v>
      </c>
      <c r="AN733" s="23" t="s">
        <v>1486</v>
      </c>
    </row>
    <row r="734" spans="1:41">
      <c r="A734">
        <v>18003</v>
      </c>
      <c r="B734">
        <v>30010</v>
      </c>
      <c r="C734">
        <v>88033</v>
      </c>
      <c r="D734">
        <v>2060</v>
      </c>
      <c r="E734">
        <v>3718</v>
      </c>
      <c r="F734">
        <v>0</v>
      </c>
      <c r="G734">
        <v>1</v>
      </c>
      <c r="H734">
        <v>1</v>
      </c>
      <c r="I734">
        <v>6</v>
      </c>
      <c r="J734">
        <v>0</v>
      </c>
      <c r="K734">
        <v>0</v>
      </c>
      <c r="L734">
        <v>0</v>
      </c>
      <c r="M734">
        <v>0</v>
      </c>
      <c r="N734">
        <v>0</v>
      </c>
      <c r="O734">
        <v>0</v>
      </c>
      <c r="P734">
        <v>0</v>
      </c>
      <c r="Q734">
        <v>0</v>
      </c>
      <c r="R734">
        <v>0</v>
      </c>
      <c r="S734">
        <v>0</v>
      </c>
      <c r="T734">
        <v>0</v>
      </c>
      <c r="U734">
        <v>0</v>
      </c>
      <c r="V734">
        <v>0</v>
      </c>
      <c r="W734">
        <v>0</v>
      </c>
      <c r="X734">
        <v>0</v>
      </c>
      <c r="Y734">
        <v>0</v>
      </c>
      <c r="Z734">
        <v>0</v>
      </c>
      <c r="AA734">
        <v>0</v>
      </c>
      <c r="AB734">
        <v>801</v>
      </c>
      <c r="AC734">
        <v>100</v>
      </c>
      <c r="AD734">
        <v>2</v>
      </c>
      <c r="AE734">
        <v>40</v>
      </c>
      <c r="AF734">
        <v>5</v>
      </c>
      <c r="AG734">
        <v>3</v>
      </c>
      <c r="AH734">
        <v>1</v>
      </c>
      <c r="AI734">
        <v>132</v>
      </c>
      <c r="AJ734">
        <v>133</v>
      </c>
      <c r="AK734">
        <v>30010</v>
      </c>
      <c r="AM734" s="23" t="s">
        <v>1466</v>
      </c>
    </row>
    <row r="735" spans="1:41">
      <c r="A735">
        <v>18004</v>
      </c>
      <c r="B735">
        <v>20640</v>
      </c>
      <c r="C735">
        <v>88033</v>
      </c>
      <c r="D735">
        <v>2060</v>
      </c>
      <c r="E735">
        <v>3718</v>
      </c>
      <c r="F735">
        <v>0</v>
      </c>
      <c r="G735">
        <v>1</v>
      </c>
      <c r="H735">
        <v>1</v>
      </c>
      <c r="I735">
        <v>6</v>
      </c>
      <c r="J735">
        <v>0</v>
      </c>
      <c r="K735">
        <v>0</v>
      </c>
      <c r="L735">
        <v>0</v>
      </c>
      <c r="M735">
        <v>0</v>
      </c>
      <c r="N735">
        <v>0</v>
      </c>
      <c r="O735">
        <v>0</v>
      </c>
      <c r="P735">
        <v>0</v>
      </c>
      <c r="Q735">
        <v>0</v>
      </c>
      <c r="R735">
        <v>0</v>
      </c>
      <c r="S735">
        <v>0</v>
      </c>
      <c r="T735">
        <v>0</v>
      </c>
      <c r="U735">
        <v>0</v>
      </c>
      <c r="V735">
        <v>0</v>
      </c>
      <c r="W735">
        <v>0</v>
      </c>
      <c r="X735">
        <v>0</v>
      </c>
      <c r="Y735">
        <v>0</v>
      </c>
      <c r="Z735">
        <v>0</v>
      </c>
      <c r="AA735">
        <v>0</v>
      </c>
      <c r="AB735">
        <v>801</v>
      </c>
      <c r="AC735">
        <v>100</v>
      </c>
      <c r="AD735">
        <v>2</v>
      </c>
      <c r="AE735">
        <v>40</v>
      </c>
      <c r="AF735">
        <v>3</v>
      </c>
      <c r="AG735">
        <v>2</v>
      </c>
      <c r="AH735">
        <v>1</v>
      </c>
      <c r="AI735">
        <v>132</v>
      </c>
      <c r="AJ735">
        <v>133</v>
      </c>
      <c r="AK735">
        <v>20640</v>
      </c>
      <c r="AM735" s="23" t="s">
        <v>1526</v>
      </c>
      <c r="AN735" s="23" t="s">
        <v>1484</v>
      </c>
    </row>
    <row r="736" spans="1:41">
      <c r="A736">
        <v>18005</v>
      </c>
      <c r="B736">
        <v>30080</v>
      </c>
      <c r="C736">
        <v>88033</v>
      </c>
      <c r="D736">
        <v>2060</v>
      </c>
      <c r="E736">
        <v>3718</v>
      </c>
      <c r="F736">
        <v>0</v>
      </c>
      <c r="G736">
        <v>1</v>
      </c>
      <c r="H736">
        <v>1</v>
      </c>
      <c r="I736">
        <v>6</v>
      </c>
      <c r="J736">
        <v>0</v>
      </c>
      <c r="K736">
        <v>0</v>
      </c>
      <c r="L736">
        <v>0</v>
      </c>
      <c r="M736">
        <v>0</v>
      </c>
      <c r="N736">
        <v>0</v>
      </c>
      <c r="O736">
        <v>0</v>
      </c>
      <c r="P736">
        <v>0</v>
      </c>
      <c r="Q736">
        <v>0</v>
      </c>
      <c r="R736">
        <v>0</v>
      </c>
      <c r="S736">
        <v>0</v>
      </c>
      <c r="T736">
        <v>0</v>
      </c>
      <c r="U736">
        <v>0</v>
      </c>
      <c r="V736">
        <v>0</v>
      </c>
      <c r="W736">
        <v>0</v>
      </c>
      <c r="X736">
        <v>0</v>
      </c>
      <c r="Y736">
        <v>0</v>
      </c>
      <c r="Z736">
        <v>0</v>
      </c>
      <c r="AA736">
        <v>0</v>
      </c>
      <c r="AB736">
        <v>801</v>
      </c>
      <c r="AC736">
        <v>100</v>
      </c>
      <c r="AD736">
        <v>2</v>
      </c>
      <c r="AE736">
        <v>40</v>
      </c>
      <c r="AF736">
        <v>5</v>
      </c>
      <c r="AG736">
        <v>3</v>
      </c>
      <c r="AH736">
        <v>1</v>
      </c>
      <c r="AI736">
        <v>122</v>
      </c>
      <c r="AJ736">
        <v>123</v>
      </c>
      <c r="AK736">
        <v>30080</v>
      </c>
      <c r="AM736" s="23" t="s">
        <v>1526</v>
      </c>
      <c r="AN736" s="23" t="s">
        <v>1496</v>
      </c>
    </row>
    <row r="737" spans="1:41">
      <c r="A737">
        <v>18006</v>
      </c>
      <c r="B737">
        <v>30560</v>
      </c>
      <c r="C737">
        <v>97815</v>
      </c>
      <c r="D737">
        <v>2289</v>
      </c>
      <c r="E737">
        <v>8161</v>
      </c>
      <c r="F737">
        <v>0</v>
      </c>
      <c r="G737">
        <v>2</v>
      </c>
      <c r="H737">
        <v>1</v>
      </c>
      <c r="I737">
        <v>6</v>
      </c>
      <c r="J737">
        <v>0</v>
      </c>
      <c r="K737">
        <v>0</v>
      </c>
      <c r="L737">
        <v>0</v>
      </c>
      <c r="M737">
        <v>0</v>
      </c>
      <c r="N737">
        <v>0</v>
      </c>
      <c r="O737">
        <v>0</v>
      </c>
      <c r="P737">
        <v>0</v>
      </c>
      <c r="Q737">
        <v>0</v>
      </c>
      <c r="R737">
        <v>0</v>
      </c>
      <c r="S737">
        <v>0</v>
      </c>
      <c r="T737">
        <v>0</v>
      </c>
      <c r="U737">
        <v>0</v>
      </c>
      <c r="V737">
        <v>0</v>
      </c>
      <c r="W737">
        <v>0</v>
      </c>
      <c r="X737">
        <v>0</v>
      </c>
      <c r="Y737">
        <v>0</v>
      </c>
      <c r="Z737">
        <v>0</v>
      </c>
      <c r="AA737">
        <v>0</v>
      </c>
      <c r="AB737">
        <v>801</v>
      </c>
      <c r="AC737">
        <v>100</v>
      </c>
      <c r="AD737">
        <v>2</v>
      </c>
      <c r="AE737">
        <v>40</v>
      </c>
      <c r="AF737">
        <v>5</v>
      </c>
      <c r="AG737">
        <v>3</v>
      </c>
      <c r="AH737">
        <v>1</v>
      </c>
      <c r="AI737">
        <v>132</v>
      </c>
      <c r="AJ737">
        <v>133</v>
      </c>
      <c r="AK737">
        <v>30560</v>
      </c>
      <c r="AM737" s="23" t="s">
        <v>1467</v>
      </c>
      <c r="AN737" s="23" t="s">
        <v>1487</v>
      </c>
    </row>
    <row r="738" spans="1:41">
      <c r="A738">
        <v>18007</v>
      </c>
      <c r="B738">
        <v>30060</v>
      </c>
      <c r="C738">
        <v>97815</v>
      </c>
      <c r="D738">
        <v>2289</v>
      </c>
      <c r="E738">
        <v>8161</v>
      </c>
      <c r="F738">
        <v>0</v>
      </c>
      <c r="G738">
        <v>2</v>
      </c>
      <c r="H738">
        <v>1</v>
      </c>
      <c r="I738">
        <v>6</v>
      </c>
      <c r="J738">
        <v>0</v>
      </c>
      <c r="K738">
        <v>0</v>
      </c>
      <c r="L738">
        <v>0</v>
      </c>
      <c r="M738">
        <v>0</v>
      </c>
      <c r="N738">
        <v>0</v>
      </c>
      <c r="O738">
        <v>0</v>
      </c>
      <c r="P738">
        <v>0</v>
      </c>
      <c r="Q738">
        <v>0</v>
      </c>
      <c r="R738">
        <v>0</v>
      </c>
      <c r="S738">
        <v>0</v>
      </c>
      <c r="T738">
        <v>0</v>
      </c>
      <c r="U738">
        <v>0</v>
      </c>
      <c r="V738">
        <v>0</v>
      </c>
      <c r="W738">
        <v>0</v>
      </c>
      <c r="X738">
        <v>0</v>
      </c>
      <c r="Y738">
        <v>0</v>
      </c>
      <c r="Z738">
        <v>0</v>
      </c>
      <c r="AA738">
        <v>0</v>
      </c>
      <c r="AB738">
        <v>802</v>
      </c>
      <c r="AC738">
        <v>100</v>
      </c>
      <c r="AD738">
        <v>2</v>
      </c>
      <c r="AE738">
        <v>40</v>
      </c>
      <c r="AF738">
        <v>3</v>
      </c>
      <c r="AG738">
        <v>2</v>
      </c>
      <c r="AH738">
        <v>1</v>
      </c>
      <c r="AI738">
        <v>122</v>
      </c>
      <c r="AJ738">
        <v>123</v>
      </c>
      <c r="AK738">
        <v>124</v>
      </c>
      <c r="AM738" s="23" t="s">
        <v>1466</v>
      </c>
    </row>
    <row r="739" spans="1:41">
      <c r="A739">
        <v>18008</v>
      </c>
      <c r="B739">
        <v>30310</v>
      </c>
      <c r="C739">
        <v>97815</v>
      </c>
      <c r="D739">
        <v>2289</v>
      </c>
      <c r="E739">
        <v>4131</v>
      </c>
      <c r="F739">
        <v>0</v>
      </c>
      <c r="G739">
        <v>1</v>
      </c>
      <c r="H739">
        <v>1</v>
      </c>
      <c r="I739">
        <v>6</v>
      </c>
      <c r="J739">
        <v>0</v>
      </c>
      <c r="K739">
        <v>0</v>
      </c>
      <c r="L739">
        <v>0</v>
      </c>
      <c r="M739">
        <v>0</v>
      </c>
      <c r="N739">
        <v>0</v>
      </c>
      <c r="O739">
        <v>0</v>
      </c>
      <c r="P739">
        <v>0</v>
      </c>
      <c r="Q739">
        <v>0</v>
      </c>
      <c r="R739">
        <v>0</v>
      </c>
      <c r="S739">
        <v>0</v>
      </c>
      <c r="T739">
        <v>0</v>
      </c>
      <c r="U739">
        <v>0</v>
      </c>
      <c r="V739">
        <v>0</v>
      </c>
      <c r="W739">
        <v>0</v>
      </c>
      <c r="X739">
        <v>0</v>
      </c>
      <c r="Y739">
        <v>0</v>
      </c>
      <c r="Z739">
        <v>0</v>
      </c>
      <c r="AA739">
        <v>0</v>
      </c>
      <c r="AB739">
        <v>802</v>
      </c>
      <c r="AC739">
        <v>100</v>
      </c>
      <c r="AD739">
        <v>2</v>
      </c>
      <c r="AE739">
        <v>40</v>
      </c>
      <c r="AF739">
        <v>3</v>
      </c>
      <c r="AG739">
        <v>2</v>
      </c>
      <c r="AH739">
        <v>1</v>
      </c>
      <c r="AI739">
        <v>121</v>
      </c>
      <c r="AJ739">
        <v>122</v>
      </c>
      <c r="AK739">
        <v>123</v>
      </c>
      <c r="AM739" s="23" t="s">
        <v>1526</v>
      </c>
      <c r="AN739" s="23" t="s">
        <v>1485</v>
      </c>
    </row>
    <row r="740" spans="1:41">
      <c r="A740">
        <v>18009</v>
      </c>
      <c r="B740">
        <v>30320</v>
      </c>
      <c r="C740">
        <v>97815</v>
      </c>
      <c r="D740">
        <v>2289</v>
      </c>
      <c r="E740">
        <v>8161</v>
      </c>
      <c r="F740">
        <v>0</v>
      </c>
      <c r="G740">
        <v>2</v>
      </c>
      <c r="H740">
        <v>1</v>
      </c>
      <c r="I740">
        <v>6</v>
      </c>
      <c r="J740">
        <v>0</v>
      </c>
      <c r="K740">
        <v>0</v>
      </c>
      <c r="L740">
        <v>0</v>
      </c>
      <c r="M740">
        <v>0</v>
      </c>
      <c r="N740">
        <v>0</v>
      </c>
      <c r="O740">
        <v>0</v>
      </c>
      <c r="P740">
        <v>0</v>
      </c>
      <c r="Q740">
        <v>0</v>
      </c>
      <c r="R740">
        <v>0</v>
      </c>
      <c r="S740">
        <v>0</v>
      </c>
      <c r="T740">
        <v>0</v>
      </c>
      <c r="U740">
        <v>0</v>
      </c>
      <c r="V740">
        <v>0</v>
      </c>
      <c r="W740">
        <v>0</v>
      </c>
      <c r="X740">
        <v>0</v>
      </c>
      <c r="Y740">
        <v>0</v>
      </c>
      <c r="Z740">
        <v>0</v>
      </c>
      <c r="AA740">
        <v>0</v>
      </c>
      <c r="AB740">
        <v>802</v>
      </c>
      <c r="AC740">
        <v>100</v>
      </c>
      <c r="AD740">
        <v>2</v>
      </c>
      <c r="AE740">
        <v>30</v>
      </c>
      <c r="AF740">
        <v>3</v>
      </c>
      <c r="AG740">
        <v>2</v>
      </c>
      <c r="AH740">
        <v>1</v>
      </c>
      <c r="AI740">
        <v>131</v>
      </c>
      <c r="AJ740">
        <v>132</v>
      </c>
      <c r="AK740">
        <v>133</v>
      </c>
      <c r="AM740" s="23" t="s">
        <v>1526</v>
      </c>
      <c r="AN740" s="23" t="s">
        <v>1496</v>
      </c>
    </row>
    <row r="741" spans="1:41">
      <c r="A741">
        <v>18010</v>
      </c>
      <c r="B741">
        <v>30350</v>
      </c>
      <c r="C741">
        <v>97815</v>
      </c>
      <c r="D741">
        <v>2289</v>
      </c>
      <c r="E741">
        <v>4131</v>
      </c>
      <c r="F741">
        <v>0</v>
      </c>
      <c r="G741">
        <v>1</v>
      </c>
      <c r="H741">
        <v>1</v>
      </c>
      <c r="I741">
        <v>6</v>
      </c>
      <c r="J741">
        <v>0</v>
      </c>
      <c r="K741">
        <v>0</v>
      </c>
      <c r="L741">
        <v>0</v>
      </c>
      <c r="M741">
        <v>0</v>
      </c>
      <c r="N741">
        <v>0</v>
      </c>
      <c r="O741">
        <v>0</v>
      </c>
      <c r="P741">
        <v>0</v>
      </c>
      <c r="Q741">
        <v>0</v>
      </c>
      <c r="R741">
        <v>0</v>
      </c>
      <c r="S741">
        <v>0</v>
      </c>
      <c r="T741">
        <v>0</v>
      </c>
      <c r="U741">
        <v>0</v>
      </c>
      <c r="V741">
        <v>0</v>
      </c>
      <c r="W741">
        <v>0</v>
      </c>
      <c r="X741">
        <v>0</v>
      </c>
      <c r="Y741">
        <v>0</v>
      </c>
      <c r="Z741">
        <v>0</v>
      </c>
      <c r="AA741">
        <v>0</v>
      </c>
      <c r="AB741">
        <v>802</v>
      </c>
      <c r="AC741">
        <v>100</v>
      </c>
      <c r="AD741">
        <v>2</v>
      </c>
      <c r="AE741">
        <v>20</v>
      </c>
      <c r="AF741">
        <v>1</v>
      </c>
      <c r="AG741">
        <v>0</v>
      </c>
      <c r="AH741">
        <v>0</v>
      </c>
      <c r="AI741">
        <v>30010</v>
      </c>
      <c r="AJ741">
        <v>0</v>
      </c>
      <c r="AK741">
        <v>0</v>
      </c>
      <c r="AM741" s="23" t="s">
        <v>1526</v>
      </c>
      <c r="AN741" s="23" t="s">
        <v>1496</v>
      </c>
    </row>
    <row r="742" spans="1:41">
      <c r="A742">
        <v>18011</v>
      </c>
      <c r="B742">
        <v>30280</v>
      </c>
      <c r="C742">
        <v>97815</v>
      </c>
      <c r="D742">
        <v>2289</v>
      </c>
      <c r="E742">
        <v>4131</v>
      </c>
      <c r="F742">
        <v>0</v>
      </c>
      <c r="G742">
        <v>1</v>
      </c>
      <c r="H742">
        <v>1</v>
      </c>
      <c r="I742">
        <v>6</v>
      </c>
      <c r="J742">
        <v>0</v>
      </c>
      <c r="K742">
        <v>0</v>
      </c>
      <c r="L742">
        <v>0</v>
      </c>
      <c r="M742">
        <v>0</v>
      </c>
      <c r="N742">
        <v>0</v>
      </c>
      <c r="O742">
        <v>0</v>
      </c>
      <c r="P742">
        <v>0</v>
      </c>
      <c r="Q742">
        <v>0</v>
      </c>
      <c r="R742">
        <v>0</v>
      </c>
      <c r="S742">
        <v>0</v>
      </c>
      <c r="T742">
        <v>0</v>
      </c>
      <c r="U742">
        <v>0</v>
      </c>
      <c r="V742">
        <v>0</v>
      </c>
      <c r="W742">
        <v>0</v>
      </c>
      <c r="X742">
        <v>0</v>
      </c>
      <c r="Y742">
        <v>0</v>
      </c>
      <c r="Z742">
        <v>0</v>
      </c>
      <c r="AA742">
        <v>0</v>
      </c>
      <c r="AB742">
        <v>803</v>
      </c>
      <c r="AC742">
        <v>100</v>
      </c>
      <c r="AD742">
        <v>2</v>
      </c>
      <c r="AE742">
        <v>40</v>
      </c>
      <c r="AF742">
        <v>3</v>
      </c>
      <c r="AG742">
        <v>2</v>
      </c>
      <c r="AH742">
        <v>1</v>
      </c>
      <c r="AI742">
        <v>111</v>
      </c>
      <c r="AJ742">
        <v>112</v>
      </c>
      <c r="AK742">
        <v>113</v>
      </c>
      <c r="AM742" s="23" t="s">
        <v>1467</v>
      </c>
      <c r="AN742" s="23" t="s">
        <v>1487</v>
      </c>
    </row>
    <row r="743" spans="1:41">
      <c r="A743">
        <v>18012</v>
      </c>
      <c r="B743">
        <v>30011</v>
      </c>
      <c r="C743">
        <v>107596</v>
      </c>
      <c r="D743">
        <v>2518</v>
      </c>
      <c r="E743">
        <v>4544</v>
      </c>
      <c r="F743">
        <v>0</v>
      </c>
      <c r="G743">
        <v>1</v>
      </c>
      <c r="H743">
        <v>1</v>
      </c>
      <c r="I743">
        <v>6</v>
      </c>
      <c r="J743">
        <v>0</v>
      </c>
      <c r="K743">
        <v>0</v>
      </c>
      <c r="L743">
        <v>0</v>
      </c>
      <c r="M743">
        <v>0</v>
      </c>
      <c r="N743">
        <v>0</v>
      </c>
      <c r="O743">
        <v>0</v>
      </c>
      <c r="P743">
        <v>0</v>
      </c>
      <c r="Q743">
        <v>0</v>
      </c>
      <c r="R743">
        <v>0</v>
      </c>
      <c r="S743">
        <v>0</v>
      </c>
      <c r="T743">
        <v>0</v>
      </c>
      <c r="U743">
        <v>0</v>
      </c>
      <c r="V743">
        <v>0</v>
      </c>
      <c r="W743">
        <v>0</v>
      </c>
      <c r="X743">
        <v>0</v>
      </c>
      <c r="Y743">
        <v>0</v>
      </c>
      <c r="Z743">
        <v>0</v>
      </c>
      <c r="AA743">
        <v>0</v>
      </c>
      <c r="AB743">
        <v>800</v>
      </c>
      <c r="AC743">
        <v>100</v>
      </c>
      <c r="AD743">
        <v>2</v>
      </c>
      <c r="AE743">
        <v>40</v>
      </c>
      <c r="AF743">
        <v>5</v>
      </c>
      <c r="AG743">
        <v>3</v>
      </c>
      <c r="AH743">
        <v>1</v>
      </c>
      <c r="AI743">
        <v>111</v>
      </c>
      <c r="AJ743">
        <v>112</v>
      </c>
      <c r="AK743">
        <v>113</v>
      </c>
      <c r="AM743" s="23" t="s">
        <v>1467</v>
      </c>
      <c r="AN743" s="23" t="s">
        <v>1487</v>
      </c>
    </row>
    <row r="744" spans="1:41">
      <c r="A744">
        <v>18013</v>
      </c>
      <c r="B744">
        <v>30480</v>
      </c>
      <c r="C744">
        <v>107596</v>
      </c>
      <c r="D744">
        <v>2518</v>
      </c>
      <c r="E744">
        <v>9088</v>
      </c>
      <c r="F744">
        <v>0</v>
      </c>
      <c r="G744">
        <v>2</v>
      </c>
      <c r="H744">
        <v>1</v>
      </c>
      <c r="I744">
        <v>6</v>
      </c>
      <c r="J744">
        <v>0</v>
      </c>
      <c r="K744">
        <v>0</v>
      </c>
      <c r="L744">
        <v>0</v>
      </c>
      <c r="M744">
        <v>0</v>
      </c>
      <c r="N744">
        <v>0</v>
      </c>
      <c r="O744">
        <v>0</v>
      </c>
      <c r="P744">
        <v>0</v>
      </c>
      <c r="Q744">
        <v>0</v>
      </c>
      <c r="R744">
        <v>0</v>
      </c>
      <c r="S744">
        <v>0</v>
      </c>
      <c r="T744">
        <v>0</v>
      </c>
      <c r="U744">
        <v>0</v>
      </c>
      <c r="V744">
        <v>0</v>
      </c>
      <c r="W744">
        <v>0</v>
      </c>
      <c r="X744">
        <v>0</v>
      </c>
      <c r="Y744">
        <v>0</v>
      </c>
      <c r="Z744">
        <v>0</v>
      </c>
      <c r="AA744">
        <v>0</v>
      </c>
      <c r="AB744">
        <v>800</v>
      </c>
      <c r="AC744">
        <v>100</v>
      </c>
      <c r="AD744">
        <v>2</v>
      </c>
      <c r="AE744">
        <v>40</v>
      </c>
      <c r="AF744">
        <v>3</v>
      </c>
      <c r="AG744">
        <v>2</v>
      </c>
      <c r="AH744">
        <v>1</v>
      </c>
      <c r="AI744">
        <v>132</v>
      </c>
      <c r="AJ744">
        <v>133</v>
      </c>
      <c r="AK744">
        <v>134</v>
      </c>
      <c r="AM744" s="23" t="s">
        <v>1466</v>
      </c>
    </row>
    <row r="745" spans="1:41">
      <c r="A745">
        <v>18014</v>
      </c>
      <c r="B745">
        <v>30290</v>
      </c>
      <c r="C745">
        <v>107596</v>
      </c>
      <c r="D745">
        <v>2518</v>
      </c>
      <c r="E745">
        <v>4544</v>
      </c>
      <c r="F745">
        <v>0</v>
      </c>
      <c r="G745">
        <v>1</v>
      </c>
      <c r="H745">
        <v>1</v>
      </c>
      <c r="I745">
        <v>6</v>
      </c>
      <c r="J745">
        <v>0</v>
      </c>
      <c r="K745">
        <v>0</v>
      </c>
      <c r="L745">
        <v>0</v>
      </c>
      <c r="M745">
        <v>0</v>
      </c>
      <c r="N745">
        <v>0</v>
      </c>
      <c r="O745">
        <v>0</v>
      </c>
      <c r="P745">
        <v>0</v>
      </c>
      <c r="Q745">
        <v>0</v>
      </c>
      <c r="R745">
        <v>0</v>
      </c>
      <c r="S745">
        <v>0</v>
      </c>
      <c r="T745">
        <v>0</v>
      </c>
      <c r="U745">
        <v>0</v>
      </c>
      <c r="V745">
        <v>0</v>
      </c>
      <c r="W745">
        <v>0</v>
      </c>
      <c r="X745">
        <v>0</v>
      </c>
      <c r="Y745">
        <v>0</v>
      </c>
      <c r="Z745">
        <v>0</v>
      </c>
      <c r="AA745">
        <v>0</v>
      </c>
      <c r="AB745">
        <v>801</v>
      </c>
      <c r="AC745">
        <v>100</v>
      </c>
      <c r="AD745">
        <v>2</v>
      </c>
      <c r="AE745">
        <v>40</v>
      </c>
      <c r="AF745">
        <v>3</v>
      </c>
      <c r="AG745">
        <v>2</v>
      </c>
      <c r="AH745">
        <v>1</v>
      </c>
      <c r="AI745">
        <v>122</v>
      </c>
      <c r="AJ745">
        <v>123</v>
      </c>
      <c r="AK745">
        <v>124</v>
      </c>
      <c r="AM745" s="23" t="s">
        <v>1581</v>
      </c>
      <c r="AN745" s="23" t="s">
        <v>1478</v>
      </c>
      <c r="AO745" s="114"/>
    </row>
    <row r="746" spans="1:41">
      <c r="A746">
        <v>18015</v>
      </c>
      <c r="B746">
        <v>40070</v>
      </c>
      <c r="C746">
        <v>107596</v>
      </c>
      <c r="D746">
        <v>2518</v>
      </c>
      <c r="E746">
        <v>4544</v>
      </c>
      <c r="F746">
        <v>0</v>
      </c>
      <c r="G746">
        <v>1</v>
      </c>
      <c r="H746">
        <v>1</v>
      </c>
      <c r="I746">
        <v>6</v>
      </c>
      <c r="J746">
        <v>0</v>
      </c>
      <c r="K746">
        <v>0</v>
      </c>
      <c r="L746">
        <v>0</v>
      </c>
      <c r="M746">
        <v>0</v>
      </c>
      <c r="N746">
        <v>0</v>
      </c>
      <c r="O746">
        <v>0</v>
      </c>
      <c r="P746">
        <v>0</v>
      </c>
      <c r="Q746">
        <v>0</v>
      </c>
      <c r="R746">
        <v>0</v>
      </c>
      <c r="S746">
        <v>0</v>
      </c>
      <c r="T746">
        <v>0</v>
      </c>
      <c r="U746">
        <v>0</v>
      </c>
      <c r="V746">
        <v>0</v>
      </c>
      <c r="W746">
        <v>0</v>
      </c>
      <c r="X746">
        <v>0</v>
      </c>
      <c r="Y746">
        <v>0</v>
      </c>
      <c r="Z746">
        <v>0</v>
      </c>
      <c r="AA746">
        <v>0</v>
      </c>
      <c r="AB746">
        <v>801</v>
      </c>
      <c r="AC746">
        <v>100</v>
      </c>
      <c r="AD746">
        <v>2</v>
      </c>
      <c r="AE746">
        <v>40</v>
      </c>
      <c r="AF746">
        <v>3</v>
      </c>
      <c r="AG746">
        <v>2</v>
      </c>
      <c r="AH746">
        <v>1</v>
      </c>
      <c r="AI746">
        <v>122</v>
      </c>
      <c r="AJ746">
        <v>123</v>
      </c>
      <c r="AK746">
        <v>124</v>
      </c>
      <c r="AM746" s="23" t="s">
        <v>1584</v>
      </c>
    </row>
    <row r="747" spans="1:41">
      <c r="A747">
        <v>18016</v>
      </c>
      <c r="B747">
        <v>30550</v>
      </c>
      <c r="C747">
        <v>107596</v>
      </c>
      <c r="D747">
        <v>2518</v>
      </c>
      <c r="E747">
        <v>9088</v>
      </c>
      <c r="F747">
        <v>0</v>
      </c>
      <c r="G747">
        <v>2</v>
      </c>
      <c r="H747">
        <v>1</v>
      </c>
      <c r="I747">
        <v>6</v>
      </c>
      <c r="J747">
        <v>0</v>
      </c>
      <c r="K747">
        <v>0</v>
      </c>
      <c r="L747">
        <v>0</v>
      </c>
      <c r="M747">
        <v>0</v>
      </c>
      <c r="N747">
        <v>0</v>
      </c>
      <c r="O747">
        <v>0</v>
      </c>
      <c r="P747">
        <v>0</v>
      </c>
      <c r="Q747">
        <v>0</v>
      </c>
      <c r="R747">
        <v>0</v>
      </c>
      <c r="S747">
        <v>0</v>
      </c>
      <c r="T747">
        <v>0</v>
      </c>
      <c r="U747">
        <v>0</v>
      </c>
      <c r="V747">
        <v>0</v>
      </c>
      <c r="W747">
        <v>0</v>
      </c>
      <c r="X747">
        <v>0</v>
      </c>
      <c r="Y747">
        <v>0</v>
      </c>
      <c r="Z747">
        <v>0</v>
      </c>
      <c r="AA747">
        <v>0</v>
      </c>
      <c r="AB747">
        <v>801</v>
      </c>
      <c r="AC747">
        <v>100</v>
      </c>
      <c r="AD747">
        <v>2</v>
      </c>
      <c r="AE747">
        <v>40</v>
      </c>
      <c r="AF747">
        <v>5</v>
      </c>
      <c r="AG747">
        <v>3</v>
      </c>
      <c r="AH747">
        <v>1</v>
      </c>
      <c r="AI747">
        <v>121</v>
      </c>
      <c r="AJ747">
        <v>122</v>
      </c>
      <c r="AK747">
        <v>123</v>
      </c>
      <c r="AM747" s="23" t="s">
        <v>1598</v>
      </c>
    </row>
    <row r="748" spans="1:41">
      <c r="A748">
        <v>18017</v>
      </c>
      <c r="B748">
        <v>30531</v>
      </c>
      <c r="C748">
        <v>117596</v>
      </c>
      <c r="D748">
        <v>2518</v>
      </c>
      <c r="E748">
        <v>5544</v>
      </c>
      <c r="F748">
        <v>0</v>
      </c>
      <c r="G748">
        <v>1</v>
      </c>
      <c r="H748">
        <v>1</v>
      </c>
      <c r="I748">
        <v>6</v>
      </c>
      <c r="J748">
        <v>0</v>
      </c>
      <c r="K748">
        <v>0</v>
      </c>
      <c r="L748">
        <v>0</v>
      </c>
      <c r="M748">
        <v>0</v>
      </c>
      <c r="N748">
        <v>0</v>
      </c>
      <c r="O748">
        <v>0</v>
      </c>
      <c r="P748">
        <v>0</v>
      </c>
      <c r="Q748">
        <v>0</v>
      </c>
      <c r="R748">
        <v>0</v>
      </c>
      <c r="S748">
        <v>0</v>
      </c>
      <c r="T748">
        <v>0</v>
      </c>
      <c r="U748">
        <v>0</v>
      </c>
      <c r="V748">
        <v>0</v>
      </c>
      <c r="W748">
        <v>0</v>
      </c>
      <c r="X748">
        <v>0</v>
      </c>
      <c r="Y748">
        <v>0</v>
      </c>
      <c r="Z748">
        <v>0</v>
      </c>
      <c r="AA748">
        <v>0</v>
      </c>
      <c r="AB748">
        <v>801</v>
      </c>
      <c r="AC748">
        <v>100</v>
      </c>
      <c r="AD748">
        <v>2</v>
      </c>
      <c r="AE748">
        <v>30</v>
      </c>
      <c r="AF748">
        <v>5</v>
      </c>
      <c r="AG748">
        <v>3</v>
      </c>
      <c r="AH748">
        <v>1</v>
      </c>
      <c r="AI748">
        <v>112</v>
      </c>
      <c r="AJ748">
        <v>113</v>
      </c>
      <c r="AK748">
        <v>30531</v>
      </c>
      <c r="AM748" s="23" t="s">
        <v>1588</v>
      </c>
    </row>
    <row r="749" spans="1:41">
      <c r="A749">
        <v>18018</v>
      </c>
      <c r="B749">
        <v>30510</v>
      </c>
      <c r="C749">
        <v>100000</v>
      </c>
      <c r="D749">
        <v>0</v>
      </c>
      <c r="E749">
        <v>2000</v>
      </c>
      <c r="F749">
        <v>0</v>
      </c>
      <c r="G749">
        <v>1</v>
      </c>
      <c r="H749">
        <v>1</v>
      </c>
      <c r="I749">
        <v>6</v>
      </c>
      <c r="J749">
        <v>0</v>
      </c>
      <c r="K749">
        <v>0</v>
      </c>
      <c r="L749">
        <v>0</v>
      </c>
      <c r="M749">
        <v>0</v>
      </c>
      <c r="N749">
        <v>0</v>
      </c>
      <c r="O749">
        <v>0</v>
      </c>
      <c r="P749">
        <v>0</v>
      </c>
      <c r="Q749">
        <v>0</v>
      </c>
      <c r="R749">
        <v>0</v>
      </c>
      <c r="S749">
        <v>0</v>
      </c>
      <c r="T749">
        <v>0</v>
      </c>
      <c r="U749">
        <v>0</v>
      </c>
      <c r="V749">
        <v>0</v>
      </c>
      <c r="W749">
        <v>0</v>
      </c>
      <c r="X749">
        <v>0</v>
      </c>
      <c r="Y749">
        <v>0</v>
      </c>
      <c r="Z749">
        <v>0</v>
      </c>
      <c r="AA749">
        <v>0</v>
      </c>
      <c r="AB749">
        <v>802</v>
      </c>
      <c r="AC749">
        <v>100</v>
      </c>
      <c r="AD749">
        <v>2</v>
      </c>
      <c r="AE749">
        <v>10</v>
      </c>
      <c r="AF749">
        <v>1</v>
      </c>
      <c r="AG749">
        <v>0</v>
      </c>
      <c r="AH749">
        <v>0</v>
      </c>
      <c r="AI749">
        <v>30510</v>
      </c>
      <c r="AJ749">
        <v>0</v>
      </c>
      <c r="AK749">
        <v>0</v>
      </c>
      <c r="AM749" s="23" t="s">
        <v>1589</v>
      </c>
    </row>
    <row r="750" spans="1:41">
      <c r="A750">
        <v>18019</v>
      </c>
      <c r="B750">
        <v>30511</v>
      </c>
      <c r="C750">
        <v>100000</v>
      </c>
      <c r="D750">
        <v>0</v>
      </c>
      <c r="E750">
        <v>2000</v>
      </c>
      <c r="F750">
        <v>0</v>
      </c>
      <c r="G750">
        <v>1</v>
      </c>
      <c r="H750">
        <v>1</v>
      </c>
      <c r="I750">
        <v>6</v>
      </c>
      <c r="J750">
        <v>0</v>
      </c>
      <c r="K750">
        <v>0</v>
      </c>
      <c r="L750">
        <v>0</v>
      </c>
      <c r="M750">
        <v>0</v>
      </c>
      <c r="N750">
        <v>0</v>
      </c>
      <c r="O750">
        <v>0</v>
      </c>
      <c r="P750">
        <v>0</v>
      </c>
      <c r="Q750">
        <v>0</v>
      </c>
      <c r="R750">
        <v>0</v>
      </c>
      <c r="S750">
        <v>0</v>
      </c>
      <c r="T750">
        <v>0</v>
      </c>
      <c r="U750">
        <v>0</v>
      </c>
      <c r="V750">
        <v>0</v>
      </c>
      <c r="W750">
        <v>0</v>
      </c>
      <c r="X750">
        <v>0</v>
      </c>
      <c r="Y750">
        <v>0</v>
      </c>
      <c r="Z750">
        <v>0</v>
      </c>
      <c r="AA750">
        <v>0</v>
      </c>
      <c r="AB750">
        <v>802</v>
      </c>
      <c r="AC750">
        <v>100</v>
      </c>
      <c r="AD750">
        <v>2</v>
      </c>
      <c r="AE750">
        <v>10</v>
      </c>
      <c r="AF750">
        <v>1</v>
      </c>
      <c r="AG750">
        <v>0</v>
      </c>
      <c r="AH750">
        <v>0</v>
      </c>
      <c r="AI750">
        <v>30510</v>
      </c>
      <c r="AJ750">
        <v>0</v>
      </c>
      <c r="AK750">
        <v>0</v>
      </c>
      <c r="AM750" s="23" t="s">
        <v>1597</v>
      </c>
    </row>
    <row r="751" spans="1:41">
      <c r="A751">
        <v>18020</v>
      </c>
      <c r="B751">
        <v>20750</v>
      </c>
      <c r="C751">
        <v>100000</v>
      </c>
      <c r="D751">
        <v>0</v>
      </c>
      <c r="E751">
        <v>2000</v>
      </c>
      <c r="F751">
        <v>0</v>
      </c>
      <c r="G751">
        <v>1</v>
      </c>
      <c r="H751">
        <v>1</v>
      </c>
      <c r="I751">
        <v>6</v>
      </c>
      <c r="J751">
        <v>0</v>
      </c>
      <c r="K751">
        <v>0</v>
      </c>
      <c r="L751">
        <v>0</v>
      </c>
      <c r="M751">
        <v>0</v>
      </c>
      <c r="N751">
        <v>0</v>
      </c>
      <c r="O751">
        <v>0</v>
      </c>
      <c r="P751">
        <v>0</v>
      </c>
      <c r="Q751">
        <v>0</v>
      </c>
      <c r="R751">
        <v>0</v>
      </c>
      <c r="S751">
        <v>0</v>
      </c>
      <c r="T751">
        <v>0</v>
      </c>
      <c r="U751">
        <v>0</v>
      </c>
      <c r="V751">
        <v>0</v>
      </c>
      <c r="W751">
        <v>0</v>
      </c>
      <c r="X751">
        <v>0</v>
      </c>
      <c r="Y751">
        <v>0</v>
      </c>
      <c r="Z751">
        <v>0</v>
      </c>
      <c r="AA751">
        <v>0</v>
      </c>
      <c r="AB751">
        <v>802</v>
      </c>
      <c r="AC751">
        <v>100</v>
      </c>
      <c r="AD751">
        <v>2</v>
      </c>
      <c r="AE751">
        <v>20</v>
      </c>
      <c r="AF751">
        <v>1</v>
      </c>
      <c r="AG751">
        <v>0</v>
      </c>
      <c r="AH751">
        <v>0</v>
      </c>
      <c r="AI751">
        <v>20750</v>
      </c>
      <c r="AJ751">
        <v>0</v>
      </c>
      <c r="AK751">
        <v>0</v>
      </c>
      <c r="AM751" s="23" t="s">
        <v>1213</v>
      </c>
      <c r="AN751" s="23" t="s">
        <v>1086</v>
      </c>
    </row>
    <row r="752" spans="1:41">
      <c r="A752">
        <v>18021</v>
      </c>
      <c r="B752">
        <v>40040</v>
      </c>
      <c r="C752">
        <v>210000</v>
      </c>
      <c r="D752">
        <v>1200</v>
      </c>
      <c r="E752">
        <v>6400</v>
      </c>
      <c r="F752">
        <v>0</v>
      </c>
      <c r="G752">
        <v>3</v>
      </c>
      <c r="H752">
        <v>1</v>
      </c>
      <c r="I752">
        <v>6</v>
      </c>
      <c r="J752">
        <v>0</v>
      </c>
      <c r="K752">
        <v>0</v>
      </c>
      <c r="L752">
        <v>0</v>
      </c>
      <c r="M752">
        <v>0</v>
      </c>
      <c r="N752">
        <v>0</v>
      </c>
      <c r="O752">
        <v>0</v>
      </c>
      <c r="P752">
        <v>0</v>
      </c>
      <c r="Q752">
        <v>0</v>
      </c>
      <c r="R752">
        <v>0</v>
      </c>
      <c r="S752">
        <v>0</v>
      </c>
      <c r="T752">
        <v>0</v>
      </c>
      <c r="U752">
        <v>0</v>
      </c>
      <c r="V752">
        <v>0</v>
      </c>
      <c r="W752">
        <v>0</v>
      </c>
      <c r="X752">
        <v>0</v>
      </c>
      <c r="Y752">
        <v>0</v>
      </c>
      <c r="Z752">
        <v>0</v>
      </c>
      <c r="AA752">
        <v>0</v>
      </c>
      <c r="AB752">
        <v>802</v>
      </c>
      <c r="AC752">
        <v>100</v>
      </c>
      <c r="AD752">
        <v>2</v>
      </c>
      <c r="AE752">
        <v>50</v>
      </c>
      <c r="AF752">
        <v>3</v>
      </c>
      <c r="AG752">
        <v>2</v>
      </c>
      <c r="AH752">
        <v>1</v>
      </c>
      <c r="AI752">
        <v>113</v>
      </c>
      <c r="AJ752">
        <v>114</v>
      </c>
      <c r="AK752">
        <v>115</v>
      </c>
      <c r="AM752" s="23" t="s">
        <v>1214</v>
      </c>
      <c r="AN752" s="23" t="s">
        <v>1086</v>
      </c>
    </row>
    <row r="753" spans="1:41">
      <c r="A753">
        <v>18022</v>
      </c>
      <c r="B753">
        <v>40050</v>
      </c>
      <c r="C753">
        <v>220000</v>
      </c>
      <c r="D753">
        <v>1200</v>
      </c>
      <c r="E753">
        <v>2000</v>
      </c>
      <c r="F753">
        <v>0</v>
      </c>
      <c r="G753">
        <v>2</v>
      </c>
      <c r="H753">
        <v>1</v>
      </c>
      <c r="I753">
        <v>6</v>
      </c>
      <c r="J753">
        <v>0</v>
      </c>
      <c r="K753">
        <v>0</v>
      </c>
      <c r="L753">
        <v>0</v>
      </c>
      <c r="M753">
        <v>0</v>
      </c>
      <c r="N753">
        <v>0</v>
      </c>
      <c r="O753">
        <v>0</v>
      </c>
      <c r="P753">
        <v>0</v>
      </c>
      <c r="Q753">
        <v>0</v>
      </c>
      <c r="R753">
        <v>0</v>
      </c>
      <c r="S753">
        <v>0</v>
      </c>
      <c r="T753">
        <v>0</v>
      </c>
      <c r="U753">
        <v>0</v>
      </c>
      <c r="V753">
        <v>0</v>
      </c>
      <c r="W753">
        <v>0</v>
      </c>
      <c r="X753">
        <v>0</v>
      </c>
      <c r="Y753">
        <v>0</v>
      </c>
      <c r="Z753">
        <v>0</v>
      </c>
      <c r="AA753">
        <v>0</v>
      </c>
      <c r="AB753">
        <v>803</v>
      </c>
      <c r="AC753">
        <v>100</v>
      </c>
      <c r="AD753">
        <v>2</v>
      </c>
      <c r="AE753">
        <v>50</v>
      </c>
      <c r="AF753">
        <v>3</v>
      </c>
      <c r="AG753">
        <v>2</v>
      </c>
      <c r="AH753">
        <v>1</v>
      </c>
      <c r="AI753">
        <v>123</v>
      </c>
      <c r="AJ753">
        <v>124</v>
      </c>
      <c r="AK753">
        <v>125</v>
      </c>
      <c r="AM753" s="23" t="s">
        <v>1215</v>
      </c>
      <c r="AN753" s="23" t="s">
        <v>1086</v>
      </c>
    </row>
    <row r="754" spans="1:41">
      <c r="A754">
        <v>18023</v>
      </c>
      <c r="B754">
        <v>40041</v>
      </c>
      <c r="C754">
        <v>210000</v>
      </c>
      <c r="D754">
        <v>1200</v>
      </c>
      <c r="E754">
        <v>6350</v>
      </c>
      <c r="F754">
        <v>0</v>
      </c>
      <c r="G754">
        <v>3</v>
      </c>
      <c r="H754">
        <v>1</v>
      </c>
      <c r="I754">
        <v>6</v>
      </c>
      <c r="J754">
        <v>0</v>
      </c>
      <c r="K754">
        <v>0</v>
      </c>
      <c r="L754">
        <v>0</v>
      </c>
      <c r="M754">
        <v>0</v>
      </c>
      <c r="N754">
        <v>0</v>
      </c>
      <c r="O754">
        <v>0</v>
      </c>
      <c r="P754">
        <v>0</v>
      </c>
      <c r="Q754">
        <v>0</v>
      </c>
      <c r="R754">
        <v>0</v>
      </c>
      <c r="S754">
        <v>0</v>
      </c>
      <c r="T754">
        <v>0</v>
      </c>
      <c r="U754">
        <v>0</v>
      </c>
      <c r="V754">
        <v>0</v>
      </c>
      <c r="W754">
        <v>0</v>
      </c>
      <c r="X754">
        <v>0</v>
      </c>
      <c r="Y754">
        <v>0</v>
      </c>
      <c r="Z754">
        <v>0</v>
      </c>
      <c r="AA754">
        <v>0</v>
      </c>
      <c r="AB754">
        <v>800</v>
      </c>
      <c r="AC754">
        <v>100</v>
      </c>
      <c r="AD754">
        <v>2</v>
      </c>
      <c r="AE754">
        <v>50</v>
      </c>
      <c r="AF754">
        <v>3</v>
      </c>
      <c r="AG754">
        <v>2</v>
      </c>
      <c r="AH754">
        <v>1</v>
      </c>
      <c r="AI754">
        <v>113</v>
      </c>
      <c r="AJ754">
        <v>114</v>
      </c>
      <c r="AK754">
        <v>115</v>
      </c>
      <c r="AM754" s="23" t="s">
        <v>1590</v>
      </c>
      <c r="AN754" s="23" t="s">
        <v>1479</v>
      </c>
    </row>
    <row r="755" spans="1:41">
      <c r="A755">
        <v>18024</v>
      </c>
      <c r="B755">
        <v>40051</v>
      </c>
      <c r="C755">
        <v>205000</v>
      </c>
      <c r="D755">
        <v>1000</v>
      </c>
      <c r="E755">
        <v>68000</v>
      </c>
      <c r="F755">
        <v>0</v>
      </c>
      <c r="G755">
        <v>2</v>
      </c>
      <c r="H755">
        <v>1</v>
      </c>
      <c r="I755">
        <v>6</v>
      </c>
      <c r="J755">
        <v>0</v>
      </c>
      <c r="K755">
        <v>0</v>
      </c>
      <c r="L755">
        <v>0</v>
      </c>
      <c r="M755">
        <v>0</v>
      </c>
      <c r="N755">
        <v>0</v>
      </c>
      <c r="O755">
        <v>0</v>
      </c>
      <c r="P755">
        <v>0</v>
      </c>
      <c r="Q755">
        <v>0</v>
      </c>
      <c r="R755">
        <v>0</v>
      </c>
      <c r="S755">
        <v>0</v>
      </c>
      <c r="T755">
        <v>0</v>
      </c>
      <c r="U755">
        <v>0</v>
      </c>
      <c r="V755">
        <v>0</v>
      </c>
      <c r="W755">
        <v>0</v>
      </c>
      <c r="X755">
        <v>0</v>
      </c>
      <c r="Y755">
        <v>0</v>
      </c>
      <c r="Z755">
        <v>0</v>
      </c>
      <c r="AA755">
        <v>0</v>
      </c>
      <c r="AB755">
        <v>800</v>
      </c>
      <c r="AC755">
        <v>100</v>
      </c>
      <c r="AD755">
        <v>2</v>
      </c>
      <c r="AE755">
        <v>50</v>
      </c>
      <c r="AF755">
        <v>3</v>
      </c>
      <c r="AG755">
        <v>2</v>
      </c>
      <c r="AH755">
        <v>1</v>
      </c>
      <c r="AI755">
        <v>123</v>
      </c>
      <c r="AJ755">
        <v>124</v>
      </c>
      <c r="AK755">
        <v>125</v>
      </c>
      <c r="AM755" s="23" t="s">
        <v>1591</v>
      </c>
    </row>
    <row r="756" spans="1:41">
      <c r="A756">
        <v>18025</v>
      </c>
      <c r="B756">
        <v>40710</v>
      </c>
      <c r="C756">
        <v>215000</v>
      </c>
      <c r="D756">
        <v>1250</v>
      </c>
      <c r="E756">
        <v>6800</v>
      </c>
      <c r="F756">
        <v>0</v>
      </c>
      <c r="G756">
        <v>2</v>
      </c>
      <c r="H756">
        <v>1</v>
      </c>
      <c r="I756">
        <v>6</v>
      </c>
      <c r="J756">
        <v>0</v>
      </c>
      <c r="K756">
        <v>0</v>
      </c>
      <c r="L756">
        <v>0</v>
      </c>
      <c r="M756">
        <v>0</v>
      </c>
      <c r="N756">
        <v>0</v>
      </c>
      <c r="O756">
        <v>0</v>
      </c>
      <c r="P756">
        <v>0</v>
      </c>
      <c r="Q756">
        <v>0</v>
      </c>
      <c r="R756">
        <v>0</v>
      </c>
      <c r="S756">
        <v>0</v>
      </c>
      <c r="T756">
        <v>0</v>
      </c>
      <c r="U756">
        <v>0</v>
      </c>
      <c r="V756">
        <v>0</v>
      </c>
      <c r="W756">
        <v>0</v>
      </c>
      <c r="X756">
        <v>0</v>
      </c>
      <c r="Y756">
        <v>0</v>
      </c>
      <c r="Z756">
        <v>0</v>
      </c>
      <c r="AA756">
        <v>0</v>
      </c>
      <c r="AB756">
        <v>801</v>
      </c>
      <c r="AC756">
        <v>100</v>
      </c>
      <c r="AD756">
        <v>2</v>
      </c>
      <c r="AE756">
        <v>50</v>
      </c>
      <c r="AF756">
        <v>3</v>
      </c>
      <c r="AG756">
        <v>2</v>
      </c>
      <c r="AH756">
        <v>1</v>
      </c>
      <c r="AI756">
        <v>133</v>
      </c>
      <c r="AJ756">
        <v>134</v>
      </c>
      <c r="AK756">
        <v>135</v>
      </c>
      <c r="AM756" s="23" t="s">
        <v>1592</v>
      </c>
    </row>
    <row r="757" spans="1:41">
      <c r="A757">
        <v>18026</v>
      </c>
      <c r="B757">
        <v>30010</v>
      </c>
      <c r="C757">
        <v>100000</v>
      </c>
      <c r="D757">
        <v>900</v>
      </c>
      <c r="E757">
        <v>3500</v>
      </c>
      <c r="F757">
        <v>0</v>
      </c>
      <c r="G757">
        <v>2</v>
      </c>
      <c r="H757">
        <v>1</v>
      </c>
      <c r="I757">
        <v>6</v>
      </c>
      <c r="J757">
        <v>0</v>
      </c>
      <c r="K757">
        <v>0</v>
      </c>
      <c r="L757">
        <v>0</v>
      </c>
      <c r="M757">
        <v>0</v>
      </c>
      <c r="N757">
        <v>0</v>
      </c>
      <c r="O757">
        <v>0</v>
      </c>
      <c r="P757">
        <v>0</v>
      </c>
      <c r="Q757">
        <v>0</v>
      </c>
      <c r="R757">
        <v>0</v>
      </c>
      <c r="S757">
        <v>0</v>
      </c>
      <c r="T757">
        <v>0</v>
      </c>
      <c r="U757">
        <v>0</v>
      </c>
      <c r="V757">
        <v>0</v>
      </c>
      <c r="W757">
        <v>0</v>
      </c>
      <c r="X757">
        <v>0</v>
      </c>
      <c r="Y757">
        <v>0</v>
      </c>
      <c r="Z757">
        <v>0</v>
      </c>
      <c r="AA757">
        <v>0</v>
      </c>
      <c r="AB757">
        <v>800</v>
      </c>
      <c r="AC757">
        <v>100</v>
      </c>
      <c r="AD757">
        <v>2</v>
      </c>
      <c r="AE757">
        <v>30</v>
      </c>
      <c r="AF757">
        <v>1</v>
      </c>
      <c r="AG757">
        <v>0</v>
      </c>
      <c r="AH757">
        <v>0</v>
      </c>
      <c r="AI757">
        <v>30010</v>
      </c>
      <c r="AJ757">
        <v>0</v>
      </c>
      <c r="AK757">
        <v>0</v>
      </c>
      <c r="AM757" s="23" t="s">
        <v>1598</v>
      </c>
    </row>
    <row r="758" spans="1:41">
      <c r="A758">
        <v>18027</v>
      </c>
      <c r="B758">
        <v>30550</v>
      </c>
      <c r="C758">
        <v>120000</v>
      </c>
      <c r="D758">
        <v>1200</v>
      </c>
      <c r="E758">
        <v>6800</v>
      </c>
      <c r="F758">
        <v>0</v>
      </c>
      <c r="G758">
        <v>1</v>
      </c>
      <c r="H758">
        <v>1</v>
      </c>
      <c r="I758">
        <v>6</v>
      </c>
      <c r="J758">
        <v>0</v>
      </c>
      <c r="K758">
        <v>0</v>
      </c>
      <c r="L758">
        <v>0</v>
      </c>
      <c r="M758">
        <v>0</v>
      </c>
      <c r="N758">
        <v>0</v>
      </c>
      <c r="O758">
        <v>0</v>
      </c>
      <c r="P758">
        <v>0</v>
      </c>
      <c r="Q758">
        <v>0</v>
      </c>
      <c r="R758">
        <v>0</v>
      </c>
      <c r="S758">
        <v>0</v>
      </c>
      <c r="T758">
        <v>0</v>
      </c>
      <c r="U758">
        <v>0</v>
      </c>
      <c r="V758">
        <v>0</v>
      </c>
      <c r="W758">
        <v>0</v>
      </c>
      <c r="X758">
        <v>0</v>
      </c>
      <c r="Y758">
        <v>0</v>
      </c>
      <c r="Z758">
        <v>0</v>
      </c>
      <c r="AA758">
        <v>0</v>
      </c>
      <c r="AB758">
        <v>800</v>
      </c>
      <c r="AC758">
        <v>100</v>
      </c>
      <c r="AD758">
        <v>2</v>
      </c>
      <c r="AE758">
        <v>30</v>
      </c>
      <c r="AF758">
        <v>1</v>
      </c>
      <c r="AG758">
        <v>0</v>
      </c>
      <c r="AH758">
        <v>0</v>
      </c>
      <c r="AI758">
        <v>30550</v>
      </c>
      <c r="AJ758">
        <v>0</v>
      </c>
      <c r="AK758">
        <v>0</v>
      </c>
      <c r="AM758" s="23" t="s">
        <v>1593</v>
      </c>
    </row>
    <row r="759" spans="1:41">
      <c r="A759">
        <v>18028</v>
      </c>
      <c r="B759">
        <v>20180</v>
      </c>
      <c r="C759">
        <v>100000</v>
      </c>
      <c r="D759">
        <v>0</v>
      </c>
      <c r="E759">
        <v>2000</v>
      </c>
      <c r="F759">
        <v>0</v>
      </c>
      <c r="G759">
        <v>1</v>
      </c>
      <c r="H759">
        <v>1</v>
      </c>
      <c r="I759">
        <v>6</v>
      </c>
      <c r="J759">
        <v>0</v>
      </c>
      <c r="K759">
        <v>0</v>
      </c>
      <c r="L759">
        <v>0</v>
      </c>
      <c r="M759">
        <v>0</v>
      </c>
      <c r="N759">
        <v>0</v>
      </c>
      <c r="O759">
        <v>0</v>
      </c>
      <c r="P759">
        <v>0</v>
      </c>
      <c r="Q759">
        <v>0</v>
      </c>
      <c r="R759">
        <v>0</v>
      </c>
      <c r="S759">
        <v>0</v>
      </c>
      <c r="T759">
        <v>0</v>
      </c>
      <c r="U759">
        <v>0</v>
      </c>
      <c r="V759">
        <v>0</v>
      </c>
      <c r="W759">
        <v>0</v>
      </c>
      <c r="X759">
        <v>0</v>
      </c>
      <c r="Y759">
        <v>0</v>
      </c>
      <c r="Z759">
        <v>0</v>
      </c>
      <c r="AA759">
        <v>0</v>
      </c>
      <c r="AB759">
        <v>801</v>
      </c>
      <c r="AC759">
        <v>100</v>
      </c>
      <c r="AD759">
        <v>2</v>
      </c>
      <c r="AE759">
        <v>30</v>
      </c>
      <c r="AF759">
        <v>1</v>
      </c>
      <c r="AG759">
        <v>0</v>
      </c>
      <c r="AH759">
        <v>0</v>
      </c>
      <c r="AI759">
        <v>20180</v>
      </c>
      <c r="AJ759">
        <v>0</v>
      </c>
      <c r="AK759">
        <v>0</v>
      </c>
      <c r="AM759" s="23" t="s">
        <v>1594</v>
      </c>
    </row>
    <row r="760" spans="1:41">
      <c r="A760">
        <v>18029</v>
      </c>
      <c r="B760">
        <v>20750</v>
      </c>
      <c r="C760">
        <v>100000</v>
      </c>
      <c r="D760">
        <v>0</v>
      </c>
      <c r="E760">
        <v>2000</v>
      </c>
      <c r="F760">
        <v>0</v>
      </c>
      <c r="G760">
        <v>1</v>
      </c>
      <c r="H760">
        <v>1</v>
      </c>
      <c r="I760">
        <v>6</v>
      </c>
      <c r="J760">
        <v>0</v>
      </c>
      <c r="K760">
        <v>0</v>
      </c>
      <c r="L760">
        <v>0</v>
      </c>
      <c r="M760">
        <v>0</v>
      </c>
      <c r="N760">
        <v>0</v>
      </c>
      <c r="O760">
        <v>0</v>
      </c>
      <c r="P760">
        <v>0</v>
      </c>
      <c r="Q760">
        <v>0</v>
      </c>
      <c r="R760">
        <v>0</v>
      </c>
      <c r="S760">
        <v>0</v>
      </c>
      <c r="T760">
        <v>0</v>
      </c>
      <c r="U760">
        <v>0</v>
      </c>
      <c r="V760">
        <v>0</v>
      </c>
      <c r="W760">
        <v>0</v>
      </c>
      <c r="X760">
        <v>0</v>
      </c>
      <c r="Y760">
        <v>0</v>
      </c>
      <c r="Z760">
        <v>0</v>
      </c>
      <c r="AA760">
        <v>0</v>
      </c>
      <c r="AB760">
        <v>801</v>
      </c>
      <c r="AC760">
        <v>100</v>
      </c>
      <c r="AD760">
        <v>2</v>
      </c>
      <c r="AE760">
        <v>20</v>
      </c>
      <c r="AF760">
        <v>1</v>
      </c>
      <c r="AG760">
        <v>0</v>
      </c>
      <c r="AH760">
        <v>0</v>
      </c>
      <c r="AI760">
        <v>20750</v>
      </c>
      <c r="AJ760">
        <v>0</v>
      </c>
      <c r="AK760">
        <v>0</v>
      </c>
      <c r="AM760" s="23" t="s">
        <v>1595</v>
      </c>
    </row>
    <row r="761" spans="1:41">
      <c r="A761">
        <v>18030</v>
      </c>
      <c r="B761">
        <v>20690</v>
      </c>
      <c r="C761">
        <v>100000</v>
      </c>
      <c r="D761">
        <v>0</v>
      </c>
      <c r="E761">
        <v>2000</v>
      </c>
      <c r="F761">
        <v>0</v>
      </c>
      <c r="G761">
        <v>1</v>
      </c>
      <c r="H761">
        <v>1</v>
      </c>
      <c r="I761">
        <v>6</v>
      </c>
      <c r="J761">
        <v>0</v>
      </c>
      <c r="K761">
        <v>0</v>
      </c>
      <c r="L761">
        <v>0</v>
      </c>
      <c r="M761">
        <v>0</v>
      </c>
      <c r="N761">
        <v>0</v>
      </c>
      <c r="O761">
        <v>0</v>
      </c>
      <c r="P761">
        <v>0</v>
      </c>
      <c r="Q761">
        <v>0</v>
      </c>
      <c r="R761">
        <v>0</v>
      </c>
      <c r="S761">
        <v>0</v>
      </c>
      <c r="T761">
        <v>0</v>
      </c>
      <c r="U761">
        <v>0</v>
      </c>
      <c r="V761">
        <v>0</v>
      </c>
      <c r="W761">
        <v>0</v>
      </c>
      <c r="X761">
        <v>0</v>
      </c>
      <c r="Y761">
        <v>0</v>
      </c>
      <c r="Z761">
        <v>0</v>
      </c>
      <c r="AA761">
        <v>0</v>
      </c>
      <c r="AB761">
        <v>801</v>
      </c>
      <c r="AC761">
        <v>100</v>
      </c>
      <c r="AD761">
        <v>2</v>
      </c>
      <c r="AE761">
        <v>20</v>
      </c>
      <c r="AF761">
        <v>1</v>
      </c>
      <c r="AG761">
        <v>0</v>
      </c>
      <c r="AH761">
        <v>0</v>
      </c>
      <c r="AI761">
        <v>20690</v>
      </c>
      <c r="AJ761">
        <v>0</v>
      </c>
      <c r="AK761">
        <v>0</v>
      </c>
      <c r="AM761" s="23" t="s">
        <v>1597</v>
      </c>
    </row>
    <row r="762" spans="1:41">
      <c r="A762">
        <v>18031</v>
      </c>
      <c r="B762">
        <v>30630</v>
      </c>
      <c r="C762">
        <v>100000</v>
      </c>
      <c r="D762">
        <v>0</v>
      </c>
      <c r="E762">
        <v>2000</v>
      </c>
      <c r="F762">
        <v>0</v>
      </c>
      <c r="G762">
        <v>1</v>
      </c>
      <c r="H762">
        <v>1</v>
      </c>
      <c r="I762">
        <v>6</v>
      </c>
      <c r="J762">
        <v>0</v>
      </c>
      <c r="K762">
        <v>0</v>
      </c>
      <c r="L762">
        <v>0</v>
      </c>
      <c r="M762">
        <v>0</v>
      </c>
      <c r="N762">
        <v>0</v>
      </c>
      <c r="O762">
        <v>0</v>
      </c>
      <c r="P762">
        <v>0</v>
      </c>
      <c r="Q762">
        <v>0</v>
      </c>
      <c r="R762">
        <v>0</v>
      </c>
      <c r="S762">
        <v>0</v>
      </c>
      <c r="T762">
        <v>0</v>
      </c>
      <c r="U762">
        <v>0</v>
      </c>
      <c r="V762">
        <v>0</v>
      </c>
      <c r="W762">
        <v>0</v>
      </c>
      <c r="X762">
        <v>0</v>
      </c>
      <c r="Y762">
        <v>0</v>
      </c>
      <c r="Z762">
        <v>0</v>
      </c>
      <c r="AA762">
        <v>0</v>
      </c>
      <c r="AB762">
        <v>801</v>
      </c>
      <c r="AC762">
        <v>100</v>
      </c>
      <c r="AD762">
        <v>2</v>
      </c>
      <c r="AE762">
        <v>10</v>
      </c>
      <c r="AF762">
        <v>1</v>
      </c>
      <c r="AG762">
        <v>0</v>
      </c>
      <c r="AH762">
        <v>0</v>
      </c>
      <c r="AI762">
        <v>30630</v>
      </c>
      <c r="AJ762">
        <v>0</v>
      </c>
      <c r="AK762">
        <v>0</v>
      </c>
      <c r="AM762" s="23" t="s">
        <v>1220</v>
      </c>
    </row>
    <row r="763" spans="1:41">
      <c r="A763">
        <v>18032</v>
      </c>
      <c r="B763">
        <v>30510</v>
      </c>
      <c r="C763">
        <v>100000</v>
      </c>
      <c r="D763">
        <v>0</v>
      </c>
      <c r="E763">
        <v>2000</v>
      </c>
      <c r="F763">
        <v>0</v>
      </c>
      <c r="G763">
        <v>1</v>
      </c>
      <c r="H763">
        <v>1</v>
      </c>
      <c r="I763">
        <v>6</v>
      </c>
      <c r="J763">
        <v>0</v>
      </c>
      <c r="K763">
        <v>0</v>
      </c>
      <c r="L763">
        <v>0</v>
      </c>
      <c r="M763">
        <v>0</v>
      </c>
      <c r="N763">
        <v>0</v>
      </c>
      <c r="O763">
        <v>0</v>
      </c>
      <c r="P763">
        <v>0</v>
      </c>
      <c r="Q763">
        <v>0</v>
      </c>
      <c r="R763">
        <v>0</v>
      </c>
      <c r="S763">
        <v>0</v>
      </c>
      <c r="T763">
        <v>0</v>
      </c>
      <c r="U763">
        <v>0</v>
      </c>
      <c r="V763">
        <v>0</v>
      </c>
      <c r="W763">
        <v>0</v>
      </c>
      <c r="X763">
        <v>0</v>
      </c>
      <c r="Y763">
        <v>0</v>
      </c>
      <c r="Z763">
        <v>0</v>
      </c>
      <c r="AA763">
        <v>0</v>
      </c>
      <c r="AB763">
        <v>802</v>
      </c>
      <c r="AC763">
        <v>100</v>
      </c>
      <c r="AD763">
        <v>2</v>
      </c>
      <c r="AE763">
        <v>10</v>
      </c>
      <c r="AF763">
        <v>1</v>
      </c>
      <c r="AG763">
        <v>0</v>
      </c>
      <c r="AH763">
        <v>0</v>
      </c>
      <c r="AI763">
        <v>30510</v>
      </c>
      <c r="AJ763">
        <v>0</v>
      </c>
      <c r="AK763">
        <v>0</v>
      </c>
      <c r="AM763" s="23" t="s">
        <v>1221</v>
      </c>
    </row>
    <row r="764" spans="1:41">
      <c r="A764">
        <v>18033</v>
      </c>
      <c r="B764">
        <v>30511</v>
      </c>
      <c r="C764">
        <v>100000</v>
      </c>
      <c r="D764">
        <v>0</v>
      </c>
      <c r="E764">
        <v>2000</v>
      </c>
      <c r="F764">
        <v>0</v>
      </c>
      <c r="G764">
        <v>1</v>
      </c>
      <c r="H764">
        <v>1</v>
      </c>
      <c r="I764">
        <v>6</v>
      </c>
      <c r="J764">
        <v>0</v>
      </c>
      <c r="K764">
        <v>0</v>
      </c>
      <c r="L764">
        <v>0</v>
      </c>
      <c r="M764">
        <v>0</v>
      </c>
      <c r="N764">
        <v>0</v>
      </c>
      <c r="O764">
        <v>0</v>
      </c>
      <c r="P764">
        <v>0</v>
      </c>
      <c r="Q764">
        <v>0</v>
      </c>
      <c r="R764">
        <v>0</v>
      </c>
      <c r="S764">
        <v>0</v>
      </c>
      <c r="T764">
        <v>0</v>
      </c>
      <c r="U764">
        <v>0</v>
      </c>
      <c r="V764">
        <v>0</v>
      </c>
      <c r="W764">
        <v>0</v>
      </c>
      <c r="X764">
        <v>0</v>
      </c>
      <c r="Y764">
        <v>0</v>
      </c>
      <c r="Z764">
        <v>0</v>
      </c>
      <c r="AA764">
        <v>0</v>
      </c>
      <c r="AB764">
        <v>802</v>
      </c>
      <c r="AC764">
        <v>100</v>
      </c>
      <c r="AD764">
        <v>2</v>
      </c>
      <c r="AE764">
        <v>10</v>
      </c>
      <c r="AF764">
        <v>1</v>
      </c>
      <c r="AG764">
        <v>0</v>
      </c>
      <c r="AH764">
        <v>0</v>
      </c>
      <c r="AI764">
        <v>30510</v>
      </c>
      <c r="AJ764">
        <v>0</v>
      </c>
      <c r="AK764">
        <v>0</v>
      </c>
      <c r="AM764" s="23" t="s">
        <v>571</v>
      </c>
    </row>
    <row r="765" spans="1:41" s="22" customFormat="1">
      <c r="A765">
        <v>18034</v>
      </c>
      <c r="B765">
        <v>20750</v>
      </c>
      <c r="C765">
        <v>100000</v>
      </c>
      <c r="D765">
        <v>0</v>
      </c>
      <c r="E765">
        <v>2000</v>
      </c>
      <c r="F765">
        <v>0</v>
      </c>
      <c r="G765">
        <v>1</v>
      </c>
      <c r="H765">
        <v>1</v>
      </c>
      <c r="I765">
        <v>6</v>
      </c>
      <c r="J765">
        <v>0</v>
      </c>
      <c r="K765">
        <v>0</v>
      </c>
      <c r="L765">
        <v>0</v>
      </c>
      <c r="M765">
        <v>0</v>
      </c>
      <c r="N765">
        <v>0</v>
      </c>
      <c r="O765">
        <v>0</v>
      </c>
      <c r="P765">
        <v>0</v>
      </c>
      <c r="Q765">
        <v>0</v>
      </c>
      <c r="R765">
        <v>0</v>
      </c>
      <c r="S765">
        <v>0</v>
      </c>
      <c r="T765">
        <v>0</v>
      </c>
      <c r="U765">
        <v>0</v>
      </c>
      <c r="V765">
        <v>0</v>
      </c>
      <c r="W765">
        <v>0</v>
      </c>
      <c r="X765">
        <v>0</v>
      </c>
      <c r="Y765">
        <v>0</v>
      </c>
      <c r="Z765">
        <v>0</v>
      </c>
      <c r="AA765">
        <v>0</v>
      </c>
      <c r="AB765">
        <v>802</v>
      </c>
      <c r="AC765">
        <v>100</v>
      </c>
      <c r="AD765">
        <v>2</v>
      </c>
      <c r="AE765">
        <v>20</v>
      </c>
      <c r="AF765">
        <v>1</v>
      </c>
      <c r="AG765">
        <v>0</v>
      </c>
      <c r="AH765">
        <v>0</v>
      </c>
      <c r="AI765">
        <v>20750</v>
      </c>
      <c r="AJ765">
        <v>0</v>
      </c>
      <c r="AK765">
        <v>0</v>
      </c>
      <c r="AL765" s="72"/>
      <c r="AM765" s="23" t="s">
        <v>1213</v>
      </c>
      <c r="AN765" s="23" t="s">
        <v>1086</v>
      </c>
      <c r="AO765" s="23"/>
    </row>
    <row r="766" spans="1:41" s="22" customFormat="1">
      <c r="A766">
        <v>18035</v>
      </c>
      <c r="B766">
        <v>20750</v>
      </c>
      <c r="C766">
        <v>100000</v>
      </c>
      <c r="D766">
        <v>0</v>
      </c>
      <c r="E766">
        <v>2000</v>
      </c>
      <c r="F766">
        <v>0</v>
      </c>
      <c r="G766">
        <v>1</v>
      </c>
      <c r="H766">
        <v>1</v>
      </c>
      <c r="I766">
        <v>6</v>
      </c>
      <c r="J766">
        <v>0</v>
      </c>
      <c r="K766">
        <v>0</v>
      </c>
      <c r="L766">
        <v>0</v>
      </c>
      <c r="M766">
        <v>0</v>
      </c>
      <c r="N766">
        <v>0</v>
      </c>
      <c r="O766">
        <v>0</v>
      </c>
      <c r="P766">
        <v>0</v>
      </c>
      <c r="Q766">
        <v>0</v>
      </c>
      <c r="R766">
        <v>0</v>
      </c>
      <c r="S766">
        <v>0</v>
      </c>
      <c r="T766">
        <v>0</v>
      </c>
      <c r="U766">
        <v>0</v>
      </c>
      <c r="V766">
        <v>0</v>
      </c>
      <c r="W766">
        <v>0</v>
      </c>
      <c r="X766">
        <v>0</v>
      </c>
      <c r="Y766">
        <v>0</v>
      </c>
      <c r="Z766">
        <v>0</v>
      </c>
      <c r="AA766">
        <v>0</v>
      </c>
      <c r="AB766">
        <v>802</v>
      </c>
      <c r="AC766">
        <v>100</v>
      </c>
      <c r="AD766">
        <v>2</v>
      </c>
      <c r="AE766">
        <v>20</v>
      </c>
      <c r="AF766">
        <v>1</v>
      </c>
      <c r="AG766">
        <v>0</v>
      </c>
      <c r="AH766">
        <v>0</v>
      </c>
      <c r="AI766">
        <v>20750</v>
      </c>
      <c r="AJ766">
        <v>0</v>
      </c>
      <c r="AK766">
        <v>0</v>
      </c>
      <c r="AL766" s="72"/>
      <c r="AM766" s="23" t="s">
        <v>1214</v>
      </c>
      <c r="AN766" s="23" t="s">
        <v>1086</v>
      </c>
      <c r="AO766" s="23"/>
    </row>
    <row r="767" spans="1:41" s="22" customFormat="1">
      <c r="A767">
        <v>18036</v>
      </c>
      <c r="B767">
        <v>20690</v>
      </c>
      <c r="C767">
        <v>100000</v>
      </c>
      <c r="D767">
        <v>0</v>
      </c>
      <c r="E767">
        <v>2000</v>
      </c>
      <c r="F767">
        <v>0</v>
      </c>
      <c r="G767">
        <v>1</v>
      </c>
      <c r="H767">
        <v>1</v>
      </c>
      <c r="I767">
        <v>6</v>
      </c>
      <c r="J767">
        <v>0</v>
      </c>
      <c r="K767">
        <v>0</v>
      </c>
      <c r="L767">
        <v>0</v>
      </c>
      <c r="M767">
        <v>0</v>
      </c>
      <c r="N767">
        <v>0</v>
      </c>
      <c r="O767">
        <v>0</v>
      </c>
      <c r="P767">
        <v>0</v>
      </c>
      <c r="Q767">
        <v>0</v>
      </c>
      <c r="R767">
        <v>0</v>
      </c>
      <c r="S767">
        <v>0</v>
      </c>
      <c r="T767">
        <v>0</v>
      </c>
      <c r="U767">
        <v>0</v>
      </c>
      <c r="V767">
        <v>0</v>
      </c>
      <c r="W767">
        <v>0</v>
      </c>
      <c r="X767">
        <v>0</v>
      </c>
      <c r="Y767">
        <v>0</v>
      </c>
      <c r="Z767">
        <v>0</v>
      </c>
      <c r="AA767">
        <v>0</v>
      </c>
      <c r="AB767">
        <v>803</v>
      </c>
      <c r="AC767">
        <v>100</v>
      </c>
      <c r="AD767">
        <v>2</v>
      </c>
      <c r="AE767">
        <v>20</v>
      </c>
      <c r="AF767">
        <v>1</v>
      </c>
      <c r="AG767">
        <v>0</v>
      </c>
      <c r="AH767">
        <v>0</v>
      </c>
      <c r="AI767">
        <v>20690</v>
      </c>
      <c r="AJ767">
        <v>0</v>
      </c>
      <c r="AK767">
        <v>0</v>
      </c>
      <c r="AL767" s="72"/>
      <c r="AM767" s="23" t="s">
        <v>1215</v>
      </c>
      <c r="AN767" s="23" t="s">
        <v>1086</v>
      </c>
      <c r="AO767" s="23"/>
    </row>
    <row r="768" spans="1:41" s="22" customFormat="1">
      <c r="A768">
        <v>18037</v>
      </c>
      <c r="B768">
        <v>10180</v>
      </c>
      <c r="C768">
        <v>100000</v>
      </c>
      <c r="D768">
        <v>0</v>
      </c>
      <c r="E768">
        <v>2000</v>
      </c>
      <c r="F768">
        <v>0</v>
      </c>
      <c r="G768">
        <v>1</v>
      </c>
      <c r="H768">
        <v>1</v>
      </c>
      <c r="I768">
        <v>6</v>
      </c>
      <c r="J768">
        <v>0</v>
      </c>
      <c r="K768">
        <v>0</v>
      </c>
      <c r="L768">
        <v>0</v>
      </c>
      <c r="M768">
        <v>0</v>
      </c>
      <c r="N768">
        <v>0</v>
      </c>
      <c r="O768">
        <v>0</v>
      </c>
      <c r="P768">
        <v>0</v>
      </c>
      <c r="Q768">
        <v>0</v>
      </c>
      <c r="R768">
        <v>0</v>
      </c>
      <c r="S768">
        <v>0</v>
      </c>
      <c r="T768">
        <v>0</v>
      </c>
      <c r="U768">
        <v>0</v>
      </c>
      <c r="V768">
        <v>0</v>
      </c>
      <c r="W768">
        <v>0</v>
      </c>
      <c r="X768">
        <v>0</v>
      </c>
      <c r="Y768">
        <v>0</v>
      </c>
      <c r="Z768">
        <v>0</v>
      </c>
      <c r="AA768">
        <v>0</v>
      </c>
      <c r="AB768">
        <v>800</v>
      </c>
      <c r="AC768">
        <v>100</v>
      </c>
      <c r="AD768">
        <v>2</v>
      </c>
      <c r="AE768">
        <v>30</v>
      </c>
      <c r="AF768">
        <v>1</v>
      </c>
      <c r="AG768">
        <v>0</v>
      </c>
      <c r="AH768">
        <v>0</v>
      </c>
      <c r="AI768">
        <v>10180</v>
      </c>
      <c r="AJ768">
        <v>0</v>
      </c>
      <c r="AK768">
        <v>0</v>
      </c>
      <c r="AL768" s="72"/>
      <c r="AM768" s="23" t="s">
        <v>1582</v>
      </c>
      <c r="AN768" s="23" t="s">
        <v>1480</v>
      </c>
      <c r="AO768" s="23"/>
    </row>
    <row r="769" spans="1:41" s="22" customFormat="1">
      <c r="A769">
        <v>18038</v>
      </c>
      <c r="B769">
        <v>10300</v>
      </c>
      <c r="C769">
        <v>100000</v>
      </c>
      <c r="D769">
        <v>0</v>
      </c>
      <c r="E769">
        <v>2000</v>
      </c>
      <c r="F769">
        <v>0</v>
      </c>
      <c r="G769">
        <v>1</v>
      </c>
      <c r="H769">
        <v>1</v>
      </c>
      <c r="I769">
        <v>6</v>
      </c>
      <c r="J769">
        <v>0</v>
      </c>
      <c r="K769">
        <v>0</v>
      </c>
      <c r="L769">
        <v>0</v>
      </c>
      <c r="M769">
        <v>0</v>
      </c>
      <c r="N769">
        <v>0</v>
      </c>
      <c r="O769">
        <v>0</v>
      </c>
      <c r="P769">
        <v>0</v>
      </c>
      <c r="Q769">
        <v>0</v>
      </c>
      <c r="R769">
        <v>0</v>
      </c>
      <c r="S769">
        <v>0</v>
      </c>
      <c r="T769">
        <v>0</v>
      </c>
      <c r="U769">
        <v>0</v>
      </c>
      <c r="V769">
        <v>0</v>
      </c>
      <c r="W769">
        <v>0</v>
      </c>
      <c r="X769">
        <v>0</v>
      </c>
      <c r="Y769">
        <v>0</v>
      </c>
      <c r="Z769">
        <v>0</v>
      </c>
      <c r="AA769">
        <v>0</v>
      </c>
      <c r="AB769">
        <v>800</v>
      </c>
      <c r="AC769">
        <v>100</v>
      </c>
      <c r="AD769">
        <v>2</v>
      </c>
      <c r="AE769">
        <v>30</v>
      </c>
      <c r="AF769">
        <v>1</v>
      </c>
      <c r="AG769">
        <v>0</v>
      </c>
      <c r="AH769">
        <v>0</v>
      </c>
      <c r="AI769">
        <v>10300</v>
      </c>
      <c r="AJ769">
        <v>0</v>
      </c>
      <c r="AK769">
        <v>0</v>
      </c>
      <c r="AL769" s="72"/>
      <c r="AM769" s="23" t="s">
        <v>1584</v>
      </c>
      <c r="AN769" s="23"/>
      <c r="AO769" s="23"/>
    </row>
    <row r="770" spans="1:41" s="22" customFormat="1">
      <c r="A770">
        <v>18039</v>
      </c>
      <c r="B770">
        <v>20180</v>
      </c>
      <c r="C770">
        <v>100000</v>
      </c>
      <c r="D770">
        <v>0</v>
      </c>
      <c r="E770">
        <v>2000</v>
      </c>
      <c r="F770">
        <v>0</v>
      </c>
      <c r="G770">
        <v>1</v>
      </c>
      <c r="H770">
        <v>1</v>
      </c>
      <c r="I770">
        <v>6</v>
      </c>
      <c r="J770">
        <v>0</v>
      </c>
      <c r="K770">
        <v>0</v>
      </c>
      <c r="L770">
        <v>0</v>
      </c>
      <c r="M770">
        <v>0</v>
      </c>
      <c r="N770">
        <v>0</v>
      </c>
      <c r="O770">
        <v>0</v>
      </c>
      <c r="P770">
        <v>0</v>
      </c>
      <c r="Q770">
        <v>0</v>
      </c>
      <c r="R770">
        <v>0</v>
      </c>
      <c r="S770">
        <v>0</v>
      </c>
      <c r="T770">
        <v>0</v>
      </c>
      <c r="U770">
        <v>0</v>
      </c>
      <c r="V770">
        <v>0</v>
      </c>
      <c r="W770">
        <v>0</v>
      </c>
      <c r="X770">
        <v>0</v>
      </c>
      <c r="Y770">
        <v>0</v>
      </c>
      <c r="Z770">
        <v>0</v>
      </c>
      <c r="AA770">
        <v>0</v>
      </c>
      <c r="AB770">
        <v>801</v>
      </c>
      <c r="AC770">
        <v>100</v>
      </c>
      <c r="AD770">
        <v>2</v>
      </c>
      <c r="AE770">
        <v>30</v>
      </c>
      <c r="AF770">
        <v>1</v>
      </c>
      <c r="AG770">
        <v>0</v>
      </c>
      <c r="AH770">
        <v>0</v>
      </c>
      <c r="AI770">
        <v>20180</v>
      </c>
      <c r="AJ770">
        <v>0</v>
      </c>
      <c r="AK770">
        <v>0</v>
      </c>
      <c r="AL770" s="72"/>
      <c r="AM770" s="23" t="s">
        <v>1586</v>
      </c>
      <c r="AN770" s="23"/>
      <c r="AO770" s="23"/>
    </row>
    <row r="771" spans="1:41" s="22" customFormat="1">
      <c r="A771">
        <v>18040</v>
      </c>
      <c r="B771">
        <v>20750</v>
      </c>
      <c r="C771">
        <v>100000</v>
      </c>
      <c r="D771">
        <v>0</v>
      </c>
      <c r="E771">
        <v>2000</v>
      </c>
      <c r="F771">
        <v>0</v>
      </c>
      <c r="G771">
        <v>1</v>
      </c>
      <c r="H771">
        <v>1</v>
      </c>
      <c r="I771">
        <v>6</v>
      </c>
      <c r="J771">
        <v>0</v>
      </c>
      <c r="K771">
        <v>0</v>
      </c>
      <c r="L771">
        <v>0</v>
      </c>
      <c r="M771">
        <v>0</v>
      </c>
      <c r="N771">
        <v>0</v>
      </c>
      <c r="O771">
        <v>0</v>
      </c>
      <c r="P771">
        <v>0</v>
      </c>
      <c r="Q771">
        <v>0</v>
      </c>
      <c r="R771">
        <v>0</v>
      </c>
      <c r="S771">
        <v>0</v>
      </c>
      <c r="T771">
        <v>0</v>
      </c>
      <c r="U771">
        <v>0</v>
      </c>
      <c r="V771">
        <v>0</v>
      </c>
      <c r="W771">
        <v>0</v>
      </c>
      <c r="X771">
        <v>0</v>
      </c>
      <c r="Y771">
        <v>0</v>
      </c>
      <c r="Z771">
        <v>0</v>
      </c>
      <c r="AA771">
        <v>0</v>
      </c>
      <c r="AB771">
        <v>801</v>
      </c>
      <c r="AC771">
        <v>100</v>
      </c>
      <c r="AD771">
        <v>2</v>
      </c>
      <c r="AE771">
        <v>20</v>
      </c>
      <c r="AF771">
        <v>1</v>
      </c>
      <c r="AG771">
        <v>0</v>
      </c>
      <c r="AH771">
        <v>0</v>
      </c>
      <c r="AI771">
        <v>20750</v>
      </c>
      <c r="AJ771">
        <v>0</v>
      </c>
      <c r="AK771">
        <v>0</v>
      </c>
      <c r="AL771" s="72"/>
      <c r="AM771" s="23" t="s">
        <v>1598</v>
      </c>
      <c r="AN771" s="23"/>
      <c r="AO771" s="23"/>
    </row>
    <row r="772" spans="1:41">
      <c r="A772">
        <v>18041</v>
      </c>
      <c r="B772">
        <v>20690</v>
      </c>
      <c r="C772">
        <v>100000</v>
      </c>
      <c r="D772">
        <v>0</v>
      </c>
      <c r="E772">
        <v>2000</v>
      </c>
      <c r="F772">
        <v>0</v>
      </c>
      <c r="G772">
        <v>1</v>
      </c>
      <c r="H772">
        <v>1</v>
      </c>
      <c r="I772">
        <v>6</v>
      </c>
      <c r="J772">
        <v>0</v>
      </c>
      <c r="K772">
        <v>0</v>
      </c>
      <c r="L772">
        <v>0</v>
      </c>
      <c r="M772">
        <v>0</v>
      </c>
      <c r="N772">
        <v>0</v>
      </c>
      <c r="O772">
        <v>0</v>
      </c>
      <c r="P772">
        <v>0</v>
      </c>
      <c r="Q772">
        <v>0</v>
      </c>
      <c r="R772">
        <v>0</v>
      </c>
      <c r="S772">
        <v>0</v>
      </c>
      <c r="T772">
        <v>0</v>
      </c>
      <c r="U772">
        <v>0</v>
      </c>
      <c r="V772">
        <v>0</v>
      </c>
      <c r="W772">
        <v>0</v>
      </c>
      <c r="X772">
        <v>0</v>
      </c>
      <c r="Y772">
        <v>0</v>
      </c>
      <c r="Z772">
        <v>0</v>
      </c>
      <c r="AA772">
        <v>0</v>
      </c>
      <c r="AB772">
        <v>801</v>
      </c>
      <c r="AC772">
        <v>100</v>
      </c>
      <c r="AD772">
        <v>2</v>
      </c>
      <c r="AE772">
        <v>20</v>
      </c>
      <c r="AF772">
        <v>1</v>
      </c>
      <c r="AG772">
        <v>0</v>
      </c>
      <c r="AH772">
        <v>0</v>
      </c>
      <c r="AI772">
        <v>20690</v>
      </c>
      <c r="AJ772">
        <v>0</v>
      </c>
      <c r="AK772">
        <v>0</v>
      </c>
      <c r="AM772" s="23" t="s">
        <v>1583</v>
      </c>
    </row>
    <row r="773" spans="1:41">
      <c r="A773">
        <v>18042</v>
      </c>
      <c r="B773">
        <v>30630</v>
      </c>
      <c r="C773">
        <v>100000</v>
      </c>
      <c r="D773">
        <v>0</v>
      </c>
      <c r="E773">
        <v>2000</v>
      </c>
      <c r="F773">
        <v>0</v>
      </c>
      <c r="G773">
        <v>1</v>
      </c>
      <c r="H773">
        <v>1</v>
      </c>
      <c r="I773">
        <v>6</v>
      </c>
      <c r="J773">
        <v>0</v>
      </c>
      <c r="K773">
        <v>0</v>
      </c>
      <c r="L773">
        <v>0</v>
      </c>
      <c r="M773">
        <v>0</v>
      </c>
      <c r="N773">
        <v>0</v>
      </c>
      <c r="O773">
        <v>0</v>
      </c>
      <c r="P773">
        <v>0</v>
      </c>
      <c r="Q773">
        <v>0</v>
      </c>
      <c r="R773">
        <v>0</v>
      </c>
      <c r="S773">
        <v>0</v>
      </c>
      <c r="T773">
        <v>0</v>
      </c>
      <c r="U773">
        <v>0</v>
      </c>
      <c r="V773">
        <v>0</v>
      </c>
      <c r="W773">
        <v>0</v>
      </c>
      <c r="X773">
        <v>0</v>
      </c>
      <c r="Y773">
        <v>0</v>
      </c>
      <c r="Z773">
        <v>0</v>
      </c>
      <c r="AA773">
        <v>0</v>
      </c>
      <c r="AB773">
        <v>801</v>
      </c>
      <c r="AC773">
        <v>100</v>
      </c>
      <c r="AD773">
        <v>2</v>
      </c>
      <c r="AE773">
        <v>10</v>
      </c>
      <c r="AF773">
        <v>1</v>
      </c>
      <c r="AG773">
        <v>0</v>
      </c>
      <c r="AH773">
        <v>0</v>
      </c>
      <c r="AI773">
        <v>30630</v>
      </c>
      <c r="AJ773">
        <v>0</v>
      </c>
      <c r="AK773">
        <v>0</v>
      </c>
      <c r="AM773" s="23" t="s">
        <v>1585</v>
      </c>
    </row>
    <row r="774" spans="1:41" s="22" customFormat="1">
      <c r="A774">
        <v>18043</v>
      </c>
      <c r="B774">
        <v>30510</v>
      </c>
      <c r="C774">
        <v>100000</v>
      </c>
      <c r="D774">
        <v>0</v>
      </c>
      <c r="E774">
        <v>2000</v>
      </c>
      <c r="F774">
        <v>0</v>
      </c>
      <c r="G774">
        <v>1</v>
      </c>
      <c r="H774">
        <v>1</v>
      </c>
      <c r="I774">
        <v>6</v>
      </c>
      <c r="J774">
        <v>0</v>
      </c>
      <c r="K774">
        <v>0</v>
      </c>
      <c r="L774">
        <v>0</v>
      </c>
      <c r="M774">
        <v>0</v>
      </c>
      <c r="N774">
        <v>0</v>
      </c>
      <c r="O774">
        <v>0</v>
      </c>
      <c r="P774">
        <v>0</v>
      </c>
      <c r="Q774">
        <v>0</v>
      </c>
      <c r="R774">
        <v>0</v>
      </c>
      <c r="S774">
        <v>0</v>
      </c>
      <c r="T774">
        <v>0</v>
      </c>
      <c r="U774">
        <v>0</v>
      </c>
      <c r="V774">
        <v>0</v>
      </c>
      <c r="W774">
        <v>0</v>
      </c>
      <c r="X774">
        <v>0</v>
      </c>
      <c r="Y774">
        <v>0</v>
      </c>
      <c r="Z774">
        <v>0</v>
      </c>
      <c r="AA774">
        <v>0</v>
      </c>
      <c r="AB774">
        <v>802</v>
      </c>
      <c r="AC774">
        <v>100</v>
      </c>
      <c r="AD774">
        <v>2</v>
      </c>
      <c r="AE774">
        <v>10</v>
      </c>
      <c r="AF774">
        <v>1</v>
      </c>
      <c r="AG774">
        <v>0</v>
      </c>
      <c r="AH774">
        <v>0</v>
      </c>
      <c r="AI774">
        <v>30510</v>
      </c>
      <c r="AJ774">
        <v>0</v>
      </c>
      <c r="AK774">
        <v>0</v>
      </c>
      <c r="AL774" s="72"/>
      <c r="AM774" s="23" t="s">
        <v>1587</v>
      </c>
      <c r="AN774" s="23"/>
      <c r="AO774" s="23"/>
    </row>
    <row r="775" spans="1:41" s="22" customFormat="1">
      <c r="A775">
        <v>18044</v>
      </c>
      <c r="B775">
        <v>30511</v>
      </c>
      <c r="C775">
        <v>100000</v>
      </c>
      <c r="D775">
        <v>0</v>
      </c>
      <c r="E775">
        <v>2000</v>
      </c>
      <c r="F775">
        <v>0</v>
      </c>
      <c r="G775">
        <v>1</v>
      </c>
      <c r="H775">
        <v>1</v>
      </c>
      <c r="I775">
        <v>6</v>
      </c>
      <c r="J775">
        <v>0</v>
      </c>
      <c r="K775">
        <v>0</v>
      </c>
      <c r="L775">
        <v>0</v>
      </c>
      <c r="M775">
        <v>0</v>
      </c>
      <c r="N775">
        <v>0</v>
      </c>
      <c r="O775">
        <v>0</v>
      </c>
      <c r="P775">
        <v>0</v>
      </c>
      <c r="Q775">
        <v>0</v>
      </c>
      <c r="R775">
        <v>0</v>
      </c>
      <c r="S775">
        <v>0</v>
      </c>
      <c r="T775">
        <v>0</v>
      </c>
      <c r="U775">
        <v>0</v>
      </c>
      <c r="V775">
        <v>0</v>
      </c>
      <c r="W775">
        <v>0</v>
      </c>
      <c r="X775">
        <v>0</v>
      </c>
      <c r="Y775">
        <v>0</v>
      </c>
      <c r="Z775">
        <v>0</v>
      </c>
      <c r="AA775">
        <v>0</v>
      </c>
      <c r="AB775">
        <v>802</v>
      </c>
      <c r="AC775">
        <v>100</v>
      </c>
      <c r="AD775">
        <v>2</v>
      </c>
      <c r="AE775">
        <v>10</v>
      </c>
      <c r="AF775">
        <v>1</v>
      </c>
      <c r="AG775">
        <v>0</v>
      </c>
      <c r="AH775">
        <v>0</v>
      </c>
      <c r="AI775">
        <v>30510</v>
      </c>
      <c r="AJ775">
        <v>0</v>
      </c>
      <c r="AK775">
        <v>0</v>
      </c>
      <c r="AL775" s="72"/>
      <c r="AM775" s="23" t="s">
        <v>1597</v>
      </c>
      <c r="AN775" s="23"/>
      <c r="AO775" s="23"/>
    </row>
    <row r="776" spans="1:41" s="22" customFormat="1">
      <c r="A776">
        <v>18045</v>
      </c>
      <c r="B776">
        <v>20750</v>
      </c>
      <c r="C776">
        <v>100000</v>
      </c>
      <c r="D776">
        <v>0</v>
      </c>
      <c r="E776">
        <v>2000</v>
      </c>
      <c r="F776">
        <v>0</v>
      </c>
      <c r="G776">
        <v>1</v>
      </c>
      <c r="H776">
        <v>1</v>
      </c>
      <c r="I776">
        <v>6</v>
      </c>
      <c r="J776">
        <v>0</v>
      </c>
      <c r="K776">
        <v>0</v>
      </c>
      <c r="L776">
        <v>0</v>
      </c>
      <c r="M776">
        <v>0</v>
      </c>
      <c r="N776">
        <v>0</v>
      </c>
      <c r="O776">
        <v>0</v>
      </c>
      <c r="P776">
        <v>0</v>
      </c>
      <c r="Q776">
        <v>0</v>
      </c>
      <c r="R776">
        <v>0</v>
      </c>
      <c r="S776">
        <v>0</v>
      </c>
      <c r="T776">
        <v>0</v>
      </c>
      <c r="U776">
        <v>0</v>
      </c>
      <c r="V776">
        <v>0</v>
      </c>
      <c r="W776">
        <v>0</v>
      </c>
      <c r="X776">
        <v>0</v>
      </c>
      <c r="Y776">
        <v>0</v>
      </c>
      <c r="Z776">
        <v>0</v>
      </c>
      <c r="AA776">
        <v>0</v>
      </c>
      <c r="AB776">
        <v>802</v>
      </c>
      <c r="AC776">
        <v>100</v>
      </c>
      <c r="AD776">
        <v>2</v>
      </c>
      <c r="AE776">
        <v>20</v>
      </c>
      <c r="AF776">
        <v>1</v>
      </c>
      <c r="AG776">
        <v>0</v>
      </c>
      <c r="AH776">
        <v>0</v>
      </c>
      <c r="AI776">
        <v>20750</v>
      </c>
      <c r="AJ776">
        <v>0</v>
      </c>
      <c r="AK776">
        <v>0</v>
      </c>
      <c r="AL776" s="72"/>
      <c r="AM776" s="23" t="s">
        <v>1218</v>
      </c>
      <c r="AN776" s="23"/>
      <c r="AO776" s="23"/>
    </row>
    <row r="777" spans="1:41" s="22" customFormat="1">
      <c r="A777">
        <v>18046</v>
      </c>
      <c r="B777">
        <v>20750</v>
      </c>
      <c r="C777">
        <v>100000</v>
      </c>
      <c r="D777">
        <v>0</v>
      </c>
      <c r="E777">
        <v>2000</v>
      </c>
      <c r="F777">
        <v>0</v>
      </c>
      <c r="G777">
        <v>1</v>
      </c>
      <c r="H777">
        <v>1</v>
      </c>
      <c r="I777">
        <v>6</v>
      </c>
      <c r="J777">
        <v>0</v>
      </c>
      <c r="K777">
        <v>0</v>
      </c>
      <c r="L777">
        <v>0</v>
      </c>
      <c r="M777">
        <v>0</v>
      </c>
      <c r="N777">
        <v>0</v>
      </c>
      <c r="O777">
        <v>0</v>
      </c>
      <c r="P777">
        <v>0</v>
      </c>
      <c r="Q777">
        <v>0</v>
      </c>
      <c r="R777">
        <v>0</v>
      </c>
      <c r="S777">
        <v>0</v>
      </c>
      <c r="T777">
        <v>0</v>
      </c>
      <c r="U777">
        <v>0</v>
      </c>
      <c r="V777">
        <v>0</v>
      </c>
      <c r="W777">
        <v>0</v>
      </c>
      <c r="X777">
        <v>0</v>
      </c>
      <c r="Y777">
        <v>0</v>
      </c>
      <c r="Z777">
        <v>0</v>
      </c>
      <c r="AA777">
        <v>0</v>
      </c>
      <c r="AB777">
        <v>802</v>
      </c>
      <c r="AC777">
        <v>100</v>
      </c>
      <c r="AD777">
        <v>2</v>
      </c>
      <c r="AE777">
        <v>20</v>
      </c>
      <c r="AF777">
        <v>1</v>
      </c>
      <c r="AG777">
        <v>0</v>
      </c>
      <c r="AH777">
        <v>0</v>
      </c>
      <c r="AI777">
        <v>20750</v>
      </c>
      <c r="AJ777">
        <v>0</v>
      </c>
      <c r="AK777">
        <v>0</v>
      </c>
      <c r="AL777" s="72"/>
      <c r="AM777" s="23" t="s">
        <v>1219</v>
      </c>
      <c r="AN777" s="23"/>
      <c r="AO777" s="23"/>
    </row>
    <row r="778" spans="1:41" s="22" customFormat="1">
      <c r="A778">
        <v>18047</v>
      </c>
      <c r="B778">
        <v>20690</v>
      </c>
      <c r="C778">
        <v>100000</v>
      </c>
      <c r="D778">
        <v>0</v>
      </c>
      <c r="E778">
        <v>2000</v>
      </c>
      <c r="F778">
        <v>0</v>
      </c>
      <c r="G778">
        <v>1</v>
      </c>
      <c r="H778">
        <v>1</v>
      </c>
      <c r="I778">
        <v>6</v>
      </c>
      <c r="J778">
        <v>0</v>
      </c>
      <c r="K778">
        <v>0</v>
      </c>
      <c r="L778">
        <v>0</v>
      </c>
      <c r="M778">
        <v>0</v>
      </c>
      <c r="N778">
        <v>0</v>
      </c>
      <c r="O778">
        <v>0</v>
      </c>
      <c r="P778">
        <v>0</v>
      </c>
      <c r="Q778">
        <v>0</v>
      </c>
      <c r="R778">
        <v>0</v>
      </c>
      <c r="S778">
        <v>0</v>
      </c>
      <c r="T778">
        <v>0</v>
      </c>
      <c r="U778">
        <v>0</v>
      </c>
      <c r="V778">
        <v>0</v>
      </c>
      <c r="W778">
        <v>0</v>
      </c>
      <c r="X778">
        <v>0</v>
      </c>
      <c r="Y778">
        <v>0</v>
      </c>
      <c r="Z778">
        <v>0</v>
      </c>
      <c r="AA778">
        <v>0</v>
      </c>
      <c r="AB778">
        <v>803</v>
      </c>
      <c r="AC778">
        <v>100</v>
      </c>
      <c r="AD778">
        <v>2</v>
      </c>
      <c r="AE778">
        <v>20</v>
      </c>
      <c r="AF778">
        <v>1</v>
      </c>
      <c r="AG778">
        <v>0</v>
      </c>
      <c r="AH778">
        <v>0</v>
      </c>
      <c r="AI778">
        <v>20690</v>
      </c>
      <c r="AJ778">
        <v>0</v>
      </c>
      <c r="AK778">
        <v>0</v>
      </c>
      <c r="AL778" s="72"/>
      <c r="AM778" s="23" t="s">
        <v>571</v>
      </c>
      <c r="AN778" s="23"/>
      <c r="AO778" s="23"/>
    </row>
    <row r="779" spans="1:41" s="22" customFormat="1">
      <c r="A779">
        <v>18048</v>
      </c>
      <c r="B779">
        <v>20750</v>
      </c>
      <c r="C779">
        <v>100000</v>
      </c>
      <c r="D779">
        <v>0</v>
      </c>
      <c r="E779">
        <v>2000</v>
      </c>
      <c r="F779">
        <v>0</v>
      </c>
      <c r="G779">
        <v>1</v>
      </c>
      <c r="H779">
        <v>1</v>
      </c>
      <c r="I779">
        <v>6</v>
      </c>
      <c r="J779">
        <v>0</v>
      </c>
      <c r="K779">
        <v>0</v>
      </c>
      <c r="L779">
        <v>0</v>
      </c>
      <c r="M779">
        <v>0</v>
      </c>
      <c r="N779">
        <v>0</v>
      </c>
      <c r="O779">
        <v>0</v>
      </c>
      <c r="P779">
        <v>0</v>
      </c>
      <c r="Q779">
        <v>0</v>
      </c>
      <c r="R779">
        <v>0</v>
      </c>
      <c r="S779">
        <v>0</v>
      </c>
      <c r="T779">
        <v>0</v>
      </c>
      <c r="U779">
        <v>0</v>
      </c>
      <c r="V779">
        <v>0</v>
      </c>
      <c r="W779">
        <v>0</v>
      </c>
      <c r="X779">
        <v>0</v>
      </c>
      <c r="Y779">
        <v>0</v>
      </c>
      <c r="Z779">
        <v>0</v>
      </c>
      <c r="AA779">
        <v>0</v>
      </c>
      <c r="AB779">
        <v>800</v>
      </c>
      <c r="AC779">
        <v>100</v>
      </c>
      <c r="AD779">
        <v>2</v>
      </c>
      <c r="AE779">
        <v>30</v>
      </c>
      <c r="AF779">
        <v>1</v>
      </c>
      <c r="AG779">
        <v>0</v>
      </c>
      <c r="AH779">
        <v>0</v>
      </c>
      <c r="AI779">
        <v>10180</v>
      </c>
      <c r="AJ779">
        <v>0</v>
      </c>
      <c r="AK779">
        <v>0</v>
      </c>
      <c r="AL779" s="72"/>
      <c r="AM779" s="23" t="s">
        <v>1213</v>
      </c>
      <c r="AN779" s="23" t="s">
        <v>1029</v>
      </c>
      <c r="AO779" s="23"/>
    </row>
    <row r="780" spans="1:41" s="22" customFormat="1">
      <c r="A780">
        <v>18049</v>
      </c>
      <c r="B780">
        <v>20690</v>
      </c>
      <c r="C780">
        <v>100000</v>
      </c>
      <c r="D780">
        <v>0</v>
      </c>
      <c r="E780">
        <v>2000</v>
      </c>
      <c r="F780">
        <v>0</v>
      </c>
      <c r="G780">
        <v>1</v>
      </c>
      <c r="H780">
        <v>1</v>
      </c>
      <c r="I780">
        <v>6</v>
      </c>
      <c r="J780">
        <v>0</v>
      </c>
      <c r="K780">
        <v>0</v>
      </c>
      <c r="L780">
        <v>0</v>
      </c>
      <c r="M780">
        <v>0</v>
      </c>
      <c r="N780">
        <v>0</v>
      </c>
      <c r="O780">
        <v>0</v>
      </c>
      <c r="P780">
        <v>0</v>
      </c>
      <c r="Q780">
        <v>0</v>
      </c>
      <c r="R780">
        <v>0</v>
      </c>
      <c r="S780">
        <v>0</v>
      </c>
      <c r="T780">
        <v>0</v>
      </c>
      <c r="U780">
        <v>0</v>
      </c>
      <c r="V780">
        <v>0</v>
      </c>
      <c r="W780">
        <v>0</v>
      </c>
      <c r="X780">
        <v>0</v>
      </c>
      <c r="Y780">
        <v>0</v>
      </c>
      <c r="Z780">
        <v>0</v>
      </c>
      <c r="AA780">
        <v>0</v>
      </c>
      <c r="AB780">
        <v>800</v>
      </c>
      <c r="AC780">
        <v>100</v>
      </c>
      <c r="AD780">
        <v>2</v>
      </c>
      <c r="AE780">
        <v>30</v>
      </c>
      <c r="AF780">
        <v>1</v>
      </c>
      <c r="AG780">
        <v>0</v>
      </c>
      <c r="AH780">
        <v>0</v>
      </c>
      <c r="AI780">
        <v>10300</v>
      </c>
      <c r="AJ780">
        <v>0</v>
      </c>
      <c r="AK780">
        <v>0</v>
      </c>
      <c r="AL780" s="72"/>
      <c r="AM780" s="23" t="s">
        <v>1214</v>
      </c>
      <c r="AN780" s="23" t="s">
        <v>1029</v>
      </c>
      <c r="AO780" s="23"/>
    </row>
    <row r="781" spans="1:41" s="22" customFormat="1">
      <c r="A781">
        <v>18050</v>
      </c>
      <c r="B781">
        <v>20690</v>
      </c>
      <c r="C781">
        <v>100000</v>
      </c>
      <c r="D781">
        <v>0</v>
      </c>
      <c r="E781">
        <v>2000</v>
      </c>
      <c r="F781">
        <v>0</v>
      </c>
      <c r="G781">
        <v>1</v>
      </c>
      <c r="H781">
        <v>1</v>
      </c>
      <c r="I781">
        <v>6</v>
      </c>
      <c r="J781">
        <v>0</v>
      </c>
      <c r="K781">
        <v>0</v>
      </c>
      <c r="L781">
        <v>0</v>
      </c>
      <c r="M781">
        <v>0</v>
      </c>
      <c r="N781">
        <v>0</v>
      </c>
      <c r="O781">
        <v>0</v>
      </c>
      <c r="P781">
        <v>0</v>
      </c>
      <c r="Q781">
        <v>0</v>
      </c>
      <c r="R781">
        <v>0</v>
      </c>
      <c r="S781">
        <v>0</v>
      </c>
      <c r="T781">
        <v>0</v>
      </c>
      <c r="U781">
        <v>0</v>
      </c>
      <c r="V781">
        <v>0</v>
      </c>
      <c r="W781">
        <v>0</v>
      </c>
      <c r="X781">
        <v>0</v>
      </c>
      <c r="Y781">
        <v>0</v>
      </c>
      <c r="Z781">
        <v>0</v>
      </c>
      <c r="AA781">
        <v>0</v>
      </c>
      <c r="AB781">
        <v>801</v>
      </c>
      <c r="AC781">
        <v>100</v>
      </c>
      <c r="AD781">
        <v>2</v>
      </c>
      <c r="AE781">
        <v>30</v>
      </c>
      <c r="AF781">
        <v>1</v>
      </c>
      <c r="AG781">
        <v>0</v>
      </c>
      <c r="AH781">
        <v>0</v>
      </c>
      <c r="AI781">
        <v>20180</v>
      </c>
      <c r="AJ781">
        <v>0</v>
      </c>
      <c r="AK781">
        <v>0</v>
      </c>
      <c r="AL781" s="72"/>
      <c r="AM781" s="23" t="s">
        <v>1215</v>
      </c>
      <c r="AN781" s="23" t="s">
        <v>1029</v>
      </c>
      <c r="AO781" s="23"/>
    </row>
    <row r="782" spans="1:41" s="22" customFormat="1">
      <c r="A782">
        <v>18101</v>
      </c>
      <c r="B782">
        <v>30410</v>
      </c>
      <c r="C782">
        <v>158496</v>
      </c>
      <c r="D782">
        <v>2979</v>
      </c>
      <c r="E782">
        <v>9291</v>
      </c>
      <c r="F782">
        <v>18001</v>
      </c>
      <c r="G782">
        <v>1</v>
      </c>
      <c r="H782">
        <v>1</v>
      </c>
      <c r="I782">
        <v>6</v>
      </c>
      <c r="J782">
        <v>0</v>
      </c>
      <c r="K782">
        <v>0</v>
      </c>
      <c r="L782">
        <v>0</v>
      </c>
      <c r="M782">
        <v>0</v>
      </c>
      <c r="N782">
        <v>0</v>
      </c>
      <c r="O782">
        <v>0</v>
      </c>
      <c r="P782">
        <v>0</v>
      </c>
      <c r="Q782">
        <v>0</v>
      </c>
      <c r="R782">
        <v>0</v>
      </c>
      <c r="S782">
        <v>0</v>
      </c>
      <c r="T782">
        <v>0</v>
      </c>
      <c r="U782">
        <v>0</v>
      </c>
      <c r="V782">
        <v>0</v>
      </c>
      <c r="W782">
        <v>0</v>
      </c>
      <c r="X782">
        <v>0</v>
      </c>
      <c r="Y782">
        <v>0</v>
      </c>
      <c r="Z782">
        <v>0</v>
      </c>
      <c r="AA782">
        <v>0</v>
      </c>
      <c r="AB782">
        <v>2500</v>
      </c>
      <c r="AC782">
        <v>125</v>
      </c>
      <c r="AD782">
        <v>2</v>
      </c>
      <c r="AE782">
        <v>40</v>
      </c>
      <c r="AF782">
        <v>3</v>
      </c>
      <c r="AG782">
        <v>2</v>
      </c>
      <c r="AH782">
        <v>1</v>
      </c>
      <c r="AI782">
        <v>133</v>
      </c>
      <c r="AJ782">
        <v>134</v>
      </c>
      <c r="AK782">
        <v>135</v>
      </c>
      <c r="AL782" s="72"/>
      <c r="AM782" s="23" t="s">
        <v>1596</v>
      </c>
      <c r="AN782" s="23" t="s">
        <v>1481</v>
      </c>
      <c r="AO782" s="23"/>
    </row>
    <row r="783" spans="1:41" s="22" customFormat="1">
      <c r="A783">
        <v>18102</v>
      </c>
      <c r="B783">
        <v>40140</v>
      </c>
      <c r="C783">
        <v>158496</v>
      </c>
      <c r="D783">
        <v>2976</v>
      </c>
      <c r="E783">
        <v>9494</v>
      </c>
      <c r="F783">
        <v>12345</v>
      </c>
      <c r="G783">
        <v>2</v>
      </c>
      <c r="H783">
        <v>1</v>
      </c>
      <c r="I783">
        <v>6</v>
      </c>
      <c r="J783">
        <v>0</v>
      </c>
      <c r="K783">
        <v>0</v>
      </c>
      <c r="L783">
        <v>0</v>
      </c>
      <c r="M783">
        <v>0</v>
      </c>
      <c r="N783">
        <v>0</v>
      </c>
      <c r="O783">
        <v>0</v>
      </c>
      <c r="P783">
        <v>0</v>
      </c>
      <c r="Q783">
        <v>0</v>
      </c>
      <c r="R783">
        <v>0</v>
      </c>
      <c r="S783">
        <v>0</v>
      </c>
      <c r="T783">
        <v>0</v>
      </c>
      <c r="U783">
        <v>0</v>
      </c>
      <c r="V783">
        <v>0</v>
      </c>
      <c r="W783">
        <v>0</v>
      </c>
      <c r="X783">
        <v>0</v>
      </c>
      <c r="Y783">
        <v>0</v>
      </c>
      <c r="Z783">
        <v>0</v>
      </c>
      <c r="AA783">
        <v>0</v>
      </c>
      <c r="AB783">
        <v>2600</v>
      </c>
      <c r="AC783">
        <v>125</v>
      </c>
      <c r="AD783">
        <v>2</v>
      </c>
      <c r="AE783">
        <v>50</v>
      </c>
      <c r="AF783">
        <v>3</v>
      </c>
      <c r="AG783">
        <v>2</v>
      </c>
      <c r="AH783">
        <v>1</v>
      </c>
      <c r="AI783">
        <v>133</v>
      </c>
      <c r="AJ783">
        <v>134</v>
      </c>
      <c r="AK783">
        <v>135</v>
      </c>
      <c r="AL783" s="72"/>
      <c r="AM783" s="23" t="s">
        <v>1599</v>
      </c>
      <c r="AN783" s="23"/>
      <c r="AO783" s="23"/>
    </row>
    <row r="784" spans="1:41" s="22" customFormat="1">
      <c r="A784">
        <v>18103</v>
      </c>
      <c r="B784">
        <v>40080</v>
      </c>
      <c r="C784">
        <v>350533</v>
      </c>
      <c r="D784">
        <v>4301</v>
      </c>
      <c r="E784">
        <v>9830</v>
      </c>
      <c r="F784">
        <v>12345</v>
      </c>
      <c r="G784">
        <v>1</v>
      </c>
      <c r="H784">
        <v>1</v>
      </c>
      <c r="I784">
        <v>6</v>
      </c>
      <c r="J784">
        <v>0</v>
      </c>
      <c r="K784">
        <v>0</v>
      </c>
      <c r="L784">
        <v>0</v>
      </c>
      <c r="M784">
        <v>0</v>
      </c>
      <c r="N784">
        <v>0</v>
      </c>
      <c r="O784">
        <v>0</v>
      </c>
      <c r="P784">
        <v>0</v>
      </c>
      <c r="Q784">
        <v>0</v>
      </c>
      <c r="R784">
        <v>0</v>
      </c>
      <c r="S784">
        <v>0</v>
      </c>
      <c r="T784">
        <v>0</v>
      </c>
      <c r="U784">
        <v>0</v>
      </c>
      <c r="V784">
        <v>0</v>
      </c>
      <c r="W784">
        <v>0</v>
      </c>
      <c r="X784">
        <v>0</v>
      </c>
      <c r="Y784">
        <v>0</v>
      </c>
      <c r="Z784">
        <v>0</v>
      </c>
      <c r="AA784">
        <v>0</v>
      </c>
      <c r="AB784">
        <v>3500</v>
      </c>
      <c r="AC784">
        <v>125</v>
      </c>
      <c r="AD784">
        <v>2</v>
      </c>
      <c r="AE784">
        <v>50</v>
      </c>
      <c r="AF784">
        <v>3</v>
      </c>
      <c r="AG784">
        <v>2</v>
      </c>
      <c r="AH784">
        <v>1</v>
      </c>
      <c r="AI784">
        <v>123</v>
      </c>
      <c r="AJ784">
        <v>124</v>
      </c>
      <c r="AK784">
        <v>125</v>
      </c>
      <c r="AL784" s="72"/>
      <c r="AM784" s="23" t="s">
        <v>1596</v>
      </c>
      <c r="AN784" s="23" t="s">
        <v>1482</v>
      </c>
      <c r="AO784" s="23"/>
    </row>
    <row r="785" spans="1:41" s="22" customFormat="1">
      <c r="A785">
        <v>18104</v>
      </c>
      <c r="B785">
        <v>40150</v>
      </c>
      <c r="C785">
        <v>382637</v>
      </c>
      <c r="D785">
        <v>4801</v>
      </c>
      <c r="E785">
        <v>15160</v>
      </c>
      <c r="F785">
        <v>12345</v>
      </c>
      <c r="G785">
        <v>2</v>
      </c>
      <c r="H785">
        <v>1</v>
      </c>
      <c r="I785">
        <v>6</v>
      </c>
      <c r="J785">
        <v>0</v>
      </c>
      <c r="K785">
        <v>0</v>
      </c>
      <c r="L785">
        <v>0</v>
      </c>
      <c r="M785">
        <v>0</v>
      </c>
      <c r="N785">
        <v>0</v>
      </c>
      <c r="O785">
        <v>0</v>
      </c>
      <c r="P785">
        <v>0</v>
      </c>
      <c r="Q785">
        <v>0</v>
      </c>
      <c r="R785">
        <v>0</v>
      </c>
      <c r="S785">
        <v>0</v>
      </c>
      <c r="T785">
        <v>0</v>
      </c>
      <c r="U785">
        <v>0</v>
      </c>
      <c r="V785">
        <v>0</v>
      </c>
      <c r="W785">
        <v>0</v>
      </c>
      <c r="X785">
        <v>0</v>
      </c>
      <c r="Y785">
        <v>0</v>
      </c>
      <c r="Z785">
        <v>0</v>
      </c>
      <c r="AA785">
        <v>0</v>
      </c>
      <c r="AB785">
        <v>3900</v>
      </c>
      <c r="AC785">
        <v>125</v>
      </c>
      <c r="AD785">
        <v>2</v>
      </c>
      <c r="AE785">
        <v>50</v>
      </c>
      <c r="AF785">
        <v>3</v>
      </c>
      <c r="AG785">
        <v>2</v>
      </c>
      <c r="AH785">
        <v>1</v>
      </c>
      <c r="AI785">
        <v>113</v>
      </c>
      <c r="AJ785">
        <v>114</v>
      </c>
      <c r="AK785">
        <v>115</v>
      </c>
      <c r="AL785" s="72"/>
      <c r="AM785" s="23" t="s">
        <v>1600</v>
      </c>
      <c r="AN785" s="23"/>
      <c r="AO785" s="23"/>
    </row>
    <row r="786" spans="1:41" s="22" customFormat="1">
      <c r="A786">
        <v>18105</v>
      </c>
      <c r="B786">
        <v>40050</v>
      </c>
      <c r="C786">
        <v>411818</v>
      </c>
      <c r="D786">
        <v>5551</v>
      </c>
      <c r="E786">
        <v>9830</v>
      </c>
      <c r="F786">
        <v>12345</v>
      </c>
      <c r="G786">
        <v>1</v>
      </c>
      <c r="H786">
        <v>1</v>
      </c>
      <c r="I786">
        <v>6</v>
      </c>
      <c r="J786">
        <v>0</v>
      </c>
      <c r="K786">
        <v>0</v>
      </c>
      <c r="L786">
        <v>0</v>
      </c>
      <c r="M786">
        <v>0</v>
      </c>
      <c r="N786">
        <v>0</v>
      </c>
      <c r="O786">
        <v>0</v>
      </c>
      <c r="P786">
        <v>0</v>
      </c>
      <c r="Q786">
        <v>0</v>
      </c>
      <c r="R786">
        <v>0</v>
      </c>
      <c r="S786">
        <v>0</v>
      </c>
      <c r="T786">
        <v>0</v>
      </c>
      <c r="U786">
        <v>0</v>
      </c>
      <c r="V786">
        <v>0</v>
      </c>
      <c r="W786">
        <v>0</v>
      </c>
      <c r="X786">
        <v>0</v>
      </c>
      <c r="Y786">
        <v>0</v>
      </c>
      <c r="Z786">
        <v>0</v>
      </c>
      <c r="AA786">
        <v>0</v>
      </c>
      <c r="AB786">
        <v>4500</v>
      </c>
      <c r="AC786">
        <v>125</v>
      </c>
      <c r="AD786">
        <v>2</v>
      </c>
      <c r="AE786">
        <v>50</v>
      </c>
      <c r="AF786">
        <v>3</v>
      </c>
      <c r="AG786">
        <v>2</v>
      </c>
      <c r="AH786">
        <v>1</v>
      </c>
      <c r="AI786">
        <v>123</v>
      </c>
      <c r="AJ786">
        <v>124</v>
      </c>
      <c r="AK786">
        <v>125</v>
      </c>
      <c r="AL786" s="72"/>
      <c r="AM786" s="23" t="s">
        <v>1437</v>
      </c>
      <c r="AN786" s="23"/>
      <c r="AO786" s="23"/>
    </row>
    <row r="787" spans="1:41" s="22" customFormat="1">
      <c r="A787">
        <v>19001</v>
      </c>
      <c r="B787">
        <v>20310</v>
      </c>
      <c r="C787">
        <v>12300</v>
      </c>
      <c r="D787">
        <v>920</v>
      </c>
      <c r="E787">
        <v>3800</v>
      </c>
      <c r="F787">
        <v>0</v>
      </c>
      <c r="G787">
        <v>1</v>
      </c>
      <c r="H787">
        <v>1</v>
      </c>
      <c r="I787">
        <v>6</v>
      </c>
      <c r="J787">
        <v>0</v>
      </c>
      <c r="K787">
        <v>0</v>
      </c>
      <c r="L787">
        <v>0</v>
      </c>
      <c r="M787">
        <v>0</v>
      </c>
      <c r="N787">
        <v>0</v>
      </c>
      <c r="O787">
        <v>0</v>
      </c>
      <c r="P787">
        <v>0</v>
      </c>
      <c r="Q787">
        <v>0</v>
      </c>
      <c r="R787">
        <v>0</v>
      </c>
      <c r="S787">
        <v>0</v>
      </c>
      <c r="T787">
        <v>0</v>
      </c>
      <c r="U787">
        <v>0</v>
      </c>
      <c r="V787">
        <v>0</v>
      </c>
      <c r="W787">
        <v>0</v>
      </c>
      <c r="X787">
        <v>0</v>
      </c>
      <c r="Y787">
        <v>0</v>
      </c>
      <c r="Z787">
        <v>0</v>
      </c>
      <c r="AA787">
        <v>0</v>
      </c>
      <c r="AB787">
        <v>800</v>
      </c>
      <c r="AC787">
        <v>100</v>
      </c>
      <c r="AD787">
        <v>2</v>
      </c>
      <c r="AE787">
        <v>30</v>
      </c>
      <c r="AF787">
        <v>1</v>
      </c>
      <c r="AG787">
        <v>0</v>
      </c>
      <c r="AH787">
        <v>0</v>
      </c>
      <c r="AI787">
        <v>20310</v>
      </c>
      <c r="AJ787">
        <v>0</v>
      </c>
      <c r="AK787">
        <v>0</v>
      </c>
      <c r="AL787" s="72"/>
      <c r="AM787" s="23" t="s">
        <v>1601</v>
      </c>
      <c r="AN787" s="23" t="s">
        <v>1483</v>
      </c>
      <c r="AO787" s="23"/>
    </row>
    <row r="788" spans="1:41" s="22" customFormat="1">
      <c r="A788">
        <v>19002</v>
      </c>
      <c r="B788">
        <v>20320</v>
      </c>
      <c r="C788">
        <v>11300</v>
      </c>
      <c r="D788">
        <v>930</v>
      </c>
      <c r="E788">
        <v>3850</v>
      </c>
      <c r="F788">
        <v>0</v>
      </c>
      <c r="G788">
        <v>1</v>
      </c>
      <c r="H788">
        <v>1</v>
      </c>
      <c r="I788">
        <v>6</v>
      </c>
      <c r="J788">
        <v>0</v>
      </c>
      <c r="K788">
        <v>0</v>
      </c>
      <c r="L788">
        <v>0</v>
      </c>
      <c r="M788">
        <v>0</v>
      </c>
      <c r="N788">
        <v>0</v>
      </c>
      <c r="O788">
        <v>0</v>
      </c>
      <c r="P788">
        <v>0</v>
      </c>
      <c r="Q788">
        <v>0</v>
      </c>
      <c r="R788">
        <v>0</v>
      </c>
      <c r="S788">
        <v>0</v>
      </c>
      <c r="T788">
        <v>0</v>
      </c>
      <c r="U788">
        <v>0</v>
      </c>
      <c r="V788">
        <v>0</v>
      </c>
      <c r="W788">
        <v>0</v>
      </c>
      <c r="X788">
        <v>0</v>
      </c>
      <c r="Y788">
        <v>0</v>
      </c>
      <c r="Z788">
        <v>0</v>
      </c>
      <c r="AA788">
        <v>0</v>
      </c>
      <c r="AB788">
        <v>800</v>
      </c>
      <c r="AC788">
        <v>100</v>
      </c>
      <c r="AD788">
        <v>2</v>
      </c>
      <c r="AE788">
        <v>30</v>
      </c>
      <c r="AF788">
        <v>1</v>
      </c>
      <c r="AG788">
        <v>0</v>
      </c>
      <c r="AH788">
        <v>0</v>
      </c>
      <c r="AI788">
        <v>20320</v>
      </c>
      <c r="AJ788">
        <v>0</v>
      </c>
      <c r="AK788">
        <v>0</v>
      </c>
      <c r="AL788" s="72"/>
      <c r="AM788" s="23" t="s">
        <v>1602</v>
      </c>
      <c r="AN788" s="23"/>
      <c r="AO788" s="23"/>
    </row>
    <row r="789" spans="1:41" s="22" customFormat="1">
      <c r="A789">
        <v>19003</v>
      </c>
      <c r="B789">
        <v>20330</v>
      </c>
      <c r="C789">
        <v>13000</v>
      </c>
      <c r="D789">
        <v>925</v>
      </c>
      <c r="E789">
        <v>3600</v>
      </c>
      <c r="F789">
        <v>0</v>
      </c>
      <c r="G789">
        <v>1</v>
      </c>
      <c r="H789">
        <v>1</v>
      </c>
      <c r="I789">
        <v>6</v>
      </c>
      <c r="J789">
        <v>0</v>
      </c>
      <c r="K789">
        <v>0</v>
      </c>
      <c r="L789">
        <v>0</v>
      </c>
      <c r="M789">
        <v>0</v>
      </c>
      <c r="N789">
        <v>0</v>
      </c>
      <c r="O789">
        <v>0</v>
      </c>
      <c r="P789">
        <v>0</v>
      </c>
      <c r="Q789">
        <v>0</v>
      </c>
      <c r="R789">
        <v>0</v>
      </c>
      <c r="S789">
        <v>0</v>
      </c>
      <c r="T789">
        <v>0</v>
      </c>
      <c r="U789">
        <v>0</v>
      </c>
      <c r="V789">
        <v>0</v>
      </c>
      <c r="W789">
        <v>0</v>
      </c>
      <c r="X789">
        <v>0</v>
      </c>
      <c r="Y789">
        <v>0</v>
      </c>
      <c r="Z789">
        <v>0</v>
      </c>
      <c r="AA789">
        <v>0</v>
      </c>
      <c r="AB789">
        <v>801</v>
      </c>
      <c r="AC789">
        <v>100</v>
      </c>
      <c r="AD789">
        <v>2</v>
      </c>
      <c r="AE789">
        <v>30</v>
      </c>
      <c r="AF789">
        <v>1</v>
      </c>
      <c r="AG789">
        <v>0</v>
      </c>
      <c r="AH789">
        <v>0</v>
      </c>
      <c r="AI789">
        <v>20330</v>
      </c>
      <c r="AJ789">
        <v>0</v>
      </c>
      <c r="AK789">
        <v>0</v>
      </c>
      <c r="AL789" s="72"/>
      <c r="AM789" s="23" t="s">
        <v>1604</v>
      </c>
      <c r="AN789" s="23"/>
      <c r="AO789" s="23"/>
    </row>
    <row r="790" spans="1:41" s="22" customFormat="1">
      <c r="A790">
        <v>19004</v>
      </c>
      <c r="B790">
        <v>20340</v>
      </c>
      <c r="C790">
        <v>22000</v>
      </c>
      <c r="D790">
        <v>1050</v>
      </c>
      <c r="E790">
        <v>4100</v>
      </c>
      <c r="F790">
        <v>0</v>
      </c>
      <c r="G790">
        <v>1</v>
      </c>
      <c r="H790">
        <v>1</v>
      </c>
      <c r="I790">
        <v>6</v>
      </c>
      <c r="J790">
        <v>0</v>
      </c>
      <c r="K790">
        <v>0</v>
      </c>
      <c r="L790">
        <v>0</v>
      </c>
      <c r="M790">
        <v>0</v>
      </c>
      <c r="N790">
        <v>0</v>
      </c>
      <c r="O790">
        <v>0</v>
      </c>
      <c r="P790">
        <v>0</v>
      </c>
      <c r="Q790">
        <v>0</v>
      </c>
      <c r="R790">
        <v>0</v>
      </c>
      <c r="S790">
        <v>0</v>
      </c>
      <c r="T790">
        <v>0</v>
      </c>
      <c r="U790">
        <v>0</v>
      </c>
      <c r="V790">
        <v>0</v>
      </c>
      <c r="W790">
        <v>0</v>
      </c>
      <c r="X790">
        <v>0</v>
      </c>
      <c r="Y790">
        <v>0</v>
      </c>
      <c r="Z790">
        <v>0</v>
      </c>
      <c r="AA790">
        <v>0</v>
      </c>
      <c r="AB790">
        <v>801</v>
      </c>
      <c r="AC790">
        <v>100</v>
      </c>
      <c r="AD790">
        <v>2</v>
      </c>
      <c r="AE790">
        <v>20</v>
      </c>
      <c r="AF790">
        <v>1</v>
      </c>
      <c r="AG790">
        <v>0</v>
      </c>
      <c r="AH790">
        <v>0</v>
      </c>
      <c r="AI790">
        <v>20340</v>
      </c>
      <c r="AJ790">
        <v>0</v>
      </c>
      <c r="AK790">
        <v>0</v>
      </c>
      <c r="AL790" s="72"/>
      <c r="AM790" s="23" t="s">
        <v>1603</v>
      </c>
      <c r="AN790" s="23"/>
      <c r="AO790" s="23"/>
    </row>
    <row r="791" spans="1:41" s="22" customFormat="1">
      <c r="A791">
        <v>19005</v>
      </c>
      <c r="B791">
        <v>30090</v>
      </c>
      <c r="C791">
        <v>79882</v>
      </c>
      <c r="D791">
        <v>1869</v>
      </c>
      <c r="E791">
        <v>5700</v>
      </c>
      <c r="F791">
        <v>0</v>
      </c>
      <c r="G791">
        <v>2</v>
      </c>
      <c r="H791">
        <v>1</v>
      </c>
      <c r="I791">
        <v>6</v>
      </c>
      <c r="J791">
        <v>0</v>
      </c>
      <c r="K791">
        <v>0</v>
      </c>
      <c r="L791">
        <v>0</v>
      </c>
      <c r="M791">
        <v>0</v>
      </c>
      <c r="N791">
        <v>0</v>
      </c>
      <c r="O791">
        <v>0</v>
      </c>
      <c r="P791">
        <v>0</v>
      </c>
      <c r="Q791">
        <v>0</v>
      </c>
      <c r="R791">
        <v>0</v>
      </c>
      <c r="S791">
        <v>0</v>
      </c>
      <c r="T791">
        <v>0</v>
      </c>
      <c r="U791">
        <v>0</v>
      </c>
      <c r="V791">
        <v>0</v>
      </c>
      <c r="W791">
        <v>0</v>
      </c>
      <c r="X791">
        <v>0</v>
      </c>
      <c r="Y791">
        <v>0</v>
      </c>
      <c r="Z791">
        <v>0</v>
      </c>
      <c r="AA791">
        <v>0</v>
      </c>
      <c r="AB791">
        <v>801</v>
      </c>
      <c r="AC791">
        <v>100</v>
      </c>
      <c r="AD791">
        <v>2</v>
      </c>
      <c r="AE791">
        <v>30</v>
      </c>
      <c r="AF791">
        <v>3</v>
      </c>
      <c r="AG791">
        <v>2</v>
      </c>
      <c r="AH791">
        <v>1</v>
      </c>
      <c r="AI791">
        <v>121</v>
      </c>
      <c r="AJ791">
        <v>122</v>
      </c>
      <c r="AK791">
        <v>123</v>
      </c>
      <c r="AL791" s="72"/>
      <c r="AM791" s="23" t="s">
        <v>1600</v>
      </c>
      <c r="AN791" s="23"/>
      <c r="AO791" s="23"/>
    </row>
    <row r="792" spans="1:41" s="22" customFormat="1">
      <c r="A792">
        <v>19006</v>
      </c>
      <c r="B792">
        <v>30040</v>
      </c>
      <c r="C792">
        <v>79882</v>
      </c>
      <c r="D792">
        <v>1869</v>
      </c>
      <c r="E792">
        <v>3374</v>
      </c>
      <c r="F792">
        <v>0</v>
      </c>
      <c r="G792">
        <v>1</v>
      </c>
      <c r="H792">
        <v>1</v>
      </c>
      <c r="I792">
        <v>6</v>
      </c>
      <c r="J792">
        <v>0</v>
      </c>
      <c r="K792">
        <v>0</v>
      </c>
      <c r="L792">
        <v>0</v>
      </c>
      <c r="M792">
        <v>0</v>
      </c>
      <c r="N792">
        <v>0</v>
      </c>
      <c r="O792">
        <v>0</v>
      </c>
      <c r="P792">
        <v>0</v>
      </c>
      <c r="Q792">
        <v>0</v>
      </c>
      <c r="R792">
        <v>0</v>
      </c>
      <c r="S792">
        <v>0</v>
      </c>
      <c r="T792">
        <v>0</v>
      </c>
      <c r="U792">
        <v>0</v>
      </c>
      <c r="V792">
        <v>0</v>
      </c>
      <c r="W792">
        <v>0</v>
      </c>
      <c r="X792">
        <v>0</v>
      </c>
      <c r="Y792">
        <v>0</v>
      </c>
      <c r="Z792">
        <v>0</v>
      </c>
      <c r="AA792">
        <v>0</v>
      </c>
      <c r="AB792">
        <v>801</v>
      </c>
      <c r="AC792">
        <v>100</v>
      </c>
      <c r="AD792">
        <v>2</v>
      </c>
      <c r="AE792">
        <v>30</v>
      </c>
      <c r="AF792">
        <v>3</v>
      </c>
      <c r="AG792">
        <v>2</v>
      </c>
      <c r="AH792">
        <v>0</v>
      </c>
      <c r="AI792">
        <v>132</v>
      </c>
      <c r="AJ792">
        <v>133</v>
      </c>
      <c r="AK792">
        <v>0</v>
      </c>
      <c r="AL792" s="72"/>
      <c r="AM792" s="23" t="s">
        <v>1600</v>
      </c>
      <c r="AN792" s="23"/>
      <c r="AO792" s="23"/>
    </row>
    <row r="793" spans="1:41" s="22" customFormat="1">
      <c r="A793">
        <v>19007</v>
      </c>
      <c r="B793">
        <v>30390</v>
      </c>
      <c r="C793">
        <v>90000</v>
      </c>
      <c r="D793">
        <v>1020</v>
      </c>
      <c r="E793">
        <v>5300</v>
      </c>
      <c r="F793">
        <v>0</v>
      </c>
      <c r="G793">
        <v>2</v>
      </c>
      <c r="H793">
        <v>1</v>
      </c>
      <c r="I793">
        <v>6</v>
      </c>
      <c r="J793">
        <v>0</v>
      </c>
      <c r="K793">
        <v>0</v>
      </c>
      <c r="L793">
        <v>0</v>
      </c>
      <c r="M793">
        <v>0</v>
      </c>
      <c r="N793">
        <v>0</v>
      </c>
      <c r="O793">
        <v>0</v>
      </c>
      <c r="P793">
        <v>0</v>
      </c>
      <c r="Q793">
        <v>0</v>
      </c>
      <c r="R793">
        <v>0</v>
      </c>
      <c r="S793">
        <v>0</v>
      </c>
      <c r="T793">
        <v>0</v>
      </c>
      <c r="U793">
        <v>0</v>
      </c>
      <c r="V793">
        <v>0</v>
      </c>
      <c r="W793">
        <v>0</v>
      </c>
      <c r="X793">
        <v>0</v>
      </c>
      <c r="Y793">
        <v>0</v>
      </c>
      <c r="Z793">
        <v>0</v>
      </c>
      <c r="AA793">
        <v>0</v>
      </c>
      <c r="AB793">
        <v>802</v>
      </c>
      <c r="AC793">
        <v>100</v>
      </c>
      <c r="AD793">
        <v>2</v>
      </c>
      <c r="AE793">
        <v>50</v>
      </c>
      <c r="AF793">
        <v>3</v>
      </c>
      <c r="AG793">
        <v>2</v>
      </c>
      <c r="AH793">
        <v>1</v>
      </c>
      <c r="AI793">
        <v>122</v>
      </c>
      <c r="AJ793">
        <v>123</v>
      </c>
      <c r="AK793">
        <v>124</v>
      </c>
      <c r="AL793" s="72"/>
      <c r="AM793" s="23" t="s">
        <v>1599</v>
      </c>
      <c r="AN793" s="23"/>
      <c r="AO793" s="23"/>
    </row>
    <row r="794" spans="1:41" s="22" customFormat="1">
      <c r="A794">
        <v>19008</v>
      </c>
      <c r="B794">
        <v>40480</v>
      </c>
      <c r="C794">
        <v>99852</v>
      </c>
      <c r="D794">
        <v>2337</v>
      </c>
      <c r="E794">
        <v>7200</v>
      </c>
      <c r="F794">
        <v>0</v>
      </c>
      <c r="G794">
        <v>2</v>
      </c>
      <c r="H794">
        <v>1</v>
      </c>
      <c r="I794">
        <v>6</v>
      </c>
      <c r="J794">
        <v>0</v>
      </c>
      <c r="K794">
        <v>0</v>
      </c>
      <c r="L794">
        <v>0</v>
      </c>
      <c r="M794">
        <v>0</v>
      </c>
      <c r="N794">
        <v>0</v>
      </c>
      <c r="O794">
        <v>0</v>
      </c>
      <c r="P794">
        <v>0</v>
      </c>
      <c r="Q794">
        <v>0</v>
      </c>
      <c r="R794">
        <v>0</v>
      </c>
      <c r="S794">
        <v>0</v>
      </c>
      <c r="T794">
        <v>0</v>
      </c>
      <c r="U794">
        <v>0</v>
      </c>
      <c r="V794">
        <v>0</v>
      </c>
      <c r="W794">
        <v>0</v>
      </c>
      <c r="X794">
        <v>0</v>
      </c>
      <c r="Y794">
        <v>0</v>
      </c>
      <c r="Z794">
        <v>0</v>
      </c>
      <c r="AA794">
        <v>0</v>
      </c>
      <c r="AB794">
        <v>802</v>
      </c>
      <c r="AC794">
        <v>100</v>
      </c>
      <c r="AD794">
        <v>2</v>
      </c>
      <c r="AE794">
        <v>30</v>
      </c>
      <c r="AF794">
        <v>3</v>
      </c>
      <c r="AG794">
        <v>2</v>
      </c>
      <c r="AH794">
        <v>1</v>
      </c>
      <c r="AI794">
        <v>132</v>
      </c>
      <c r="AJ794">
        <v>133</v>
      </c>
      <c r="AK794">
        <v>134</v>
      </c>
      <c r="AL794" s="72"/>
      <c r="AM794" s="23" t="s">
        <v>1681</v>
      </c>
      <c r="AN794" s="23" t="s">
        <v>1638</v>
      </c>
      <c r="AO794" s="114"/>
    </row>
    <row r="795" spans="1:41" s="22" customFormat="1">
      <c r="A795">
        <v>19009</v>
      </c>
      <c r="B795">
        <v>40300</v>
      </c>
      <c r="C795">
        <v>99852</v>
      </c>
      <c r="D795">
        <v>2337</v>
      </c>
      <c r="E795">
        <v>4217</v>
      </c>
      <c r="F795">
        <v>0</v>
      </c>
      <c r="G795">
        <v>1</v>
      </c>
      <c r="H795">
        <v>1</v>
      </c>
      <c r="I795">
        <v>6</v>
      </c>
      <c r="J795">
        <v>0</v>
      </c>
      <c r="K795">
        <v>0</v>
      </c>
      <c r="L795">
        <v>0</v>
      </c>
      <c r="M795">
        <v>0</v>
      </c>
      <c r="N795">
        <v>0</v>
      </c>
      <c r="O795">
        <v>0</v>
      </c>
      <c r="P795">
        <v>0</v>
      </c>
      <c r="Q795">
        <v>0</v>
      </c>
      <c r="R795">
        <v>0</v>
      </c>
      <c r="S795">
        <v>0</v>
      </c>
      <c r="T795">
        <v>0</v>
      </c>
      <c r="U795">
        <v>0</v>
      </c>
      <c r="V795">
        <v>0</v>
      </c>
      <c r="W795">
        <v>0</v>
      </c>
      <c r="X795">
        <v>0</v>
      </c>
      <c r="Y795">
        <v>0</v>
      </c>
      <c r="Z795">
        <v>0</v>
      </c>
      <c r="AA795">
        <v>0</v>
      </c>
      <c r="AB795">
        <v>802</v>
      </c>
      <c r="AC795">
        <v>100</v>
      </c>
      <c r="AD795">
        <v>2</v>
      </c>
      <c r="AE795">
        <v>30</v>
      </c>
      <c r="AF795">
        <v>3</v>
      </c>
      <c r="AG795">
        <v>2</v>
      </c>
      <c r="AH795">
        <v>1</v>
      </c>
      <c r="AI795">
        <v>112</v>
      </c>
      <c r="AJ795">
        <v>113</v>
      </c>
      <c r="AK795">
        <v>114</v>
      </c>
      <c r="AL795" s="72"/>
      <c r="AM795" s="23" t="s">
        <v>1679</v>
      </c>
      <c r="AN795" s="23"/>
      <c r="AO795" s="23"/>
    </row>
    <row r="796" spans="1:41" s="22" customFormat="1">
      <c r="A796">
        <v>19010</v>
      </c>
      <c r="B796">
        <v>40690</v>
      </c>
      <c r="C796">
        <v>99852</v>
      </c>
      <c r="D796">
        <v>2337</v>
      </c>
      <c r="E796">
        <v>7200</v>
      </c>
      <c r="F796">
        <v>0</v>
      </c>
      <c r="G796">
        <v>1</v>
      </c>
      <c r="H796">
        <v>1</v>
      </c>
      <c r="I796">
        <v>6</v>
      </c>
      <c r="J796">
        <v>0</v>
      </c>
      <c r="K796">
        <v>0</v>
      </c>
      <c r="L796">
        <v>0</v>
      </c>
      <c r="M796">
        <v>0</v>
      </c>
      <c r="N796">
        <v>0</v>
      </c>
      <c r="O796">
        <v>0</v>
      </c>
      <c r="P796">
        <v>0</v>
      </c>
      <c r="Q796">
        <v>0</v>
      </c>
      <c r="R796">
        <v>0</v>
      </c>
      <c r="S796">
        <v>0</v>
      </c>
      <c r="T796">
        <v>0</v>
      </c>
      <c r="U796">
        <v>0</v>
      </c>
      <c r="V796">
        <v>0</v>
      </c>
      <c r="W796">
        <v>0</v>
      </c>
      <c r="X796">
        <v>0</v>
      </c>
      <c r="Y796">
        <v>0</v>
      </c>
      <c r="Z796">
        <v>0</v>
      </c>
      <c r="AA796">
        <v>0</v>
      </c>
      <c r="AB796">
        <v>802</v>
      </c>
      <c r="AC796">
        <v>100</v>
      </c>
      <c r="AD796">
        <v>2</v>
      </c>
      <c r="AE796">
        <v>30</v>
      </c>
      <c r="AF796">
        <v>3</v>
      </c>
      <c r="AG796">
        <v>2</v>
      </c>
      <c r="AH796">
        <v>1</v>
      </c>
      <c r="AI796">
        <v>132</v>
      </c>
      <c r="AJ796">
        <v>133</v>
      </c>
      <c r="AK796">
        <v>134</v>
      </c>
      <c r="AL796" s="72"/>
      <c r="AM796" s="23" t="s">
        <v>1672</v>
      </c>
      <c r="AN796" s="23"/>
      <c r="AO796" s="23"/>
    </row>
    <row r="797" spans="1:41" s="22" customFormat="1">
      <c r="A797">
        <v>19011</v>
      </c>
      <c r="B797">
        <v>30461</v>
      </c>
      <c r="C797">
        <v>99852</v>
      </c>
      <c r="D797">
        <v>2337</v>
      </c>
      <c r="E797">
        <v>4217</v>
      </c>
      <c r="F797">
        <v>0</v>
      </c>
      <c r="G797">
        <v>1</v>
      </c>
      <c r="H797">
        <v>1</v>
      </c>
      <c r="I797">
        <v>6</v>
      </c>
      <c r="J797">
        <v>0</v>
      </c>
      <c r="K797">
        <v>0</v>
      </c>
      <c r="L797">
        <v>0</v>
      </c>
      <c r="M797">
        <v>0</v>
      </c>
      <c r="N797">
        <v>0</v>
      </c>
      <c r="O797">
        <v>0</v>
      </c>
      <c r="P797">
        <v>0</v>
      </c>
      <c r="Q797">
        <v>0</v>
      </c>
      <c r="R797">
        <v>0</v>
      </c>
      <c r="S797">
        <v>0</v>
      </c>
      <c r="T797">
        <v>0</v>
      </c>
      <c r="U797">
        <v>0</v>
      </c>
      <c r="V797">
        <v>0</v>
      </c>
      <c r="W797">
        <v>0</v>
      </c>
      <c r="X797">
        <v>0</v>
      </c>
      <c r="Y797">
        <v>0</v>
      </c>
      <c r="Z797">
        <v>0</v>
      </c>
      <c r="AA797">
        <v>0</v>
      </c>
      <c r="AB797">
        <v>803</v>
      </c>
      <c r="AC797">
        <v>100</v>
      </c>
      <c r="AD797">
        <v>2</v>
      </c>
      <c r="AE797">
        <v>20</v>
      </c>
      <c r="AF797">
        <v>1</v>
      </c>
      <c r="AG797">
        <v>0</v>
      </c>
      <c r="AH797">
        <v>0</v>
      </c>
      <c r="AI797">
        <v>20690</v>
      </c>
      <c r="AJ797">
        <v>0</v>
      </c>
      <c r="AK797">
        <v>0</v>
      </c>
      <c r="AL797" s="72"/>
      <c r="AM797" s="23" t="s">
        <v>1675</v>
      </c>
      <c r="AN797" s="23"/>
      <c r="AO797" s="23"/>
    </row>
    <row r="798" spans="1:41" s="22" customFormat="1">
      <c r="A798">
        <v>19012</v>
      </c>
      <c r="B798">
        <v>30340</v>
      </c>
      <c r="C798">
        <v>115629</v>
      </c>
      <c r="D798">
        <v>2706</v>
      </c>
      <c r="E798">
        <v>8300</v>
      </c>
      <c r="F798">
        <v>0</v>
      </c>
      <c r="G798">
        <v>2</v>
      </c>
      <c r="H798">
        <v>1</v>
      </c>
      <c r="I798">
        <v>6</v>
      </c>
      <c r="J798">
        <v>0</v>
      </c>
      <c r="K798">
        <v>0</v>
      </c>
      <c r="L798">
        <v>0</v>
      </c>
      <c r="M798">
        <v>0</v>
      </c>
      <c r="N798">
        <v>0</v>
      </c>
      <c r="O798">
        <v>0</v>
      </c>
      <c r="P798">
        <v>0</v>
      </c>
      <c r="Q798">
        <v>0</v>
      </c>
      <c r="R798">
        <v>0</v>
      </c>
      <c r="S798">
        <v>0</v>
      </c>
      <c r="T798">
        <v>0</v>
      </c>
      <c r="U798">
        <v>0</v>
      </c>
      <c r="V798">
        <v>0</v>
      </c>
      <c r="W798">
        <v>0</v>
      </c>
      <c r="X798">
        <v>0</v>
      </c>
      <c r="Y798">
        <v>0</v>
      </c>
      <c r="Z798">
        <v>0</v>
      </c>
      <c r="AA798">
        <v>0</v>
      </c>
      <c r="AB798">
        <v>800</v>
      </c>
      <c r="AC798">
        <v>100</v>
      </c>
      <c r="AD798">
        <v>2</v>
      </c>
      <c r="AE798">
        <v>30</v>
      </c>
      <c r="AF798">
        <v>2</v>
      </c>
      <c r="AG798">
        <v>1</v>
      </c>
      <c r="AH798">
        <v>0</v>
      </c>
      <c r="AI798">
        <v>123</v>
      </c>
      <c r="AJ798">
        <v>124</v>
      </c>
      <c r="AK798">
        <v>0</v>
      </c>
      <c r="AL798" s="72"/>
      <c r="AM798" s="23" t="s">
        <v>1676</v>
      </c>
      <c r="AN798" s="23"/>
      <c r="AO798" s="23"/>
    </row>
    <row r="799" spans="1:41" s="22" customFormat="1">
      <c r="A799">
        <v>19013</v>
      </c>
      <c r="B799">
        <v>30460</v>
      </c>
      <c r="C799">
        <v>115629</v>
      </c>
      <c r="D799">
        <v>2706</v>
      </c>
      <c r="E799">
        <v>4883</v>
      </c>
      <c r="F799">
        <v>0</v>
      </c>
      <c r="G799">
        <v>1</v>
      </c>
      <c r="H799">
        <v>1</v>
      </c>
      <c r="I799">
        <v>6</v>
      </c>
      <c r="J799">
        <v>0</v>
      </c>
      <c r="K799">
        <v>0</v>
      </c>
      <c r="L799">
        <v>0</v>
      </c>
      <c r="M799">
        <v>0</v>
      </c>
      <c r="N799">
        <v>0</v>
      </c>
      <c r="O799">
        <v>0</v>
      </c>
      <c r="P799">
        <v>0</v>
      </c>
      <c r="Q799">
        <v>0</v>
      </c>
      <c r="R799">
        <v>0</v>
      </c>
      <c r="S799">
        <v>0</v>
      </c>
      <c r="T799">
        <v>0</v>
      </c>
      <c r="U799">
        <v>0</v>
      </c>
      <c r="V799">
        <v>0</v>
      </c>
      <c r="W799">
        <v>0</v>
      </c>
      <c r="X799">
        <v>0</v>
      </c>
      <c r="Y799">
        <v>0</v>
      </c>
      <c r="Z799">
        <v>0</v>
      </c>
      <c r="AA799">
        <v>0</v>
      </c>
      <c r="AB799">
        <v>800</v>
      </c>
      <c r="AC799">
        <v>100</v>
      </c>
      <c r="AD799">
        <v>2</v>
      </c>
      <c r="AE799">
        <v>30</v>
      </c>
      <c r="AF799">
        <v>3</v>
      </c>
      <c r="AG799">
        <v>2</v>
      </c>
      <c r="AH799">
        <v>1</v>
      </c>
      <c r="AI799">
        <v>111</v>
      </c>
      <c r="AJ799">
        <v>112</v>
      </c>
      <c r="AK799">
        <v>113</v>
      </c>
      <c r="AL799" s="72"/>
      <c r="AM799" s="23" t="s">
        <v>1213</v>
      </c>
      <c r="AN799" s="23" t="s">
        <v>1086</v>
      </c>
      <c r="AO799" s="23"/>
    </row>
    <row r="800" spans="1:41" s="22" customFormat="1">
      <c r="A800">
        <v>19014</v>
      </c>
      <c r="B800">
        <v>40660</v>
      </c>
      <c r="C800">
        <v>115629</v>
      </c>
      <c r="D800">
        <v>2706</v>
      </c>
      <c r="E800">
        <v>8300</v>
      </c>
      <c r="F800">
        <v>0</v>
      </c>
      <c r="G800">
        <v>2</v>
      </c>
      <c r="H800">
        <v>1</v>
      </c>
      <c r="I800">
        <v>6</v>
      </c>
      <c r="J800">
        <v>0</v>
      </c>
      <c r="K800">
        <v>0</v>
      </c>
      <c r="L800">
        <v>0</v>
      </c>
      <c r="M800">
        <v>0</v>
      </c>
      <c r="N800">
        <v>0</v>
      </c>
      <c r="O800">
        <v>0</v>
      </c>
      <c r="P800">
        <v>0</v>
      </c>
      <c r="Q800">
        <v>0</v>
      </c>
      <c r="R800">
        <v>0</v>
      </c>
      <c r="S800">
        <v>0</v>
      </c>
      <c r="T800">
        <v>0</v>
      </c>
      <c r="U800">
        <v>0</v>
      </c>
      <c r="V800">
        <v>0</v>
      </c>
      <c r="W800">
        <v>0</v>
      </c>
      <c r="X800">
        <v>0</v>
      </c>
      <c r="Y800">
        <v>0</v>
      </c>
      <c r="Z800">
        <v>0</v>
      </c>
      <c r="AA800">
        <v>0</v>
      </c>
      <c r="AB800">
        <v>801</v>
      </c>
      <c r="AC800">
        <v>100</v>
      </c>
      <c r="AD800">
        <v>2</v>
      </c>
      <c r="AE800">
        <v>30</v>
      </c>
      <c r="AF800">
        <v>3</v>
      </c>
      <c r="AG800">
        <v>2</v>
      </c>
      <c r="AH800">
        <v>1</v>
      </c>
      <c r="AI800">
        <v>122</v>
      </c>
      <c r="AJ800">
        <v>123</v>
      </c>
      <c r="AK800">
        <v>124</v>
      </c>
      <c r="AL800" s="72"/>
      <c r="AM800" s="23" t="s">
        <v>1214</v>
      </c>
      <c r="AN800" s="23" t="s">
        <v>1086</v>
      </c>
      <c r="AO800" s="23"/>
    </row>
    <row r="801" spans="1:41" s="22" customFormat="1">
      <c r="A801">
        <v>19015</v>
      </c>
      <c r="B801">
        <v>40570</v>
      </c>
      <c r="C801">
        <v>115629</v>
      </c>
      <c r="D801">
        <v>2706</v>
      </c>
      <c r="E801">
        <v>4883</v>
      </c>
      <c r="F801">
        <v>0</v>
      </c>
      <c r="G801">
        <v>1</v>
      </c>
      <c r="H801">
        <v>1</v>
      </c>
      <c r="I801">
        <v>6</v>
      </c>
      <c r="J801">
        <v>0</v>
      </c>
      <c r="K801">
        <v>0</v>
      </c>
      <c r="L801">
        <v>0</v>
      </c>
      <c r="M801">
        <v>0</v>
      </c>
      <c r="N801">
        <v>0</v>
      </c>
      <c r="O801">
        <v>0</v>
      </c>
      <c r="P801">
        <v>0</v>
      </c>
      <c r="Q801">
        <v>0</v>
      </c>
      <c r="R801">
        <v>0</v>
      </c>
      <c r="S801">
        <v>0</v>
      </c>
      <c r="T801">
        <v>0</v>
      </c>
      <c r="U801">
        <v>0</v>
      </c>
      <c r="V801">
        <v>0</v>
      </c>
      <c r="W801">
        <v>0</v>
      </c>
      <c r="X801">
        <v>0</v>
      </c>
      <c r="Y801">
        <v>0</v>
      </c>
      <c r="Z801">
        <v>0</v>
      </c>
      <c r="AA801">
        <v>0</v>
      </c>
      <c r="AB801">
        <v>801</v>
      </c>
      <c r="AC801">
        <v>100</v>
      </c>
      <c r="AD801">
        <v>2</v>
      </c>
      <c r="AE801">
        <v>30</v>
      </c>
      <c r="AF801">
        <v>3</v>
      </c>
      <c r="AG801">
        <v>2</v>
      </c>
      <c r="AH801">
        <v>1</v>
      </c>
      <c r="AI801">
        <v>122</v>
      </c>
      <c r="AJ801">
        <v>123</v>
      </c>
      <c r="AK801">
        <v>124</v>
      </c>
      <c r="AL801" s="72"/>
      <c r="AM801" s="23" t="s">
        <v>1215</v>
      </c>
      <c r="AN801" s="23" t="s">
        <v>1086</v>
      </c>
      <c r="AO801" s="23"/>
    </row>
    <row r="802" spans="1:41" s="22" customFormat="1">
      <c r="A802">
        <v>19016</v>
      </c>
      <c r="B802">
        <v>40460</v>
      </c>
      <c r="C802">
        <v>115629</v>
      </c>
      <c r="D802">
        <v>2706</v>
      </c>
      <c r="E802">
        <v>8300</v>
      </c>
      <c r="F802">
        <v>0</v>
      </c>
      <c r="G802">
        <v>2</v>
      </c>
      <c r="H802">
        <v>1</v>
      </c>
      <c r="I802">
        <v>6</v>
      </c>
      <c r="J802">
        <v>0</v>
      </c>
      <c r="K802">
        <v>0</v>
      </c>
      <c r="L802">
        <v>0</v>
      </c>
      <c r="M802">
        <v>0</v>
      </c>
      <c r="N802">
        <v>0</v>
      </c>
      <c r="O802">
        <v>0</v>
      </c>
      <c r="P802">
        <v>0</v>
      </c>
      <c r="Q802">
        <v>0</v>
      </c>
      <c r="R802">
        <v>0</v>
      </c>
      <c r="S802">
        <v>0</v>
      </c>
      <c r="T802">
        <v>0</v>
      </c>
      <c r="U802">
        <v>0</v>
      </c>
      <c r="V802">
        <v>0</v>
      </c>
      <c r="W802">
        <v>0</v>
      </c>
      <c r="X802">
        <v>0</v>
      </c>
      <c r="Y802">
        <v>0</v>
      </c>
      <c r="Z802">
        <v>0</v>
      </c>
      <c r="AA802">
        <v>0</v>
      </c>
      <c r="AB802">
        <v>801</v>
      </c>
      <c r="AC802">
        <v>100</v>
      </c>
      <c r="AD802">
        <v>2</v>
      </c>
      <c r="AE802">
        <v>30</v>
      </c>
      <c r="AF802">
        <v>3</v>
      </c>
      <c r="AG802">
        <v>2</v>
      </c>
      <c r="AH802">
        <v>1</v>
      </c>
      <c r="AI802">
        <v>122</v>
      </c>
      <c r="AJ802">
        <v>123</v>
      </c>
      <c r="AK802">
        <v>124</v>
      </c>
      <c r="AL802" s="72"/>
      <c r="AM802" s="23" t="s">
        <v>1680</v>
      </c>
      <c r="AN802" s="23" t="s">
        <v>1639</v>
      </c>
      <c r="AO802" s="23"/>
    </row>
    <row r="803" spans="1:41" s="22" customFormat="1">
      <c r="A803">
        <v>19017</v>
      </c>
      <c r="B803">
        <v>40290</v>
      </c>
      <c r="C803">
        <v>115629</v>
      </c>
      <c r="D803">
        <v>2706</v>
      </c>
      <c r="E803">
        <v>4883</v>
      </c>
      <c r="F803">
        <v>0</v>
      </c>
      <c r="G803">
        <v>1</v>
      </c>
      <c r="H803">
        <v>1</v>
      </c>
      <c r="I803">
        <v>6</v>
      </c>
      <c r="J803">
        <v>0</v>
      </c>
      <c r="K803">
        <v>0</v>
      </c>
      <c r="L803">
        <v>0</v>
      </c>
      <c r="M803">
        <v>0</v>
      </c>
      <c r="N803">
        <v>0</v>
      </c>
      <c r="O803">
        <v>0</v>
      </c>
      <c r="P803">
        <v>0</v>
      </c>
      <c r="Q803">
        <v>0</v>
      </c>
      <c r="R803">
        <v>0</v>
      </c>
      <c r="S803">
        <v>0</v>
      </c>
      <c r="T803">
        <v>0</v>
      </c>
      <c r="U803">
        <v>0</v>
      </c>
      <c r="V803">
        <v>0</v>
      </c>
      <c r="W803">
        <v>0</v>
      </c>
      <c r="X803">
        <v>0</v>
      </c>
      <c r="Y803">
        <v>0</v>
      </c>
      <c r="Z803">
        <v>0</v>
      </c>
      <c r="AA803">
        <v>0</v>
      </c>
      <c r="AB803">
        <v>801</v>
      </c>
      <c r="AC803">
        <v>100</v>
      </c>
      <c r="AD803">
        <v>2</v>
      </c>
      <c r="AE803">
        <v>30</v>
      </c>
      <c r="AF803">
        <v>3</v>
      </c>
      <c r="AG803">
        <v>2</v>
      </c>
      <c r="AH803">
        <v>1</v>
      </c>
      <c r="AI803">
        <v>112</v>
      </c>
      <c r="AJ803">
        <v>113</v>
      </c>
      <c r="AK803">
        <v>114</v>
      </c>
      <c r="AL803" s="72"/>
      <c r="AM803" s="23" t="s">
        <v>1679</v>
      </c>
      <c r="AN803" s="23"/>
      <c r="AO803" s="23"/>
    </row>
    <row r="804" spans="1:41" s="22" customFormat="1">
      <c r="A804">
        <v>19018</v>
      </c>
      <c r="B804">
        <v>30490</v>
      </c>
      <c r="C804">
        <v>100000</v>
      </c>
      <c r="D804">
        <v>0</v>
      </c>
      <c r="E804">
        <v>2000</v>
      </c>
      <c r="F804">
        <v>0</v>
      </c>
      <c r="G804">
        <v>1</v>
      </c>
      <c r="H804">
        <v>1</v>
      </c>
      <c r="I804">
        <v>6</v>
      </c>
      <c r="J804">
        <v>0</v>
      </c>
      <c r="K804">
        <v>0</v>
      </c>
      <c r="L804">
        <v>0</v>
      </c>
      <c r="M804">
        <v>0</v>
      </c>
      <c r="N804">
        <v>0</v>
      </c>
      <c r="O804">
        <v>0</v>
      </c>
      <c r="P804">
        <v>0</v>
      </c>
      <c r="Q804">
        <v>0</v>
      </c>
      <c r="R804">
        <v>0</v>
      </c>
      <c r="S804">
        <v>0</v>
      </c>
      <c r="T804">
        <v>0</v>
      </c>
      <c r="U804">
        <v>0</v>
      </c>
      <c r="V804">
        <v>0</v>
      </c>
      <c r="W804">
        <v>0</v>
      </c>
      <c r="X804">
        <v>0</v>
      </c>
      <c r="Y804">
        <v>0</v>
      </c>
      <c r="Z804">
        <v>0</v>
      </c>
      <c r="AA804">
        <v>0</v>
      </c>
      <c r="AB804">
        <v>802</v>
      </c>
      <c r="AC804">
        <v>100</v>
      </c>
      <c r="AD804">
        <v>2</v>
      </c>
      <c r="AE804">
        <v>10</v>
      </c>
      <c r="AF804">
        <v>1</v>
      </c>
      <c r="AG804">
        <v>0</v>
      </c>
      <c r="AH804">
        <v>0</v>
      </c>
      <c r="AI804">
        <v>30490</v>
      </c>
      <c r="AJ804">
        <v>0</v>
      </c>
      <c r="AK804">
        <v>0</v>
      </c>
      <c r="AL804" s="72"/>
      <c r="AM804" s="23" t="s">
        <v>1681</v>
      </c>
      <c r="AN804" s="23"/>
      <c r="AO804" s="23"/>
    </row>
    <row r="805" spans="1:41" s="22" customFormat="1">
      <c r="A805">
        <v>19019</v>
      </c>
      <c r="B805">
        <v>30511</v>
      </c>
      <c r="C805">
        <v>100000</v>
      </c>
      <c r="D805">
        <v>0</v>
      </c>
      <c r="E805">
        <v>2000</v>
      </c>
      <c r="F805">
        <v>0</v>
      </c>
      <c r="G805">
        <v>1</v>
      </c>
      <c r="H805">
        <v>1</v>
      </c>
      <c r="I805">
        <v>6</v>
      </c>
      <c r="J805">
        <v>0</v>
      </c>
      <c r="K805">
        <v>0</v>
      </c>
      <c r="L805">
        <v>0</v>
      </c>
      <c r="M805">
        <v>0</v>
      </c>
      <c r="N805">
        <v>0</v>
      </c>
      <c r="O805">
        <v>0</v>
      </c>
      <c r="P805">
        <v>0</v>
      </c>
      <c r="Q805">
        <v>0</v>
      </c>
      <c r="R805">
        <v>0</v>
      </c>
      <c r="S805">
        <v>0</v>
      </c>
      <c r="T805">
        <v>0</v>
      </c>
      <c r="U805">
        <v>0</v>
      </c>
      <c r="V805">
        <v>0</v>
      </c>
      <c r="W805">
        <v>0</v>
      </c>
      <c r="X805">
        <v>0</v>
      </c>
      <c r="Y805">
        <v>0</v>
      </c>
      <c r="Z805">
        <v>0</v>
      </c>
      <c r="AA805">
        <v>0</v>
      </c>
      <c r="AB805">
        <v>802</v>
      </c>
      <c r="AC805">
        <v>100</v>
      </c>
      <c r="AD805">
        <v>2</v>
      </c>
      <c r="AE805">
        <v>10</v>
      </c>
      <c r="AF805">
        <v>1</v>
      </c>
      <c r="AG805">
        <v>0</v>
      </c>
      <c r="AH805">
        <v>0</v>
      </c>
      <c r="AI805">
        <v>30510</v>
      </c>
      <c r="AJ805">
        <v>0</v>
      </c>
      <c r="AK805">
        <v>0</v>
      </c>
      <c r="AL805" s="72"/>
      <c r="AM805" s="23" t="s">
        <v>1672</v>
      </c>
      <c r="AN805" s="23"/>
      <c r="AO805" s="23"/>
    </row>
    <row r="806" spans="1:41" s="22" customFormat="1">
      <c r="A806">
        <v>19020</v>
      </c>
      <c r="B806">
        <v>30520</v>
      </c>
      <c r="C806">
        <v>100000</v>
      </c>
      <c r="D806">
        <v>0</v>
      </c>
      <c r="E806">
        <v>2000</v>
      </c>
      <c r="F806">
        <v>0</v>
      </c>
      <c r="G806">
        <v>1</v>
      </c>
      <c r="H806">
        <v>1</v>
      </c>
      <c r="I806">
        <v>6</v>
      </c>
      <c r="J806">
        <v>0</v>
      </c>
      <c r="K806">
        <v>0</v>
      </c>
      <c r="L806">
        <v>0</v>
      </c>
      <c r="M806">
        <v>0</v>
      </c>
      <c r="N806">
        <v>0</v>
      </c>
      <c r="O806">
        <v>0</v>
      </c>
      <c r="P806">
        <v>0</v>
      </c>
      <c r="Q806">
        <v>0</v>
      </c>
      <c r="R806">
        <v>0</v>
      </c>
      <c r="S806">
        <v>0</v>
      </c>
      <c r="T806">
        <v>0</v>
      </c>
      <c r="U806">
        <v>0</v>
      </c>
      <c r="V806">
        <v>0</v>
      </c>
      <c r="W806">
        <v>0</v>
      </c>
      <c r="X806">
        <v>0</v>
      </c>
      <c r="Y806">
        <v>0</v>
      </c>
      <c r="Z806">
        <v>0</v>
      </c>
      <c r="AA806">
        <v>0</v>
      </c>
      <c r="AB806">
        <v>802</v>
      </c>
      <c r="AC806">
        <v>100</v>
      </c>
      <c r="AD806">
        <v>2</v>
      </c>
      <c r="AE806">
        <v>20</v>
      </c>
      <c r="AF806">
        <v>1</v>
      </c>
      <c r="AG806">
        <v>0</v>
      </c>
      <c r="AH806">
        <v>0</v>
      </c>
      <c r="AI806">
        <v>20750</v>
      </c>
      <c r="AJ806">
        <v>0</v>
      </c>
      <c r="AK806">
        <v>0</v>
      </c>
      <c r="AL806" s="72"/>
      <c r="AM806" s="23" t="s">
        <v>1675</v>
      </c>
      <c r="AN806" s="23"/>
      <c r="AO806" s="23"/>
    </row>
    <row r="807" spans="1:41" s="22" customFormat="1">
      <c r="A807">
        <v>19021</v>
      </c>
      <c r="B807">
        <v>40750</v>
      </c>
      <c r="C807">
        <v>212000</v>
      </c>
      <c r="D807">
        <v>1250</v>
      </c>
      <c r="E807">
        <v>6500</v>
      </c>
      <c r="F807">
        <v>0</v>
      </c>
      <c r="G807">
        <v>2</v>
      </c>
      <c r="H807">
        <v>1</v>
      </c>
      <c r="I807">
        <v>6</v>
      </c>
      <c r="J807">
        <v>0</v>
      </c>
      <c r="K807">
        <v>0</v>
      </c>
      <c r="L807">
        <v>0</v>
      </c>
      <c r="M807">
        <v>0</v>
      </c>
      <c r="N807">
        <v>0</v>
      </c>
      <c r="O807">
        <v>0</v>
      </c>
      <c r="P807">
        <v>0</v>
      </c>
      <c r="Q807">
        <v>0</v>
      </c>
      <c r="R807">
        <v>0</v>
      </c>
      <c r="S807">
        <v>0</v>
      </c>
      <c r="T807">
        <v>0</v>
      </c>
      <c r="U807">
        <v>0</v>
      </c>
      <c r="V807">
        <v>0</v>
      </c>
      <c r="W807">
        <v>0</v>
      </c>
      <c r="X807">
        <v>0</v>
      </c>
      <c r="Y807">
        <v>0</v>
      </c>
      <c r="Z807">
        <v>0</v>
      </c>
      <c r="AA807">
        <v>0</v>
      </c>
      <c r="AB807">
        <v>802</v>
      </c>
      <c r="AC807">
        <v>100</v>
      </c>
      <c r="AD807">
        <v>2</v>
      </c>
      <c r="AE807">
        <v>50</v>
      </c>
      <c r="AF807">
        <v>3</v>
      </c>
      <c r="AG807">
        <v>2</v>
      </c>
      <c r="AH807">
        <v>1</v>
      </c>
      <c r="AI807">
        <v>123</v>
      </c>
      <c r="AJ807">
        <v>124</v>
      </c>
      <c r="AK807">
        <v>125</v>
      </c>
      <c r="AL807" s="72"/>
      <c r="AM807" s="23" t="s">
        <v>1676</v>
      </c>
      <c r="AN807" s="23"/>
      <c r="AO807" s="23"/>
    </row>
    <row r="808" spans="1:41" s="22" customFormat="1">
      <c r="A808">
        <v>19022</v>
      </c>
      <c r="B808">
        <v>40530</v>
      </c>
      <c r="C808">
        <v>100000</v>
      </c>
      <c r="D808">
        <v>1500</v>
      </c>
      <c r="E808">
        <v>4050</v>
      </c>
      <c r="F808">
        <v>0</v>
      </c>
      <c r="G808">
        <v>1</v>
      </c>
      <c r="H808">
        <v>1</v>
      </c>
      <c r="I808">
        <v>6</v>
      </c>
      <c r="J808">
        <v>0</v>
      </c>
      <c r="K808">
        <v>0</v>
      </c>
      <c r="L808">
        <v>0</v>
      </c>
      <c r="M808">
        <v>0</v>
      </c>
      <c r="N808">
        <v>0</v>
      </c>
      <c r="O808">
        <v>0</v>
      </c>
      <c r="P808">
        <v>0</v>
      </c>
      <c r="Q808">
        <v>0</v>
      </c>
      <c r="R808">
        <v>0</v>
      </c>
      <c r="S808">
        <v>0</v>
      </c>
      <c r="T808">
        <v>0</v>
      </c>
      <c r="U808">
        <v>0</v>
      </c>
      <c r="V808">
        <v>0</v>
      </c>
      <c r="W808">
        <v>0</v>
      </c>
      <c r="X808">
        <v>0</v>
      </c>
      <c r="Y808">
        <v>0</v>
      </c>
      <c r="Z808">
        <v>0</v>
      </c>
      <c r="AA808">
        <v>0</v>
      </c>
      <c r="AB808">
        <v>803</v>
      </c>
      <c r="AC808">
        <v>100</v>
      </c>
      <c r="AD808">
        <v>2</v>
      </c>
      <c r="AE808">
        <v>50</v>
      </c>
      <c r="AF808">
        <v>3</v>
      </c>
      <c r="AG808">
        <v>2</v>
      </c>
      <c r="AH808">
        <v>1</v>
      </c>
      <c r="AI808">
        <v>133</v>
      </c>
      <c r="AJ808">
        <v>134</v>
      </c>
      <c r="AK808">
        <v>135</v>
      </c>
      <c r="AL808" s="72"/>
      <c r="AM808" s="23" t="s">
        <v>1213</v>
      </c>
      <c r="AN808" s="23" t="s">
        <v>1086</v>
      </c>
      <c r="AO808" s="23"/>
    </row>
    <row r="809" spans="1:41" s="22" customFormat="1">
      <c r="A809">
        <v>19023</v>
      </c>
      <c r="B809">
        <v>40751</v>
      </c>
      <c r="C809">
        <v>215000</v>
      </c>
      <c r="D809">
        <v>1200</v>
      </c>
      <c r="E809">
        <v>6400</v>
      </c>
      <c r="F809">
        <v>0</v>
      </c>
      <c r="G809">
        <v>2</v>
      </c>
      <c r="H809">
        <v>1</v>
      </c>
      <c r="I809">
        <v>6</v>
      </c>
      <c r="J809">
        <v>0</v>
      </c>
      <c r="K809">
        <v>0</v>
      </c>
      <c r="L809">
        <v>0</v>
      </c>
      <c r="M809">
        <v>0</v>
      </c>
      <c r="N809">
        <v>0</v>
      </c>
      <c r="O809">
        <v>0</v>
      </c>
      <c r="P809">
        <v>0</v>
      </c>
      <c r="Q809">
        <v>0</v>
      </c>
      <c r="R809">
        <v>0</v>
      </c>
      <c r="S809">
        <v>0</v>
      </c>
      <c r="T809">
        <v>0</v>
      </c>
      <c r="U809">
        <v>0</v>
      </c>
      <c r="V809">
        <v>0</v>
      </c>
      <c r="W809">
        <v>0</v>
      </c>
      <c r="X809">
        <v>0</v>
      </c>
      <c r="Y809">
        <v>0</v>
      </c>
      <c r="Z809">
        <v>0</v>
      </c>
      <c r="AA809">
        <v>0</v>
      </c>
      <c r="AB809">
        <v>800</v>
      </c>
      <c r="AC809">
        <v>100</v>
      </c>
      <c r="AD809">
        <v>2</v>
      </c>
      <c r="AE809">
        <v>50</v>
      </c>
      <c r="AF809">
        <v>3</v>
      </c>
      <c r="AG809">
        <v>2</v>
      </c>
      <c r="AH809">
        <v>1</v>
      </c>
      <c r="AI809">
        <v>123</v>
      </c>
      <c r="AJ809">
        <v>124</v>
      </c>
      <c r="AK809">
        <v>125</v>
      </c>
      <c r="AL809" s="72"/>
      <c r="AM809" s="23" t="s">
        <v>1214</v>
      </c>
      <c r="AN809" s="23" t="s">
        <v>1086</v>
      </c>
      <c r="AO809" s="23"/>
    </row>
    <row r="810" spans="1:41" s="22" customFormat="1">
      <c r="A810">
        <v>19024</v>
      </c>
      <c r="B810">
        <v>40531</v>
      </c>
      <c r="C810">
        <v>215000</v>
      </c>
      <c r="D810">
        <v>900</v>
      </c>
      <c r="E810">
        <v>7000</v>
      </c>
      <c r="F810">
        <v>0</v>
      </c>
      <c r="G810">
        <v>2</v>
      </c>
      <c r="H810">
        <v>1</v>
      </c>
      <c r="I810">
        <v>6</v>
      </c>
      <c r="J810">
        <v>0</v>
      </c>
      <c r="K810">
        <v>0</v>
      </c>
      <c r="L810">
        <v>0</v>
      </c>
      <c r="M810">
        <v>0</v>
      </c>
      <c r="N810">
        <v>0</v>
      </c>
      <c r="O810">
        <v>0</v>
      </c>
      <c r="P810">
        <v>0</v>
      </c>
      <c r="Q810">
        <v>0</v>
      </c>
      <c r="R810">
        <v>0</v>
      </c>
      <c r="S810">
        <v>0</v>
      </c>
      <c r="T810">
        <v>0</v>
      </c>
      <c r="U810">
        <v>0</v>
      </c>
      <c r="V810">
        <v>0</v>
      </c>
      <c r="W810">
        <v>0</v>
      </c>
      <c r="X810">
        <v>0</v>
      </c>
      <c r="Y810">
        <v>0</v>
      </c>
      <c r="Z810">
        <v>0</v>
      </c>
      <c r="AA810">
        <v>0</v>
      </c>
      <c r="AB810">
        <v>800</v>
      </c>
      <c r="AC810">
        <v>100</v>
      </c>
      <c r="AD810">
        <v>2</v>
      </c>
      <c r="AE810">
        <v>50</v>
      </c>
      <c r="AF810">
        <v>3</v>
      </c>
      <c r="AG810">
        <v>2</v>
      </c>
      <c r="AH810">
        <v>1</v>
      </c>
      <c r="AI810">
        <v>133</v>
      </c>
      <c r="AJ810">
        <v>134</v>
      </c>
      <c r="AK810">
        <v>135</v>
      </c>
      <c r="AL810" s="72"/>
      <c r="AM810" s="23" t="s">
        <v>1215</v>
      </c>
      <c r="AN810" s="23" t="s">
        <v>1086</v>
      </c>
      <c r="AO810" s="23"/>
    </row>
    <row r="811" spans="1:41" s="22" customFormat="1">
      <c r="A811">
        <v>19025</v>
      </c>
      <c r="B811">
        <v>40581</v>
      </c>
      <c r="C811">
        <v>215000</v>
      </c>
      <c r="D811">
        <v>1200</v>
      </c>
      <c r="E811">
        <v>7800</v>
      </c>
      <c r="F811">
        <v>0</v>
      </c>
      <c r="G811">
        <v>2</v>
      </c>
      <c r="H811">
        <v>1</v>
      </c>
      <c r="I811">
        <v>6</v>
      </c>
      <c r="J811">
        <v>0</v>
      </c>
      <c r="K811">
        <v>0</v>
      </c>
      <c r="L811">
        <v>0</v>
      </c>
      <c r="M811">
        <v>0</v>
      </c>
      <c r="N811">
        <v>0</v>
      </c>
      <c r="O811">
        <v>0</v>
      </c>
      <c r="P811">
        <v>0</v>
      </c>
      <c r="Q811">
        <v>0</v>
      </c>
      <c r="R811">
        <v>0</v>
      </c>
      <c r="S811">
        <v>0</v>
      </c>
      <c r="T811">
        <v>0</v>
      </c>
      <c r="U811">
        <v>0</v>
      </c>
      <c r="V811">
        <v>0</v>
      </c>
      <c r="W811">
        <v>0</v>
      </c>
      <c r="X811">
        <v>0</v>
      </c>
      <c r="Y811">
        <v>0</v>
      </c>
      <c r="Z811">
        <v>0</v>
      </c>
      <c r="AA811">
        <v>0</v>
      </c>
      <c r="AB811">
        <v>801</v>
      </c>
      <c r="AC811">
        <v>100</v>
      </c>
      <c r="AD811">
        <v>2</v>
      </c>
      <c r="AE811">
        <v>50</v>
      </c>
      <c r="AF811">
        <v>3</v>
      </c>
      <c r="AG811">
        <v>2</v>
      </c>
      <c r="AH811">
        <v>1</v>
      </c>
      <c r="AI811">
        <v>113</v>
      </c>
      <c r="AJ811">
        <v>114</v>
      </c>
      <c r="AK811">
        <v>115</v>
      </c>
      <c r="AL811" s="72"/>
      <c r="AM811" s="23" t="s">
        <v>1680</v>
      </c>
      <c r="AN811" s="23" t="s">
        <v>1640</v>
      </c>
      <c r="AO811" s="23"/>
    </row>
    <row r="812" spans="1:41" s="22" customFormat="1">
      <c r="A812">
        <v>19026</v>
      </c>
      <c r="B812">
        <v>10180</v>
      </c>
      <c r="C812">
        <v>100000</v>
      </c>
      <c r="D812">
        <v>0</v>
      </c>
      <c r="E812">
        <v>2000</v>
      </c>
      <c r="F812">
        <v>0</v>
      </c>
      <c r="G812">
        <v>1</v>
      </c>
      <c r="H812">
        <v>1</v>
      </c>
      <c r="I812">
        <v>6</v>
      </c>
      <c r="J812">
        <v>0</v>
      </c>
      <c r="K812">
        <v>0</v>
      </c>
      <c r="L812">
        <v>0</v>
      </c>
      <c r="M812">
        <v>0</v>
      </c>
      <c r="N812">
        <v>0</v>
      </c>
      <c r="O812">
        <v>0</v>
      </c>
      <c r="P812">
        <v>0</v>
      </c>
      <c r="Q812">
        <v>0</v>
      </c>
      <c r="R812">
        <v>0</v>
      </c>
      <c r="S812">
        <v>0</v>
      </c>
      <c r="T812">
        <v>0</v>
      </c>
      <c r="U812">
        <v>0</v>
      </c>
      <c r="V812">
        <v>0</v>
      </c>
      <c r="W812">
        <v>0</v>
      </c>
      <c r="X812">
        <v>0</v>
      </c>
      <c r="Y812">
        <v>0</v>
      </c>
      <c r="Z812">
        <v>0</v>
      </c>
      <c r="AA812">
        <v>0</v>
      </c>
      <c r="AB812">
        <v>800</v>
      </c>
      <c r="AC812">
        <v>100</v>
      </c>
      <c r="AD812">
        <v>2</v>
      </c>
      <c r="AE812">
        <v>30</v>
      </c>
      <c r="AF812">
        <v>1</v>
      </c>
      <c r="AG812">
        <v>0</v>
      </c>
      <c r="AH812">
        <v>0</v>
      </c>
      <c r="AI812">
        <v>10180</v>
      </c>
      <c r="AJ812">
        <v>0</v>
      </c>
      <c r="AK812">
        <v>0</v>
      </c>
      <c r="AL812" s="72"/>
      <c r="AM812" s="23" t="s">
        <v>1679</v>
      </c>
      <c r="AN812" s="23"/>
      <c r="AO812" s="23"/>
    </row>
    <row r="813" spans="1:41" s="22" customFormat="1">
      <c r="A813">
        <v>19027</v>
      </c>
      <c r="B813">
        <v>10300</v>
      </c>
      <c r="C813">
        <v>100000</v>
      </c>
      <c r="D813">
        <v>0</v>
      </c>
      <c r="E813">
        <v>2000</v>
      </c>
      <c r="F813">
        <v>0</v>
      </c>
      <c r="G813">
        <v>1</v>
      </c>
      <c r="H813">
        <v>1</v>
      </c>
      <c r="I813">
        <v>6</v>
      </c>
      <c r="J813">
        <v>0</v>
      </c>
      <c r="K813">
        <v>0</v>
      </c>
      <c r="L813">
        <v>0</v>
      </c>
      <c r="M813">
        <v>0</v>
      </c>
      <c r="N813">
        <v>0</v>
      </c>
      <c r="O813">
        <v>0</v>
      </c>
      <c r="P813">
        <v>0</v>
      </c>
      <c r="Q813">
        <v>0</v>
      </c>
      <c r="R813">
        <v>0</v>
      </c>
      <c r="S813">
        <v>0</v>
      </c>
      <c r="T813">
        <v>0</v>
      </c>
      <c r="U813">
        <v>0</v>
      </c>
      <c r="V813">
        <v>0</v>
      </c>
      <c r="W813">
        <v>0</v>
      </c>
      <c r="X813">
        <v>0</v>
      </c>
      <c r="Y813">
        <v>0</v>
      </c>
      <c r="Z813">
        <v>0</v>
      </c>
      <c r="AA813">
        <v>0</v>
      </c>
      <c r="AB813">
        <v>800</v>
      </c>
      <c r="AC813">
        <v>100</v>
      </c>
      <c r="AD813">
        <v>2</v>
      </c>
      <c r="AE813">
        <v>30</v>
      </c>
      <c r="AF813">
        <v>1</v>
      </c>
      <c r="AG813">
        <v>0</v>
      </c>
      <c r="AH813">
        <v>0</v>
      </c>
      <c r="AI813">
        <v>10300</v>
      </c>
      <c r="AJ813">
        <v>0</v>
      </c>
      <c r="AK813">
        <v>0</v>
      </c>
      <c r="AL813" s="72"/>
      <c r="AM813" s="23" t="s">
        <v>1681</v>
      </c>
      <c r="AN813" s="23"/>
      <c r="AO813" s="23"/>
    </row>
    <row r="814" spans="1:41" s="22" customFormat="1">
      <c r="A814">
        <v>19028</v>
      </c>
      <c r="B814">
        <v>20180</v>
      </c>
      <c r="C814">
        <v>100000</v>
      </c>
      <c r="D814">
        <v>0</v>
      </c>
      <c r="E814">
        <v>2000</v>
      </c>
      <c r="F814">
        <v>0</v>
      </c>
      <c r="G814">
        <v>1</v>
      </c>
      <c r="H814">
        <v>1</v>
      </c>
      <c r="I814">
        <v>6</v>
      </c>
      <c r="J814">
        <v>0</v>
      </c>
      <c r="K814">
        <v>0</v>
      </c>
      <c r="L814">
        <v>0</v>
      </c>
      <c r="M814">
        <v>0</v>
      </c>
      <c r="N814">
        <v>0</v>
      </c>
      <c r="O814">
        <v>0</v>
      </c>
      <c r="P814">
        <v>0</v>
      </c>
      <c r="Q814">
        <v>0</v>
      </c>
      <c r="R814">
        <v>0</v>
      </c>
      <c r="S814">
        <v>0</v>
      </c>
      <c r="T814">
        <v>0</v>
      </c>
      <c r="U814">
        <v>0</v>
      </c>
      <c r="V814">
        <v>0</v>
      </c>
      <c r="W814">
        <v>0</v>
      </c>
      <c r="X814">
        <v>0</v>
      </c>
      <c r="Y814">
        <v>0</v>
      </c>
      <c r="Z814">
        <v>0</v>
      </c>
      <c r="AA814">
        <v>0</v>
      </c>
      <c r="AB814">
        <v>801</v>
      </c>
      <c r="AC814">
        <v>100</v>
      </c>
      <c r="AD814">
        <v>2</v>
      </c>
      <c r="AE814">
        <v>30</v>
      </c>
      <c r="AF814">
        <v>1</v>
      </c>
      <c r="AG814">
        <v>0</v>
      </c>
      <c r="AH814">
        <v>0</v>
      </c>
      <c r="AI814">
        <v>20180</v>
      </c>
      <c r="AJ814">
        <v>0</v>
      </c>
      <c r="AK814">
        <v>0</v>
      </c>
      <c r="AL814" s="72"/>
      <c r="AM814" s="23" t="s">
        <v>1219</v>
      </c>
      <c r="AN814" s="23"/>
      <c r="AO814" s="23"/>
    </row>
    <row r="815" spans="1:41" s="22" customFormat="1">
      <c r="A815">
        <v>19029</v>
      </c>
      <c r="B815">
        <v>20750</v>
      </c>
      <c r="C815">
        <v>100000</v>
      </c>
      <c r="D815">
        <v>0</v>
      </c>
      <c r="E815">
        <v>2000</v>
      </c>
      <c r="F815">
        <v>0</v>
      </c>
      <c r="G815">
        <v>1</v>
      </c>
      <c r="H815">
        <v>1</v>
      </c>
      <c r="I815">
        <v>6</v>
      </c>
      <c r="J815">
        <v>0</v>
      </c>
      <c r="K815">
        <v>0</v>
      </c>
      <c r="L815">
        <v>0</v>
      </c>
      <c r="M815">
        <v>0</v>
      </c>
      <c r="N815">
        <v>0</v>
      </c>
      <c r="O815">
        <v>0</v>
      </c>
      <c r="P815">
        <v>0</v>
      </c>
      <c r="Q815">
        <v>0</v>
      </c>
      <c r="R815">
        <v>0</v>
      </c>
      <c r="S815">
        <v>0</v>
      </c>
      <c r="T815">
        <v>0</v>
      </c>
      <c r="U815">
        <v>0</v>
      </c>
      <c r="V815">
        <v>0</v>
      </c>
      <c r="W815">
        <v>0</v>
      </c>
      <c r="X815">
        <v>0</v>
      </c>
      <c r="Y815">
        <v>0</v>
      </c>
      <c r="Z815">
        <v>0</v>
      </c>
      <c r="AA815">
        <v>0</v>
      </c>
      <c r="AB815">
        <v>801</v>
      </c>
      <c r="AC815">
        <v>100</v>
      </c>
      <c r="AD815">
        <v>2</v>
      </c>
      <c r="AE815">
        <v>20</v>
      </c>
      <c r="AF815">
        <v>1</v>
      </c>
      <c r="AG815">
        <v>0</v>
      </c>
      <c r="AH815">
        <v>0</v>
      </c>
      <c r="AI815">
        <v>20750</v>
      </c>
      <c r="AJ815">
        <v>0</v>
      </c>
      <c r="AK815">
        <v>0</v>
      </c>
      <c r="AL815" s="72"/>
      <c r="AM815" s="23" t="s">
        <v>1672</v>
      </c>
      <c r="AN815" s="23"/>
      <c r="AO815" s="23"/>
    </row>
    <row r="816" spans="1:41" s="22" customFormat="1">
      <c r="A816">
        <v>19030</v>
      </c>
      <c r="B816">
        <v>20690</v>
      </c>
      <c r="C816">
        <v>100000</v>
      </c>
      <c r="D816">
        <v>0</v>
      </c>
      <c r="E816">
        <v>2000</v>
      </c>
      <c r="F816">
        <v>0</v>
      </c>
      <c r="G816">
        <v>1</v>
      </c>
      <c r="H816">
        <v>1</v>
      </c>
      <c r="I816">
        <v>6</v>
      </c>
      <c r="J816">
        <v>0</v>
      </c>
      <c r="K816">
        <v>0</v>
      </c>
      <c r="L816">
        <v>0</v>
      </c>
      <c r="M816">
        <v>0</v>
      </c>
      <c r="N816">
        <v>0</v>
      </c>
      <c r="O816">
        <v>0</v>
      </c>
      <c r="P816">
        <v>0</v>
      </c>
      <c r="Q816">
        <v>0</v>
      </c>
      <c r="R816">
        <v>0</v>
      </c>
      <c r="S816">
        <v>0</v>
      </c>
      <c r="T816">
        <v>0</v>
      </c>
      <c r="U816">
        <v>0</v>
      </c>
      <c r="V816">
        <v>0</v>
      </c>
      <c r="W816">
        <v>0</v>
      </c>
      <c r="X816">
        <v>0</v>
      </c>
      <c r="Y816">
        <v>0</v>
      </c>
      <c r="Z816">
        <v>0</v>
      </c>
      <c r="AA816">
        <v>0</v>
      </c>
      <c r="AB816">
        <v>801</v>
      </c>
      <c r="AC816">
        <v>100</v>
      </c>
      <c r="AD816">
        <v>2</v>
      </c>
      <c r="AE816">
        <v>20</v>
      </c>
      <c r="AF816">
        <v>1</v>
      </c>
      <c r="AG816">
        <v>0</v>
      </c>
      <c r="AH816">
        <v>0</v>
      </c>
      <c r="AI816">
        <v>20690</v>
      </c>
      <c r="AJ816">
        <v>0</v>
      </c>
      <c r="AK816">
        <v>0</v>
      </c>
      <c r="AL816" s="72"/>
      <c r="AM816" s="23" t="s">
        <v>1675</v>
      </c>
      <c r="AN816" s="23"/>
      <c r="AO816" s="23"/>
    </row>
    <row r="817" spans="1:41" s="22" customFormat="1">
      <c r="A817">
        <v>19031</v>
      </c>
      <c r="B817">
        <v>30630</v>
      </c>
      <c r="C817">
        <v>100000</v>
      </c>
      <c r="D817">
        <v>0</v>
      </c>
      <c r="E817">
        <v>2000</v>
      </c>
      <c r="F817">
        <v>0</v>
      </c>
      <c r="G817">
        <v>1</v>
      </c>
      <c r="H817">
        <v>1</v>
      </c>
      <c r="I817">
        <v>6</v>
      </c>
      <c r="J817">
        <v>0</v>
      </c>
      <c r="K817">
        <v>0</v>
      </c>
      <c r="L817">
        <v>0</v>
      </c>
      <c r="M817">
        <v>0</v>
      </c>
      <c r="N817">
        <v>0</v>
      </c>
      <c r="O817">
        <v>0</v>
      </c>
      <c r="P817">
        <v>0</v>
      </c>
      <c r="Q817">
        <v>0</v>
      </c>
      <c r="R817">
        <v>0</v>
      </c>
      <c r="S817">
        <v>0</v>
      </c>
      <c r="T817">
        <v>0</v>
      </c>
      <c r="U817">
        <v>0</v>
      </c>
      <c r="V817">
        <v>0</v>
      </c>
      <c r="W817">
        <v>0</v>
      </c>
      <c r="X817">
        <v>0</v>
      </c>
      <c r="Y817">
        <v>0</v>
      </c>
      <c r="Z817">
        <v>0</v>
      </c>
      <c r="AA817">
        <v>0</v>
      </c>
      <c r="AB817">
        <v>801</v>
      </c>
      <c r="AC817">
        <v>100</v>
      </c>
      <c r="AD817">
        <v>2</v>
      </c>
      <c r="AE817">
        <v>10</v>
      </c>
      <c r="AF817">
        <v>1</v>
      </c>
      <c r="AG817">
        <v>0</v>
      </c>
      <c r="AH817">
        <v>0</v>
      </c>
      <c r="AI817">
        <v>30630</v>
      </c>
      <c r="AJ817">
        <v>0</v>
      </c>
      <c r="AK817">
        <v>0</v>
      </c>
      <c r="AL817" s="72"/>
      <c r="AM817" s="23" t="s">
        <v>1676</v>
      </c>
      <c r="AN817" s="23"/>
      <c r="AO817" s="23"/>
    </row>
    <row r="818" spans="1:41" s="22" customFormat="1">
      <c r="A818">
        <v>19032</v>
      </c>
      <c r="B818">
        <v>30510</v>
      </c>
      <c r="C818">
        <v>100000</v>
      </c>
      <c r="D818">
        <v>0</v>
      </c>
      <c r="E818">
        <v>2000</v>
      </c>
      <c r="F818">
        <v>0</v>
      </c>
      <c r="G818">
        <v>1</v>
      </c>
      <c r="H818">
        <v>1</v>
      </c>
      <c r="I818">
        <v>6</v>
      </c>
      <c r="J818">
        <v>0</v>
      </c>
      <c r="K818">
        <v>0</v>
      </c>
      <c r="L818">
        <v>0</v>
      </c>
      <c r="M818">
        <v>0</v>
      </c>
      <c r="N818">
        <v>0</v>
      </c>
      <c r="O818">
        <v>0</v>
      </c>
      <c r="P818">
        <v>0</v>
      </c>
      <c r="Q818">
        <v>0</v>
      </c>
      <c r="R818">
        <v>0</v>
      </c>
      <c r="S818">
        <v>0</v>
      </c>
      <c r="T818">
        <v>0</v>
      </c>
      <c r="U818">
        <v>0</v>
      </c>
      <c r="V818">
        <v>0</v>
      </c>
      <c r="W818">
        <v>0</v>
      </c>
      <c r="X818">
        <v>0</v>
      </c>
      <c r="Y818">
        <v>0</v>
      </c>
      <c r="Z818">
        <v>0</v>
      </c>
      <c r="AA818">
        <v>0</v>
      </c>
      <c r="AB818">
        <v>802</v>
      </c>
      <c r="AC818">
        <v>100</v>
      </c>
      <c r="AD818">
        <v>2</v>
      </c>
      <c r="AE818">
        <v>10</v>
      </c>
      <c r="AF818">
        <v>1</v>
      </c>
      <c r="AG818">
        <v>0</v>
      </c>
      <c r="AH818">
        <v>0</v>
      </c>
      <c r="AI818">
        <v>30510</v>
      </c>
      <c r="AJ818">
        <v>0</v>
      </c>
      <c r="AK818">
        <v>0</v>
      </c>
      <c r="AL818" s="72"/>
      <c r="AM818" s="23" t="s">
        <v>1677</v>
      </c>
      <c r="AN818" s="23"/>
      <c r="AO818" s="23"/>
    </row>
    <row r="819" spans="1:41" s="22" customFormat="1">
      <c r="A819">
        <v>19033</v>
      </c>
      <c r="B819">
        <v>30511</v>
      </c>
      <c r="C819">
        <v>100000</v>
      </c>
      <c r="D819">
        <v>0</v>
      </c>
      <c r="E819">
        <v>2000</v>
      </c>
      <c r="F819">
        <v>0</v>
      </c>
      <c r="G819">
        <v>1</v>
      </c>
      <c r="H819">
        <v>1</v>
      </c>
      <c r="I819">
        <v>6</v>
      </c>
      <c r="J819">
        <v>0</v>
      </c>
      <c r="K819">
        <v>0</v>
      </c>
      <c r="L819">
        <v>0</v>
      </c>
      <c r="M819">
        <v>0</v>
      </c>
      <c r="N819">
        <v>0</v>
      </c>
      <c r="O819">
        <v>0</v>
      </c>
      <c r="P819">
        <v>0</v>
      </c>
      <c r="Q819">
        <v>0</v>
      </c>
      <c r="R819">
        <v>0</v>
      </c>
      <c r="S819">
        <v>0</v>
      </c>
      <c r="T819">
        <v>0</v>
      </c>
      <c r="U819">
        <v>0</v>
      </c>
      <c r="V819">
        <v>0</v>
      </c>
      <c r="W819">
        <v>0</v>
      </c>
      <c r="X819">
        <v>0</v>
      </c>
      <c r="Y819">
        <v>0</v>
      </c>
      <c r="Z819">
        <v>0</v>
      </c>
      <c r="AA819">
        <v>0</v>
      </c>
      <c r="AB819">
        <v>802</v>
      </c>
      <c r="AC819">
        <v>100</v>
      </c>
      <c r="AD819">
        <v>2</v>
      </c>
      <c r="AE819">
        <v>10</v>
      </c>
      <c r="AF819">
        <v>1</v>
      </c>
      <c r="AG819">
        <v>0</v>
      </c>
      <c r="AH819">
        <v>0</v>
      </c>
      <c r="AI819">
        <v>30510</v>
      </c>
      <c r="AJ819">
        <v>0</v>
      </c>
      <c r="AK819">
        <v>0</v>
      </c>
      <c r="AL819" s="72"/>
      <c r="AM819" s="23" t="s">
        <v>1678</v>
      </c>
      <c r="AN819" s="23"/>
      <c r="AO819" s="23"/>
    </row>
    <row r="820" spans="1:41" s="22" customFormat="1">
      <c r="A820">
        <v>19034</v>
      </c>
      <c r="B820">
        <v>20750</v>
      </c>
      <c r="C820">
        <v>100000</v>
      </c>
      <c r="D820">
        <v>0</v>
      </c>
      <c r="E820">
        <v>2000</v>
      </c>
      <c r="F820">
        <v>0</v>
      </c>
      <c r="G820">
        <v>1</v>
      </c>
      <c r="H820">
        <v>1</v>
      </c>
      <c r="I820">
        <v>6</v>
      </c>
      <c r="J820">
        <v>0</v>
      </c>
      <c r="K820">
        <v>0</v>
      </c>
      <c r="L820">
        <v>0</v>
      </c>
      <c r="M820">
        <v>0</v>
      </c>
      <c r="N820">
        <v>0</v>
      </c>
      <c r="O820">
        <v>0</v>
      </c>
      <c r="P820">
        <v>0</v>
      </c>
      <c r="Q820">
        <v>0</v>
      </c>
      <c r="R820">
        <v>0</v>
      </c>
      <c r="S820">
        <v>0</v>
      </c>
      <c r="T820">
        <v>0</v>
      </c>
      <c r="U820">
        <v>0</v>
      </c>
      <c r="V820">
        <v>0</v>
      </c>
      <c r="W820">
        <v>0</v>
      </c>
      <c r="X820">
        <v>0</v>
      </c>
      <c r="Y820">
        <v>0</v>
      </c>
      <c r="Z820">
        <v>0</v>
      </c>
      <c r="AA820">
        <v>0</v>
      </c>
      <c r="AB820">
        <v>802</v>
      </c>
      <c r="AC820">
        <v>100</v>
      </c>
      <c r="AD820">
        <v>2</v>
      </c>
      <c r="AE820">
        <v>20</v>
      </c>
      <c r="AF820">
        <v>1</v>
      </c>
      <c r="AG820">
        <v>0</v>
      </c>
      <c r="AH820">
        <v>0</v>
      </c>
      <c r="AI820">
        <v>20750</v>
      </c>
      <c r="AJ820">
        <v>0</v>
      </c>
      <c r="AK820">
        <v>0</v>
      </c>
      <c r="AL820" s="72"/>
      <c r="AM820" s="23" t="s">
        <v>1213</v>
      </c>
      <c r="AN820" s="23" t="s">
        <v>1029</v>
      </c>
      <c r="AO820" s="23"/>
    </row>
    <row r="821" spans="1:41">
      <c r="A821">
        <v>19035</v>
      </c>
      <c r="B821">
        <v>20750</v>
      </c>
      <c r="C821">
        <v>100000</v>
      </c>
      <c r="D821">
        <v>0</v>
      </c>
      <c r="E821">
        <v>2000</v>
      </c>
      <c r="F821">
        <v>0</v>
      </c>
      <c r="G821">
        <v>1</v>
      </c>
      <c r="H821">
        <v>1</v>
      </c>
      <c r="I821">
        <v>6</v>
      </c>
      <c r="J821">
        <v>0</v>
      </c>
      <c r="K821">
        <v>0</v>
      </c>
      <c r="L821">
        <v>0</v>
      </c>
      <c r="M821">
        <v>0</v>
      </c>
      <c r="N821">
        <v>0</v>
      </c>
      <c r="O821">
        <v>0</v>
      </c>
      <c r="P821">
        <v>0</v>
      </c>
      <c r="Q821">
        <v>0</v>
      </c>
      <c r="R821">
        <v>0</v>
      </c>
      <c r="S821">
        <v>0</v>
      </c>
      <c r="T821">
        <v>0</v>
      </c>
      <c r="U821">
        <v>0</v>
      </c>
      <c r="V821">
        <v>0</v>
      </c>
      <c r="W821">
        <v>0</v>
      </c>
      <c r="X821">
        <v>0</v>
      </c>
      <c r="Y821">
        <v>0</v>
      </c>
      <c r="Z821">
        <v>0</v>
      </c>
      <c r="AA821">
        <v>0</v>
      </c>
      <c r="AB821">
        <v>802</v>
      </c>
      <c r="AC821">
        <v>100</v>
      </c>
      <c r="AD821">
        <v>2</v>
      </c>
      <c r="AE821">
        <v>20</v>
      </c>
      <c r="AF821">
        <v>1</v>
      </c>
      <c r="AG821">
        <v>0</v>
      </c>
      <c r="AH821">
        <v>0</v>
      </c>
      <c r="AI821">
        <v>20750</v>
      </c>
      <c r="AJ821">
        <v>0</v>
      </c>
      <c r="AK821">
        <v>0</v>
      </c>
      <c r="AM821" s="23" t="s">
        <v>1214</v>
      </c>
      <c r="AN821" s="23" t="s">
        <v>1029</v>
      </c>
    </row>
    <row r="822" spans="1:41">
      <c r="A822">
        <v>19036</v>
      </c>
      <c r="B822">
        <v>20690</v>
      </c>
      <c r="C822">
        <v>100000</v>
      </c>
      <c r="D822">
        <v>0</v>
      </c>
      <c r="E822">
        <v>2000</v>
      </c>
      <c r="F822">
        <v>0</v>
      </c>
      <c r="G822">
        <v>1</v>
      </c>
      <c r="H822">
        <v>1</v>
      </c>
      <c r="I822">
        <v>6</v>
      </c>
      <c r="J822">
        <v>0</v>
      </c>
      <c r="K822">
        <v>0</v>
      </c>
      <c r="L822">
        <v>0</v>
      </c>
      <c r="M822">
        <v>0</v>
      </c>
      <c r="N822">
        <v>0</v>
      </c>
      <c r="O822">
        <v>0</v>
      </c>
      <c r="P822">
        <v>0</v>
      </c>
      <c r="Q822">
        <v>0</v>
      </c>
      <c r="R822">
        <v>0</v>
      </c>
      <c r="S822">
        <v>0</v>
      </c>
      <c r="T822">
        <v>0</v>
      </c>
      <c r="U822">
        <v>0</v>
      </c>
      <c r="V822">
        <v>0</v>
      </c>
      <c r="W822">
        <v>0</v>
      </c>
      <c r="X822">
        <v>0</v>
      </c>
      <c r="Y822">
        <v>0</v>
      </c>
      <c r="Z822">
        <v>0</v>
      </c>
      <c r="AA822">
        <v>0</v>
      </c>
      <c r="AB822">
        <v>803</v>
      </c>
      <c r="AC822">
        <v>100</v>
      </c>
      <c r="AD822">
        <v>2</v>
      </c>
      <c r="AE822">
        <v>20</v>
      </c>
      <c r="AF822">
        <v>1</v>
      </c>
      <c r="AG822">
        <v>0</v>
      </c>
      <c r="AH822">
        <v>0</v>
      </c>
      <c r="AI822">
        <v>20690</v>
      </c>
      <c r="AJ822">
        <v>0</v>
      </c>
      <c r="AK822">
        <v>0</v>
      </c>
      <c r="AM822" s="23" t="s">
        <v>1215</v>
      </c>
      <c r="AN822" s="23" t="s">
        <v>1029</v>
      </c>
    </row>
    <row r="823" spans="1:41" s="22" customFormat="1">
      <c r="A823">
        <v>19037</v>
      </c>
      <c r="B823">
        <v>10180</v>
      </c>
      <c r="C823">
        <v>100000</v>
      </c>
      <c r="D823">
        <v>0</v>
      </c>
      <c r="E823">
        <v>2000</v>
      </c>
      <c r="F823">
        <v>0</v>
      </c>
      <c r="G823">
        <v>1</v>
      </c>
      <c r="H823">
        <v>1</v>
      </c>
      <c r="I823">
        <v>6</v>
      </c>
      <c r="J823">
        <v>0</v>
      </c>
      <c r="K823">
        <v>0</v>
      </c>
      <c r="L823">
        <v>0</v>
      </c>
      <c r="M823">
        <v>0</v>
      </c>
      <c r="N823">
        <v>0</v>
      </c>
      <c r="O823">
        <v>0</v>
      </c>
      <c r="P823">
        <v>0</v>
      </c>
      <c r="Q823">
        <v>0</v>
      </c>
      <c r="R823">
        <v>0</v>
      </c>
      <c r="S823">
        <v>0</v>
      </c>
      <c r="T823">
        <v>0</v>
      </c>
      <c r="U823">
        <v>0</v>
      </c>
      <c r="V823">
        <v>0</v>
      </c>
      <c r="W823">
        <v>0</v>
      </c>
      <c r="X823">
        <v>0</v>
      </c>
      <c r="Y823">
        <v>0</v>
      </c>
      <c r="Z823">
        <v>0</v>
      </c>
      <c r="AA823">
        <v>0</v>
      </c>
      <c r="AB823">
        <v>800</v>
      </c>
      <c r="AC823">
        <v>100</v>
      </c>
      <c r="AD823">
        <v>2</v>
      </c>
      <c r="AE823">
        <v>30</v>
      </c>
      <c r="AF823">
        <v>1</v>
      </c>
      <c r="AG823">
        <v>0</v>
      </c>
      <c r="AH823">
        <v>0</v>
      </c>
      <c r="AI823">
        <v>10180</v>
      </c>
      <c r="AJ823">
        <v>0</v>
      </c>
      <c r="AK823">
        <v>0</v>
      </c>
      <c r="AL823" s="72"/>
      <c r="AM823" s="23" t="s">
        <v>1467</v>
      </c>
      <c r="AN823" s="23" t="s">
        <v>1641</v>
      </c>
      <c r="AO823" s="23"/>
    </row>
    <row r="824" spans="1:41" s="22" customFormat="1">
      <c r="A824">
        <v>19038</v>
      </c>
      <c r="B824">
        <v>10300</v>
      </c>
      <c r="C824">
        <v>100000</v>
      </c>
      <c r="D824">
        <v>0</v>
      </c>
      <c r="E824">
        <v>2000</v>
      </c>
      <c r="F824">
        <v>0</v>
      </c>
      <c r="G824">
        <v>1</v>
      </c>
      <c r="H824">
        <v>1</v>
      </c>
      <c r="I824">
        <v>6</v>
      </c>
      <c r="J824">
        <v>0</v>
      </c>
      <c r="K824">
        <v>0</v>
      </c>
      <c r="L824">
        <v>0</v>
      </c>
      <c r="M824">
        <v>0</v>
      </c>
      <c r="N824">
        <v>0</v>
      </c>
      <c r="O824">
        <v>0</v>
      </c>
      <c r="P824">
        <v>0</v>
      </c>
      <c r="Q824">
        <v>0</v>
      </c>
      <c r="R824">
        <v>0</v>
      </c>
      <c r="S824">
        <v>0</v>
      </c>
      <c r="T824">
        <v>0</v>
      </c>
      <c r="U824">
        <v>0</v>
      </c>
      <c r="V824">
        <v>0</v>
      </c>
      <c r="W824">
        <v>0</v>
      </c>
      <c r="X824">
        <v>0</v>
      </c>
      <c r="Y824">
        <v>0</v>
      </c>
      <c r="Z824">
        <v>0</v>
      </c>
      <c r="AA824">
        <v>0</v>
      </c>
      <c r="AB824">
        <v>800</v>
      </c>
      <c r="AC824">
        <v>100</v>
      </c>
      <c r="AD824">
        <v>2</v>
      </c>
      <c r="AE824">
        <v>30</v>
      </c>
      <c r="AF824">
        <v>1</v>
      </c>
      <c r="AG824">
        <v>0</v>
      </c>
      <c r="AH824">
        <v>0</v>
      </c>
      <c r="AI824">
        <v>10300</v>
      </c>
      <c r="AJ824">
        <v>0</v>
      </c>
      <c r="AK824">
        <v>0</v>
      </c>
      <c r="AL824" s="72"/>
      <c r="AM824" s="23" t="s">
        <v>1671</v>
      </c>
      <c r="AN824" s="23"/>
      <c r="AO824" s="23"/>
    </row>
    <row r="825" spans="1:41" s="22" customFormat="1">
      <c r="A825">
        <v>19039</v>
      </c>
      <c r="B825">
        <v>20180</v>
      </c>
      <c r="C825">
        <v>100000</v>
      </c>
      <c r="D825">
        <v>0</v>
      </c>
      <c r="E825">
        <v>2000</v>
      </c>
      <c r="F825">
        <v>0</v>
      </c>
      <c r="G825">
        <v>1</v>
      </c>
      <c r="H825">
        <v>1</v>
      </c>
      <c r="I825">
        <v>6</v>
      </c>
      <c r="J825">
        <v>0</v>
      </c>
      <c r="K825">
        <v>0</v>
      </c>
      <c r="L825">
        <v>0</v>
      </c>
      <c r="M825">
        <v>0</v>
      </c>
      <c r="N825">
        <v>0</v>
      </c>
      <c r="O825">
        <v>0</v>
      </c>
      <c r="P825">
        <v>0</v>
      </c>
      <c r="Q825">
        <v>0</v>
      </c>
      <c r="R825">
        <v>0</v>
      </c>
      <c r="S825">
        <v>0</v>
      </c>
      <c r="T825">
        <v>0</v>
      </c>
      <c r="U825">
        <v>0</v>
      </c>
      <c r="V825">
        <v>0</v>
      </c>
      <c r="W825">
        <v>0</v>
      </c>
      <c r="X825">
        <v>0</v>
      </c>
      <c r="Y825">
        <v>0</v>
      </c>
      <c r="Z825">
        <v>0</v>
      </c>
      <c r="AA825">
        <v>0</v>
      </c>
      <c r="AB825">
        <v>801</v>
      </c>
      <c r="AC825">
        <v>100</v>
      </c>
      <c r="AD825">
        <v>2</v>
      </c>
      <c r="AE825">
        <v>30</v>
      </c>
      <c r="AF825">
        <v>1</v>
      </c>
      <c r="AG825">
        <v>0</v>
      </c>
      <c r="AH825">
        <v>0</v>
      </c>
      <c r="AI825">
        <v>20180</v>
      </c>
      <c r="AJ825">
        <v>0</v>
      </c>
      <c r="AK825">
        <v>0</v>
      </c>
      <c r="AL825" s="72"/>
      <c r="AM825" s="23" t="s">
        <v>1467</v>
      </c>
      <c r="AN825" s="23" t="s">
        <v>1642</v>
      </c>
      <c r="AO825" s="23"/>
    </row>
    <row r="826" spans="1:41" s="22" customFormat="1">
      <c r="A826">
        <v>19040</v>
      </c>
      <c r="B826">
        <v>20750</v>
      </c>
      <c r="C826">
        <v>100000</v>
      </c>
      <c r="D826">
        <v>0</v>
      </c>
      <c r="E826">
        <v>2000</v>
      </c>
      <c r="F826">
        <v>0</v>
      </c>
      <c r="G826">
        <v>1</v>
      </c>
      <c r="H826">
        <v>1</v>
      </c>
      <c r="I826">
        <v>6</v>
      </c>
      <c r="J826">
        <v>0</v>
      </c>
      <c r="K826">
        <v>0</v>
      </c>
      <c r="L826">
        <v>0</v>
      </c>
      <c r="M826">
        <v>0</v>
      </c>
      <c r="N826">
        <v>0</v>
      </c>
      <c r="O826">
        <v>0</v>
      </c>
      <c r="P826">
        <v>0</v>
      </c>
      <c r="Q826">
        <v>0</v>
      </c>
      <c r="R826">
        <v>0</v>
      </c>
      <c r="S826">
        <v>0</v>
      </c>
      <c r="T826">
        <v>0</v>
      </c>
      <c r="U826">
        <v>0</v>
      </c>
      <c r="V826">
        <v>0</v>
      </c>
      <c r="W826">
        <v>0</v>
      </c>
      <c r="X826">
        <v>0</v>
      </c>
      <c r="Y826">
        <v>0</v>
      </c>
      <c r="Z826">
        <v>0</v>
      </c>
      <c r="AA826">
        <v>0</v>
      </c>
      <c r="AB826">
        <v>801</v>
      </c>
      <c r="AC826">
        <v>100</v>
      </c>
      <c r="AD826">
        <v>2</v>
      </c>
      <c r="AE826">
        <v>20</v>
      </c>
      <c r="AF826">
        <v>1</v>
      </c>
      <c r="AG826">
        <v>0</v>
      </c>
      <c r="AH826">
        <v>0</v>
      </c>
      <c r="AI826">
        <v>20750</v>
      </c>
      <c r="AJ826">
        <v>0</v>
      </c>
      <c r="AK826">
        <v>0</v>
      </c>
      <c r="AL826" s="72"/>
      <c r="AM826" s="23" t="s">
        <v>1661</v>
      </c>
      <c r="AN826" s="23"/>
      <c r="AO826" s="23"/>
    </row>
    <row r="827" spans="1:41" s="22" customFormat="1">
      <c r="A827">
        <v>19041</v>
      </c>
      <c r="B827">
        <v>20690</v>
      </c>
      <c r="C827">
        <v>100000</v>
      </c>
      <c r="D827">
        <v>0</v>
      </c>
      <c r="E827">
        <v>2000</v>
      </c>
      <c r="F827">
        <v>0</v>
      </c>
      <c r="G827">
        <v>1</v>
      </c>
      <c r="H827">
        <v>1</v>
      </c>
      <c r="I827">
        <v>6</v>
      </c>
      <c r="J827">
        <v>0</v>
      </c>
      <c r="K827">
        <v>0</v>
      </c>
      <c r="L827">
        <v>0</v>
      </c>
      <c r="M827">
        <v>0</v>
      </c>
      <c r="N827">
        <v>0</v>
      </c>
      <c r="O827">
        <v>0</v>
      </c>
      <c r="P827">
        <v>0</v>
      </c>
      <c r="Q827">
        <v>0</v>
      </c>
      <c r="R827">
        <v>0</v>
      </c>
      <c r="S827">
        <v>0</v>
      </c>
      <c r="T827">
        <v>0</v>
      </c>
      <c r="U827">
        <v>0</v>
      </c>
      <c r="V827">
        <v>0</v>
      </c>
      <c r="W827">
        <v>0</v>
      </c>
      <c r="X827">
        <v>0</v>
      </c>
      <c r="Y827">
        <v>0</v>
      </c>
      <c r="Z827">
        <v>0</v>
      </c>
      <c r="AA827">
        <v>0</v>
      </c>
      <c r="AB827">
        <v>801</v>
      </c>
      <c r="AC827">
        <v>100</v>
      </c>
      <c r="AD827">
        <v>2</v>
      </c>
      <c r="AE827">
        <v>20</v>
      </c>
      <c r="AF827">
        <v>1</v>
      </c>
      <c r="AG827">
        <v>0</v>
      </c>
      <c r="AH827">
        <v>0</v>
      </c>
      <c r="AI827">
        <v>20690</v>
      </c>
      <c r="AJ827">
        <v>0</v>
      </c>
      <c r="AK827">
        <v>0</v>
      </c>
      <c r="AL827" s="72"/>
      <c r="AM827" s="23" t="s">
        <v>1467</v>
      </c>
      <c r="AN827" s="23" t="s">
        <v>1643</v>
      </c>
      <c r="AO827" s="23"/>
    </row>
    <row r="828" spans="1:41" s="22" customFormat="1">
      <c r="A828">
        <v>19042</v>
      </c>
      <c r="B828">
        <v>30630</v>
      </c>
      <c r="C828">
        <v>100000</v>
      </c>
      <c r="D828">
        <v>0</v>
      </c>
      <c r="E828">
        <v>2000</v>
      </c>
      <c r="F828">
        <v>0</v>
      </c>
      <c r="G828">
        <v>1</v>
      </c>
      <c r="H828">
        <v>1</v>
      </c>
      <c r="I828">
        <v>6</v>
      </c>
      <c r="J828">
        <v>0</v>
      </c>
      <c r="K828">
        <v>0</v>
      </c>
      <c r="L828">
        <v>0</v>
      </c>
      <c r="M828">
        <v>0</v>
      </c>
      <c r="N828">
        <v>0</v>
      </c>
      <c r="O828">
        <v>0</v>
      </c>
      <c r="P828">
        <v>0</v>
      </c>
      <c r="Q828">
        <v>0</v>
      </c>
      <c r="R828">
        <v>0</v>
      </c>
      <c r="S828">
        <v>0</v>
      </c>
      <c r="T828">
        <v>0</v>
      </c>
      <c r="U828">
        <v>0</v>
      </c>
      <c r="V828">
        <v>0</v>
      </c>
      <c r="W828">
        <v>0</v>
      </c>
      <c r="X828">
        <v>0</v>
      </c>
      <c r="Y828">
        <v>0</v>
      </c>
      <c r="Z828">
        <v>0</v>
      </c>
      <c r="AA828">
        <v>0</v>
      </c>
      <c r="AB828">
        <v>801</v>
      </c>
      <c r="AC828">
        <v>100</v>
      </c>
      <c r="AD828">
        <v>2</v>
      </c>
      <c r="AE828">
        <v>10</v>
      </c>
      <c r="AF828">
        <v>1</v>
      </c>
      <c r="AG828">
        <v>0</v>
      </c>
      <c r="AH828">
        <v>0</v>
      </c>
      <c r="AI828">
        <v>30630</v>
      </c>
      <c r="AJ828">
        <v>0</v>
      </c>
      <c r="AK828">
        <v>0</v>
      </c>
      <c r="AL828" s="72"/>
      <c r="AM828" s="23" t="s">
        <v>1467</v>
      </c>
      <c r="AN828" s="23"/>
      <c r="AO828" s="23"/>
    </row>
    <row r="829" spans="1:41" s="22" customFormat="1">
      <c r="A829">
        <v>19043</v>
      </c>
      <c r="B829">
        <v>30510</v>
      </c>
      <c r="C829">
        <v>100000</v>
      </c>
      <c r="D829">
        <v>0</v>
      </c>
      <c r="E829">
        <v>2000</v>
      </c>
      <c r="F829">
        <v>0</v>
      </c>
      <c r="G829">
        <v>1</v>
      </c>
      <c r="H829">
        <v>1</v>
      </c>
      <c r="I829">
        <v>6</v>
      </c>
      <c r="J829">
        <v>0</v>
      </c>
      <c r="K829">
        <v>0</v>
      </c>
      <c r="L829">
        <v>0</v>
      </c>
      <c r="M829">
        <v>0</v>
      </c>
      <c r="N829">
        <v>0</v>
      </c>
      <c r="O829">
        <v>0</v>
      </c>
      <c r="P829">
        <v>0</v>
      </c>
      <c r="Q829">
        <v>0</v>
      </c>
      <c r="R829">
        <v>0</v>
      </c>
      <c r="S829">
        <v>0</v>
      </c>
      <c r="T829">
        <v>0</v>
      </c>
      <c r="U829">
        <v>0</v>
      </c>
      <c r="V829">
        <v>0</v>
      </c>
      <c r="W829">
        <v>0</v>
      </c>
      <c r="X829">
        <v>0</v>
      </c>
      <c r="Y829">
        <v>0</v>
      </c>
      <c r="Z829">
        <v>0</v>
      </c>
      <c r="AA829">
        <v>0</v>
      </c>
      <c r="AB829">
        <v>802</v>
      </c>
      <c r="AC829">
        <v>100</v>
      </c>
      <c r="AD829">
        <v>2</v>
      </c>
      <c r="AE829">
        <v>10</v>
      </c>
      <c r="AF829">
        <v>1</v>
      </c>
      <c r="AG829">
        <v>0</v>
      </c>
      <c r="AH829">
        <v>0</v>
      </c>
      <c r="AI829">
        <v>30510</v>
      </c>
      <c r="AJ829">
        <v>0</v>
      </c>
      <c r="AK829">
        <v>0</v>
      </c>
      <c r="AL829" s="72"/>
      <c r="AM829" s="23" t="s">
        <v>1467</v>
      </c>
      <c r="AN829" s="23"/>
      <c r="AO829" s="23"/>
    </row>
    <row r="830" spans="1:41" s="22" customFormat="1">
      <c r="A830">
        <v>19044</v>
      </c>
      <c r="B830">
        <v>30511</v>
      </c>
      <c r="C830">
        <v>100000</v>
      </c>
      <c r="D830">
        <v>0</v>
      </c>
      <c r="E830">
        <v>2000</v>
      </c>
      <c r="F830">
        <v>0</v>
      </c>
      <c r="G830">
        <v>1</v>
      </c>
      <c r="H830">
        <v>1</v>
      </c>
      <c r="I830">
        <v>6</v>
      </c>
      <c r="J830">
        <v>0</v>
      </c>
      <c r="K830">
        <v>0</v>
      </c>
      <c r="L830">
        <v>0</v>
      </c>
      <c r="M830">
        <v>0</v>
      </c>
      <c r="N830">
        <v>0</v>
      </c>
      <c r="O830">
        <v>0</v>
      </c>
      <c r="P830">
        <v>0</v>
      </c>
      <c r="Q830">
        <v>0</v>
      </c>
      <c r="R830">
        <v>0</v>
      </c>
      <c r="S830">
        <v>0</v>
      </c>
      <c r="T830">
        <v>0</v>
      </c>
      <c r="U830">
        <v>0</v>
      </c>
      <c r="V830">
        <v>0</v>
      </c>
      <c r="W830">
        <v>0</v>
      </c>
      <c r="X830">
        <v>0</v>
      </c>
      <c r="Y830">
        <v>0</v>
      </c>
      <c r="Z830">
        <v>0</v>
      </c>
      <c r="AA830">
        <v>0</v>
      </c>
      <c r="AB830">
        <v>802</v>
      </c>
      <c r="AC830">
        <v>100</v>
      </c>
      <c r="AD830">
        <v>2</v>
      </c>
      <c r="AE830">
        <v>10</v>
      </c>
      <c r="AF830">
        <v>1</v>
      </c>
      <c r="AG830">
        <v>0</v>
      </c>
      <c r="AH830">
        <v>0</v>
      </c>
      <c r="AI830">
        <v>30510</v>
      </c>
      <c r="AJ830">
        <v>0</v>
      </c>
      <c r="AK830">
        <v>0</v>
      </c>
      <c r="AL830" s="72"/>
      <c r="AM830" s="23" t="s">
        <v>1661</v>
      </c>
      <c r="AN830" s="23"/>
      <c r="AO830" s="23"/>
    </row>
    <row r="831" spans="1:41" s="22" customFormat="1">
      <c r="A831">
        <v>19045</v>
      </c>
      <c r="B831">
        <v>20750</v>
      </c>
      <c r="C831">
        <v>100000</v>
      </c>
      <c r="D831">
        <v>0</v>
      </c>
      <c r="E831">
        <v>2000</v>
      </c>
      <c r="F831">
        <v>0</v>
      </c>
      <c r="G831">
        <v>1</v>
      </c>
      <c r="H831">
        <v>1</v>
      </c>
      <c r="I831">
        <v>6</v>
      </c>
      <c r="J831">
        <v>0</v>
      </c>
      <c r="K831">
        <v>0</v>
      </c>
      <c r="L831">
        <v>0</v>
      </c>
      <c r="M831">
        <v>0</v>
      </c>
      <c r="N831">
        <v>0</v>
      </c>
      <c r="O831">
        <v>0</v>
      </c>
      <c r="P831">
        <v>0</v>
      </c>
      <c r="Q831">
        <v>0</v>
      </c>
      <c r="R831">
        <v>0</v>
      </c>
      <c r="S831">
        <v>0</v>
      </c>
      <c r="T831">
        <v>0</v>
      </c>
      <c r="U831">
        <v>0</v>
      </c>
      <c r="V831">
        <v>0</v>
      </c>
      <c r="W831">
        <v>0</v>
      </c>
      <c r="X831">
        <v>0</v>
      </c>
      <c r="Y831">
        <v>0</v>
      </c>
      <c r="Z831">
        <v>0</v>
      </c>
      <c r="AA831">
        <v>0</v>
      </c>
      <c r="AB831">
        <v>802</v>
      </c>
      <c r="AC831">
        <v>100</v>
      </c>
      <c r="AD831">
        <v>2</v>
      </c>
      <c r="AE831">
        <v>20</v>
      </c>
      <c r="AF831">
        <v>1</v>
      </c>
      <c r="AG831">
        <v>0</v>
      </c>
      <c r="AH831">
        <v>0</v>
      </c>
      <c r="AI831">
        <v>20750</v>
      </c>
      <c r="AJ831">
        <v>0</v>
      </c>
      <c r="AK831">
        <v>0</v>
      </c>
      <c r="AL831" s="72"/>
      <c r="AM831" s="71" t="s">
        <v>1300</v>
      </c>
      <c r="AN831" s="71" t="s">
        <v>1302</v>
      </c>
      <c r="AO831" s="71"/>
    </row>
    <row r="832" spans="1:41" s="22" customFormat="1">
      <c r="A832">
        <v>19046</v>
      </c>
      <c r="B832">
        <v>20750</v>
      </c>
      <c r="C832">
        <v>100000</v>
      </c>
      <c r="D832">
        <v>0</v>
      </c>
      <c r="E832">
        <v>2000</v>
      </c>
      <c r="F832">
        <v>0</v>
      </c>
      <c r="G832">
        <v>1</v>
      </c>
      <c r="H832">
        <v>1</v>
      </c>
      <c r="I832">
        <v>6</v>
      </c>
      <c r="J832">
        <v>0</v>
      </c>
      <c r="K832">
        <v>0</v>
      </c>
      <c r="L832">
        <v>0</v>
      </c>
      <c r="M832">
        <v>0</v>
      </c>
      <c r="N832">
        <v>0</v>
      </c>
      <c r="O832">
        <v>0</v>
      </c>
      <c r="P832">
        <v>0</v>
      </c>
      <c r="Q832">
        <v>0</v>
      </c>
      <c r="R832">
        <v>0</v>
      </c>
      <c r="S832">
        <v>0</v>
      </c>
      <c r="T832">
        <v>0</v>
      </c>
      <c r="U832">
        <v>0</v>
      </c>
      <c r="V832">
        <v>0</v>
      </c>
      <c r="W832">
        <v>0</v>
      </c>
      <c r="X832">
        <v>0</v>
      </c>
      <c r="Y832">
        <v>0</v>
      </c>
      <c r="Z832">
        <v>0</v>
      </c>
      <c r="AA832">
        <v>0</v>
      </c>
      <c r="AB832">
        <v>802</v>
      </c>
      <c r="AC832">
        <v>100</v>
      </c>
      <c r="AD832">
        <v>2</v>
      </c>
      <c r="AE832">
        <v>20</v>
      </c>
      <c r="AF832">
        <v>1</v>
      </c>
      <c r="AG832">
        <v>0</v>
      </c>
      <c r="AH832">
        <v>0</v>
      </c>
      <c r="AI832">
        <v>20750</v>
      </c>
      <c r="AJ832">
        <v>0</v>
      </c>
      <c r="AK832">
        <v>0</v>
      </c>
      <c r="AL832" s="72"/>
      <c r="AM832" s="71" t="s">
        <v>1299</v>
      </c>
      <c r="AN832" s="71" t="s">
        <v>1303</v>
      </c>
      <c r="AO832" s="71"/>
    </row>
    <row r="833" spans="1:41" s="22" customFormat="1">
      <c r="A833">
        <v>19047</v>
      </c>
      <c r="B833">
        <v>20690</v>
      </c>
      <c r="C833">
        <v>100000</v>
      </c>
      <c r="D833">
        <v>0</v>
      </c>
      <c r="E833">
        <v>2000</v>
      </c>
      <c r="F833">
        <v>0</v>
      </c>
      <c r="G833">
        <v>1</v>
      </c>
      <c r="H833">
        <v>1</v>
      </c>
      <c r="I833">
        <v>6</v>
      </c>
      <c r="J833">
        <v>0</v>
      </c>
      <c r="K833">
        <v>0</v>
      </c>
      <c r="L833">
        <v>0</v>
      </c>
      <c r="M833">
        <v>0</v>
      </c>
      <c r="N833">
        <v>0</v>
      </c>
      <c r="O833">
        <v>0</v>
      </c>
      <c r="P833">
        <v>0</v>
      </c>
      <c r="Q833">
        <v>0</v>
      </c>
      <c r="R833">
        <v>0</v>
      </c>
      <c r="S833">
        <v>0</v>
      </c>
      <c r="T833">
        <v>0</v>
      </c>
      <c r="U833">
        <v>0</v>
      </c>
      <c r="V833">
        <v>0</v>
      </c>
      <c r="W833">
        <v>0</v>
      </c>
      <c r="X833">
        <v>0</v>
      </c>
      <c r="Y833">
        <v>0</v>
      </c>
      <c r="Z833">
        <v>0</v>
      </c>
      <c r="AA833">
        <v>0</v>
      </c>
      <c r="AB833">
        <v>803</v>
      </c>
      <c r="AC833">
        <v>100</v>
      </c>
      <c r="AD833">
        <v>2</v>
      </c>
      <c r="AE833">
        <v>20</v>
      </c>
      <c r="AF833">
        <v>1</v>
      </c>
      <c r="AG833">
        <v>0</v>
      </c>
      <c r="AH833">
        <v>0</v>
      </c>
      <c r="AI833">
        <v>20690</v>
      </c>
      <c r="AJ833">
        <v>0</v>
      </c>
      <c r="AK833">
        <v>0</v>
      </c>
      <c r="AL833" s="72"/>
      <c r="AM833" s="71" t="s">
        <v>1298</v>
      </c>
      <c r="AN833" s="71" t="s">
        <v>1304</v>
      </c>
      <c r="AO833" s="71"/>
    </row>
    <row r="834" spans="1:41" s="22" customFormat="1">
      <c r="A834">
        <v>19048</v>
      </c>
      <c r="B834">
        <v>20750</v>
      </c>
      <c r="C834">
        <v>100000</v>
      </c>
      <c r="D834">
        <v>0</v>
      </c>
      <c r="E834">
        <v>2000</v>
      </c>
      <c r="F834">
        <v>0</v>
      </c>
      <c r="G834">
        <v>1</v>
      </c>
      <c r="H834">
        <v>1</v>
      </c>
      <c r="I834">
        <v>6</v>
      </c>
      <c r="J834">
        <v>0</v>
      </c>
      <c r="K834">
        <v>0</v>
      </c>
      <c r="L834">
        <v>0</v>
      </c>
      <c r="M834">
        <v>0</v>
      </c>
      <c r="N834">
        <v>0</v>
      </c>
      <c r="O834">
        <v>0</v>
      </c>
      <c r="P834">
        <v>0</v>
      </c>
      <c r="Q834">
        <v>0</v>
      </c>
      <c r="R834">
        <v>0</v>
      </c>
      <c r="S834">
        <v>0</v>
      </c>
      <c r="T834">
        <v>0</v>
      </c>
      <c r="U834">
        <v>0</v>
      </c>
      <c r="V834">
        <v>0</v>
      </c>
      <c r="W834">
        <v>0</v>
      </c>
      <c r="X834">
        <v>0</v>
      </c>
      <c r="Y834">
        <v>0</v>
      </c>
      <c r="Z834">
        <v>0</v>
      </c>
      <c r="AA834">
        <v>0</v>
      </c>
      <c r="AB834">
        <v>800</v>
      </c>
      <c r="AC834">
        <v>100</v>
      </c>
      <c r="AD834">
        <v>2</v>
      </c>
      <c r="AE834">
        <v>30</v>
      </c>
      <c r="AF834">
        <v>1</v>
      </c>
      <c r="AG834">
        <v>0</v>
      </c>
      <c r="AH834">
        <v>0</v>
      </c>
      <c r="AI834">
        <v>10180</v>
      </c>
      <c r="AJ834">
        <v>0</v>
      </c>
      <c r="AK834">
        <v>0</v>
      </c>
      <c r="AL834" s="72"/>
      <c r="AM834" s="71" t="s">
        <v>1300</v>
      </c>
      <c r="AN834" s="71" t="s">
        <v>1305</v>
      </c>
      <c r="AO834" s="71"/>
    </row>
    <row r="835" spans="1:41" s="22" customFormat="1">
      <c r="A835">
        <v>19049</v>
      </c>
      <c r="B835">
        <v>20690</v>
      </c>
      <c r="C835">
        <v>100000</v>
      </c>
      <c r="D835">
        <v>0</v>
      </c>
      <c r="E835">
        <v>2000</v>
      </c>
      <c r="F835">
        <v>0</v>
      </c>
      <c r="G835">
        <v>1</v>
      </c>
      <c r="H835">
        <v>1</v>
      </c>
      <c r="I835">
        <v>6</v>
      </c>
      <c r="J835">
        <v>0</v>
      </c>
      <c r="K835">
        <v>0</v>
      </c>
      <c r="L835">
        <v>0</v>
      </c>
      <c r="M835">
        <v>0</v>
      </c>
      <c r="N835">
        <v>0</v>
      </c>
      <c r="O835">
        <v>0</v>
      </c>
      <c r="P835">
        <v>0</v>
      </c>
      <c r="Q835">
        <v>0</v>
      </c>
      <c r="R835">
        <v>0</v>
      </c>
      <c r="S835">
        <v>0</v>
      </c>
      <c r="T835">
        <v>0</v>
      </c>
      <c r="U835">
        <v>0</v>
      </c>
      <c r="V835">
        <v>0</v>
      </c>
      <c r="W835">
        <v>0</v>
      </c>
      <c r="X835">
        <v>0</v>
      </c>
      <c r="Y835">
        <v>0</v>
      </c>
      <c r="Z835">
        <v>0</v>
      </c>
      <c r="AA835">
        <v>0</v>
      </c>
      <c r="AB835">
        <v>800</v>
      </c>
      <c r="AC835">
        <v>100</v>
      </c>
      <c r="AD835">
        <v>2</v>
      </c>
      <c r="AE835">
        <v>30</v>
      </c>
      <c r="AF835">
        <v>1</v>
      </c>
      <c r="AG835">
        <v>0</v>
      </c>
      <c r="AH835">
        <v>0</v>
      </c>
      <c r="AI835">
        <v>10300</v>
      </c>
      <c r="AJ835">
        <v>0</v>
      </c>
      <c r="AK835">
        <v>0</v>
      </c>
      <c r="AL835" s="72"/>
      <c r="AM835" s="71" t="s">
        <v>1299</v>
      </c>
      <c r="AN835" s="71" t="s">
        <v>1306</v>
      </c>
      <c r="AO835" s="71"/>
    </row>
    <row r="836" spans="1:41" s="22" customFormat="1">
      <c r="A836">
        <v>19050</v>
      </c>
      <c r="B836">
        <v>20690</v>
      </c>
      <c r="C836">
        <v>100000</v>
      </c>
      <c r="D836">
        <v>0</v>
      </c>
      <c r="E836">
        <v>2000</v>
      </c>
      <c r="F836">
        <v>0</v>
      </c>
      <c r="G836">
        <v>1</v>
      </c>
      <c r="H836">
        <v>1</v>
      </c>
      <c r="I836">
        <v>6</v>
      </c>
      <c r="J836">
        <v>0</v>
      </c>
      <c r="K836">
        <v>0</v>
      </c>
      <c r="L836">
        <v>0</v>
      </c>
      <c r="M836">
        <v>0</v>
      </c>
      <c r="N836">
        <v>0</v>
      </c>
      <c r="O836">
        <v>0</v>
      </c>
      <c r="P836">
        <v>0</v>
      </c>
      <c r="Q836">
        <v>0</v>
      </c>
      <c r="R836">
        <v>0</v>
      </c>
      <c r="S836">
        <v>0</v>
      </c>
      <c r="T836">
        <v>0</v>
      </c>
      <c r="U836">
        <v>0</v>
      </c>
      <c r="V836">
        <v>0</v>
      </c>
      <c r="W836">
        <v>0</v>
      </c>
      <c r="X836">
        <v>0</v>
      </c>
      <c r="Y836">
        <v>0</v>
      </c>
      <c r="Z836">
        <v>0</v>
      </c>
      <c r="AA836">
        <v>0</v>
      </c>
      <c r="AB836">
        <v>801</v>
      </c>
      <c r="AC836">
        <v>100</v>
      </c>
      <c r="AD836">
        <v>2</v>
      </c>
      <c r="AE836">
        <v>30</v>
      </c>
      <c r="AF836">
        <v>1</v>
      </c>
      <c r="AG836">
        <v>0</v>
      </c>
      <c r="AH836">
        <v>0</v>
      </c>
      <c r="AI836">
        <v>20180</v>
      </c>
      <c r="AJ836">
        <v>0</v>
      </c>
      <c r="AK836">
        <v>0</v>
      </c>
      <c r="AL836" s="72"/>
      <c r="AM836" s="71" t="s">
        <v>1298</v>
      </c>
      <c r="AN836" s="71" t="s">
        <v>1318</v>
      </c>
      <c r="AO836" s="71"/>
    </row>
    <row r="837" spans="1:41" s="22" customFormat="1">
      <c r="A837">
        <v>19101</v>
      </c>
      <c r="B837">
        <v>40360</v>
      </c>
      <c r="C837">
        <v>245027</v>
      </c>
      <c r="D837">
        <v>4451</v>
      </c>
      <c r="E837">
        <v>8801</v>
      </c>
      <c r="F837">
        <v>19001</v>
      </c>
      <c r="G837">
        <v>1</v>
      </c>
      <c r="H837">
        <v>1</v>
      </c>
      <c r="I837">
        <v>6</v>
      </c>
      <c r="J837">
        <v>0</v>
      </c>
      <c r="K837">
        <v>0</v>
      </c>
      <c r="L837">
        <v>0</v>
      </c>
      <c r="M837">
        <v>0</v>
      </c>
      <c r="N837">
        <v>0</v>
      </c>
      <c r="O837">
        <v>0</v>
      </c>
      <c r="P837">
        <v>0</v>
      </c>
      <c r="Q837">
        <v>0</v>
      </c>
      <c r="R837">
        <v>0</v>
      </c>
      <c r="S837">
        <v>0</v>
      </c>
      <c r="T837">
        <v>0</v>
      </c>
      <c r="U837">
        <v>0</v>
      </c>
      <c r="V837">
        <v>0</v>
      </c>
      <c r="W837">
        <v>0</v>
      </c>
      <c r="X837">
        <v>0</v>
      </c>
      <c r="Y837">
        <v>0</v>
      </c>
      <c r="Z837">
        <v>0</v>
      </c>
      <c r="AA837">
        <v>0</v>
      </c>
      <c r="AB837">
        <v>1300</v>
      </c>
      <c r="AC837">
        <v>135</v>
      </c>
      <c r="AD837">
        <v>2</v>
      </c>
      <c r="AE837">
        <v>80</v>
      </c>
      <c r="AF837">
        <v>2</v>
      </c>
      <c r="AG837">
        <v>1</v>
      </c>
      <c r="AH837">
        <v>0</v>
      </c>
      <c r="AI837">
        <v>133</v>
      </c>
      <c r="AJ837">
        <v>134</v>
      </c>
      <c r="AK837">
        <v>0</v>
      </c>
      <c r="AL837" s="72"/>
      <c r="AM837" s="71" t="s">
        <v>1518</v>
      </c>
      <c r="AN837" s="71" t="s">
        <v>1520</v>
      </c>
      <c r="AO837" s="71"/>
    </row>
    <row r="838" spans="1:41" s="22" customFormat="1">
      <c r="A838">
        <v>19102</v>
      </c>
      <c r="B838">
        <v>40291</v>
      </c>
      <c r="C838">
        <v>245027</v>
      </c>
      <c r="D838">
        <v>4451</v>
      </c>
      <c r="E838">
        <v>9681</v>
      </c>
      <c r="F838">
        <v>19003</v>
      </c>
      <c r="G838">
        <v>1</v>
      </c>
      <c r="H838">
        <v>1</v>
      </c>
      <c r="I838">
        <v>6</v>
      </c>
      <c r="J838">
        <v>0</v>
      </c>
      <c r="K838">
        <v>0</v>
      </c>
      <c r="L838">
        <v>0</v>
      </c>
      <c r="M838">
        <v>0</v>
      </c>
      <c r="N838">
        <v>0</v>
      </c>
      <c r="O838">
        <v>0</v>
      </c>
      <c r="P838">
        <v>0</v>
      </c>
      <c r="Q838">
        <v>0</v>
      </c>
      <c r="R838">
        <v>0</v>
      </c>
      <c r="S838">
        <v>0</v>
      </c>
      <c r="T838">
        <v>0</v>
      </c>
      <c r="U838">
        <v>0</v>
      </c>
      <c r="V838">
        <v>0</v>
      </c>
      <c r="W838">
        <v>0</v>
      </c>
      <c r="X838">
        <v>0</v>
      </c>
      <c r="Y838">
        <v>0</v>
      </c>
      <c r="Z838">
        <v>0</v>
      </c>
      <c r="AA838">
        <v>0</v>
      </c>
      <c r="AB838">
        <v>2000</v>
      </c>
      <c r="AC838">
        <v>145</v>
      </c>
      <c r="AD838">
        <v>2</v>
      </c>
      <c r="AE838">
        <v>100</v>
      </c>
      <c r="AF838">
        <v>3</v>
      </c>
      <c r="AG838">
        <v>2</v>
      </c>
      <c r="AH838">
        <v>1</v>
      </c>
      <c r="AI838">
        <v>123</v>
      </c>
      <c r="AJ838">
        <v>124</v>
      </c>
      <c r="AK838">
        <v>125</v>
      </c>
      <c r="AL838" s="72"/>
      <c r="AM838" s="71" t="s">
        <v>1518</v>
      </c>
      <c r="AN838" s="71" t="s">
        <v>1521</v>
      </c>
      <c r="AO838" s="71"/>
    </row>
    <row r="839" spans="1:41" s="22" customFormat="1">
      <c r="A839">
        <v>19103</v>
      </c>
      <c r="B839">
        <v>40280</v>
      </c>
      <c r="C839">
        <v>269530</v>
      </c>
      <c r="D839">
        <v>4896</v>
      </c>
      <c r="E839">
        <v>10600</v>
      </c>
      <c r="F839">
        <v>12345</v>
      </c>
      <c r="G839">
        <v>2</v>
      </c>
      <c r="H839">
        <v>1</v>
      </c>
      <c r="I839">
        <v>6</v>
      </c>
      <c r="J839">
        <v>0</v>
      </c>
      <c r="K839">
        <v>0</v>
      </c>
      <c r="L839">
        <v>0</v>
      </c>
      <c r="M839">
        <v>0</v>
      </c>
      <c r="N839">
        <v>0</v>
      </c>
      <c r="O839">
        <v>0</v>
      </c>
      <c r="P839">
        <v>0</v>
      </c>
      <c r="Q839">
        <v>0</v>
      </c>
      <c r="R839">
        <v>0</v>
      </c>
      <c r="S839">
        <v>0</v>
      </c>
      <c r="T839">
        <v>0</v>
      </c>
      <c r="U839">
        <v>0</v>
      </c>
      <c r="V839">
        <v>0</v>
      </c>
      <c r="W839">
        <v>0</v>
      </c>
      <c r="X839">
        <v>0</v>
      </c>
      <c r="Y839">
        <v>0</v>
      </c>
      <c r="Z839">
        <v>0</v>
      </c>
      <c r="AA839">
        <v>0</v>
      </c>
      <c r="AB839">
        <v>2800</v>
      </c>
      <c r="AC839">
        <v>145</v>
      </c>
      <c r="AD839">
        <v>2</v>
      </c>
      <c r="AE839">
        <v>100</v>
      </c>
      <c r="AF839">
        <v>3</v>
      </c>
      <c r="AG839">
        <v>2</v>
      </c>
      <c r="AH839">
        <v>1</v>
      </c>
      <c r="AI839">
        <v>123</v>
      </c>
      <c r="AJ839">
        <v>124</v>
      </c>
      <c r="AK839">
        <v>125</v>
      </c>
      <c r="AL839" s="72"/>
      <c r="AM839" s="71" t="s">
        <v>1518</v>
      </c>
      <c r="AN839" s="71" t="s">
        <v>1522</v>
      </c>
      <c r="AO839" s="71"/>
    </row>
    <row r="840" spans="1:41" s="22" customFormat="1">
      <c r="A840">
        <v>19104</v>
      </c>
      <c r="B840">
        <v>40120</v>
      </c>
      <c r="C840">
        <v>296483</v>
      </c>
      <c r="D840">
        <v>5385</v>
      </c>
      <c r="E840">
        <v>14800</v>
      </c>
      <c r="F840">
        <v>19004</v>
      </c>
      <c r="G840">
        <v>2</v>
      </c>
      <c r="H840">
        <v>1</v>
      </c>
      <c r="I840">
        <v>6</v>
      </c>
      <c r="J840">
        <v>0</v>
      </c>
      <c r="K840">
        <v>0</v>
      </c>
      <c r="L840">
        <v>0</v>
      </c>
      <c r="M840">
        <v>0</v>
      </c>
      <c r="N840">
        <v>0</v>
      </c>
      <c r="O840">
        <v>0</v>
      </c>
      <c r="P840">
        <v>0</v>
      </c>
      <c r="Q840">
        <v>0</v>
      </c>
      <c r="R840">
        <v>0</v>
      </c>
      <c r="S840">
        <v>0</v>
      </c>
      <c r="T840">
        <v>0</v>
      </c>
      <c r="U840">
        <v>0</v>
      </c>
      <c r="V840">
        <v>0</v>
      </c>
      <c r="W840">
        <v>0</v>
      </c>
      <c r="X840">
        <v>0</v>
      </c>
      <c r="Y840">
        <v>0</v>
      </c>
      <c r="Z840">
        <v>0</v>
      </c>
      <c r="AA840">
        <v>0</v>
      </c>
      <c r="AB840">
        <v>2500</v>
      </c>
      <c r="AC840">
        <v>150</v>
      </c>
      <c r="AD840">
        <v>2</v>
      </c>
      <c r="AE840">
        <v>100</v>
      </c>
      <c r="AF840">
        <v>3</v>
      </c>
      <c r="AG840">
        <v>1</v>
      </c>
      <c r="AH840">
        <v>0</v>
      </c>
      <c r="AI840">
        <v>134</v>
      </c>
      <c r="AJ840">
        <v>135</v>
      </c>
      <c r="AK840">
        <v>0</v>
      </c>
      <c r="AL840" s="72"/>
      <c r="AM840" s="71" t="s">
        <v>1545</v>
      </c>
      <c r="AN840" s="71" t="s">
        <v>1520</v>
      </c>
      <c r="AO840" s="71"/>
    </row>
    <row r="841" spans="1:41" s="22" customFormat="1">
      <c r="A841">
        <v>19105</v>
      </c>
      <c r="B841">
        <v>40580</v>
      </c>
      <c r="C841">
        <v>326131</v>
      </c>
      <c r="D841">
        <v>5924</v>
      </c>
      <c r="E841">
        <v>10714</v>
      </c>
      <c r="F841">
        <v>19005</v>
      </c>
      <c r="G841">
        <v>1</v>
      </c>
      <c r="H841">
        <v>1</v>
      </c>
      <c r="I841">
        <v>6</v>
      </c>
      <c r="J841">
        <v>0</v>
      </c>
      <c r="K841">
        <v>0</v>
      </c>
      <c r="L841">
        <v>0</v>
      </c>
      <c r="M841">
        <v>0</v>
      </c>
      <c r="N841">
        <v>0</v>
      </c>
      <c r="O841">
        <v>0</v>
      </c>
      <c r="P841">
        <v>0</v>
      </c>
      <c r="Q841">
        <v>0</v>
      </c>
      <c r="R841">
        <v>0</v>
      </c>
      <c r="S841">
        <v>0</v>
      </c>
      <c r="T841">
        <v>0</v>
      </c>
      <c r="U841">
        <v>0</v>
      </c>
      <c r="V841">
        <v>0</v>
      </c>
      <c r="W841">
        <v>0</v>
      </c>
      <c r="X841">
        <v>0</v>
      </c>
      <c r="Y841">
        <v>0</v>
      </c>
      <c r="Z841">
        <v>0</v>
      </c>
      <c r="AA841">
        <v>0</v>
      </c>
      <c r="AB841">
        <v>3500</v>
      </c>
      <c r="AC841">
        <v>150</v>
      </c>
      <c r="AD841">
        <v>2</v>
      </c>
      <c r="AE841">
        <v>100</v>
      </c>
      <c r="AF841">
        <v>3</v>
      </c>
      <c r="AG841">
        <v>1</v>
      </c>
      <c r="AH841">
        <v>0</v>
      </c>
      <c r="AI841">
        <v>134</v>
      </c>
      <c r="AJ841">
        <v>135</v>
      </c>
      <c r="AK841">
        <v>0</v>
      </c>
      <c r="AL841" s="72"/>
      <c r="AM841" s="71" t="s">
        <v>1545</v>
      </c>
      <c r="AN841" s="71" t="s">
        <v>1520</v>
      </c>
      <c r="AO841" s="71"/>
    </row>
    <row r="842" spans="1:41" s="22" customFormat="1">
      <c r="A842">
        <v>20001</v>
      </c>
      <c r="B842">
        <v>20130</v>
      </c>
      <c r="C842">
        <v>12400</v>
      </c>
      <c r="D842">
        <v>900</v>
      </c>
      <c r="E842">
        <v>4200</v>
      </c>
      <c r="F842">
        <v>0</v>
      </c>
      <c r="G842">
        <v>1</v>
      </c>
      <c r="H842">
        <v>1</v>
      </c>
      <c r="I842">
        <v>6</v>
      </c>
      <c r="J842">
        <v>0</v>
      </c>
      <c r="K842">
        <v>0</v>
      </c>
      <c r="L842">
        <v>0</v>
      </c>
      <c r="M842">
        <v>0</v>
      </c>
      <c r="N842">
        <v>0</v>
      </c>
      <c r="O842">
        <v>0</v>
      </c>
      <c r="P842">
        <v>0</v>
      </c>
      <c r="Q842">
        <v>0</v>
      </c>
      <c r="R842">
        <v>0</v>
      </c>
      <c r="S842">
        <v>0</v>
      </c>
      <c r="T842">
        <v>0</v>
      </c>
      <c r="U842">
        <v>0</v>
      </c>
      <c r="V842">
        <v>0</v>
      </c>
      <c r="W842">
        <v>0</v>
      </c>
      <c r="X842">
        <v>0</v>
      </c>
      <c r="Y842">
        <v>0</v>
      </c>
      <c r="Z842">
        <v>0</v>
      </c>
      <c r="AA842">
        <v>0</v>
      </c>
      <c r="AB842">
        <v>800</v>
      </c>
      <c r="AC842">
        <v>100</v>
      </c>
      <c r="AD842">
        <v>2</v>
      </c>
      <c r="AE842">
        <v>50</v>
      </c>
      <c r="AF842">
        <v>3</v>
      </c>
      <c r="AG842">
        <v>0</v>
      </c>
      <c r="AH842">
        <v>0</v>
      </c>
      <c r="AI842">
        <v>20130</v>
      </c>
      <c r="AJ842">
        <v>0</v>
      </c>
      <c r="AK842">
        <v>0</v>
      </c>
      <c r="AL842" s="72"/>
      <c r="AM842" s="71" t="s">
        <v>1545</v>
      </c>
      <c r="AN842" s="71" t="s">
        <v>1520</v>
      </c>
      <c r="AO842" s="71"/>
    </row>
    <row r="843" spans="1:41" s="22" customFormat="1">
      <c r="A843">
        <v>20002</v>
      </c>
      <c r="B843">
        <v>20140</v>
      </c>
      <c r="C843">
        <v>12600</v>
      </c>
      <c r="D843">
        <v>800</v>
      </c>
      <c r="E843">
        <v>4000</v>
      </c>
      <c r="F843">
        <v>0</v>
      </c>
      <c r="G843">
        <v>1</v>
      </c>
      <c r="H843">
        <v>1</v>
      </c>
      <c r="I843">
        <v>6</v>
      </c>
      <c r="J843">
        <v>0</v>
      </c>
      <c r="K843">
        <v>0</v>
      </c>
      <c r="L843">
        <v>0</v>
      </c>
      <c r="M843">
        <v>0</v>
      </c>
      <c r="N843">
        <v>0</v>
      </c>
      <c r="O843">
        <v>0</v>
      </c>
      <c r="P843">
        <v>0</v>
      </c>
      <c r="Q843">
        <v>0</v>
      </c>
      <c r="R843">
        <v>0</v>
      </c>
      <c r="S843">
        <v>0</v>
      </c>
      <c r="T843">
        <v>0</v>
      </c>
      <c r="U843">
        <v>0</v>
      </c>
      <c r="V843">
        <v>0</v>
      </c>
      <c r="W843">
        <v>0</v>
      </c>
      <c r="X843">
        <v>0</v>
      </c>
      <c r="Y843">
        <v>0</v>
      </c>
      <c r="Z843">
        <v>0</v>
      </c>
      <c r="AA843">
        <v>0</v>
      </c>
      <c r="AB843">
        <v>800</v>
      </c>
      <c r="AC843">
        <v>100</v>
      </c>
      <c r="AD843">
        <v>2</v>
      </c>
      <c r="AE843">
        <v>30</v>
      </c>
      <c r="AF843">
        <v>1</v>
      </c>
      <c r="AG843">
        <v>0</v>
      </c>
      <c r="AH843">
        <v>0</v>
      </c>
      <c r="AI843">
        <v>20140</v>
      </c>
      <c r="AJ843">
        <v>0</v>
      </c>
      <c r="AK843">
        <v>0</v>
      </c>
      <c r="AL843" s="72"/>
      <c r="AM843" s="71" t="s">
        <v>1546</v>
      </c>
      <c r="AN843" s="71" t="s">
        <v>1521</v>
      </c>
      <c r="AO843" s="71"/>
    </row>
    <row r="844" spans="1:41" s="22" customFormat="1">
      <c r="A844">
        <v>20003</v>
      </c>
      <c r="B844">
        <v>20150</v>
      </c>
      <c r="C844">
        <v>12800</v>
      </c>
      <c r="D844">
        <v>980</v>
      </c>
      <c r="E844">
        <v>3600</v>
      </c>
      <c r="F844">
        <v>0</v>
      </c>
      <c r="G844">
        <v>1</v>
      </c>
      <c r="H844">
        <v>1</v>
      </c>
      <c r="I844">
        <v>6</v>
      </c>
      <c r="J844">
        <v>0</v>
      </c>
      <c r="K844">
        <v>0</v>
      </c>
      <c r="L844">
        <v>0</v>
      </c>
      <c r="M844">
        <v>0</v>
      </c>
      <c r="N844">
        <v>0</v>
      </c>
      <c r="O844">
        <v>0</v>
      </c>
      <c r="P844">
        <v>0</v>
      </c>
      <c r="Q844">
        <v>0</v>
      </c>
      <c r="R844">
        <v>0</v>
      </c>
      <c r="S844">
        <v>0</v>
      </c>
      <c r="T844">
        <v>0</v>
      </c>
      <c r="U844">
        <v>0</v>
      </c>
      <c r="V844">
        <v>0</v>
      </c>
      <c r="W844">
        <v>0</v>
      </c>
      <c r="X844">
        <v>0</v>
      </c>
      <c r="Y844">
        <v>0</v>
      </c>
      <c r="Z844">
        <v>0</v>
      </c>
      <c r="AA844">
        <v>0</v>
      </c>
      <c r="AB844">
        <v>801</v>
      </c>
      <c r="AC844">
        <v>100</v>
      </c>
      <c r="AD844">
        <v>2</v>
      </c>
      <c r="AE844">
        <v>30</v>
      </c>
      <c r="AF844">
        <v>1</v>
      </c>
      <c r="AG844">
        <v>0</v>
      </c>
      <c r="AH844">
        <v>0</v>
      </c>
      <c r="AI844">
        <v>20150</v>
      </c>
      <c r="AJ844">
        <v>0</v>
      </c>
      <c r="AK844">
        <v>0</v>
      </c>
      <c r="AL844" s="72"/>
      <c r="AM844" s="71" t="s">
        <v>1546</v>
      </c>
      <c r="AN844" s="71" t="s">
        <v>1521</v>
      </c>
      <c r="AO844" s="71"/>
    </row>
    <row r="845" spans="1:41" s="22" customFormat="1">
      <c r="A845">
        <v>20004</v>
      </c>
      <c r="B845">
        <v>20190</v>
      </c>
      <c r="C845">
        <v>28000</v>
      </c>
      <c r="D845">
        <v>900</v>
      </c>
      <c r="E845">
        <v>4800</v>
      </c>
      <c r="F845">
        <v>0</v>
      </c>
      <c r="G845">
        <v>1</v>
      </c>
      <c r="H845">
        <v>1</v>
      </c>
      <c r="I845">
        <v>6</v>
      </c>
      <c r="J845">
        <v>0</v>
      </c>
      <c r="K845">
        <v>0</v>
      </c>
      <c r="L845">
        <v>0</v>
      </c>
      <c r="M845">
        <v>0</v>
      </c>
      <c r="N845">
        <v>0</v>
      </c>
      <c r="O845">
        <v>0</v>
      </c>
      <c r="P845">
        <v>0</v>
      </c>
      <c r="Q845">
        <v>0</v>
      </c>
      <c r="R845">
        <v>0</v>
      </c>
      <c r="S845">
        <v>0</v>
      </c>
      <c r="T845">
        <v>0</v>
      </c>
      <c r="U845">
        <v>0</v>
      </c>
      <c r="V845">
        <v>0</v>
      </c>
      <c r="W845">
        <v>0</v>
      </c>
      <c r="X845">
        <v>0</v>
      </c>
      <c r="Y845">
        <v>0</v>
      </c>
      <c r="Z845">
        <v>0</v>
      </c>
      <c r="AA845">
        <v>0</v>
      </c>
      <c r="AB845">
        <v>801</v>
      </c>
      <c r="AC845">
        <v>100</v>
      </c>
      <c r="AD845">
        <v>2</v>
      </c>
      <c r="AE845">
        <v>50</v>
      </c>
      <c r="AF845">
        <v>3</v>
      </c>
      <c r="AG845">
        <v>2</v>
      </c>
      <c r="AH845">
        <v>1</v>
      </c>
      <c r="AI845">
        <v>112</v>
      </c>
      <c r="AJ845">
        <v>113</v>
      </c>
      <c r="AK845">
        <v>114</v>
      </c>
      <c r="AL845" s="72"/>
      <c r="AM845" s="71" t="s">
        <v>1546</v>
      </c>
      <c r="AN845" s="71" t="s">
        <v>1521</v>
      </c>
      <c r="AO845" s="71"/>
    </row>
    <row r="846" spans="1:41" s="22" customFormat="1">
      <c r="A846">
        <v>20005</v>
      </c>
      <c r="B846">
        <v>20200</v>
      </c>
      <c r="C846">
        <v>30000</v>
      </c>
      <c r="D846">
        <v>1000</v>
      </c>
      <c r="E846">
        <v>4900</v>
      </c>
      <c r="F846">
        <v>0</v>
      </c>
      <c r="G846">
        <v>1</v>
      </c>
      <c r="H846">
        <v>1</v>
      </c>
      <c r="I846">
        <v>6</v>
      </c>
      <c r="J846">
        <v>0</v>
      </c>
      <c r="K846">
        <v>0</v>
      </c>
      <c r="L846">
        <v>0</v>
      </c>
      <c r="M846">
        <v>0</v>
      </c>
      <c r="N846">
        <v>0</v>
      </c>
      <c r="O846">
        <v>0</v>
      </c>
      <c r="P846">
        <v>0</v>
      </c>
      <c r="Q846">
        <v>0</v>
      </c>
      <c r="R846">
        <v>0</v>
      </c>
      <c r="S846">
        <v>0</v>
      </c>
      <c r="T846">
        <v>0</v>
      </c>
      <c r="U846">
        <v>0</v>
      </c>
      <c r="V846">
        <v>0</v>
      </c>
      <c r="W846">
        <v>0</v>
      </c>
      <c r="X846">
        <v>0</v>
      </c>
      <c r="Y846">
        <v>0</v>
      </c>
      <c r="Z846">
        <v>0</v>
      </c>
      <c r="AA846">
        <v>0</v>
      </c>
      <c r="AB846">
        <v>801</v>
      </c>
      <c r="AC846">
        <v>100</v>
      </c>
      <c r="AD846">
        <v>2</v>
      </c>
      <c r="AE846">
        <v>50</v>
      </c>
      <c r="AF846">
        <v>3</v>
      </c>
      <c r="AG846">
        <v>2</v>
      </c>
      <c r="AH846">
        <v>1</v>
      </c>
      <c r="AI846">
        <v>122</v>
      </c>
      <c r="AJ846">
        <v>123</v>
      </c>
      <c r="AK846">
        <v>124</v>
      </c>
      <c r="AL846" s="72"/>
      <c r="AM846" s="71" t="s">
        <v>1547</v>
      </c>
      <c r="AN846" s="71" t="s">
        <v>1522</v>
      </c>
      <c r="AO846" s="71"/>
    </row>
    <row r="847" spans="1:41" s="22" customFormat="1">
      <c r="A847">
        <v>20006</v>
      </c>
      <c r="B847">
        <v>20210</v>
      </c>
      <c r="C847">
        <v>31500</v>
      </c>
      <c r="D847">
        <v>800</v>
      </c>
      <c r="E847">
        <v>5000</v>
      </c>
      <c r="F847">
        <v>0</v>
      </c>
      <c r="G847">
        <v>1</v>
      </c>
      <c r="H847">
        <v>1</v>
      </c>
      <c r="I847">
        <v>6</v>
      </c>
      <c r="J847">
        <v>0</v>
      </c>
      <c r="K847">
        <v>0</v>
      </c>
      <c r="L847">
        <v>0</v>
      </c>
      <c r="M847">
        <v>0</v>
      </c>
      <c r="N847">
        <v>0</v>
      </c>
      <c r="O847">
        <v>0</v>
      </c>
      <c r="P847">
        <v>0</v>
      </c>
      <c r="Q847">
        <v>0</v>
      </c>
      <c r="R847">
        <v>0</v>
      </c>
      <c r="S847">
        <v>0</v>
      </c>
      <c r="T847">
        <v>0</v>
      </c>
      <c r="U847">
        <v>0</v>
      </c>
      <c r="V847">
        <v>0</v>
      </c>
      <c r="W847">
        <v>0</v>
      </c>
      <c r="X847">
        <v>0</v>
      </c>
      <c r="Y847">
        <v>0</v>
      </c>
      <c r="Z847">
        <v>0</v>
      </c>
      <c r="AA847">
        <v>0</v>
      </c>
      <c r="AB847">
        <v>801</v>
      </c>
      <c r="AC847">
        <v>100</v>
      </c>
      <c r="AD847">
        <v>2</v>
      </c>
      <c r="AE847">
        <v>50</v>
      </c>
      <c r="AF847">
        <v>3</v>
      </c>
      <c r="AG847">
        <v>2</v>
      </c>
      <c r="AH847">
        <v>1</v>
      </c>
      <c r="AI847">
        <v>132</v>
      </c>
      <c r="AJ847">
        <v>133</v>
      </c>
      <c r="AK847">
        <v>134</v>
      </c>
      <c r="AL847" s="72"/>
      <c r="AM847" s="71" t="s">
        <v>1547</v>
      </c>
      <c r="AN847" s="71" t="s">
        <v>1522</v>
      </c>
      <c r="AO847" s="71"/>
    </row>
    <row r="848" spans="1:41" s="22" customFormat="1">
      <c r="A848">
        <v>20007</v>
      </c>
      <c r="B848">
        <v>30050</v>
      </c>
      <c r="C848">
        <v>95000</v>
      </c>
      <c r="D848">
        <v>1000</v>
      </c>
      <c r="E848">
        <v>6800</v>
      </c>
      <c r="F848">
        <v>0</v>
      </c>
      <c r="G848">
        <v>1</v>
      </c>
      <c r="H848">
        <v>1</v>
      </c>
      <c r="I848">
        <v>6</v>
      </c>
      <c r="J848">
        <v>0</v>
      </c>
      <c r="K848">
        <v>0</v>
      </c>
      <c r="L848">
        <v>0</v>
      </c>
      <c r="M848">
        <v>0</v>
      </c>
      <c r="N848">
        <v>0</v>
      </c>
      <c r="O848">
        <v>0</v>
      </c>
      <c r="P848">
        <v>0</v>
      </c>
      <c r="Q848">
        <v>0</v>
      </c>
      <c r="R848">
        <v>0</v>
      </c>
      <c r="S848">
        <v>0</v>
      </c>
      <c r="T848">
        <v>0</v>
      </c>
      <c r="U848">
        <v>0</v>
      </c>
      <c r="V848">
        <v>0</v>
      </c>
      <c r="W848">
        <v>0</v>
      </c>
      <c r="X848">
        <v>0</v>
      </c>
      <c r="Y848">
        <v>0</v>
      </c>
      <c r="Z848">
        <v>0</v>
      </c>
      <c r="AA848">
        <v>0</v>
      </c>
      <c r="AB848">
        <v>802</v>
      </c>
      <c r="AC848">
        <v>100</v>
      </c>
      <c r="AD848">
        <v>2</v>
      </c>
      <c r="AE848">
        <v>50</v>
      </c>
      <c r="AF848">
        <v>3</v>
      </c>
      <c r="AG848">
        <v>2</v>
      </c>
      <c r="AH848">
        <v>1</v>
      </c>
      <c r="AI848">
        <v>112</v>
      </c>
      <c r="AJ848">
        <v>113</v>
      </c>
      <c r="AK848">
        <v>114</v>
      </c>
      <c r="AL848" s="72"/>
      <c r="AM848" s="71" t="s">
        <v>1547</v>
      </c>
      <c r="AN848" s="71" t="s">
        <v>1522</v>
      </c>
      <c r="AO848" s="71"/>
    </row>
    <row r="849" spans="1:41" s="22" customFormat="1">
      <c r="A849">
        <v>20008</v>
      </c>
      <c r="B849">
        <v>30100</v>
      </c>
      <c r="C849">
        <v>83000</v>
      </c>
      <c r="D849">
        <v>1400</v>
      </c>
      <c r="E849">
        <v>8000</v>
      </c>
      <c r="F849">
        <v>0</v>
      </c>
      <c r="G849">
        <v>1</v>
      </c>
      <c r="H849">
        <v>1</v>
      </c>
      <c r="I849">
        <v>6</v>
      </c>
      <c r="J849">
        <v>0</v>
      </c>
      <c r="K849">
        <v>0</v>
      </c>
      <c r="L849">
        <v>0</v>
      </c>
      <c r="M849">
        <v>0</v>
      </c>
      <c r="N849">
        <v>0</v>
      </c>
      <c r="O849">
        <v>0</v>
      </c>
      <c r="P849">
        <v>0</v>
      </c>
      <c r="Q849">
        <v>0</v>
      </c>
      <c r="R849">
        <v>0</v>
      </c>
      <c r="S849">
        <v>0</v>
      </c>
      <c r="T849">
        <v>0</v>
      </c>
      <c r="U849">
        <v>0</v>
      </c>
      <c r="V849">
        <v>0</v>
      </c>
      <c r="W849">
        <v>0</v>
      </c>
      <c r="X849">
        <v>0</v>
      </c>
      <c r="Y849">
        <v>0</v>
      </c>
      <c r="Z849">
        <v>0</v>
      </c>
      <c r="AA849">
        <v>0</v>
      </c>
      <c r="AB849">
        <v>802</v>
      </c>
      <c r="AC849">
        <v>100</v>
      </c>
      <c r="AD849">
        <v>2</v>
      </c>
      <c r="AE849">
        <v>50</v>
      </c>
      <c r="AF849">
        <v>3</v>
      </c>
      <c r="AG849">
        <v>2</v>
      </c>
      <c r="AH849">
        <v>1</v>
      </c>
      <c r="AI849">
        <v>112</v>
      </c>
      <c r="AJ849">
        <v>113</v>
      </c>
      <c r="AK849">
        <v>114</v>
      </c>
      <c r="AL849" s="72"/>
      <c r="AM849" s="23" t="s">
        <v>478</v>
      </c>
      <c r="AN849" s="23"/>
      <c r="AO849" s="23"/>
    </row>
    <row r="850" spans="1:41" s="22" customFormat="1">
      <c r="A850">
        <v>20009</v>
      </c>
      <c r="B850">
        <v>30110</v>
      </c>
      <c r="C850">
        <v>90000</v>
      </c>
      <c r="D850">
        <v>1500</v>
      </c>
      <c r="E850">
        <v>9000</v>
      </c>
      <c r="F850">
        <v>0</v>
      </c>
      <c r="G850">
        <v>4</v>
      </c>
      <c r="H850">
        <v>1</v>
      </c>
      <c r="I850">
        <v>6</v>
      </c>
      <c r="J850">
        <v>0</v>
      </c>
      <c r="K850">
        <v>0</v>
      </c>
      <c r="L850">
        <v>0</v>
      </c>
      <c r="M850">
        <v>0</v>
      </c>
      <c r="N850">
        <v>0</v>
      </c>
      <c r="O850">
        <v>0</v>
      </c>
      <c r="P850">
        <v>0</v>
      </c>
      <c r="Q850">
        <v>0</v>
      </c>
      <c r="R850">
        <v>0</v>
      </c>
      <c r="S850">
        <v>0</v>
      </c>
      <c r="T850">
        <v>0</v>
      </c>
      <c r="U850">
        <v>0</v>
      </c>
      <c r="V850">
        <v>0</v>
      </c>
      <c r="W850">
        <v>0</v>
      </c>
      <c r="X850">
        <v>0</v>
      </c>
      <c r="Y850">
        <v>0</v>
      </c>
      <c r="Z850">
        <v>0</v>
      </c>
      <c r="AA850">
        <v>0</v>
      </c>
      <c r="AB850">
        <v>802</v>
      </c>
      <c r="AC850">
        <v>100</v>
      </c>
      <c r="AD850">
        <v>2</v>
      </c>
      <c r="AE850">
        <v>50</v>
      </c>
      <c r="AF850">
        <v>3</v>
      </c>
      <c r="AG850">
        <v>2</v>
      </c>
      <c r="AH850">
        <v>1</v>
      </c>
      <c r="AI850">
        <v>122</v>
      </c>
      <c r="AJ850">
        <v>123</v>
      </c>
      <c r="AK850">
        <v>124</v>
      </c>
      <c r="AL850" s="72"/>
      <c r="AM850" s="23" t="s">
        <v>1223</v>
      </c>
      <c r="AN850" s="23"/>
      <c r="AO850" s="23"/>
    </row>
    <row r="851" spans="1:41" s="22" customFormat="1">
      <c r="A851">
        <v>20010</v>
      </c>
      <c r="B851">
        <v>30170</v>
      </c>
      <c r="C851">
        <v>100000</v>
      </c>
      <c r="D851">
        <v>800</v>
      </c>
      <c r="E851">
        <v>6000</v>
      </c>
      <c r="F851">
        <v>0</v>
      </c>
      <c r="G851">
        <v>2</v>
      </c>
      <c r="H851">
        <v>1</v>
      </c>
      <c r="I851">
        <v>6</v>
      </c>
      <c r="J851">
        <v>0</v>
      </c>
      <c r="K851">
        <v>0</v>
      </c>
      <c r="L851">
        <v>0</v>
      </c>
      <c r="M851">
        <v>0</v>
      </c>
      <c r="N851">
        <v>0</v>
      </c>
      <c r="O851">
        <v>0</v>
      </c>
      <c r="P851">
        <v>0</v>
      </c>
      <c r="Q851">
        <v>0</v>
      </c>
      <c r="R851">
        <v>0</v>
      </c>
      <c r="S851">
        <v>0</v>
      </c>
      <c r="T851">
        <v>0</v>
      </c>
      <c r="U851">
        <v>0</v>
      </c>
      <c r="V851">
        <v>0</v>
      </c>
      <c r="W851">
        <v>0</v>
      </c>
      <c r="X851">
        <v>0</v>
      </c>
      <c r="Y851">
        <v>0</v>
      </c>
      <c r="Z851">
        <v>0</v>
      </c>
      <c r="AA851">
        <v>0</v>
      </c>
      <c r="AB851">
        <v>802</v>
      </c>
      <c r="AC851">
        <v>100</v>
      </c>
      <c r="AD851">
        <v>2</v>
      </c>
      <c r="AE851">
        <v>50</v>
      </c>
      <c r="AF851">
        <v>3</v>
      </c>
      <c r="AG851">
        <v>2</v>
      </c>
      <c r="AH851">
        <v>1</v>
      </c>
      <c r="AI851">
        <v>123</v>
      </c>
      <c r="AJ851">
        <v>124</v>
      </c>
      <c r="AK851">
        <v>125</v>
      </c>
      <c r="AL851" s="72"/>
      <c r="AM851" s="23" t="s">
        <v>1283</v>
      </c>
      <c r="AN851" s="23"/>
      <c r="AO851" s="23"/>
    </row>
    <row r="852" spans="1:41" s="22" customFormat="1">
      <c r="A852">
        <v>20011</v>
      </c>
      <c r="B852">
        <v>30180</v>
      </c>
      <c r="C852">
        <v>26000</v>
      </c>
      <c r="D852">
        <v>1000</v>
      </c>
      <c r="E852">
        <v>4300</v>
      </c>
      <c r="F852">
        <v>0</v>
      </c>
      <c r="G852">
        <v>1</v>
      </c>
      <c r="H852">
        <v>1</v>
      </c>
      <c r="I852">
        <v>6</v>
      </c>
      <c r="J852">
        <v>0</v>
      </c>
      <c r="K852">
        <v>0</v>
      </c>
      <c r="L852">
        <v>0</v>
      </c>
      <c r="M852">
        <v>0</v>
      </c>
      <c r="N852">
        <v>0</v>
      </c>
      <c r="O852">
        <v>0</v>
      </c>
      <c r="P852">
        <v>0</v>
      </c>
      <c r="Q852">
        <v>0</v>
      </c>
      <c r="R852">
        <v>0</v>
      </c>
      <c r="S852">
        <v>0</v>
      </c>
      <c r="T852">
        <v>0</v>
      </c>
      <c r="U852">
        <v>0</v>
      </c>
      <c r="V852">
        <v>0</v>
      </c>
      <c r="W852">
        <v>0</v>
      </c>
      <c r="X852">
        <v>0</v>
      </c>
      <c r="Y852">
        <v>0</v>
      </c>
      <c r="Z852">
        <v>0</v>
      </c>
      <c r="AA852">
        <v>0</v>
      </c>
      <c r="AB852">
        <v>803</v>
      </c>
      <c r="AC852">
        <v>100</v>
      </c>
      <c r="AD852">
        <v>2</v>
      </c>
      <c r="AE852">
        <v>50</v>
      </c>
      <c r="AF852">
        <v>3</v>
      </c>
      <c r="AG852">
        <v>2</v>
      </c>
      <c r="AH852">
        <v>1</v>
      </c>
      <c r="AI852">
        <v>122</v>
      </c>
      <c r="AJ852">
        <v>123</v>
      </c>
      <c r="AK852">
        <v>124</v>
      </c>
      <c r="AL852" s="72"/>
      <c r="AM852" s="23" t="s">
        <v>1233</v>
      </c>
      <c r="AN852" s="67" t="s">
        <v>1229</v>
      </c>
      <c r="AO852" s="68"/>
    </row>
    <row r="853" spans="1:41" s="22" customFormat="1">
      <c r="A853">
        <v>20012</v>
      </c>
      <c r="B853">
        <v>30190</v>
      </c>
      <c r="C853">
        <v>48000</v>
      </c>
      <c r="D853">
        <v>1200</v>
      </c>
      <c r="E853">
        <v>4500</v>
      </c>
      <c r="F853">
        <v>0</v>
      </c>
      <c r="G853">
        <v>1</v>
      </c>
      <c r="H853">
        <v>1</v>
      </c>
      <c r="I853">
        <v>6</v>
      </c>
      <c r="J853">
        <v>0</v>
      </c>
      <c r="K853">
        <v>0</v>
      </c>
      <c r="L853">
        <v>0</v>
      </c>
      <c r="M853">
        <v>0</v>
      </c>
      <c r="N853">
        <v>0</v>
      </c>
      <c r="O853">
        <v>0</v>
      </c>
      <c r="P853">
        <v>0</v>
      </c>
      <c r="Q853">
        <v>0</v>
      </c>
      <c r="R853">
        <v>0</v>
      </c>
      <c r="S853">
        <v>0</v>
      </c>
      <c r="T853">
        <v>0</v>
      </c>
      <c r="U853">
        <v>0</v>
      </c>
      <c r="V853">
        <v>0</v>
      </c>
      <c r="W853">
        <v>0</v>
      </c>
      <c r="X853">
        <v>0</v>
      </c>
      <c r="Y853">
        <v>0</v>
      </c>
      <c r="Z853">
        <v>0</v>
      </c>
      <c r="AA853">
        <v>0</v>
      </c>
      <c r="AB853">
        <v>800</v>
      </c>
      <c r="AC853">
        <v>100</v>
      </c>
      <c r="AD853">
        <v>2</v>
      </c>
      <c r="AE853">
        <v>50</v>
      </c>
      <c r="AF853">
        <v>3</v>
      </c>
      <c r="AG853">
        <v>2</v>
      </c>
      <c r="AH853">
        <v>1</v>
      </c>
      <c r="AI853">
        <v>132</v>
      </c>
      <c r="AJ853">
        <v>133</v>
      </c>
      <c r="AK853">
        <v>134</v>
      </c>
      <c r="AL853" s="72"/>
      <c r="AM853" s="23" t="s">
        <v>1232</v>
      </c>
      <c r="AN853" s="68" t="s">
        <v>1230</v>
      </c>
      <c r="AO853" s="68"/>
    </row>
    <row r="854" spans="1:41" s="22" customFormat="1">
      <c r="A854">
        <v>20013</v>
      </c>
      <c r="B854">
        <v>30200</v>
      </c>
      <c r="C854">
        <v>52000</v>
      </c>
      <c r="D854">
        <v>1100</v>
      </c>
      <c r="E854">
        <v>4600</v>
      </c>
      <c r="F854">
        <v>0</v>
      </c>
      <c r="G854">
        <v>1</v>
      </c>
      <c r="H854">
        <v>1</v>
      </c>
      <c r="I854">
        <v>6</v>
      </c>
      <c r="J854">
        <v>0</v>
      </c>
      <c r="K854">
        <v>0</v>
      </c>
      <c r="L854">
        <v>0</v>
      </c>
      <c r="M854">
        <v>0</v>
      </c>
      <c r="N854">
        <v>0</v>
      </c>
      <c r="O854">
        <v>0</v>
      </c>
      <c r="P854">
        <v>0</v>
      </c>
      <c r="Q854">
        <v>0</v>
      </c>
      <c r="R854">
        <v>0</v>
      </c>
      <c r="S854">
        <v>0</v>
      </c>
      <c r="T854">
        <v>0</v>
      </c>
      <c r="U854">
        <v>0</v>
      </c>
      <c r="V854">
        <v>0</v>
      </c>
      <c r="W854">
        <v>0</v>
      </c>
      <c r="X854">
        <v>0</v>
      </c>
      <c r="Y854">
        <v>0</v>
      </c>
      <c r="Z854">
        <v>0</v>
      </c>
      <c r="AA854">
        <v>0</v>
      </c>
      <c r="AB854">
        <v>800</v>
      </c>
      <c r="AC854">
        <v>100</v>
      </c>
      <c r="AD854">
        <v>2</v>
      </c>
      <c r="AE854">
        <v>50</v>
      </c>
      <c r="AF854">
        <v>3</v>
      </c>
      <c r="AG854">
        <v>2</v>
      </c>
      <c r="AH854">
        <v>1</v>
      </c>
      <c r="AI854">
        <v>122</v>
      </c>
      <c r="AJ854">
        <v>123</v>
      </c>
      <c r="AK854">
        <v>124</v>
      </c>
      <c r="AL854" s="72"/>
      <c r="AM854" s="23" t="s">
        <v>1231</v>
      </c>
      <c r="AN854" s="68" t="s">
        <v>1230</v>
      </c>
      <c r="AO854" s="68"/>
    </row>
    <row r="855" spans="1:41" s="22" customFormat="1">
      <c r="A855">
        <v>20014</v>
      </c>
      <c r="B855">
        <v>20180</v>
      </c>
      <c r="C855">
        <v>100000</v>
      </c>
      <c r="D855">
        <v>0</v>
      </c>
      <c r="E855">
        <v>2000</v>
      </c>
      <c r="F855">
        <v>0</v>
      </c>
      <c r="G855">
        <v>1</v>
      </c>
      <c r="H855">
        <v>1</v>
      </c>
      <c r="I855">
        <v>6</v>
      </c>
      <c r="J855">
        <v>0</v>
      </c>
      <c r="K855">
        <v>0</v>
      </c>
      <c r="L855">
        <v>0</v>
      </c>
      <c r="M855">
        <v>0</v>
      </c>
      <c r="N855">
        <v>0</v>
      </c>
      <c r="O855">
        <v>0</v>
      </c>
      <c r="P855">
        <v>0</v>
      </c>
      <c r="Q855">
        <v>0</v>
      </c>
      <c r="R855">
        <v>0</v>
      </c>
      <c r="S855">
        <v>0</v>
      </c>
      <c r="T855">
        <v>0</v>
      </c>
      <c r="U855">
        <v>0</v>
      </c>
      <c r="V855">
        <v>0</v>
      </c>
      <c r="W855">
        <v>0</v>
      </c>
      <c r="X855">
        <v>0</v>
      </c>
      <c r="Y855">
        <v>0</v>
      </c>
      <c r="Z855">
        <v>0</v>
      </c>
      <c r="AA855">
        <v>0</v>
      </c>
      <c r="AB855">
        <v>801</v>
      </c>
      <c r="AC855">
        <v>100</v>
      </c>
      <c r="AD855">
        <v>2</v>
      </c>
      <c r="AE855">
        <v>30</v>
      </c>
      <c r="AF855">
        <v>1</v>
      </c>
      <c r="AG855">
        <v>0</v>
      </c>
      <c r="AH855">
        <v>0</v>
      </c>
      <c r="AI855">
        <v>20180</v>
      </c>
      <c r="AJ855">
        <v>0</v>
      </c>
      <c r="AK855">
        <v>0</v>
      </c>
      <c r="AL855" s="72"/>
      <c r="AM855" s="23" t="s">
        <v>1238</v>
      </c>
      <c r="AN855" s="67" t="s">
        <v>1237</v>
      </c>
      <c r="AO855" s="23"/>
    </row>
    <row r="856" spans="1:41" s="22" customFormat="1">
      <c r="A856">
        <v>20015</v>
      </c>
      <c r="B856">
        <v>20750</v>
      </c>
      <c r="C856">
        <v>100000</v>
      </c>
      <c r="D856">
        <v>0</v>
      </c>
      <c r="E856">
        <v>2000</v>
      </c>
      <c r="F856">
        <v>0</v>
      </c>
      <c r="G856">
        <v>1</v>
      </c>
      <c r="H856">
        <v>1</v>
      </c>
      <c r="I856">
        <v>6</v>
      </c>
      <c r="J856">
        <v>0</v>
      </c>
      <c r="K856">
        <v>0</v>
      </c>
      <c r="L856">
        <v>0</v>
      </c>
      <c r="M856">
        <v>0</v>
      </c>
      <c r="N856">
        <v>0</v>
      </c>
      <c r="O856">
        <v>0</v>
      </c>
      <c r="P856">
        <v>0</v>
      </c>
      <c r="Q856">
        <v>0</v>
      </c>
      <c r="R856">
        <v>0</v>
      </c>
      <c r="S856">
        <v>0</v>
      </c>
      <c r="T856">
        <v>0</v>
      </c>
      <c r="U856">
        <v>0</v>
      </c>
      <c r="V856">
        <v>0</v>
      </c>
      <c r="W856">
        <v>0</v>
      </c>
      <c r="X856">
        <v>0</v>
      </c>
      <c r="Y856">
        <v>0</v>
      </c>
      <c r="Z856">
        <v>0</v>
      </c>
      <c r="AA856">
        <v>0</v>
      </c>
      <c r="AB856">
        <v>801</v>
      </c>
      <c r="AC856">
        <v>100</v>
      </c>
      <c r="AD856">
        <v>2</v>
      </c>
      <c r="AE856">
        <v>20</v>
      </c>
      <c r="AF856">
        <v>1</v>
      </c>
      <c r="AG856">
        <v>0</v>
      </c>
      <c r="AH856">
        <v>0</v>
      </c>
      <c r="AI856">
        <v>20750</v>
      </c>
      <c r="AJ856">
        <v>0</v>
      </c>
      <c r="AK856">
        <v>0</v>
      </c>
      <c r="AL856" s="72"/>
      <c r="AM856" s="23" t="s">
        <v>1239</v>
      </c>
      <c r="AN856" s="67" t="s">
        <v>1237</v>
      </c>
      <c r="AO856" s="23"/>
    </row>
    <row r="857" spans="1:41" s="22" customFormat="1">
      <c r="A857">
        <v>20016</v>
      </c>
      <c r="B857">
        <v>20690</v>
      </c>
      <c r="C857">
        <v>100000</v>
      </c>
      <c r="D857">
        <v>0</v>
      </c>
      <c r="E857">
        <v>2000</v>
      </c>
      <c r="F857">
        <v>0</v>
      </c>
      <c r="G857">
        <v>1</v>
      </c>
      <c r="H857">
        <v>1</v>
      </c>
      <c r="I857">
        <v>6</v>
      </c>
      <c r="J857">
        <v>0</v>
      </c>
      <c r="K857">
        <v>0</v>
      </c>
      <c r="L857">
        <v>0</v>
      </c>
      <c r="M857">
        <v>0</v>
      </c>
      <c r="N857">
        <v>0</v>
      </c>
      <c r="O857">
        <v>0</v>
      </c>
      <c r="P857">
        <v>0</v>
      </c>
      <c r="Q857">
        <v>0</v>
      </c>
      <c r="R857">
        <v>0</v>
      </c>
      <c r="S857">
        <v>0</v>
      </c>
      <c r="T857">
        <v>0</v>
      </c>
      <c r="U857">
        <v>0</v>
      </c>
      <c r="V857">
        <v>0</v>
      </c>
      <c r="W857">
        <v>0</v>
      </c>
      <c r="X857">
        <v>0</v>
      </c>
      <c r="Y857">
        <v>0</v>
      </c>
      <c r="Z857">
        <v>0</v>
      </c>
      <c r="AA857">
        <v>0</v>
      </c>
      <c r="AB857">
        <v>801</v>
      </c>
      <c r="AC857">
        <v>100</v>
      </c>
      <c r="AD857">
        <v>2</v>
      </c>
      <c r="AE857">
        <v>20</v>
      </c>
      <c r="AF857">
        <v>1</v>
      </c>
      <c r="AG857">
        <v>0</v>
      </c>
      <c r="AH857">
        <v>0</v>
      </c>
      <c r="AI857">
        <v>20690</v>
      </c>
      <c r="AJ857">
        <v>0</v>
      </c>
      <c r="AK857">
        <v>0</v>
      </c>
      <c r="AL857" s="72"/>
      <c r="AM857" s="23" t="s">
        <v>1218</v>
      </c>
      <c r="AN857" s="67" t="s">
        <v>1237</v>
      </c>
      <c r="AO857" s="23"/>
    </row>
    <row r="858" spans="1:41" s="22" customFormat="1">
      <c r="A858">
        <v>20017</v>
      </c>
      <c r="B858">
        <v>30630</v>
      </c>
      <c r="C858">
        <v>100000</v>
      </c>
      <c r="D858">
        <v>0</v>
      </c>
      <c r="E858">
        <v>2000</v>
      </c>
      <c r="F858">
        <v>0</v>
      </c>
      <c r="G858">
        <v>1</v>
      </c>
      <c r="H858">
        <v>1</v>
      </c>
      <c r="I858">
        <v>6</v>
      </c>
      <c r="J858">
        <v>0</v>
      </c>
      <c r="K858">
        <v>0</v>
      </c>
      <c r="L858">
        <v>0</v>
      </c>
      <c r="M858">
        <v>0</v>
      </c>
      <c r="N858">
        <v>0</v>
      </c>
      <c r="O858">
        <v>0</v>
      </c>
      <c r="P858">
        <v>0</v>
      </c>
      <c r="Q858">
        <v>0</v>
      </c>
      <c r="R858">
        <v>0</v>
      </c>
      <c r="S858">
        <v>0</v>
      </c>
      <c r="T858">
        <v>0</v>
      </c>
      <c r="U858">
        <v>0</v>
      </c>
      <c r="V858">
        <v>0</v>
      </c>
      <c r="W858">
        <v>0</v>
      </c>
      <c r="X858">
        <v>0</v>
      </c>
      <c r="Y858">
        <v>0</v>
      </c>
      <c r="Z858">
        <v>0</v>
      </c>
      <c r="AA858">
        <v>0</v>
      </c>
      <c r="AB858">
        <v>801</v>
      </c>
      <c r="AC858">
        <v>100</v>
      </c>
      <c r="AD858">
        <v>2</v>
      </c>
      <c r="AE858">
        <v>10</v>
      </c>
      <c r="AF858">
        <v>1</v>
      </c>
      <c r="AG858">
        <v>0</v>
      </c>
      <c r="AH858">
        <v>0</v>
      </c>
      <c r="AI858">
        <v>30630</v>
      </c>
      <c r="AJ858">
        <v>0</v>
      </c>
      <c r="AK858">
        <v>0</v>
      </c>
      <c r="AL858" s="72"/>
      <c r="AM858" s="23" t="s">
        <v>1219</v>
      </c>
      <c r="AN858" s="68" t="s">
        <v>1237</v>
      </c>
      <c r="AO858" s="23"/>
    </row>
    <row r="859" spans="1:41" s="22" customFormat="1">
      <c r="A859">
        <v>20018</v>
      </c>
      <c r="B859">
        <v>30510</v>
      </c>
      <c r="C859">
        <v>100000</v>
      </c>
      <c r="D859">
        <v>0</v>
      </c>
      <c r="E859">
        <v>2000</v>
      </c>
      <c r="F859">
        <v>0</v>
      </c>
      <c r="G859">
        <v>1</v>
      </c>
      <c r="H859">
        <v>1</v>
      </c>
      <c r="I859">
        <v>6</v>
      </c>
      <c r="J859">
        <v>0</v>
      </c>
      <c r="K859">
        <v>0</v>
      </c>
      <c r="L859">
        <v>0</v>
      </c>
      <c r="M859">
        <v>0</v>
      </c>
      <c r="N859">
        <v>0</v>
      </c>
      <c r="O859">
        <v>0</v>
      </c>
      <c r="P859">
        <v>0</v>
      </c>
      <c r="Q859">
        <v>0</v>
      </c>
      <c r="R859">
        <v>0</v>
      </c>
      <c r="S859">
        <v>0</v>
      </c>
      <c r="T859">
        <v>0</v>
      </c>
      <c r="U859">
        <v>0</v>
      </c>
      <c r="V859">
        <v>0</v>
      </c>
      <c r="W859">
        <v>0</v>
      </c>
      <c r="X859">
        <v>0</v>
      </c>
      <c r="Y859">
        <v>0</v>
      </c>
      <c r="Z859">
        <v>0</v>
      </c>
      <c r="AA859">
        <v>0</v>
      </c>
      <c r="AB859">
        <v>802</v>
      </c>
      <c r="AC859">
        <v>100</v>
      </c>
      <c r="AD859">
        <v>2</v>
      </c>
      <c r="AE859">
        <v>10</v>
      </c>
      <c r="AF859">
        <v>1</v>
      </c>
      <c r="AG859">
        <v>0</v>
      </c>
      <c r="AH859">
        <v>0</v>
      </c>
      <c r="AI859">
        <v>30510</v>
      </c>
      <c r="AJ859">
        <v>0</v>
      </c>
      <c r="AK859">
        <v>0</v>
      </c>
      <c r="AL859" s="72"/>
      <c r="AM859" s="23" t="s">
        <v>711</v>
      </c>
      <c r="AN859" s="23"/>
      <c r="AO859" s="23"/>
    </row>
    <row r="860" spans="1:41" s="22" customFormat="1">
      <c r="A860">
        <v>20019</v>
      </c>
      <c r="B860">
        <v>30511</v>
      </c>
      <c r="C860">
        <v>100000</v>
      </c>
      <c r="D860">
        <v>0</v>
      </c>
      <c r="E860">
        <v>2000</v>
      </c>
      <c r="F860">
        <v>0</v>
      </c>
      <c r="G860">
        <v>1</v>
      </c>
      <c r="H860">
        <v>1</v>
      </c>
      <c r="I860">
        <v>6</v>
      </c>
      <c r="J860">
        <v>0</v>
      </c>
      <c r="K860">
        <v>0</v>
      </c>
      <c r="L860">
        <v>0</v>
      </c>
      <c r="M860">
        <v>0</v>
      </c>
      <c r="N860">
        <v>0</v>
      </c>
      <c r="O860">
        <v>0</v>
      </c>
      <c r="P860">
        <v>0</v>
      </c>
      <c r="Q860">
        <v>0</v>
      </c>
      <c r="R860">
        <v>0</v>
      </c>
      <c r="S860">
        <v>0</v>
      </c>
      <c r="T860">
        <v>0</v>
      </c>
      <c r="U860">
        <v>0</v>
      </c>
      <c r="V860">
        <v>0</v>
      </c>
      <c r="W860">
        <v>0</v>
      </c>
      <c r="X860">
        <v>0</v>
      </c>
      <c r="Y860">
        <v>0</v>
      </c>
      <c r="Z860">
        <v>0</v>
      </c>
      <c r="AA860">
        <v>0</v>
      </c>
      <c r="AB860">
        <v>802</v>
      </c>
      <c r="AC860">
        <v>100</v>
      </c>
      <c r="AD860">
        <v>2</v>
      </c>
      <c r="AE860">
        <v>10</v>
      </c>
      <c r="AF860">
        <v>1</v>
      </c>
      <c r="AG860">
        <v>0</v>
      </c>
      <c r="AH860">
        <v>0</v>
      </c>
      <c r="AI860">
        <v>30510</v>
      </c>
      <c r="AJ860">
        <v>0</v>
      </c>
      <c r="AK860">
        <v>0</v>
      </c>
      <c r="AL860" s="72"/>
      <c r="AM860" s="23" t="s">
        <v>322</v>
      </c>
      <c r="AN860" s="23"/>
      <c r="AO860" s="23"/>
    </row>
    <row r="861" spans="1:41" s="22" customFormat="1">
      <c r="A861">
        <v>20020</v>
      </c>
      <c r="B861">
        <v>20750</v>
      </c>
      <c r="C861">
        <v>100000</v>
      </c>
      <c r="D861">
        <v>0</v>
      </c>
      <c r="E861">
        <v>2000</v>
      </c>
      <c r="F861">
        <v>0</v>
      </c>
      <c r="G861">
        <v>1</v>
      </c>
      <c r="H861">
        <v>1</v>
      </c>
      <c r="I861">
        <v>6</v>
      </c>
      <c r="J861">
        <v>0</v>
      </c>
      <c r="K861">
        <v>0</v>
      </c>
      <c r="L861">
        <v>0</v>
      </c>
      <c r="M861">
        <v>0</v>
      </c>
      <c r="N861">
        <v>0</v>
      </c>
      <c r="O861">
        <v>0</v>
      </c>
      <c r="P861">
        <v>0</v>
      </c>
      <c r="Q861">
        <v>0</v>
      </c>
      <c r="R861">
        <v>0</v>
      </c>
      <c r="S861">
        <v>0</v>
      </c>
      <c r="T861">
        <v>0</v>
      </c>
      <c r="U861">
        <v>0</v>
      </c>
      <c r="V861">
        <v>0</v>
      </c>
      <c r="W861">
        <v>0</v>
      </c>
      <c r="X861">
        <v>0</v>
      </c>
      <c r="Y861">
        <v>0</v>
      </c>
      <c r="Z861">
        <v>0</v>
      </c>
      <c r="AA861">
        <v>0</v>
      </c>
      <c r="AB861">
        <v>802</v>
      </c>
      <c r="AC861">
        <v>100</v>
      </c>
      <c r="AD861">
        <v>2</v>
      </c>
      <c r="AE861">
        <v>20</v>
      </c>
      <c r="AF861">
        <v>1</v>
      </c>
      <c r="AG861">
        <v>0</v>
      </c>
      <c r="AH861">
        <v>0</v>
      </c>
      <c r="AI861">
        <v>20750</v>
      </c>
      <c r="AJ861">
        <v>0</v>
      </c>
      <c r="AK861">
        <v>0</v>
      </c>
      <c r="AL861" s="72"/>
      <c r="AM861" s="23" t="s">
        <v>1241</v>
      </c>
      <c r="AN861" s="23"/>
      <c r="AO861" s="23"/>
    </row>
    <row r="862" spans="1:41" s="22" customFormat="1">
      <c r="A862">
        <v>20021</v>
      </c>
      <c r="B862">
        <v>40490</v>
      </c>
      <c r="C862">
        <v>213000</v>
      </c>
      <c r="D862">
        <v>1400</v>
      </c>
      <c r="E862">
        <v>6900</v>
      </c>
      <c r="F862">
        <v>0</v>
      </c>
      <c r="G862">
        <v>2</v>
      </c>
      <c r="H862">
        <v>1</v>
      </c>
      <c r="I862">
        <v>6</v>
      </c>
      <c r="J862">
        <v>0</v>
      </c>
      <c r="K862">
        <v>0</v>
      </c>
      <c r="L862">
        <v>0</v>
      </c>
      <c r="M862">
        <v>0</v>
      </c>
      <c r="N862">
        <v>0</v>
      </c>
      <c r="O862">
        <v>0</v>
      </c>
      <c r="P862">
        <v>0</v>
      </c>
      <c r="Q862">
        <v>0</v>
      </c>
      <c r="R862">
        <v>0</v>
      </c>
      <c r="S862">
        <v>0</v>
      </c>
      <c r="T862">
        <v>0</v>
      </c>
      <c r="U862">
        <v>0</v>
      </c>
      <c r="V862">
        <v>0</v>
      </c>
      <c r="W862">
        <v>0</v>
      </c>
      <c r="X862">
        <v>0</v>
      </c>
      <c r="Y862">
        <v>0</v>
      </c>
      <c r="Z862">
        <v>0</v>
      </c>
      <c r="AA862">
        <v>0</v>
      </c>
      <c r="AB862">
        <v>802</v>
      </c>
      <c r="AC862">
        <v>100</v>
      </c>
      <c r="AD862">
        <v>2</v>
      </c>
      <c r="AE862">
        <v>50</v>
      </c>
      <c r="AF862">
        <v>3</v>
      </c>
      <c r="AG862">
        <v>2</v>
      </c>
      <c r="AH862">
        <v>1</v>
      </c>
      <c r="AI862">
        <v>123</v>
      </c>
      <c r="AJ862">
        <v>124</v>
      </c>
      <c r="AK862">
        <v>125</v>
      </c>
      <c r="AL862" s="72"/>
      <c r="AM862" s="23" t="s">
        <v>1243</v>
      </c>
      <c r="AN862" s="23"/>
      <c r="AO862" s="23"/>
    </row>
    <row r="863" spans="1:41" s="22" customFormat="1">
      <c r="A863">
        <v>20022</v>
      </c>
      <c r="B863">
        <v>40460</v>
      </c>
      <c r="C863">
        <v>135000</v>
      </c>
      <c r="D863">
        <v>1500</v>
      </c>
      <c r="E863">
        <v>8300</v>
      </c>
      <c r="F863">
        <v>0</v>
      </c>
      <c r="G863">
        <v>2</v>
      </c>
      <c r="H863">
        <v>1</v>
      </c>
      <c r="I863">
        <v>6</v>
      </c>
      <c r="J863">
        <v>0</v>
      </c>
      <c r="K863">
        <v>0</v>
      </c>
      <c r="L863">
        <v>0</v>
      </c>
      <c r="M863">
        <v>0</v>
      </c>
      <c r="N863">
        <v>0</v>
      </c>
      <c r="O863">
        <v>0</v>
      </c>
      <c r="P863">
        <v>0</v>
      </c>
      <c r="Q863">
        <v>0</v>
      </c>
      <c r="R863">
        <v>0</v>
      </c>
      <c r="S863">
        <v>0</v>
      </c>
      <c r="T863">
        <v>0</v>
      </c>
      <c r="U863">
        <v>0</v>
      </c>
      <c r="V863">
        <v>0</v>
      </c>
      <c r="W863">
        <v>0</v>
      </c>
      <c r="X863">
        <v>0</v>
      </c>
      <c r="Y863">
        <v>0</v>
      </c>
      <c r="Z863">
        <v>0</v>
      </c>
      <c r="AA863">
        <v>0</v>
      </c>
      <c r="AB863">
        <v>803</v>
      </c>
      <c r="AC863">
        <v>100</v>
      </c>
      <c r="AD863">
        <v>2</v>
      </c>
      <c r="AE863">
        <v>50</v>
      </c>
      <c r="AF863">
        <v>3</v>
      </c>
      <c r="AG863">
        <v>2</v>
      </c>
      <c r="AH863">
        <v>1</v>
      </c>
      <c r="AI863">
        <v>113</v>
      </c>
      <c r="AJ863">
        <v>114</v>
      </c>
      <c r="AK863">
        <v>115</v>
      </c>
      <c r="AL863" s="72"/>
      <c r="AM863" s="23" t="s">
        <v>1371</v>
      </c>
      <c r="AN863" s="23"/>
      <c r="AO863" s="23"/>
    </row>
    <row r="864" spans="1:41">
      <c r="A864">
        <v>20023</v>
      </c>
      <c r="B864">
        <v>30190</v>
      </c>
      <c r="C864">
        <v>120000</v>
      </c>
      <c r="D864">
        <v>1000</v>
      </c>
      <c r="E864">
        <v>4200</v>
      </c>
      <c r="F864">
        <v>0</v>
      </c>
      <c r="G864">
        <v>1</v>
      </c>
      <c r="H864">
        <v>1</v>
      </c>
      <c r="I864">
        <v>6</v>
      </c>
      <c r="J864">
        <v>0</v>
      </c>
      <c r="K864">
        <v>0</v>
      </c>
      <c r="L864">
        <v>0</v>
      </c>
      <c r="M864">
        <v>0</v>
      </c>
      <c r="N864">
        <v>0</v>
      </c>
      <c r="O864">
        <v>0</v>
      </c>
      <c r="P864">
        <v>0</v>
      </c>
      <c r="Q864">
        <v>0</v>
      </c>
      <c r="R864">
        <v>0</v>
      </c>
      <c r="S864">
        <v>0</v>
      </c>
      <c r="T864">
        <v>0</v>
      </c>
      <c r="U864">
        <v>0</v>
      </c>
      <c r="V864">
        <v>0</v>
      </c>
      <c r="W864">
        <v>0</v>
      </c>
      <c r="X864">
        <v>0</v>
      </c>
      <c r="Y864">
        <v>0</v>
      </c>
      <c r="Z864">
        <v>0</v>
      </c>
      <c r="AA864">
        <v>0</v>
      </c>
      <c r="AB864">
        <v>800</v>
      </c>
      <c r="AC864">
        <v>100</v>
      </c>
      <c r="AD864">
        <v>2</v>
      </c>
      <c r="AE864">
        <v>50</v>
      </c>
      <c r="AF864">
        <v>3</v>
      </c>
      <c r="AG864">
        <v>2</v>
      </c>
      <c r="AH864">
        <v>1</v>
      </c>
      <c r="AI864">
        <v>132</v>
      </c>
      <c r="AJ864">
        <v>133</v>
      </c>
      <c r="AK864">
        <v>134</v>
      </c>
      <c r="AM864" s="23" t="s">
        <v>1372</v>
      </c>
    </row>
    <row r="865" spans="1:41">
      <c r="A865">
        <v>20024</v>
      </c>
      <c r="B865">
        <v>40461</v>
      </c>
      <c r="C865">
        <v>215000</v>
      </c>
      <c r="D865">
        <v>1300</v>
      </c>
      <c r="E865">
        <v>7500</v>
      </c>
      <c r="F865">
        <v>0</v>
      </c>
      <c r="G865">
        <v>2</v>
      </c>
      <c r="H865">
        <v>1</v>
      </c>
      <c r="I865">
        <v>6</v>
      </c>
      <c r="J865">
        <v>0</v>
      </c>
      <c r="K865">
        <v>0</v>
      </c>
      <c r="L865">
        <v>0</v>
      </c>
      <c r="M865">
        <v>0</v>
      </c>
      <c r="N865">
        <v>0</v>
      </c>
      <c r="O865">
        <v>0</v>
      </c>
      <c r="P865">
        <v>0</v>
      </c>
      <c r="Q865">
        <v>0</v>
      </c>
      <c r="R865">
        <v>0</v>
      </c>
      <c r="S865">
        <v>0</v>
      </c>
      <c r="T865">
        <v>0</v>
      </c>
      <c r="U865">
        <v>0</v>
      </c>
      <c r="V865">
        <v>0</v>
      </c>
      <c r="W865">
        <v>0</v>
      </c>
      <c r="X865">
        <v>0</v>
      </c>
      <c r="Y865">
        <v>0</v>
      </c>
      <c r="Z865">
        <v>0</v>
      </c>
      <c r="AA865">
        <v>0</v>
      </c>
      <c r="AB865">
        <v>800</v>
      </c>
      <c r="AC865">
        <v>100</v>
      </c>
      <c r="AD865">
        <v>2</v>
      </c>
      <c r="AE865">
        <v>50</v>
      </c>
      <c r="AF865">
        <v>3</v>
      </c>
      <c r="AG865">
        <v>2</v>
      </c>
      <c r="AH865">
        <v>1</v>
      </c>
      <c r="AI865">
        <v>113</v>
      </c>
      <c r="AJ865">
        <v>114</v>
      </c>
      <c r="AK865">
        <v>115</v>
      </c>
      <c r="AM865" s="23" t="s">
        <v>1373</v>
      </c>
    </row>
    <row r="866" spans="1:41">
      <c r="A866">
        <v>20025</v>
      </c>
      <c r="B866">
        <v>40021</v>
      </c>
      <c r="C866">
        <v>230000</v>
      </c>
      <c r="D866">
        <v>1300</v>
      </c>
      <c r="E866">
        <v>7000</v>
      </c>
      <c r="F866">
        <v>0</v>
      </c>
      <c r="G866">
        <v>2</v>
      </c>
      <c r="H866">
        <v>1</v>
      </c>
      <c r="I866">
        <v>6</v>
      </c>
      <c r="J866">
        <v>0</v>
      </c>
      <c r="K866">
        <v>0</v>
      </c>
      <c r="L866">
        <v>0</v>
      </c>
      <c r="M866">
        <v>0</v>
      </c>
      <c r="N866">
        <v>0</v>
      </c>
      <c r="O866">
        <v>0</v>
      </c>
      <c r="P866">
        <v>0</v>
      </c>
      <c r="Q866">
        <v>0</v>
      </c>
      <c r="R866">
        <v>0</v>
      </c>
      <c r="S866">
        <v>0</v>
      </c>
      <c r="T866">
        <v>0</v>
      </c>
      <c r="U866">
        <v>0</v>
      </c>
      <c r="V866">
        <v>0</v>
      </c>
      <c r="W866">
        <v>0</v>
      </c>
      <c r="X866">
        <v>0</v>
      </c>
      <c r="Y866">
        <v>0</v>
      </c>
      <c r="Z866">
        <v>0</v>
      </c>
      <c r="AA866">
        <v>0</v>
      </c>
      <c r="AB866">
        <v>801</v>
      </c>
      <c r="AC866">
        <v>100</v>
      </c>
      <c r="AD866">
        <v>2</v>
      </c>
      <c r="AE866">
        <v>50</v>
      </c>
      <c r="AF866">
        <v>3</v>
      </c>
      <c r="AG866">
        <v>2</v>
      </c>
      <c r="AH866">
        <v>1</v>
      </c>
      <c r="AI866">
        <v>123</v>
      </c>
      <c r="AJ866">
        <v>124</v>
      </c>
      <c r="AK866">
        <v>125</v>
      </c>
      <c r="AM866" s="23" t="s">
        <v>1233</v>
      </c>
      <c r="AN866" s="67" t="s">
        <v>1229</v>
      </c>
      <c r="AO866" s="68"/>
    </row>
    <row r="867" spans="1:41">
      <c r="A867">
        <v>20026</v>
      </c>
      <c r="B867">
        <v>10180</v>
      </c>
      <c r="C867">
        <v>100000</v>
      </c>
      <c r="D867">
        <v>0</v>
      </c>
      <c r="E867">
        <v>2000</v>
      </c>
      <c r="F867">
        <v>0</v>
      </c>
      <c r="G867">
        <v>1</v>
      </c>
      <c r="H867">
        <v>1</v>
      </c>
      <c r="I867">
        <v>6</v>
      </c>
      <c r="J867">
        <v>0</v>
      </c>
      <c r="K867">
        <v>0</v>
      </c>
      <c r="L867">
        <v>0</v>
      </c>
      <c r="M867">
        <v>0</v>
      </c>
      <c r="N867">
        <v>0</v>
      </c>
      <c r="O867">
        <v>0</v>
      </c>
      <c r="P867">
        <v>0</v>
      </c>
      <c r="Q867">
        <v>0</v>
      </c>
      <c r="R867">
        <v>0</v>
      </c>
      <c r="S867">
        <v>0</v>
      </c>
      <c r="T867">
        <v>0</v>
      </c>
      <c r="U867">
        <v>0</v>
      </c>
      <c r="V867">
        <v>0</v>
      </c>
      <c r="W867">
        <v>0</v>
      </c>
      <c r="X867">
        <v>0</v>
      </c>
      <c r="Y867">
        <v>0</v>
      </c>
      <c r="Z867">
        <v>0</v>
      </c>
      <c r="AA867">
        <v>0</v>
      </c>
      <c r="AB867">
        <v>800</v>
      </c>
      <c r="AC867">
        <v>100</v>
      </c>
      <c r="AD867">
        <v>2</v>
      </c>
      <c r="AE867">
        <v>30</v>
      </c>
      <c r="AF867">
        <v>1</v>
      </c>
      <c r="AG867">
        <v>0</v>
      </c>
      <c r="AH867">
        <v>0</v>
      </c>
      <c r="AI867">
        <v>10180</v>
      </c>
      <c r="AJ867">
        <v>0</v>
      </c>
      <c r="AK867">
        <v>0</v>
      </c>
      <c r="AM867" s="23" t="s">
        <v>1232</v>
      </c>
      <c r="AN867" s="68" t="s">
        <v>1230</v>
      </c>
      <c r="AO867" s="68"/>
    </row>
    <row r="868" spans="1:41">
      <c r="A868">
        <v>20027</v>
      </c>
      <c r="B868">
        <v>10300</v>
      </c>
      <c r="C868">
        <v>100000</v>
      </c>
      <c r="D868">
        <v>0</v>
      </c>
      <c r="E868">
        <v>2000</v>
      </c>
      <c r="F868">
        <v>0</v>
      </c>
      <c r="G868">
        <v>1</v>
      </c>
      <c r="H868">
        <v>1</v>
      </c>
      <c r="I868">
        <v>6</v>
      </c>
      <c r="J868">
        <v>0</v>
      </c>
      <c r="K868">
        <v>0</v>
      </c>
      <c r="L868">
        <v>0</v>
      </c>
      <c r="M868">
        <v>0</v>
      </c>
      <c r="N868">
        <v>0</v>
      </c>
      <c r="O868">
        <v>0</v>
      </c>
      <c r="P868">
        <v>0</v>
      </c>
      <c r="Q868">
        <v>0</v>
      </c>
      <c r="R868">
        <v>0</v>
      </c>
      <c r="S868">
        <v>0</v>
      </c>
      <c r="T868">
        <v>0</v>
      </c>
      <c r="U868">
        <v>0</v>
      </c>
      <c r="V868">
        <v>0</v>
      </c>
      <c r="W868">
        <v>0</v>
      </c>
      <c r="X868">
        <v>0</v>
      </c>
      <c r="Y868">
        <v>0</v>
      </c>
      <c r="Z868">
        <v>0</v>
      </c>
      <c r="AA868">
        <v>0</v>
      </c>
      <c r="AB868">
        <v>800</v>
      </c>
      <c r="AC868">
        <v>100</v>
      </c>
      <c r="AD868">
        <v>2</v>
      </c>
      <c r="AE868">
        <v>30</v>
      </c>
      <c r="AF868">
        <v>1</v>
      </c>
      <c r="AG868">
        <v>0</v>
      </c>
      <c r="AH868">
        <v>0</v>
      </c>
      <c r="AI868">
        <v>10300</v>
      </c>
      <c r="AJ868">
        <v>0</v>
      </c>
      <c r="AK868">
        <v>0</v>
      </c>
      <c r="AM868" s="23" t="s">
        <v>871</v>
      </c>
      <c r="AN868" s="68" t="s">
        <v>1230</v>
      </c>
      <c r="AO868" s="68"/>
    </row>
    <row r="869" spans="1:41">
      <c r="A869">
        <v>20028</v>
      </c>
      <c r="B869">
        <v>20180</v>
      </c>
      <c r="C869">
        <v>100000</v>
      </c>
      <c r="D869">
        <v>0</v>
      </c>
      <c r="E869">
        <v>2000</v>
      </c>
      <c r="F869">
        <v>0</v>
      </c>
      <c r="G869">
        <v>1</v>
      </c>
      <c r="H869">
        <v>1</v>
      </c>
      <c r="I869">
        <v>6</v>
      </c>
      <c r="J869">
        <v>0</v>
      </c>
      <c r="K869">
        <v>0</v>
      </c>
      <c r="L869">
        <v>0</v>
      </c>
      <c r="M869">
        <v>0</v>
      </c>
      <c r="N869">
        <v>0</v>
      </c>
      <c r="O869">
        <v>0</v>
      </c>
      <c r="P869">
        <v>0</v>
      </c>
      <c r="Q869">
        <v>0</v>
      </c>
      <c r="R869">
        <v>0</v>
      </c>
      <c r="S869">
        <v>0</v>
      </c>
      <c r="T869">
        <v>0</v>
      </c>
      <c r="U869">
        <v>0</v>
      </c>
      <c r="V869">
        <v>0</v>
      </c>
      <c r="W869">
        <v>0</v>
      </c>
      <c r="X869">
        <v>0</v>
      </c>
      <c r="Y869">
        <v>0</v>
      </c>
      <c r="Z869">
        <v>0</v>
      </c>
      <c r="AA869">
        <v>0</v>
      </c>
      <c r="AB869">
        <v>801</v>
      </c>
      <c r="AC869">
        <v>100</v>
      </c>
      <c r="AD869">
        <v>2</v>
      </c>
      <c r="AE869">
        <v>30</v>
      </c>
      <c r="AF869">
        <v>1</v>
      </c>
      <c r="AG869">
        <v>0</v>
      </c>
      <c r="AH869">
        <v>0</v>
      </c>
      <c r="AI869">
        <v>20180</v>
      </c>
      <c r="AJ869">
        <v>0</v>
      </c>
      <c r="AK869">
        <v>0</v>
      </c>
      <c r="AM869" s="23" t="s">
        <v>1238</v>
      </c>
      <c r="AN869" s="67" t="s">
        <v>1237</v>
      </c>
    </row>
    <row r="870" spans="1:41">
      <c r="A870">
        <v>20029</v>
      </c>
      <c r="B870">
        <v>20750</v>
      </c>
      <c r="C870">
        <v>100000</v>
      </c>
      <c r="D870">
        <v>0</v>
      </c>
      <c r="E870">
        <v>2000</v>
      </c>
      <c r="F870">
        <v>0</v>
      </c>
      <c r="G870">
        <v>1</v>
      </c>
      <c r="H870">
        <v>1</v>
      </c>
      <c r="I870">
        <v>6</v>
      </c>
      <c r="J870">
        <v>0</v>
      </c>
      <c r="K870">
        <v>0</v>
      </c>
      <c r="L870">
        <v>0</v>
      </c>
      <c r="M870">
        <v>0</v>
      </c>
      <c r="N870">
        <v>0</v>
      </c>
      <c r="O870">
        <v>0</v>
      </c>
      <c r="P870">
        <v>0</v>
      </c>
      <c r="Q870">
        <v>0</v>
      </c>
      <c r="R870">
        <v>0</v>
      </c>
      <c r="S870">
        <v>0</v>
      </c>
      <c r="T870">
        <v>0</v>
      </c>
      <c r="U870">
        <v>0</v>
      </c>
      <c r="V870">
        <v>0</v>
      </c>
      <c r="W870">
        <v>0</v>
      </c>
      <c r="X870">
        <v>0</v>
      </c>
      <c r="Y870">
        <v>0</v>
      </c>
      <c r="Z870">
        <v>0</v>
      </c>
      <c r="AA870">
        <v>0</v>
      </c>
      <c r="AB870">
        <v>801</v>
      </c>
      <c r="AC870">
        <v>100</v>
      </c>
      <c r="AD870">
        <v>2</v>
      </c>
      <c r="AE870">
        <v>20</v>
      </c>
      <c r="AF870">
        <v>1</v>
      </c>
      <c r="AG870">
        <v>0</v>
      </c>
      <c r="AH870">
        <v>0</v>
      </c>
      <c r="AI870">
        <v>20750</v>
      </c>
      <c r="AJ870">
        <v>0</v>
      </c>
      <c r="AK870">
        <v>0</v>
      </c>
      <c r="AM870" s="23" t="s">
        <v>1239</v>
      </c>
      <c r="AN870" s="67" t="s">
        <v>1237</v>
      </c>
    </row>
    <row r="871" spans="1:41">
      <c r="A871">
        <v>20030</v>
      </c>
      <c r="B871">
        <v>20690</v>
      </c>
      <c r="C871">
        <v>100000</v>
      </c>
      <c r="D871">
        <v>0</v>
      </c>
      <c r="E871">
        <v>2000</v>
      </c>
      <c r="F871">
        <v>0</v>
      </c>
      <c r="G871">
        <v>1</v>
      </c>
      <c r="H871">
        <v>1</v>
      </c>
      <c r="I871">
        <v>6</v>
      </c>
      <c r="J871">
        <v>0</v>
      </c>
      <c r="K871">
        <v>0</v>
      </c>
      <c r="L871">
        <v>0</v>
      </c>
      <c r="M871">
        <v>0</v>
      </c>
      <c r="N871">
        <v>0</v>
      </c>
      <c r="O871">
        <v>0</v>
      </c>
      <c r="P871">
        <v>0</v>
      </c>
      <c r="Q871">
        <v>0</v>
      </c>
      <c r="R871">
        <v>0</v>
      </c>
      <c r="S871">
        <v>0</v>
      </c>
      <c r="T871">
        <v>0</v>
      </c>
      <c r="U871">
        <v>0</v>
      </c>
      <c r="V871">
        <v>0</v>
      </c>
      <c r="W871">
        <v>0</v>
      </c>
      <c r="X871">
        <v>0</v>
      </c>
      <c r="Y871">
        <v>0</v>
      </c>
      <c r="Z871">
        <v>0</v>
      </c>
      <c r="AA871">
        <v>0</v>
      </c>
      <c r="AB871">
        <v>801</v>
      </c>
      <c r="AC871">
        <v>100</v>
      </c>
      <c r="AD871">
        <v>2</v>
      </c>
      <c r="AE871">
        <v>20</v>
      </c>
      <c r="AF871">
        <v>1</v>
      </c>
      <c r="AG871">
        <v>0</v>
      </c>
      <c r="AH871">
        <v>0</v>
      </c>
      <c r="AI871">
        <v>20690</v>
      </c>
      <c r="AJ871">
        <v>0</v>
      </c>
      <c r="AK871">
        <v>0</v>
      </c>
      <c r="AM871" s="23" t="s">
        <v>1218</v>
      </c>
      <c r="AN871" s="67" t="s">
        <v>1237</v>
      </c>
    </row>
    <row r="872" spans="1:41">
      <c r="A872">
        <v>20031</v>
      </c>
      <c r="B872">
        <v>30630</v>
      </c>
      <c r="C872">
        <v>100000</v>
      </c>
      <c r="D872">
        <v>0</v>
      </c>
      <c r="E872">
        <v>2000</v>
      </c>
      <c r="F872">
        <v>0</v>
      </c>
      <c r="G872">
        <v>1</v>
      </c>
      <c r="H872">
        <v>1</v>
      </c>
      <c r="I872">
        <v>6</v>
      </c>
      <c r="J872">
        <v>0</v>
      </c>
      <c r="K872">
        <v>0</v>
      </c>
      <c r="L872">
        <v>0</v>
      </c>
      <c r="M872">
        <v>0</v>
      </c>
      <c r="N872">
        <v>0</v>
      </c>
      <c r="O872">
        <v>0</v>
      </c>
      <c r="P872">
        <v>0</v>
      </c>
      <c r="Q872">
        <v>0</v>
      </c>
      <c r="R872">
        <v>0</v>
      </c>
      <c r="S872">
        <v>0</v>
      </c>
      <c r="T872">
        <v>0</v>
      </c>
      <c r="U872">
        <v>0</v>
      </c>
      <c r="V872">
        <v>0</v>
      </c>
      <c r="W872">
        <v>0</v>
      </c>
      <c r="X872">
        <v>0</v>
      </c>
      <c r="Y872">
        <v>0</v>
      </c>
      <c r="Z872">
        <v>0</v>
      </c>
      <c r="AA872">
        <v>0</v>
      </c>
      <c r="AB872">
        <v>801</v>
      </c>
      <c r="AC872">
        <v>100</v>
      </c>
      <c r="AD872">
        <v>2</v>
      </c>
      <c r="AE872">
        <v>10</v>
      </c>
      <c r="AF872">
        <v>1</v>
      </c>
      <c r="AG872">
        <v>0</v>
      </c>
      <c r="AH872">
        <v>0</v>
      </c>
      <c r="AI872">
        <v>30630</v>
      </c>
      <c r="AJ872">
        <v>0</v>
      </c>
      <c r="AK872">
        <v>0</v>
      </c>
      <c r="AM872" s="23" t="s">
        <v>1219</v>
      </c>
      <c r="AN872" s="68" t="s">
        <v>1237</v>
      </c>
    </row>
    <row r="873" spans="1:41">
      <c r="A873">
        <v>20032</v>
      </c>
      <c r="B873">
        <v>30510</v>
      </c>
      <c r="C873">
        <v>100000</v>
      </c>
      <c r="D873">
        <v>0</v>
      </c>
      <c r="E873">
        <v>2000</v>
      </c>
      <c r="F873">
        <v>0</v>
      </c>
      <c r="G873">
        <v>1</v>
      </c>
      <c r="H873">
        <v>1</v>
      </c>
      <c r="I873">
        <v>6</v>
      </c>
      <c r="J873">
        <v>0</v>
      </c>
      <c r="K873">
        <v>0</v>
      </c>
      <c r="L873">
        <v>0</v>
      </c>
      <c r="M873">
        <v>0</v>
      </c>
      <c r="N873">
        <v>0</v>
      </c>
      <c r="O873">
        <v>0</v>
      </c>
      <c r="P873">
        <v>0</v>
      </c>
      <c r="Q873">
        <v>0</v>
      </c>
      <c r="R873">
        <v>0</v>
      </c>
      <c r="S873">
        <v>0</v>
      </c>
      <c r="T873">
        <v>0</v>
      </c>
      <c r="U873">
        <v>0</v>
      </c>
      <c r="V873">
        <v>0</v>
      </c>
      <c r="W873">
        <v>0</v>
      </c>
      <c r="X873">
        <v>0</v>
      </c>
      <c r="Y873">
        <v>0</v>
      </c>
      <c r="Z873">
        <v>0</v>
      </c>
      <c r="AA873">
        <v>0</v>
      </c>
      <c r="AB873">
        <v>802</v>
      </c>
      <c r="AC873">
        <v>100</v>
      </c>
      <c r="AD873">
        <v>2</v>
      </c>
      <c r="AE873">
        <v>10</v>
      </c>
      <c r="AF873">
        <v>1</v>
      </c>
      <c r="AG873">
        <v>0</v>
      </c>
      <c r="AH873">
        <v>0</v>
      </c>
      <c r="AI873">
        <v>30510</v>
      </c>
      <c r="AJ873">
        <v>0</v>
      </c>
      <c r="AK873">
        <v>0</v>
      </c>
      <c r="AM873" s="23" t="s">
        <v>711</v>
      </c>
    </row>
    <row r="874" spans="1:41">
      <c r="A874">
        <v>20033</v>
      </c>
      <c r="B874">
        <v>30511</v>
      </c>
      <c r="C874">
        <v>100000</v>
      </c>
      <c r="D874">
        <v>0</v>
      </c>
      <c r="E874">
        <v>2000</v>
      </c>
      <c r="F874">
        <v>0</v>
      </c>
      <c r="G874">
        <v>1</v>
      </c>
      <c r="H874">
        <v>1</v>
      </c>
      <c r="I874">
        <v>6</v>
      </c>
      <c r="J874">
        <v>0</v>
      </c>
      <c r="K874">
        <v>0</v>
      </c>
      <c r="L874">
        <v>0</v>
      </c>
      <c r="M874">
        <v>0</v>
      </c>
      <c r="N874">
        <v>0</v>
      </c>
      <c r="O874">
        <v>0</v>
      </c>
      <c r="P874">
        <v>0</v>
      </c>
      <c r="Q874">
        <v>0</v>
      </c>
      <c r="R874">
        <v>0</v>
      </c>
      <c r="S874">
        <v>0</v>
      </c>
      <c r="T874">
        <v>0</v>
      </c>
      <c r="U874">
        <v>0</v>
      </c>
      <c r="V874">
        <v>0</v>
      </c>
      <c r="W874">
        <v>0</v>
      </c>
      <c r="X874">
        <v>0</v>
      </c>
      <c r="Y874">
        <v>0</v>
      </c>
      <c r="Z874">
        <v>0</v>
      </c>
      <c r="AA874">
        <v>0</v>
      </c>
      <c r="AB874">
        <v>802</v>
      </c>
      <c r="AC874">
        <v>100</v>
      </c>
      <c r="AD874">
        <v>2</v>
      </c>
      <c r="AE874">
        <v>10</v>
      </c>
      <c r="AF874">
        <v>1</v>
      </c>
      <c r="AG874">
        <v>0</v>
      </c>
      <c r="AH874">
        <v>0</v>
      </c>
      <c r="AI874">
        <v>30510</v>
      </c>
      <c r="AJ874">
        <v>0</v>
      </c>
      <c r="AK874">
        <v>0</v>
      </c>
      <c r="AM874" s="23" t="s">
        <v>322</v>
      </c>
    </row>
    <row r="875" spans="1:41">
      <c r="A875">
        <v>20034</v>
      </c>
      <c r="B875">
        <v>20750</v>
      </c>
      <c r="C875">
        <v>100000</v>
      </c>
      <c r="D875">
        <v>0</v>
      </c>
      <c r="E875">
        <v>2000</v>
      </c>
      <c r="F875">
        <v>0</v>
      </c>
      <c r="G875">
        <v>1</v>
      </c>
      <c r="H875">
        <v>1</v>
      </c>
      <c r="I875">
        <v>6</v>
      </c>
      <c r="J875">
        <v>0</v>
      </c>
      <c r="K875">
        <v>0</v>
      </c>
      <c r="L875">
        <v>0</v>
      </c>
      <c r="M875">
        <v>0</v>
      </c>
      <c r="N875">
        <v>0</v>
      </c>
      <c r="O875">
        <v>0</v>
      </c>
      <c r="P875">
        <v>0</v>
      </c>
      <c r="Q875">
        <v>0</v>
      </c>
      <c r="R875">
        <v>0</v>
      </c>
      <c r="S875">
        <v>0</v>
      </c>
      <c r="T875">
        <v>0</v>
      </c>
      <c r="U875">
        <v>0</v>
      </c>
      <c r="V875">
        <v>0</v>
      </c>
      <c r="W875">
        <v>0</v>
      </c>
      <c r="X875">
        <v>0</v>
      </c>
      <c r="Y875">
        <v>0</v>
      </c>
      <c r="Z875">
        <v>0</v>
      </c>
      <c r="AA875">
        <v>0</v>
      </c>
      <c r="AB875">
        <v>802</v>
      </c>
      <c r="AC875">
        <v>100</v>
      </c>
      <c r="AD875">
        <v>2</v>
      </c>
      <c r="AE875">
        <v>20</v>
      </c>
      <c r="AF875">
        <v>1</v>
      </c>
      <c r="AG875">
        <v>0</v>
      </c>
      <c r="AH875">
        <v>0</v>
      </c>
      <c r="AI875">
        <v>20750</v>
      </c>
      <c r="AJ875">
        <v>0</v>
      </c>
      <c r="AK875">
        <v>0</v>
      </c>
      <c r="AM875" s="23" t="s">
        <v>1241</v>
      </c>
    </row>
    <row r="876" spans="1:41">
      <c r="A876">
        <v>20035</v>
      </c>
      <c r="B876">
        <v>20750</v>
      </c>
      <c r="C876">
        <v>100000</v>
      </c>
      <c r="D876">
        <v>0</v>
      </c>
      <c r="E876">
        <v>2000</v>
      </c>
      <c r="F876">
        <v>0</v>
      </c>
      <c r="G876">
        <v>1</v>
      </c>
      <c r="H876">
        <v>1</v>
      </c>
      <c r="I876">
        <v>6</v>
      </c>
      <c r="J876">
        <v>0</v>
      </c>
      <c r="K876">
        <v>0</v>
      </c>
      <c r="L876">
        <v>0</v>
      </c>
      <c r="M876">
        <v>0</v>
      </c>
      <c r="N876">
        <v>0</v>
      </c>
      <c r="O876">
        <v>0</v>
      </c>
      <c r="P876">
        <v>0</v>
      </c>
      <c r="Q876">
        <v>0</v>
      </c>
      <c r="R876">
        <v>0</v>
      </c>
      <c r="S876">
        <v>0</v>
      </c>
      <c r="T876">
        <v>0</v>
      </c>
      <c r="U876">
        <v>0</v>
      </c>
      <c r="V876">
        <v>0</v>
      </c>
      <c r="W876">
        <v>0</v>
      </c>
      <c r="X876">
        <v>0</v>
      </c>
      <c r="Y876">
        <v>0</v>
      </c>
      <c r="Z876">
        <v>0</v>
      </c>
      <c r="AA876">
        <v>0</v>
      </c>
      <c r="AB876">
        <v>802</v>
      </c>
      <c r="AC876">
        <v>100</v>
      </c>
      <c r="AD876">
        <v>2</v>
      </c>
      <c r="AE876">
        <v>20</v>
      </c>
      <c r="AF876">
        <v>1</v>
      </c>
      <c r="AG876">
        <v>0</v>
      </c>
      <c r="AH876">
        <v>0</v>
      </c>
      <c r="AI876">
        <v>20750</v>
      </c>
      <c r="AJ876">
        <v>0</v>
      </c>
      <c r="AK876">
        <v>0</v>
      </c>
      <c r="AM876" s="23" t="s">
        <v>1243</v>
      </c>
    </row>
    <row r="877" spans="1:41">
      <c r="A877">
        <v>20036</v>
      </c>
      <c r="B877">
        <v>20690</v>
      </c>
      <c r="C877">
        <v>100000</v>
      </c>
      <c r="D877">
        <v>0</v>
      </c>
      <c r="E877">
        <v>2000</v>
      </c>
      <c r="F877">
        <v>0</v>
      </c>
      <c r="G877">
        <v>1</v>
      </c>
      <c r="H877">
        <v>1</v>
      </c>
      <c r="I877">
        <v>6</v>
      </c>
      <c r="J877">
        <v>0</v>
      </c>
      <c r="K877">
        <v>0</v>
      </c>
      <c r="L877">
        <v>0</v>
      </c>
      <c r="M877">
        <v>0</v>
      </c>
      <c r="N877">
        <v>0</v>
      </c>
      <c r="O877">
        <v>0</v>
      </c>
      <c r="P877">
        <v>0</v>
      </c>
      <c r="Q877">
        <v>0</v>
      </c>
      <c r="R877">
        <v>0</v>
      </c>
      <c r="S877">
        <v>0</v>
      </c>
      <c r="T877">
        <v>0</v>
      </c>
      <c r="U877">
        <v>0</v>
      </c>
      <c r="V877">
        <v>0</v>
      </c>
      <c r="W877">
        <v>0</v>
      </c>
      <c r="X877">
        <v>0</v>
      </c>
      <c r="Y877">
        <v>0</v>
      </c>
      <c r="Z877">
        <v>0</v>
      </c>
      <c r="AA877">
        <v>0</v>
      </c>
      <c r="AB877">
        <v>803</v>
      </c>
      <c r="AC877">
        <v>100</v>
      </c>
      <c r="AD877">
        <v>2</v>
      </c>
      <c r="AE877">
        <v>20</v>
      </c>
      <c r="AF877">
        <v>1</v>
      </c>
      <c r="AG877">
        <v>0</v>
      </c>
      <c r="AH877">
        <v>0</v>
      </c>
      <c r="AI877">
        <v>20690</v>
      </c>
      <c r="AJ877">
        <v>0</v>
      </c>
      <c r="AK877">
        <v>0</v>
      </c>
      <c r="AM877" s="23" t="s">
        <v>318</v>
      </c>
      <c r="AN877" s="23" t="s">
        <v>1577</v>
      </c>
      <c r="AO877" s="114"/>
    </row>
    <row r="878" spans="1:41">
      <c r="A878">
        <v>20037</v>
      </c>
      <c r="B878">
        <v>10180</v>
      </c>
      <c r="C878">
        <v>100000</v>
      </c>
      <c r="D878">
        <v>0</v>
      </c>
      <c r="E878">
        <v>2000</v>
      </c>
      <c r="F878">
        <v>0</v>
      </c>
      <c r="G878">
        <v>1</v>
      </c>
      <c r="H878">
        <v>1</v>
      </c>
      <c r="I878">
        <v>6</v>
      </c>
      <c r="J878">
        <v>0</v>
      </c>
      <c r="K878">
        <v>0</v>
      </c>
      <c r="L878">
        <v>0</v>
      </c>
      <c r="M878">
        <v>0</v>
      </c>
      <c r="N878">
        <v>0</v>
      </c>
      <c r="O878">
        <v>0</v>
      </c>
      <c r="P878">
        <v>0</v>
      </c>
      <c r="Q878">
        <v>0</v>
      </c>
      <c r="R878">
        <v>0</v>
      </c>
      <c r="S878">
        <v>0</v>
      </c>
      <c r="T878">
        <v>0</v>
      </c>
      <c r="U878">
        <v>0</v>
      </c>
      <c r="V878">
        <v>0</v>
      </c>
      <c r="W878">
        <v>0</v>
      </c>
      <c r="X878">
        <v>0</v>
      </c>
      <c r="Y878">
        <v>0</v>
      </c>
      <c r="Z878">
        <v>0</v>
      </c>
      <c r="AA878">
        <v>0</v>
      </c>
      <c r="AB878">
        <v>800</v>
      </c>
      <c r="AC878">
        <v>100</v>
      </c>
      <c r="AD878">
        <v>2</v>
      </c>
      <c r="AE878">
        <v>30</v>
      </c>
      <c r="AF878">
        <v>1</v>
      </c>
      <c r="AG878">
        <v>0</v>
      </c>
      <c r="AH878">
        <v>0</v>
      </c>
      <c r="AI878">
        <v>10180</v>
      </c>
      <c r="AJ878">
        <v>0</v>
      </c>
      <c r="AK878">
        <v>0</v>
      </c>
      <c r="AM878" s="23" t="s">
        <v>500</v>
      </c>
    </row>
    <row r="879" spans="1:41">
      <c r="A879">
        <v>20038</v>
      </c>
      <c r="B879">
        <v>10300</v>
      </c>
      <c r="C879">
        <v>100000</v>
      </c>
      <c r="D879">
        <v>0</v>
      </c>
      <c r="E879">
        <v>2000</v>
      </c>
      <c r="F879">
        <v>0</v>
      </c>
      <c r="G879">
        <v>1</v>
      </c>
      <c r="H879">
        <v>1</v>
      </c>
      <c r="I879">
        <v>6</v>
      </c>
      <c r="J879">
        <v>0</v>
      </c>
      <c r="K879">
        <v>0</v>
      </c>
      <c r="L879">
        <v>0</v>
      </c>
      <c r="M879">
        <v>0</v>
      </c>
      <c r="N879">
        <v>0</v>
      </c>
      <c r="O879">
        <v>0</v>
      </c>
      <c r="P879">
        <v>0</v>
      </c>
      <c r="Q879">
        <v>0</v>
      </c>
      <c r="R879">
        <v>0</v>
      </c>
      <c r="S879">
        <v>0</v>
      </c>
      <c r="T879">
        <v>0</v>
      </c>
      <c r="U879">
        <v>0</v>
      </c>
      <c r="V879">
        <v>0</v>
      </c>
      <c r="W879">
        <v>0</v>
      </c>
      <c r="X879">
        <v>0</v>
      </c>
      <c r="Y879">
        <v>0</v>
      </c>
      <c r="Z879">
        <v>0</v>
      </c>
      <c r="AA879">
        <v>0</v>
      </c>
      <c r="AB879">
        <v>800</v>
      </c>
      <c r="AC879">
        <v>100</v>
      </c>
      <c r="AD879">
        <v>2</v>
      </c>
      <c r="AE879">
        <v>30</v>
      </c>
      <c r="AF879">
        <v>1</v>
      </c>
      <c r="AG879">
        <v>0</v>
      </c>
      <c r="AH879">
        <v>0</v>
      </c>
      <c r="AI879">
        <v>10300</v>
      </c>
      <c r="AJ879">
        <v>0</v>
      </c>
      <c r="AK879">
        <v>0</v>
      </c>
      <c r="AM879" s="23" t="s">
        <v>321</v>
      </c>
    </row>
    <row r="880" spans="1:41">
      <c r="A880">
        <v>20039</v>
      </c>
      <c r="B880">
        <v>20180</v>
      </c>
      <c r="C880">
        <v>100000</v>
      </c>
      <c r="D880">
        <v>0</v>
      </c>
      <c r="E880">
        <v>2000</v>
      </c>
      <c r="F880">
        <v>0</v>
      </c>
      <c r="G880">
        <v>1</v>
      </c>
      <c r="H880">
        <v>1</v>
      </c>
      <c r="I880">
        <v>6</v>
      </c>
      <c r="J880">
        <v>0</v>
      </c>
      <c r="K880">
        <v>0</v>
      </c>
      <c r="L880">
        <v>0</v>
      </c>
      <c r="M880">
        <v>0</v>
      </c>
      <c r="N880">
        <v>0</v>
      </c>
      <c r="O880">
        <v>0</v>
      </c>
      <c r="P880">
        <v>0</v>
      </c>
      <c r="Q880">
        <v>0</v>
      </c>
      <c r="R880">
        <v>0</v>
      </c>
      <c r="S880">
        <v>0</v>
      </c>
      <c r="T880">
        <v>0</v>
      </c>
      <c r="U880">
        <v>0</v>
      </c>
      <c r="V880">
        <v>0</v>
      </c>
      <c r="W880">
        <v>0</v>
      </c>
      <c r="X880">
        <v>0</v>
      </c>
      <c r="Y880">
        <v>0</v>
      </c>
      <c r="Z880">
        <v>0</v>
      </c>
      <c r="AA880">
        <v>0</v>
      </c>
      <c r="AB880">
        <v>801</v>
      </c>
      <c r="AC880">
        <v>100</v>
      </c>
      <c r="AD880">
        <v>2</v>
      </c>
      <c r="AE880">
        <v>30</v>
      </c>
      <c r="AF880">
        <v>1</v>
      </c>
      <c r="AG880">
        <v>0</v>
      </c>
      <c r="AH880">
        <v>0</v>
      </c>
      <c r="AI880">
        <v>20180</v>
      </c>
      <c r="AJ880">
        <v>0</v>
      </c>
      <c r="AK880">
        <v>0</v>
      </c>
      <c r="AM880" s="23" t="s">
        <v>1055</v>
      </c>
    </row>
    <row r="881" spans="1:41">
      <c r="A881">
        <v>20040</v>
      </c>
      <c r="B881">
        <v>20750</v>
      </c>
      <c r="C881">
        <v>100000</v>
      </c>
      <c r="D881">
        <v>0</v>
      </c>
      <c r="E881">
        <v>2000</v>
      </c>
      <c r="F881">
        <v>0</v>
      </c>
      <c r="G881">
        <v>1</v>
      </c>
      <c r="H881">
        <v>1</v>
      </c>
      <c r="I881">
        <v>6</v>
      </c>
      <c r="J881">
        <v>0</v>
      </c>
      <c r="K881">
        <v>0</v>
      </c>
      <c r="L881">
        <v>0</v>
      </c>
      <c r="M881">
        <v>0</v>
      </c>
      <c r="N881">
        <v>0</v>
      </c>
      <c r="O881">
        <v>0</v>
      </c>
      <c r="P881">
        <v>0</v>
      </c>
      <c r="Q881">
        <v>0</v>
      </c>
      <c r="R881">
        <v>0</v>
      </c>
      <c r="S881">
        <v>0</v>
      </c>
      <c r="T881">
        <v>0</v>
      </c>
      <c r="U881">
        <v>0</v>
      </c>
      <c r="V881">
        <v>0</v>
      </c>
      <c r="W881">
        <v>0</v>
      </c>
      <c r="X881">
        <v>0</v>
      </c>
      <c r="Y881">
        <v>0</v>
      </c>
      <c r="Z881">
        <v>0</v>
      </c>
      <c r="AA881">
        <v>0</v>
      </c>
      <c r="AB881">
        <v>801</v>
      </c>
      <c r="AC881">
        <v>100</v>
      </c>
      <c r="AD881">
        <v>2</v>
      </c>
      <c r="AE881">
        <v>20</v>
      </c>
      <c r="AF881">
        <v>1</v>
      </c>
      <c r="AG881">
        <v>0</v>
      </c>
      <c r="AH881">
        <v>0</v>
      </c>
      <c r="AI881">
        <v>20750</v>
      </c>
      <c r="AJ881">
        <v>0</v>
      </c>
      <c r="AK881">
        <v>0</v>
      </c>
      <c r="AM881" s="23" t="s">
        <v>318</v>
      </c>
    </row>
    <row r="882" spans="1:41">
      <c r="A882">
        <v>20041</v>
      </c>
      <c r="B882">
        <v>20690</v>
      </c>
      <c r="C882">
        <v>100000</v>
      </c>
      <c r="D882">
        <v>0</v>
      </c>
      <c r="E882">
        <v>2000</v>
      </c>
      <c r="F882">
        <v>0</v>
      </c>
      <c r="G882">
        <v>1</v>
      </c>
      <c r="H882">
        <v>1</v>
      </c>
      <c r="I882">
        <v>6</v>
      </c>
      <c r="J882">
        <v>0</v>
      </c>
      <c r="K882">
        <v>0</v>
      </c>
      <c r="L882">
        <v>0</v>
      </c>
      <c r="M882">
        <v>0</v>
      </c>
      <c r="N882">
        <v>0</v>
      </c>
      <c r="O882">
        <v>0</v>
      </c>
      <c r="P882">
        <v>0</v>
      </c>
      <c r="Q882">
        <v>0</v>
      </c>
      <c r="R882">
        <v>0</v>
      </c>
      <c r="S882">
        <v>0</v>
      </c>
      <c r="T882">
        <v>0</v>
      </c>
      <c r="U882">
        <v>0</v>
      </c>
      <c r="V882">
        <v>0</v>
      </c>
      <c r="W882">
        <v>0</v>
      </c>
      <c r="X882">
        <v>0</v>
      </c>
      <c r="Y882">
        <v>0</v>
      </c>
      <c r="Z882">
        <v>0</v>
      </c>
      <c r="AA882">
        <v>0</v>
      </c>
      <c r="AB882">
        <v>801</v>
      </c>
      <c r="AC882">
        <v>100</v>
      </c>
      <c r="AD882">
        <v>2</v>
      </c>
      <c r="AE882">
        <v>20</v>
      </c>
      <c r="AF882">
        <v>1</v>
      </c>
      <c r="AG882">
        <v>0</v>
      </c>
      <c r="AH882">
        <v>0</v>
      </c>
      <c r="AI882">
        <v>20690</v>
      </c>
      <c r="AJ882">
        <v>0</v>
      </c>
      <c r="AK882">
        <v>0</v>
      </c>
      <c r="AM882" s="23" t="s">
        <v>500</v>
      </c>
    </row>
    <row r="883" spans="1:41">
      <c r="A883">
        <v>20042</v>
      </c>
      <c r="B883">
        <v>30630</v>
      </c>
      <c r="C883">
        <v>100000</v>
      </c>
      <c r="D883">
        <v>0</v>
      </c>
      <c r="E883">
        <v>2000</v>
      </c>
      <c r="F883">
        <v>0</v>
      </c>
      <c r="G883">
        <v>1</v>
      </c>
      <c r="H883">
        <v>1</v>
      </c>
      <c r="I883">
        <v>6</v>
      </c>
      <c r="J883">
        <v>0</v>
      </c>
      <c r="K883">
        <v>0</v>
      </c>
      <c r="L883">
        <v>0</v>
      </c>
      <c r="M883">
        <v>0</v>
      </c>
      <c r="N883">
        <v>0</v>
      </c>
      <c r="O883">
        <v>0</v>
      </c>
      <c r="P883">
        <v>0</v>
      </c>
      <c r="Q883">
        <v>0</v>
      </c>
      <c r="R883">
        <v>0</v>
      </c>
      <c r="S883">
        <v>0</v>
      </c>
      <c r="T883">
        <v>0</v>
      </c>
      <c r="U883">
        <v>0</v>
      </c>
      <c r="V883">
        <v>0</v>
      </c>
      <c r="W883">
        <v>0</v>
      </c>
      <c r="X883">
        <v>0</v>
      </c>
      <c r="Y883">
        <v>0</v>
      </c>
      <c r="Z883">
        <v>0</v>
      </c>
      <c r="AA883">
        <v>0</v>
      </c>
      <c r="AB883">
        <v>801</v>
      </c>
      <c r="AC883">
        <v>100</v>
      </c>
      <c r="AD883">
        <v>2</v>
      </c>
      <c r="AE883">
        <v>10</v>
      </c>
      <c r="AF883">
        <v>1</v>
      </c>
      <c r="AG883">
        <v>0</v>
      </c>
      <c r="AH883">
        <v>0</v>
      </c>
      <c r="AI883">
        <v>30630</v>
      </c>
      <c r="AJ883">
        <v>0</v>
      </c>
      <c r="AK883">
        <v>0</v>
      </c>
      <c r="AM883" s="23" t="s">
        <v>321</v>
      </c>
    </row>
    <row r="884" spans="1:41">
      <c r="A884">
        <v>20043</v>
      </c>
      <c r="B884">
        <v>30510</v>
      </c>
      <c r="C884">
        <v>100000</v>
      </c>
      <c r="D884">
        <v>0</v>
      </c>
      <c r="E884">
        <v>2000</v>
      </c>
      <c r="F884">
        <v>0</v>
      </c>
      <c r="G884">
        <v>1</v>
      </c>
      <c r="H884">
        <v>1</v>
      </c>
      <c r="I884">
        <v>6</v>
      </c>
      <c r="J884">
        <v>0</v>
      </c>
      <c r="K884">
        <v>0</v>
      </c>
      <c r="L884">
        <v>0</v>
      </c>
      <c r="M884">
        <v>0</v>
      </c>
      <c r="N884">
        <v>0</v>
      </c>
      <c r="O884">
        <v>0</v>
      </c>
      <c r="P884">
        <v>0</v>
      </c>
      <c r="Q884">
        <v>0</v>
      </c>
      <c r="R884">
        <v>0</v>
      </c>
      <c r="S884">
        <v>0</v>
      </c>
      <c r="T884">
        <v>0</v>
      </c>
      <c r="U884">
        <v>0</v>
      </c>
      <c r="V884">
        <v>0</v>
      </c>
      <c r="W884">
        <v>0</v>
      </c>
      <c r="X884">
        <v>0</v>
      </c>
      <c r="Y884">
        <v>0</v>
      </c>
      <c r="Z884">
        <v>0</v>
      </c>
      <c r="AA884">
        <v>0</v>
      </c>
      <c r="AB884">
        <v>802</v>
      </c>
      <c r="AC884">
        <v>100</v>
      </c>
      <c r="AD884">
        <v>2</v>
      </c>
      <c r="AE884">
        <v>10</v>
      </c>
      <c r="AF884">
        <v>1</v>
      </c>
      <c r="AG884">
        <v>0</v>
      </c>
      <c r="AH884">
        <v>0</v>
      </c>
      <c r="AI884">
        <v>30510</v>
      </c>
      <c r="AJ884">
        <v>0</v>
      </c>
      <c r="AK884">
        <v>0</v>
      </c>
      <c r="AM884" s="23" t="s">
        <v>1055</v>
      </c>
    </row>
    <row r="885" spans="1:41">
      <c r="A885">
        <v>20044</v>
      </c>
      <c r="B885">
        <v>30511</v>
      </c>
      <c r="C885">
        <v>100000</v>
      </c>
      <c r="D885">
        <v>0</v>
      </c>
      <c r="E885">
        <v>2000</v>
      </c>
      <c r="F885">
        <v>0</v>
      </c>
      <c r="G885">
        <v>1</v>
      </c>
      <c r="H885">
        <v>1</v>
      </c>
      <c r="I885">
        <v>6</v>
      </c>
      <c r="J885">
        <v>0</v>
      </c>
      <c r="K885">
        <v>0</v>
      </c>
      <c r="L885">
        <v>0</v>
      </c>
      <c r="M885">
        <v>0</v>
      </c>
      <c r="N885">
        <v>0</v>
      </c>
      <c r="O885">
        <v>0</v>
      </c>
      <c r="P885">
        <v>0</v>
      </c>
      <c r="Q885">
        <v>0</v>
      </c>
      <c r="R885">
        <v>0</v>
      </c>
      <c r="S885">
        <v>0</v>
      </c>
      <c r="T885">
        <v>0</v>
      </c>
      <c r="U885">
        <v>0</v>
      </c>
      <c r="V885">
        <v>0</v>
      </c>
      <c r="W885">
        <v>0</v>
      </c>
      <c r="X885">
        <v>0</v>
      </c>
      <c r="Y885">
        <v>0</v>
      </c>
      <c r="Z885">
        <v>0</v>
      </c>
      <c r="AA885">
        <v>0</v>
      </c>
      <c r="AB885">
        <v>802</v>
      </c>
      <c r="AC885">
        <v>100</v>
      </c>
      <c r="AD885">
        <v>2</v>
      </c>
      <c r="AE885">
        <v>10</v>
      </c>
      <c r="AF885">
        <v>1</v>
      </c>
      <c r="AG885">
        <v>0</v>
      </c>
      <c r="AH885">
        <v>0</v>
      </c>
      <c r="AI885">
        <v>30510</v>
      </c>
      <c r="AJ885">
        <v>0</v>
      </c>
      <c r="AK885">
        <v>0</v>
      </c>
      <c r="AM885" s="23" t="s">
        <v>1072</v>
      </c>
    </row>
    <row r="886" spans="1:41">
      <c r="A886">
        <v>20045</v>
      </c>
      <c r="B886">
        <v>20750</v>
      </c>
      <c r="C886">
        <v>100000</v>
      </c>
      <c r="D886">
        <v>0</v>
      </c>
      <c r="E886">
        <v>2000</v>
      </c>
      <c r="F886">
        <v>0</v>
      </c>
      <c r="G886">
        <v>1</v>
      </c>
      <c r="H886">
        <v>1</v>
      </c>
      <c r="I886">
        <v>6</v>
      </c>
      <c r="J886">
        <v>0</v>
      </c>
      <c r="K886">
        <v>0</v>
      </c>
      <c r="L886">
        <v>0</v>
      </c>
      <c r="M886">
        <v>0</v>
      </c>
      <c r="N886">
        <v>0</v>
      </c>
      <c r="O886">
        <v>0</v>
      </c>
      <c r="P886">
        <v>0</v>
      </c>
      <c r="Q886">
        <v>0</v>
      </c>
      <c r="R886">
        <v>0</v>
      </c>
      <c r="S886">
        <v>0</v>
      </c>
      <c r="T886">
        <v>0</v>
      </c>
      <c r="U886">
        <v>0</v>
      </c>
      <c r="V886">
        <v>0</v>
      </c>
      <c r="W886">
        <v>0</v>
      </c>
      <c r="X886">
        <v>0</v>
      </c>
      <c r="Y886">
        <v>0</v>
      </c>
      <c r="Z886">
        <v>0</v>
      </c>
      <c r="AA886">
        <v>0</v>
      </c>
      <c r="AB886">
        <v>802</v>
      </c>
      <c r="AC886">
        <v>100</v>
      </c>
      <c r="AD886">
        <v>2</v>
      </c>
      <c r="AE886">
        <v>20</v>
      </c>
      <c r="AF886">
        <v>1</v>
      </c>
      <c r="AG886">
        <v>0</v>
      </c>
      <c r="AH886">
        <v>0</v>
      </c>
      <c r="AI886">
        <v>20750</v>
      </c>
      <c r="AJ886">
        <v>0</v>
      </c>
      <c r="AK886">
        <v>0</v>
      </c>
      <c r="AM886" s="23" t="s">
        <v>322</v>
      </c>
      <c r="AO886" s="23" t="s">
        <v>791</v>
      </c>
    </row>
    <row r="887" spans="1:41">
      <c r="A887">
        <v>20046</v>
      </c>
      <c r="B887">
        <v>20750</v>
      </c>
      <c r="C887">
        <v>100000</v>
      </c>
      <c r="D887">
        <v>0</v>
      </c>
      <c r="E887">
        <v>2000</v>
      </c>
      <c r="F887">
        <v>0</v>
      </c>
      <c r="G887">
        <v>1</v>
      </c>
      <c r="H887">
        <v>1</v>
      </c>
      <c r="I887">
        <v>6</v>
      </c>
      <c r="J887">
        <v>0</v>
      </c>
      <c r="K887">
        <v>0</v>
      </c>
      <c r="L887">
        <v>0</v>
      </c>
      <c r="M887">
        <v>0</v>
      </c>
      <c r="N887">
        <v>0</v>
      </c>
      <c r="O887">
        <v>0</v>
      </c>
      <c r="P887">
        <v>0</v>
      </c>
      <c r="Q887">
        <v>0</v>
      </c>
      <c r="R887">
        <v>0</v>
      </c>
      <c r="S887">
        <v>0</v>
      </c>
      <c r="T887">
        <v>0</v>
      </c>
      <c r="U887">
        <v>0</v>
      </c>
      <c r="V887">
        <v>0</v>
      </c>
      <c r="W887">
        <v>0</v>
      </c>
      <c r="X887">
        <v>0</v>
      </c>
      <c r="Y887">
        <v>0</v>
      </c>
      <c r="Z887">
        <v>0</v>
      </c>
      <c r="AA887">
        <v>0</v>
      </c>
      <c r="AB887">
        <v>802</v>
      </c>
      <c r="AC887">
        <v>100</v>
      </c>
      <c r="AD887">
        <v>2</v>
      </c>
      <c r="AE887">
        <v>20</v>
      </c>
      <c r="AF887">
        <v>1</v>
      </c>
      <c r="AG887">
        <v>0</v>
      </c>
      <c r="AH887">
        <v>0</v>
      </c>
      <c r="AI887">
        <v>20750</v>
      </c>
      <c r="AJ887">
        <v>0</v>
      </c>
      <c r="AK887">
        <v>0</v>
      </c>
      <c r="AM887" s="23" t="s">
        <v>322</v>
      </c>
      <c r="AO887" s="23" t="s">
        <v>792</v>
      </c>
    </row>
    <row r="888" spans="1:41">
      <c r="A888">
        <v>20047</v>
      </c>
      <c r="B888">
        <v>20690</v>
      </c>
      <c r="C888">
        <v>100000</v>
      </c>
      <c r="D888">
        <v>0</v>
      </c>
      <c r="E888">
        <v>2000</v>
      </c>
      <c r="F888">
        <v>0</v>
      </c>
      <c r="G888">
        <v>1</v>
      </c>
      <c r="H888">
        <v>1</v>
      </c>
      <c r="I888">
        <v>6</v>
      </c>
      <c r="J888">
        <v>0</v>
      </c>
      <c r="K888">
        <v>0</v>
      </c>
      <c r="L888">
        <v>0</v>
      </c>
      <c r="M888">
        <v>0</v>
      </c>
      <c r="N888">
        <v>0</v>
      </c>
      <c r="O888">
        <v>0</v>
      </c>
      <c r="P888">
        <v>0</v>
      </c>
      <c r="Q888">
        <v>0</v>
      </c>
      <c r="R888">
        <v>0</v>
      </c>
      <c r="S888">
        <v>0</v>
      </c>
      <c r="T888">
        <v>0</v>
      </c>
      <c r="U888">
        <v>0</v>
      </c>
      <c r="V888">
        <v>0</v>
      </c>
      <c r="W888">
        <v>0</v>
      </c>
      <c r="X888">
        <v>0</v>
      </c>
      <c r="Y888">
        <v>0</v>
      </c>
      <c r="Z888">
        <v>0</v>
      </c>
      <c r="AA888">
        <v>0</v>
      </c>
      <c r="AB888">
        <v>803</v>
      </c>
      <c r="AC888">
        <v>100</v>
      </c>
      <c r="AD888">
        <v>2</v>
      </c>
      <c r="AE888">
        <v>20</v>
      </c>
      <c r="AF888">
        <v>1</v>
      </c>
      <c r="AG888">
        <v>0</v>
      </c>
      <c r="AH888">
        <v>0</v>
      </c>
      <c r="AI888">
        <v>20690</v>
      </c>
      <c r="AJ888">
        <v>0</v>
      </c>
      <c r="AK888">
        <v>0</v>
      </c>
      <c r="AO888" s="23" t="s">
        <v>792</v>
      </c>
    </row>
    <row r="889" spans="1:41">
      <c r="A889">
        <v>20048</v>
      </c>
      <c r="B889">
        <v>20750</v>
      </c>
      <c r="C889">
        <v>100000</v>
      </c>
      <c r="D889">
        <v>0</v>
      </c>
      <c r="E889">
        <v>2000</v>
      </c>
      <c r="F889">
        <v>0</v>
      </c>
      <c r="G889">
        <v>1</v>
      </c>
      <c r="H889">
        <v>1</v>
      </c>
      <c r="I889">
        <v>6</v>
      </c>
      <c r="J889">
        <v>0</v>
      </c>
      <c r="K889">
        <v>0</v>
      </c>
      <c r="L889">
        <v>0</v>
      </c>
      <c r="M889">
        <v>0</v>
      </c>
      <c r="N889">
        <v>0</v>
      </c>
      <c r="O889">
        <v>0</v>
      </c>
      <c r="P889">
        <v>0</v>
      </c>
      <c r="Q889">
        <v>0</v>
      </c>
      <c r="R889">
        <v>0</v>
      </c>
      <c r="S889">
        <v>0</v>
      </c>
      <c r="T889">
        <v>0</v>
      </c>
      <c r="U889">
        <v>0</v>
      </c>
      <c r="V889">
        <v>0</v>
      </c>
      <c r="W889">
        <v>0</v>
      </c>
      <c r="X889">
        <v>0</v>
      </c>
      <c r="Y889">
        <v>0</v>
      </c>
      <c r="Z889">
        <v>0</v>
      </c>
      <c r="AA889">
        <v>0</v>
      </c>
      <c r="AB889">
        <v>800</v>
      </c>
      <c r="AC889">
        <v>100</v>
      </c>
      <c r="AD889">
        <v>2</v>
      </c>
      <c r="AE889">
        <v>30</v>
      </c>
      <c r="AF889">
        <v>1</v>
      </c>
      <c r="AG889">
        <v>0</v>
      </c>
      <c r="AH889">
        <v>0</v>
      </c>
      <c r="AI889">
        <v>10180</v>
      </c>
      <c r="AJ889">
        <v>0</v>
      </c>
      <c r="AK889">
        <v>0</v>
      </c>
      <c r="AM889" s="23" t="s">
        <v>690</v>
      </c>
      <c r="AN889" s="23" t="s">
        <v>1579</v>
      </c>
      <c r="AO889" s="114"/>
    </row>
    <row r="890" spans="1:41">
      <c r="A890">
        <v>20049</v>
      </c>
      <c r="B890">
        <v>20690</v>
      </c>
      <c r="C890">
        <v>100000</v>
      </c>
      <c r="D890">
        <v>0</v>
      </c>
      <c r="E890">
        <v>2000</v>
      </c>
      <c r="F890">
        <v>0</v>
      </c>
      <c r="G890">
        <v>1</v>
      </c>
      <c r="H890">
        <v>1</v>
      </c>
      <c r="I890">
        <v>6</v>
      </c>
      <c r="J890">
        <v>0</v>
      </c>
      <c r="K890">
        <v>0</v>
      </c>
      <c r="L890">
        <v>0</v>
      </c>
      <c r="M890">
        <v>0</v>
      </c>
      <c r="N890">
        <v>0</v>
      </c>
      <c r="O890">
        <v>0</v>
      </c>
      <c r="P890">
        <v>0</v>
      </c>
      <c r="Q890">
        <v>0</v>
      </c>
      <c r="R890">
        <v>0</v>
      </c>
      <c r="S890">
        <v>0</v>
      </c>
      <c r="T890">
        <v>0</v>
      </c>
      <c r="U890">
        <v>0</v>
      </c>
      <c r="V890">
        <v>0</v>
      </c>
      <c r="W890">
        <v>0</v>
      </c>
      <c r="X890">
        <v>0</v>
      </c>
      <c r="Y890">
        <v>0</v>
      </c>
      <c r="Z890">
        <v>0</v>
      </c>
      <c r="AA890">
        <v>0</v>
      </c>
      <c r="AB890">
        <v>800</v>
      </c>
      <c r="AC890">
        <v>100</v>
      </c>
      <c r="AD890">
        <v>2</v>
      </c>
      <c r="AE890">
        <v>30</v>
      </c>
      <c r="AF890">
        <v>1</v>
      </c>
      <c r="AG890">
        <v>0</v>
      </c>
      <c r="AH890">
        <v>0</v>
      </c>
      <c r="AI890">
        <v>10300</v>
      </c>
      <c r="AJ890">
        <v>0</v>
      </c>
      <c r="AK890">
        <v>0</v>
      </c>
      <c r="AM890" s="23" t="s">
        <v>692</v>
      </c>
    </row>
    <row r="891" spans="1:41">
      <c r="A891">
        <v>20050</v>
      </c>
      <c r="B891">
        <v>20690</v>
      </c>
      <c r="C891">
        <v>100000</v>
      </c>
      <c r="D891">
        <v>0</v>
      </c>
      <c r="E891">
        <v>2000</v>
      </c>
      <c r="F891">
        <v>0</v>
      </c>
      <c r="G891">
        <v>1</v>
      </c>
      <c r="H891">
        <v>1</v>
      </c>
      <c r="I891">
        <v>6</v>
      </c>
      <c r="J891">
        <v>0</v>
      </c>
      <c r="K891">
        <v>0</v>
      </c>
      <c r="L891">
        <v>0</v>
      </c>
      <c r="M891">
        <v>0</v>
      </c>
      <c r="N891">
        <v>0</v>
      </c>
      <c r="O891">
        <v>0</v>
      </c>
      <c r="P891">
        <v>0</v>
      </c>
      <c r="Q891">
        <v>0</v>
      </c>
      <c r="R891">
        <v>0</v>
      </c>
      <c r="S891">
        <v>0</v>
      </c>
      <c r="T891">
        <v>0</v>
      </c>
      <c r="U891">
        <v>0</v>
      </c>
      <c r="V891">
        <v>0</v>
      </c>
      <c r="W891">
        <v>0</v>
      </c>
      <c r="X891">
        <v>0</v>
      </c>
      <c r="Y891">
        <v>0</v>
      </c>
      <c r="Z891">
        <v>0</v>
      </c>
      <c r="AA891">
        <v>0</v>
      </c>
      <c r="AB891">
        <v>801</v>
      </c>
      <c r="AC891">
        <v>100</v>
      </c>
      <c r="AD891">
        <v>2</v>
      </c>
      <c r="AE891">
        <v>30</v>
      </c>
      <c r="AF891">
        <v>1</v>
      </c>
      <c r="AG891">
        <v>0</v>
      </c>
      <c r="AH891">
        <v>0</v>
      </c>
      <c r="AI891">
        <v>20180</v>
      </c>
      <c r="AJ891">
        <v>0</v>
      </c>
      <c r="AK891">
        <v>0</v>
      </c>
      <c r="AM891" s="23" t="s">
        <v>693</v>
      </c>
    </row>
    <row r="892" spans="1:41">
      <c r="A892">
        <v>20140</v>
      </c>
      <c r="B892">
        <v>10010</v>
      </c>
      <c r="C892">
        <v>0</v>
      </c>
      <c r="D892">
        <v>0</v>
      </c>
      <c r="E892">
        <v>0</v>
      </c>
      <c r="F892">
        <v>0</v>
      </c>
      <c r="G892">
        <v>1</v>
      </c>
      <c r="H892">
        <v>1</v>
      </c>
      <c r="I892">
        <v>6</v>
      </c>
      <c r="J892">
        <v>0</v>
      </c>
      <c r="K892">
        <v>0</v>
      </c>
      <c r="L892">
        <v>0</v>
      </c>
      <c r="M892">
        <v>0</v>
      </c>
      <c r="N892">
        <v>0</v>
      </c>
      <c r="O892">
        <v>0</v>
      </c>
      <c r="P892">
        <v>0</v>
      </c>
      <c r="Q892">
        <v>0</v>
      </c>
      <c r="R892">
        <v>0</v>
      </c>
      <c r="S892">
        <v>0</v>
      </c>
      <c r="T892">
        <v>0</v>
      </c>
      <c r="U892">
        <v>0</v>
      </c>
      <c r="V892">
        <v>0</v>
      </c>
      <c r="W892">
        <v>0</v>
      </c>
      <c r="X892">
        <v>0</v>
      </c>
      <c r="Y892">
        <v>0</v>
      </c>
      <c r="Z892">
        <v>0</v>
      </c>
      <c r="AA892">
        <v>0</v>
      </c>
      <c r="AB892">
        <v>0</v>
      </c>
      <c r="AC892">
        <v>100</v>
      </c>
      <c r="AD892">
        <v>2</v>
      </c>
      <c r="AE892">
        <v>0</v>
      </c>
      <c r="AF892">
        <v>0</v>
      </c>
      <c r="AG892">
        <v>0</v>
      </c>
      <c r="AH892">
        <v>0</v>
      </c>
      <c r="AI892">
        <v>0</v>
      </c>
      <c r="AJ892">
        <v>0</v>
      </c>
      <c r="AK892">
        <v>0</v>
      </c>
      <c r="AM892" s="23" t="s">
        <v>1056</v>
      </c>
    </row>
    <row r="893" spans="1:41">
      <c r="A893">
        <v>20231</v>
      </c>
      <c r="B893">
        <v>30180</v>
      </c>
      <c r="C893">
        <v>99856</v>
      </c>
      <c r="D893">
        <v>2337</v>
      </c>
      <c r="E893">
        <v>4217</v>
      </c>
      <c r="F893">
        <v>0</v>
      </c>
      <c r="G893">
        <v>1</v>
      </c>
      <c r="H893">
        <v>1</v>
      </c>
      <c r="I893">
        <v>6</v>
      </c>
      <c r="J893">
        <v>0</v>
      </c>
      <c r="K893">
        <v>0</v>
      </c>
      <c r="L893">
        <v>0</v>
      </c>
      <c r="M893">
        <v>0</v>
      </c>
      <c r="N893">
        <v>0</v>
      </c>
      <c r="O893">
        <v>0</v>
      </c>
      <c r="P893">
        <v>0</v>
      </c>
      <c r="Q893">
        <v>0</v>
      </c>
      <c r="R893">
        <v>0</v>
      </c>
      <c r="S893">
        <v>0</v>
      </c>
      <c r="T893">
        <v>0</v>
      </c>
      <c r="U893">
        <v>0</v>
      </c>
      <c r="V893">
        <v>0</v>
      </c>
      <c r="W893">
        <v>0</v>
      </c>
      <c r="X893">
        <v>0</v>
      </c>
      <c r="Y893">
        <v>0</v>
      </c>
      <c r="Z893">
        <v>0</v>
      </c>
      <c r="AA893">
        <v>0</v>
      </c>
      <c r="AB893">
        <v>800</v>
      </c>
      <c r="AC893">
        <v>100</v>
      </c>
      <c r="AD893">
        <v>2</v>
      </c>
      <c r="AE893">
        <v>30</v>
      </c>
      <c r="AF893">
        <v>3</v>
      </c>
      <c r="AG893">
        <v>2</v>
      </c>
      <c r="AH893">
        <v>1</v>
      </c>
      <c r="AI893">
        <v>121</v>
      </c>
      <c r="AJ893">
        <v>122</v>
      </c>
      <c r="AK893">
        <v>123</v>
      </c>
      <c r="AM893" s="23" t="s">
        <v>690</v>
      </c>
    </row>
    <row r="894" spans="1:41">
      <c r="A894">
        <v>20301</v>
      </c>
      <c r="B894">
        <v>30180</v>
      </c>
      <c r="C894">
        <v>99856</v>
      </c>
      <c r="D894">
        <v>2337</v>
      </c>
      <c r="E894">
        <v>4217</v>
      </c>
      <c r="F894">
        <v>0</v>
      </c>
      <c r="G894">
        <v>1</v>
      </c>
      <c r="H894">
        <v>1</v>
      </c>
      <c r="I894">
        <v>6</v>
      </c>
      <c r="J894">
        <v>0</v>
      </c>
      <c r="K894">
        <v>0</v>
      </c>
      <c r="L894">
        <v>0</v>
      </c>
      <c r="M894">
        <v>0</v>
      </c>
      <c r="N894">
        <v>0</v>
      </c>
      <c r="O894">
        <v>0</v>
      </c>
      <c r="P894">
        <v>0</v>
      </c>
      <c r="Q894">
        <v>0</v>
      </c>
      <c r="R894">
        <v>0</v>
      </c>
      <c r="S894">
        <v>0</v>
      </c>
      <c r="T894">
        <v>0</v>
      </c>
      <c r="U894">
        <v>0</v>
      </c>
      <c r="V894">
        <v>0</v>
      </c>
      <c r="W894">
        <v>0</v>
      </c>
      <c r="X894">
        <v>0</v>
      </c>
      <c r="Y894">
        <v>0</v>
      </c>
      <c r="Z894">
        <v>0</v>
      </c>
      <c r="AA894">
        <v>0</v>
      </c>
      <c r="AB894">
        <v>800</v>
      </c>
      <c r="AC894">
        <v>100</v>
      </c>
      <c r="AD894">
        <v>2</v>
      </c>
      <c r="AE894">
        <v>30</v>
      </c>
      <c r="AF894">
        <v>3</v>
      </c>
      <c r="AG894">
        <v>2</v>
      </c>
      <c r="AH894">
        <v>1</v>
      </c>
      <c r="AI894">
        <v>121</v>
      </c>
      <c r="AJ894">
        <v>122</v>
      </c>
      <c r="AK894">
        <v>123</v>
      </c>
      <c r="AM894" s="23" t="s">
        <v>692</v>
      </c>
    </row>
    <row r="895" spans="1:41">
      <c r="A895">
        <v>20302</v>
      </c>
      <c r="B895">
        <v>40610</v>
      </c>
      <c r="C895">
        <v>99856</v>
      </c>
      <c r="D895">
        <v>2337</v>
      </c>
      <c r="E895">
        <v>7532</v>
      </c>
      <c r="F895">
        <v>0</v>
      </c>
      <c r="G895">
        <v>2</v>
      </c>
      <c r="H895">
        <v>1</v>
      </c>
      <c r="I895">
        <v>6</v>
      </c>
      <c r="J895">
        <v>0</v>
      </c>
      <c r="K895">
        <v>0</v>
      </c>
      <c r="L895">
        <v>0</v>
      </c>
      <c r="M895">
        <v>0</v>
      </c>
      <c r="N895">
        <v>0</v>
      </c>
      <c r="O895">
        <v>0</v>
      </c>
      <c r="P895">
        <v>0</v>
      </c>
      <c r="Q895">
        <v>0</v>
      </c>
      <c r="R895">
        <v>0</v>
      </c>
      <c r="S895">
        <v>0</v>
      </c>
      <c r="T895">
        <v>0</v>
      </c>
      <c r="U895">
        <v>0</v>
      </c>
      <c r="V895">
        <v>0</v>
      </c>
      <c r="W895">
        <v>0</v>
      </c>
      <c r="X895">
        <v>0</v>
      </c>
      <c r="Y895">
        <v>0</v>
      </c>
      <c r="Z895">
        <v>0</v>
      </c>
      <c r="AA895">
        <v>0</v>
      </c>
      <c r="AB895">
        <v>800</v>
      </c>
      <c r="AC895">
        <v>100</v>
      </c>
      <c r="AD895">
        <v>2</v>
      </c>
      <c r="AE895">
        <v>40</v>
      </c>
      <c r="AF895">
        <v>3</v>
      </c>
      <c r="AG895">
        <v>2</v>
      </c>
      <c r="AH895">
        <v>1</v>
      </c>
      <c r="AI895">
        <v>121</v>
      </c>
      <c r="AJ895">
        <v>122</v>
      </c>
      <c r="AK895">
        <v>123</v>
      </c>
      <c r="AM895" s="23" t="s">
        <v>693</v>
      </c>
    </row>
    <row r="896" spans="1:41">
      <c r="A896">
        <v>20303</v>
      </c>
      <c r="B896">
        <v>40430</v>
      </c>
      <c r="C896">
        <v>99856</v>
      </c>
      <c r="D896">
        <v>2337</v>
      </c>
      <c r="E896">
        <v>4217</v>
      </c>
      <c r="F896">
        <v>0</v>
      </c>
      <c r="G896">
        <v>1</v>
      </c>
      <c r="H896">
        <v>1</v>
      </c>
      <c r="I896">
        <v>6</v>
      </c>
      <c r="J896">
        <v>0</v>
      </c>
      <c r="K896">
        <v>0</v>
      </c>
      <c r="L896">
        <v>0</v>
      </c>
      <c r="M896">
        <v>0</v>
      </c>
      <c r="N896">
        <v>0</v>
      </c>
      <c r="O896">
        <v>0</v>
      </c>
      <c r="P896">
        <v>0</v>
      </c>
      <c r="Q896">
        <v>0</v>
      </c>
      <c r="R896">
        <v>0</v>
      </c>
      <c r="S896">
        <v>0</v>
      </c>
      <c r="T896">
        <v>0</v>
      </c>
      <c r="U896">
        <v>0</v>
      </c>
      <c r="V896">
        <v>0</v>
      </c>
      <c r="W896">
        <v>0</v>
      </c>
      <c r="X896">
        <v>0</v>
      </c>
      <c r="Y896">
        <v>0</v>
      </c>
      <c r="Z896">
        <v>0</v>
      </c>
      <c r="AA896">
        <v>0</v>
      </c>
      <c r="AB896">
        <v>800</v>
      </c>
      <c r="AC896">
        <v>100</v>
      </c>
      <c r="AD896">
        <v>2</v>
      </c>
      <c r="AE896">
        <v>30</v>
      </c>
      <c r="AF896">
        <v>3</v>
      </c>
      <c r="AG896">
        <v>2</v>
      </c>
      <c r="AH896">
        <v>1</v>
      </c>
      <c r="AI896">
        <v>131</v>
      </c>
      <c r="AJ896">
        <v>132</v>
      </c>
      <c r="AK896">
        <v>133</v>
      </c>
      <c r="AM896" s="23" t="s">
        <v>1056</v>
      </c>
    </row>
    <row r="897" spans="1:41">
      <c r="A897">
        <v>20304</v>
      </c>
      <c r="B897">
        <v>40490</v>
      </c>
      <c r="C897">
        <v>99856</v>
      </c>
      <c r="D897">
        <v>2337</v>
      </c>
      <c r="E897">
        <v>7532</v>
      </c>
      <c r="F897">
        <v>0</v>
      </c>
      <c r="G897">
        <v>2</v>
      </c>
      <c r="H897">
        <v>1</v>
      </c>
      <c r="I897">
        <v>6</v>
      </c>
      <c r="J897">
        <v>0</v>
      </c>
      <c r="K897">
        <v>0</v>
      </c>
      <c r="L897">
        <v>0</v>
      </c>
      <c r="M897">
        <v>0</v>
      </c>
      <c r="N897">
        <v>0</v>
      </c>
      <c r="O897">
        <v>0</v>
      </c>
      <c r="P897">
        <v>0</v>
      </c>
      <c r="Q897">
        <v>0</v>
      </c>
      <c r="R897">
        <v>0</v>
      </c>
      <c r="S897">
        <v>0</v>
      </c>
      <c r="T897">
        <v>0</v>
      </c>
      <c r="U897">
        <v>0</v>
      </c>
      <c r="V897">
        <v>0</v>
      </c>
      <c r="W897">
        <v>0</v>
      </c>
      <c r="X897">
        <v>0</v>
      </c>
      <c r="Y897">
        <v>0</v>
      </c>
      <c r="Z897">
        <v>0</v>
      </c>
      <c r="AA897">
        <v>0</v>
      </c>
      <c r="AB897">
        <v>800</v>
      </c>
      <c r="AC897">
        <v>100</v>
      </c>
      <c r="AD897">
        <v>2</v>
      </c>
      <c r="AE897">
        <v>40</v>
      </c>
      <c r="AF897">
        <v>3</v>
      </c>
      <c r="AG897">
        <v>2</v>
      </c>
      <c r="AH897">
        <v>1</v>
      </c>
      <c r="AI897">
        <v>111</v>
      </c>
      <c r="AJ897">
        <v>112</v>
      </c>
      <c r="AK897">
        <v>113</v>
      </c>
      <c r="AM897" s="23" t="s">
        <v>1073</v>
      </c>
    </row>
    <row r="898" spans="1:41">
      <c r="A898">
        <v>20305</v>
      </c>
      <c r="B898">
        <v>40630</v>
      </c>
      <c r="C898">
        <v>99856</v>
      </c>
      <c r="D898">
        <v>2337</v>
      </c>
      <c r="E898">
        <v>4217</v>
      </c>
      <c r="F898">
        <v>0</v>
      </c>
      <c r="G898">
        <v>1</v>
      </c>
      <c r="H898">
        <v>1</v>
      </c>
      <c r="I898">
        <v>6</v>
      </c>
      <c r="J898">
        <v>0</v>
      </c>
      <c r="K898">
        <v>0</v>
      </c>
      <c r="L898">
        <v>0</v>
      </c>
      <c r="M898">
        <v>0</v>
      </c>
      <c r="N898">
        <v>0</v>
      </c>
      <c r="O898">
        <v>0</v>
      </c>
      <c r="P898">
        <v>0</v>
      </c>
      <c r="Q898">
        <v>0</v>
      </c>
      <c r="R898">
        <v>0</v>
      </c>
      <c r="S898">
        <v>0</v>
      </c>
      <c r="T898">
        <v>0</v>
      </c>
      <c r="U898">
        <v>0</v>
      </c>
      <c r="V898">
        <v>0</v>
      </c>
      <c r="W898">
        <v>0</v>
      </c>
      <c r="X898">
        <v>0</v>
      </c>
      <c r="Y898">
        <v>0</v>
      </c>
      <c r="Z898">
        <v>0</v>
      </c>
      <c r="AA898">
        <v>0</v>
      </c>
      <c r="AB898">
        <v>800</v>
      </c>
      <c r="AC898">
        <v>100</v>
      </c>
      <c r="AD898">
        <v>2</v>
      </c>
      <c r="AE898">
        <v>30</v>
      </c>
      <c r="AF898">
        <v>3</v>
      </c>
      <c r="AG898">
        <v>2</v>
      </c>
      <c r="AH898">
        <v>1</v>
      </c>
      <c r="AI898">
        <v>131</v>
      </c>
      <c r="AJ898">
        <v>132</v>
      </c>
      <c r="AK898">
        <v>133</v>
      </c>
      <c r="AM898" s="23" t="s">
        <v>695</v>
      </c>
      <c r="AO898" s="23" t="s">
        <v>791</v>
      </c>
    </row>
    <row r="899" spans="1:41">
      <c r="A899">
        <v>20306</v>
      </c>
      <c r="B899">
        <v>40770</v>
      </c>
      <c r="C899">
        <v>99856</v>
      </c>
      <c r="D899">
        <v>2337</v>
      </c>
      <c r="E899">
        <v>7532</v>
      </c>
      <c r="F899">
        <v>0</v>
      </c>
      <c r="G899">
        <v>2</v>
      </c>
      <c r="H899">
        <v>1</v>
      </c>
      <c r="I899">
        <v>6</v>
      </c>
      <c r="J899">
        <v>0</v>
      </c>
      <c r="K899">
        <v>0</v>
      </c>
      <c r="L899">
        <v>0</v>
      </c>
      <c r="M899">
        <v>0</v>
      </c>
      <c r="N899">
        <v>0</v>
      </c>
      <c r="O899">
        <v>0</v>
      </c>
      <c r="P899">
        <v>0</v>
      </c>
      <c r="Q899">
        <v>0</v>
      </c>
      <c r="R899">
        <v>0</v>
      </c>
      <c r="S899">
        <v>0</v>
      </c>
      <c r="T899">
        <v>0</v>
      </c>
      <c r="U899">
        <v>0</v>
      </c>
      <c r="V899">
        <v>0</v>
      </c>
      <c r="W899">
        <v>0</v>
      </c>
      <c r="X899">
        <v>0</v>
      </c>
      <c r="Y899">
        <v>0</v>
      </c>
      <c r="Z899">
        <v>0</v>
      </c>
      <c r="AA899">
        <v>0</v>
      </c>
      <c r="AB899">
        <v>800</v>
      </c>
      <c r="AC899">
        <v>100</v>
      </c>
      <c r="AD899">
        <v>2</v>
      </c>
      <c r="AE899">
        <v>30</v>
      </c>
      <c r="AF899">
        <v>3</v>
      </c>
      <c r="AG899">
        <v>2</v>
      </c>
      <c r="AH899">
        <v>1</v>
      </c>
      <c r="AI899">
        <v>121</v>
      </c>
      <c r="AJ899">
        <v>122</v>
      </c>
      <c r="AK899">
        <v>123</v>
      </c>
      <c r="AM899" s="23" t="s">
        <v>695</v>
      </c>
      <c r="AO899" s="23" t="s">
        <v>792</v>
      </c>
    </row>
    <row r="900" spans="1:41">
      <c r="A900">
        <v>20307</v>
      </c>
      <c r="B900">
        <v>40600</v>
      </c>
      <c r="C900">
        <v>110951</v>
      </c>
      <c r="D900">
        <v>2596</v>
      </c>
      <c r="E900">
        <v>4686</v>
      </c>
      <c r="F900">
        <v>0</v>
      </c>
      <c r="G900">
        <v>1</v>
      </c>
      <c r="H900">
        <v>1</v>
      </c>
      <c r="I900">
        <v>6</v>
      </c>
      <c r="J900">
        <v>0</v>
      </c>
      <c r="K900">
        <v>0</v>
      </c>
      <c r="L900">
        <v>0</v>
      </c>
      <c r="M900">
        <v>0</v>
      </c>
      <c r="N900">
        <v>0</v>
      </c>
      <c r="O900">
        <v>0</v>
      </c>
      <c r="P900">
        <v>0</v>
      </c>
      <c r="Q900">
        <v>0</v>
      </c>
      <c r="R900">
        <v>0</v>
      </c>
      <c r="S900">
        <v>0</v>
      </c>
      <c r="T900">
        <v>0</v>
      </c>
      <c r="U900">
        <v>0</v>
      </c>
      <c r="V900">
        <v>0</v>
      </c>
      <c r="W900">
        <v>0</v>
      </c>
      <c r="X900">
        <v>0</v>
      </c>
      <c r="Y900">
        <v>0</v>
      </c>
      <c r="Z900">
        <v>0</v>
      </c>
      <c r="AA900">
        <v>0</v>
      </c>
      <c r="AB900">
        <v>800</v>
      </c>
      <c r="AC900">
        <v>100</v>
      </c>
      <c r="AD900">
        <v>2</v>
      </c>
      <c r="AE900">
        <v>40</v>
      </c>
      <c r="AF900">
        <v>3</v>
      </c>
      <c r="AG900">
        <v>2</v>
      </c>
      <c r="AH900">
        <v>1</v>
      </c>
      <c r="AI900">
        <v>111</v>
      </c>
      <c r="AJ900">
        <v>112</v>
      </c>
      <c r="AK900">
        <v>113</v>
      </c>
      <c r="AM900" s="23" t="s">
        <v>1607</v>
      </c>
      <c r="AO900" s="23" t="s">
        <v>792</v>
      </c>
    </row>
    <row r="901" spans="1:41">
      <c r="A901">
        <v>20308</v>
      </c>
      <c r="B901">
        <v>40370</v>
      </c>
      <c r="C901">
        <v>110951</v>
      </c>
      <c r="D901">
        <v>2596</v>
      </c>
      <c r="E901">
        <v>8341</v>
      </c>
      <c r="F901">
        <v>0</v>
      </c>
      <c r="G901">
        <v>2</v>
      </c>
      <c r="H901">
        <v>1</v>
      </c>
      <c r="I901">
        <v>6</v>
      </c>
      <c r="J901">
        <v>0</v>
      </c>
      <c r="K901">
        <v>0</v>
      </c>
      <c r="L901">
        <v>0</v>
      </c>
      <c r="M901">
        <v>0</v>
      </c>
      <c r="N901">
        <v>0</v>
      </c>
      <c r="O901">
        <v>0</v>
      </c>
      <c r="P901">
        <v>0</v>
      </c>
      <c r="Q901">
        <v>0</v>
      </c>
      <c r="R901">
        <v>0</v>
      </c>
      <c r="S901">
        <v>0</v>
      </c>
      <c r="T901">
        <v>0</v>
      </c>
      <c r="U901">
        <v>0</v>
      </c>
      <c r="V901">
        <v>0</v>
      </c>
      <c r="W901">
        <v>0</v>
      </c>
      <c r="X901">
        <v>0</v>
      </c>
      <c r="Y901">
        <v>0</v>
      </c>
      <c r="Z901">
        <v>0</v>
      </c>
      <c r="AA901">
        <v>0</v>
      </c>
      <c r="AB901">
        <v>800</v>
      </c>
      <c r="AC901">
        <v>100</v>
      </c>
      <c r="AD901">
        <v>2</v>
      </c>
      <c r="AE901">
        <v>40</v>
      </c>
      <c r="AF901">
        <v>3</v>
      </c>
      <c r="AG901">
        <v>2</v>
      </c>
      <c r="AH901">
        <v>1</v>
      </c>
      <c r="AI901">
        <v>121</v>
      </c>
      <c r="AJ901">
        <v>122</v>
      </c>
      <c r="AK901">
        <v>123</v>
      </c>
      <c r="AM901" s="23" t="s">
        <v>696</v>
      </c>
      <c r="AN901" s="23" t="s">
        <v>1580</v>
      </c>
      <c r="AO901" s="114"/>
    </row>
    <row r="902" spans="1:41">
      <c r="A902">
        <v>20309</v>
      </c>
      <c r="B902">
        <v>30071</v>
      </c>
      <c r="C902">
        <v>10951</v>
      </c>
      <c r="D902">
        <v>2596</v>
      </c>
      <c r="E902">
        <v>4686</v>
      </c>
      <c r="F902">
        <v>0</v>
      </c>
      <c r="G902">
        <v>1</v>
      </c>
      <c r="H902">
        <v>1</v>
      </c>
      <c r="I902">
        <v>6</v>
      </c>
      <c r="J902">
        <v>0</v>
      </c>
      <c r="K902">
        <v>0</v>
      </c>
      <c r="L902">
        <v>0</v>
      </c>
      <c r="M902">
        <v>0</v>
      </c>
      <c r="N902">
        <v>0</v>
      </c>
      <c r="O902">
        <v>0</v>
      </c>
      <c r="P902">
        <v>0</v>
      </c>
      <c r="Q902">
        <v>0</v>
      </c>
      <c r="R902">
        <v>0</v>
      </c>
      <c r="S902">
        <v>0</v>
      </c>
      <c r="T902">
        <v>0</v>
      </c>
      <c r="U902">
        <v>0</v>
      </c>
      <c r="V902">
        <v>0</v>
      </c>
      <c r="W902">
        <v>0</v>
      </c>
      <c r="X902">
        <v>0</v>
      </c>
      <c r="Y902">
        <v>0</v>
      </c>
      <c r="Z902">
        <v>0</v>
      </c>
      <c r="AA902">
        <v>0</v>
      </c>
      <c r="AB902">
        <v>800</v>
      </c>
      <c r="AC902">
        <v>100</v>
      </c>
      <c r="AD902">
        <v>2</v>
      </c>
      <c r="AE902">
        <v>40</v>
      </c>
      <c r="AF902">
        <v>3</v>
      </c>
      <c r="AG902">
        <v>2</v>
      </c>
      <c r="AH902">
        <v>1</v>
      </c>
      <c r="AI902">
        <v>131</v>
      </c>
      <c r="AJ902">
        <v>132</v>
      </c>
      <c r="AK902">
        <v>133</v>
      </c>
      <c r="AM902" s="23" t="s">
        <v>698</v>
      </c>
    </row>
    <row r="903" spans="1:41">
      <c r="A903">
        <v>20310</v>
      </c>
      <c r="B903">
        <v>30051</v>
      </c>
      <c r="C903">
        <v>11951</v>
      </c>
      <c r="D903">
        <v>2596</v>
      </c>
      <c r="E903">
        <v>8341</v>
      </c>
      <c r="F903">
        <v>0</v>
      </c>
      <c r="G903">
        <v>2</v>
      </c>
      <c r="H903">
        <v>1</v>
      </c>
      <c r="I903">
        <v>6</v>
      </c>
      <c r="J903">
        <v>0</v>
      </c>
      <c r="K903">
        <v>0</v>
      </c>
      <c r="L903">
        <v>0</v>
      </c>
      <c r="M903">
        <v>0</v>
      </c>
      <c r="N903">
        <v>0</v>
      </c>
      <c r="O903">
        <v>0</v>
      </c>
      <c r="P903">
        <v>0</v>
      </c>
      <c r="Q903">
        <v>0</v>
      </c>
      <c r="R903">
        <v>0</v>
      </c>
      <c r="S903">
        <v>0</v>
      </c>
      <c r="T903">
        <v>0</v>
      </c>
      <c r="U903">
        <v>0</v>
      </c>
      <c r="V903">
        <v>0</v>
      </c>
      <c r="W903">
        <v>0</v>
      </c>
      <c r="X903">
        <v>0</v>
      </c>
      <c r="Y903">
        <v>0</v>
      </c>
      <c r="Z903">
        <v>0</v>
      </c>
      <c r="AA903">
        <v>0</v>
      </c>
      <c r="AB903">
        <v>800</v>
      </c>
      <c r="AC903">
        <v>100</v>
      </c>
      <c r="AD903">
        <v>2</v>
      </c>
      <c r="AE903">
        <v>40</v>
      </c>
      <c r="AF903">
        <v>3</v>
      </c>
      <c r="AG903">
        <v>2</v>
      </c>
      <c r="AH903">
        <v>1</v>
      </c>
      <c r="AI903">
        <v>111</v>
      </c>
      <c r="AJ903">
        <v>112</v>
      </c>
      <c r="AK903">
        <v>113</v>
      </c>
      <c r="AM903" s="23" t="s">
        <v>699</v>
      </c>
    </row>
    <row r="904" spans="1:41">
      <c r="A904">
        <v>20311</v>
      </c>
      <c r="B904">
        <v>30181</v>
      </c>
      <c r="C904">
        <v>122046</v>
      </c>
      <c r="D904">
        <v>2856</v>
      </c>
      <c r="E904">
        <v>5154</v>
      </c>
      <c r="F904">
        <v>0</v>
      </c>
      <c r="G904">
        <v>1</v>
      </c>
      <c r="H904">
        <v>1</v>
      </c>
      <c r="I904">
        <v>6</v>
      </c>
      <c r="J904">
        <v>0</v>
      </c>
      <c r="K904">
        <v>0</v>
      </c>
      <c r="L904">
        <v>0</v>
      </c>
      <c r="M904">
        <v>0</v>
      </c>
      <c r="N904">
        <v>0</v>
      </c>
      <c r="O904">
        <v>0</v>
      </c>
      <c r="P904">
        <v>0</v>
      </c>
      <c r="Q904">
        <v>0</v>
      </c>
      <c r="R904">
        <v>0</v>
      </c>
      <c r="S904">
        <v>0</v>
      </c>
      <c r="T904">
        <v>0</v>
      </c>
      <c r="U904">
        <v>0</v>
      </c>
      <c r="V904">
        <v>0</v>
      </c>
      <c r="W904">
        <v>0</v>
      </c>
      <c r="X904">
        <v>0</v>
      </c>
      <c r="Y904">
        <v>0</v>
      </c>
      <c r="Z904">
        <v>0</v>
      </c>
      <c r="AA904">
        <v>0</v>
      </c>
      <c r="AB904">
        <v>800</v>
      </c>
      <c r="AC904">
        <v>100</v>
      </c>
      <c r="AD904">
        <v>2</v>
      </c>
      <c r="AE904">
        <v>40</v>
      </c>
      <c r="AF904">
        <v>3</v>
      </c>
      <c r="AG904">
        <v>2</v>
      </c>
      <c r="AH904">
        <v>1</v>
      </c>
      <c r="AI904">
        <v>122</v>
      </c>
      <c r="AJ904">
        <v>123</v>
      </c>
      <c r="AK904">
        <v>124</v>
      </c>
      <c r="AM904" s="23" t="s">
        <v>1057</v>
      </c>
    </row>
    <row r="905" spans="1:41">
      <c r="A905">
        <v>20312</v>
      </c>
      <c r="B905">
        <v>40611</v>
      </c>
      <c r="C905">
        <v>122046</v>
      </c>
      <c r="D905">
        <v>2856</v>
      </c>
      <c r="E905">
        <v>8503</v>
      </c>
      <c r="F905">
        <v>0</v>
      </c>
      <c r="G905">
        <v>2</v>
      </c>
      <c r="H905">
        <v>1</v>
      </c>
      <c r="I905">
        <v>6</v>
      </c>
      <c r="J905">
        <v>0</v>
      </c>
      <c r="K905">
        <v>0</v>
      </c>
      <c r="L905">
        <v>0</v>
      </c>
      <c r="M905">
        <v>0</v>
      </c>
      <c r="N905">
        <v>0</v>
      </c>
      <c r="O905">
        <v>0</v>
      </c>
      <c r="P905">
        <v>0</v>
      </c>
      <c r="Q905">
        <v>0</v>
      </c>
      <c r="R905">
        <v>0</v>
      </c>
      <c r="S905">
        <v>0</v>
      </c>
      <c r="T905">
        <v>0</v>
      </c>
      <c r="U905">
        <v>0</v>
      </c>
      <c r="V905">
        <v>0</v>
      </c>
      <c r="W905">
        <v>0</v>
      </c>
      <c r="X905">
        <v>0</v>
      </c>
      <c r="Y905">
        <v>0</v>
      </c>
      <c r="Z905">
        <v>0</v>
      </c>
      <c r="AA905">
        <v>0</v>
      </c>
      <c r="AB905">
        <v>800</v>
      </c>
      <c r="AC905">
        <v>100</v>
      </c>
      <c r="AD905">
        <v>2</v>
      </c>
      <c r="AE905">
        <v>40</v>
      </c>
      <c r="AF905">
        <v>3</v>
      </c>
      <c r="AG905">
        <v>2</v>
      </c>
      <c r="AH905">
        <v>1</v>
      </c>
      <c r="AI905">
        <v>132</v>
      </c>
      <c r="AJ905">
        <v>133</v>
      </c>
      <c r="AK905">
        <v>134</v>
      </c>
      <c r="AM905" s="23" t="s">
        <v>696</v>
      </c>
    </row>
    <row r="906" spans="1:41">
      <c r="A906">
        <v>20313</v>
      </c>
      <c r="B906">
        <v>40431</v>
      </c>
      <c r="C906">
        <v>122046</v>
      </c>
      <c r="D906">
        <v>2856</v>
      </c>
      <c r="E906">
        <v>5154</v>
      </c>
      <c r="F906">
        <v>0</v>
      </c>
      <c r="G906">
        <v>1</v>
      </c>
      <c r="H906">
        <v>1</v>
      </c>
      <c r="I906">
        <v>6</v>
      </c>
      <c r="J906">
        <v>0</v>
      </c>
      <c r="K906">
        <v>0</v>
      </c>
      <c r="L906">
        <v>0</v>
      </c>
      <c r="M906">
        <v>0</v>
      </c>
      <c r="N906">
        <v>0</v>
      </c>
      <c r="O906">
        <v>0</v>
      </c>
      <c r="P906">
        <v>0</v>
      </c>
      <c r="Q906">
        <v>0</v>
      </c>
      <c r="R906">
        <v>0</v>
      </c>
      <c r="S906">
        <v>0</v>
      </c>
      <c r="T906">
        <v>0</v>
      </c>
      <c r="U906">
        <v>0</v>
      </c>
      <c r="V906">
        <v>0</v>
      </c>
      <c r="W906">
        <v>0</v>
      </c>
      <c r="X906">
        <v>0</v>
      </c>
      <c r="Y906">
        <v>0</v>
      </c>
      <c r="Z906">
        <v>0</v>
      </c>
      <c r="AA906">
        <v>0</v>
      </c>
      <c r="AB906">
        <v>80</v>
      </c>
      <c r="AC906">
        <v>100</v>
      </c>
      <c r="AD906">
        <v>2</v>
      </c>
      <c r="AE906">
        <v>40</v>
      </c>
      <c r="AF906">
        <v>3</v>
      </c>
      <c r="AG906">
        <v>2</v>
      </c>
      <c r="AH906">
        <v>1</v>
      </c>
      <c r="AI906">
        <v>132</v>
      </c>
      <c r="AJ906">
        <v>133</v>
      </c>
      <c r="AK906">
        <v>134</v>
      </c>
      <c r="AM906" s="23" t="s">
        <v>698</v>
      </c>
    </row>
    <row r="907" spans="1:41">
      <c r="A907">
        <v>20314</v>
      </c>
      <c r="B907">
        <v>40491</v>
      </c>
      <c r="C907">
        <v>122046</v>
      </c>
      <c r="D907">
        <v>2856</v>
      </c>
      <c r="E907">
        <v>9503</v>
      </c>
      <c r="F907">
        <v>0</v>
      </c>
      <c r="G907">
        <v>2</v>
      </c>
      <c r="H907">
        <v>1</v>
      </c>
      <c r="I907">
        <v>6</v>
      </c>
      <c r="J907">
        <v>0</v>
      </c>
      <c r="K907">
        <v>0</v>
      </c>
      <c r="L907">
        <v>0</v>
      </c>
      <c r="M907">
        <v>0</v>
      </c>
      <c r="N907">
        <v>0</v>
      </c>
      <c r="O907">
        <v>0</v>
      </c>
      <c r="P907">
        <v>0</v>
      </c>
      <c r="Q907">
        <v>0</v>
      </c>
      <c r="R907">
        <v>0</v>
      </c>
      <c r="S907">
        <v>0</v>
      </c>
      <c r="T907">
        <v>0</v>
      </c>
      <c r="U907">
        <v>0</v>
      </c>
      <c r="V907">
        <v>0</v>
      </c>
      <c r="W907">
        <v>0</v>
      </c>
      <c r="X907">
        <v>0</v>
      </c>
      <c r="Y907">
        <v>0</v>
      </c>
      <c r="Z907">
        <v>0</v>
      </c>
      <c r="AA907">
        <v>0</v>
      </c>
      <c r="AB907">
        <v>800</v>
      </c>
      <c r="AC907">
        <v>100</v>
      </c>
      <c r="AD907">
        <v>2</v>
      </c>
      <c r="AE907">
        <v>40</v>
      </c>
      <c r="AF907">
        <v>3</v>
      </c>
      <c r="AG907">
        <v>2</v>
      </c>
      <c r="AH907">
        <v>1</v>
      </c>
      <c r="AI907">
        <v>112</v>
      </c>
      <c r="AJ907">
        <v>113</v>
      </c>
      <c r="AK907">
        <v>114</v>
      </c>
      <c r="AM907" s="23" t="s">
        <v>699</v>
      </c>
    </row>
    <row r="908" spans="1:41">
      <c r="A908">
        <v>20315</v>
      </c>
      <c r="B908">
        <v>40020</v>
      </c>
      <c r="C908">
        <v>122046</v>
      </c>
      <c r="D908">
        <v>2856</v>
      </c>
      <c r="E908">
        <v>5154</v>
      </c>
      <c r="F908">
        <v>0</v>
      </c>
      <c r="G908">
        <v>1</v>
      </c>
      <c r="H908">
        <v>1</v>
      </c>
      <c r="I908">
        <v>6</v>
      </c>
      <c r="J908">
        <v>0</v>
      </c>
      <c r="K908">
        <v>0</v>
      </c>
      <c r="L908">
        <v>0</v>
      </c>
      <c r="M908">
        <v>0</v>
      </c>
      <c r="N908">
        <v>0</v>
      </c>
      <c r="O908">
        <v>0</v>
      </c>
      <c r="P908">
        <v>0</v>
      </c>
      <c r="Q908">
        <v>0</v>
      </c>
      <c r="R908">
        <v>0</v>
      </c>
      <c r="S908">
        <v>0</v>
      </c>
      <c r="T908">
        <v>0</v>
      </c>
      <c r="U908">
        <v>0</v>
      </c>
      <c r="V908">
        <v>0</v>
      </c>
      <c r="W908">
        <v>0</v>
      </c>
      <c r="X908">
        <v>0</v>
      </c>
      <c r="Y908">
        <v>0</v>
      </c>
      <c r="Z908">
        <v>0</v>
      </c>
      <c r="AA908">
        <v>0</v>
      </c>
      <c r="AB908">
        <v>800</v>
      </c>
      <c r="AC908">
        <v>100</v>
      </c>
      <c r="AD908">
        <v>2</v>
      </c>
      <c r="AE908">
        <v>40</v>
      </c>
      <c r="AF908">
        <v>3</v>
      </c>
      <c r="AG908">
        <v>2</v>
      </c>
      <c r="AH908">
        <v>1</v>
      </c>
      <c r="AI908">
        <v>132</v>
      </c>
      <c r="AJ908">
        <v>133</v>
      </c>
      <c r="AK908">
        <v>134</v>
      </c>
      <c r="AM908" s="23" t="s">
        <v>1057</v>
      </c>
    </row>
    <row r="909" spans="1:41">
      <c r="A909">
        <v>20316</v>
      </c>
      <c r="B909">
        <v>40771</v>
      </c>
      <c r="C909">
        <v>166337</v>
      </c>
      <c r="D909">
        <v>5574</v>
      </c>
      <c r="E909">
        <v>10474</v>
      </c>
      <c r="F909">
        <v>20001</v>
      </c>
      <c r="G909">
        <v>1</v>
      </c>
      <c r="H909">
        <v>1</v>
      </c>
      <c r="I909">
        <v>6</v>
      </c>
      <c r="J909">
        <v>0</v>
      </c>
      <c r="K909">
        <v>0</v>
      </c>
      <c r="L909">
        <v>0</v>
      </c>
      <c r="M909">
        <v>0</v>
      </c>
      <c r="N909">
        <v>0</v>
      </c>
      <c r="O909">
        <v>0</v>
      </c>
      <c r="P909">
        <v>0</v>
      </c>
      <c r="Q909">
        <v>0</v>
      </c>
      <c r="R909">
        <v>0</v>
      </c>
      <c r="S909">
        <v>0</v>
      </c>
      <c r="T909">
        <v>0</v>
      </c>
      <c r="U909">
        <v>0</v>
      </c>
      <c r="V909">
        <v>0</v>
      </c>
      <c r="W909">
        <v>0</v>
      </c>
      <c r="X909">
        <v>0</v>
      </c>
      <c r="Y909">
        <v>0</v>
      </c>
      <c r="Z909">
        <v>0</v>
      </c>
      <c r="AA909">
        <v>0</v>
      </c>
      <c r="AB909">
        <v>2500</v>
      </c>
      <c r="AC909">
        <v>145</v>
      </c>
      <c r="AD909">
        <v>2</v>
      </c>
      <c r="AE909">
        <v>100</v>
      </c>
      <c r="AF909">
        <v>2</v>
      </c>
      <c r="AG909">
        <v>1</v>
      </c>
      <c r="AH909">
        <v>1</v>
      </c>
      <c r="AI909">
        <v>113</v>
      </c>
      <c r="AJ909">
        <v>115</v>
      </c>
      <c r="AK909">
        <v>114</v>
      </c>
      <c r="AM909" s="23" t="s">
        <v>1074</v>
      </c>
    </row>
    <row r="910" spans="1:41">
      <c r="A910">
        <v>20317</v>
      </c>
      <c r="B910">
        <v>40601</v>
      </c>
      <c r="C910">
        <v>484819</v>
      </c>
      <c r="D910">
        <v>3971</v>
      </c>
      <c r="E910">
        <v>11638</v>
      </c>
      <c r="F910">
        <v>20002</v>
      </c>
      <c r="G910">
        <v>1</v>
      </c>
      <c r="H910">
        <v>1</v>
      </c>
      <c r="I910">
        <v>6</v>
      </c>
      <c r="J910">
        <v>0</v>
      </c>
      <c r="K910">
        <v>0</v>
      </c>
      <c r="L910">
        <v>0</v>
      </c>
      <c r="M910">
        <v>0</v>
      </c>
      <c r="N910">
        <v>0</v>
      </c>
      <c r="O910">
        <v>0</v>
      </c>
      <c r="P910">
        <v>0</v>
      </c>
      <c r="Q910">
        <v>0</v>
      </c>
      <c r="R910">
        <v>0</v>
      </c>
      <c r="S910">
        <v>0</v>
      </c>
      <c r="T910">
        <v>0</v>
      </c>
      <c r="U910">
        <v>0</v>
      </c>
      <c r="V910">
        <v>0</v>
      </c>
      <c r="W910">
        <v>0</v>
      </c>
      <c r="X910">
        <v>0</v>
      </c>
      <c r="Y910">
        <v>0</v>
      </c>
      <c r="Z910">
        <v>0</v>
      </c>
      <c r="AA910">
        <v>0</v>
      </c>
      <c r="AB910">
        <v>2500</v>
      </c>
      <c r="AC910">
        <v>145</v>
      </c>
      <c r="AD910">
        <v>2</v>
      </c>
      <c r="AE910">
        <v>100</v>
      </c>
      <c r="AF910">
        <v>2</v>
      </c>
      <c r="AG910">
        <v>1</v>
      </c>
      <c r="AH910">
        <v>1</v>
      </c>
      <c r="AI910">
        <v>113</v>
      </c>
      <c r="AJ910">
        <v>114</v>
      </c>
      <c r="AK910">
        <v>115</v>
      </c>
      <c r="AM910" s="23" t="s">
        <v>700</v>
      </c>
      <c r="AO910" s="23" t="s">
        <v>791</v>
      </c>
    </row>
    <row r="911" spans="1:41">
      <c r="A911">
        <v>20318</v>
      </c>
      <c r="B911">
        <v>40371</v>
      </c>
      <c r="C911">
        <v>283301</v>
      </c>
      <c r="D911">
        <v>4368</v>
      </c>
      <c r="E911">
        <v>12220</v>
      </c>
      <c r="F911">
        <v>20003</v>
      </c>
      <c r="G911">
        <v>1</v>
      </c>
      <c r="H911">
        <v>1</v>
      </c>
      <c r="I911">
        <v>6</v>
      </c>
      <c r="J911">
        <v>0</v>
      </c>
      <c r="K911">
        <v>0</v>
      </c>
      <c r="L911">
        <v>0</v>
      </c>
      <c r="M911">
        <v>0</v>
      </c>
      <c r="N911">
        <v>0</v>
      </c>
      <c r="O911">
        <v>0</v>
      </c>
      <c r="P911">
        <v>0</v>
      </c>
      <c r="Q911">
        <v>0</v>
      </c>
      <c r="R911">
        <v>0</v>
      </c>
      <c r="S911">
        <v>0</v>
      </c>
      <c r="T911">
        <v>0</v>
      </c>
      <c r="U911">
        <v>0</v>
      </c>
      <c r="V911">
        <v>0</v>
      </c>
      <c r="W911">
        <v>0</v>
      </c>
      <c r="X911">
        <v>0</v>
      </c>
      <c r="Y911">
        <v>0</v>
      </c>
      <c r="Z911">
        <v>0</v>
      </c>
      <c r="AA911">
        <v>0</v>
      </c>
      <c r="AB911">
        <v>2800</v>
      </c>
      <c r="AC911">
        <v>145</v>
      </c>
      <c r="AD911">
        <v>2</v>
      </c>
      <c r="AE911">
        <v>100</v>
      </c>
      <c r="AF911">
        <v>2</v>
      </c>
      <c r="AG911">
        <v>1</v>
      </c>
      <c r="AH911">
        <v>1</v>
      </c>
      <c r="AI911">
        <v>123</v>
      </c>
      <c r="AJ911">
        <v>124</v>
      </c>
      <c r="AK911">
        <v>125</v>
      </c>
      <c r="AM911" s="23" t="s">
        <v>700</v>
      </c>
      <c r="AO911" s="23" t="s">
        <v>792</v>
      </c>
    </row>
    <row r="912" spans="1:41">
      <c r="A912">
        <v>20319</v>
      </c>
      <c r="B912">
        <v>40631</v>
      </c>
      <c r="C912">
        <v>293631</v>
      </c>
      <c r="D912">
        <v>4804</v>
      </c>
      <c r="E912">
        <v>12830</v>
      </c>
      <c r="F912">
        <v>20004</v>
      </c>
      <c r="G912">
        <v>1</v>
      </c>
      <c r="H912">
        <v>1</v>
      </c>
      <c r="I912">
        <v>6</v>
      </c>
      <c r="J912">
        <v>0</v>
      </c>
      <c r="K912">
        <v>0</v>
      </c>
      <c r="L912">
        <v>0</v>
      </c>
      <c r="M912">
        <v>0</v>
      </c>
      <c r="N912">
        <v>0</v>
      </c>
      <c r="O912">
        <v>0</v>
      </c>
      <c r="P912">
        <v>0</v>
      </c>
      <c r="Q912">
        <v>0</v>
      </c>
      <c r="R912">
        <v>0</v>
      </c>
      <c r="S912">
        <v>0</v>
      </c>
      <c r="T912">
        <v>0</v>
      </c>
      <c r="U912">
        <v>0</v>
      </c>
      <c r="V912">
        <v>0</v>
      </c>
      <c r="W912">
        <v>0</v>
      </c>
      <c r="X912">
        <v>0</v>
      </c>
      <c r="Y912">
        <v>0</v>
      </c>
      <c r="Z912">
        <v>0</v>
      </c>
      <c r="AA912">
        <v>0</v>
      </c>
      <c r="AB912">
        <v>2800</v>
      </c>
      <c r="AC912">
        <v>145</v>
      </c>
      <c r="AD912">
        <v>2</v>
      </c>
      <c r="AE912">
        <v>100</v>
      </c>
      <c r="AF912">
        <v>2</v>
      </c>
      <c r="AG912">
        <v>1</v>
      </c>
      <c r="AH912">
        <v>1</v>
      </c>
      <c r="AI912">
        <v>123</v>
      </c>
      <c r="AJ912">
        <v>124</v>
      </c>
      <c r="AK912">
        <v>125</v>
      </c>
      <c r="AM912" s="23" t="s">
        <v>1606</v>
      </c>
      <c r="AO912" s="23" t="s">
        <v>792</v>
      </c>
    </row>
    <row r="913" spans="1:40">
      <c r="A913">
        <v>20320</v>
      </c>
      <c r="B913">
        <v>50190</v>
      </c>
      <c r="C913">
        <v>2935994</v>
      </c>
      <c r="D913">
        <v>5785</v>
      </c>
      <c r="E913">
        <v>13472</v>
      </c>
      <c r="F913">
        <v>20005</v>
      </c>
      <c r="G913">
        <v>1</v>
      </c>
      <c r="H913">
        <v>1</v>
      </c>
      <c r="I913">
        <v>6</v>
      </c>
      <c r="J913">
        <v>0</v>
      </c>
      <c r="K913">
        <v>0</v>
      </c>
      <c r="L913">
        <v>0</v>
      </c>
      <c r="M913">
        <v>0</v>
      </c>
      <c r="N913">
        <v>0</v>
      </c>
      <c r="O913">
        <v>0</v>
      </c>
      <c r="P913">
        <v>0</v>
      </c>
      <c r="Q913">
        <v>0</v>
      </c>
      <c r="R913">
        <v>0</v>
      </c>
      <c r="S913">
        <v>0</v>
      </c>
      <c r="T913">
        <v>0</v>
      </c>
      <c r="U913">
        <v>0</v>
      </c>
      <c r="V913">
        <v>0</v>
      </c>
      <c r="W913">
        <v>0</v>
      </c>
      <c r="X913">
        <v>0</v>
      </c>
      <c r="Y913">
        <v>0</v>
      </c>
      <c r="Z913">
        <v>0</v>
      </c>
      <c r="AA913">
        <v>0</v>
      </c>
      <c r="AB913">
        <v>3000</v>
      </c>
      <c r="AC913">
        <v>145</v>
      </c>
      <c r="AD913">
        <v>2</v>
      </c>
      <c r="AE913">
        <v>100</v>
      </c>
      <c r="AF913">
        <v>1</v>
      </c>
      <c r="AG913">
        <v>1</v>
      </c>
      <c r="AH913">
        <v>0</v>
      </c>
      <c r="AI913">
        <v>114</v>
      </c>
      <c r="AJ913">
        <v>115</v>
      </c>
      <c r="AK913">
        <v>0</v>
      </c>
      <c r="AM913" s="23" t="s">
        <v>1348</v>
      </c>
      <c r="AN913" s="23" t="s">
        <v>1419</v>
      </c>
    </row>
    <row r="914" spans="1:40">
      <c r="A914">
        <v>21001</v>
      </c>
      <c r="B914">
        <v>30030</v>
      </c>
      <c r="C914">
        <v>35000</v>
      </c>
      <c r="D914">
        <v>990</v>
      </c>
      <c r="E914">
        <v>5200</v>
      </c>
      <c r="F914">
        <v>0</v>
      </c>
      <c r="G914">
        <v>1</v>
      </c>
      <c r="H914">
        <v>1</v>
      </c>
      <c r="I914">
        <v>6</v>
      </c>
      <c r="J914">
        <v>0</v>
      </c>
      <c r="K914">
        <v>0</v>
      </c>
      <c r="L914">
        <v>0</v>
      </c>
      <c r="M914">
        <v>0</v>
      </c>
      <c r="N914">
        <v>0</v>
      </c>
      <c r="O914">
        <v>0</v>
      </c>
      <c r="P914">
        <v>0</v>
      </c>
      <c r="Q914">
        <v>0</v>
      </c>
      <c r="R914">
        <v>0</v>
      </c>
      <c r="S914">
        <v>0</v>
      </c>
      <c r="T914">
        <v>0</v>
      </c>
      <c r="U914">
        <v>0</v>
      </c>
      <c r="V914">
        <v>0</v>
      </c>
      <c r="W914">
        <v>0</v>
      </c>
      <c r="X914">
        <v>0</v>
      </c>
      <c r="Y914">
        <v>0</v>
      </c>
      <c r="Z914">
        <v>0</v>
      </c>
      <c r="AA914">
        <v>0</v>
      </c>
      <c r="AB914">
        <v>800</v>
      </c>
      <c r="AC914">
        <v>100</v>
      </c>
      <c r="AD914">
        <v>2</v>
      </c>
      <c r="AE914">
        <v>50</v>
      </c>
      <c r="AF914">
        <v>3</v>
      </c>
      <c r="AG914">
        <v>2</v>
      </c>
      <c r="AH914">
        <v>1</v>
      </c>
      <c r="AI914">
        <v>132</v>
      </c>
      <c r="AJ914">
        <v>133</v>
      </c>
      <c r="AK914">
        <v>134</v>
      </c>
      <c r="AM914" s="23" t="s">
        <v>1347</v>
      </c>
    </row>
    <row r="915" spans="1:40">
      <c r="A915">
        <v>21002</v>
      </c>
      <c r="B915">
        <v>30230</v>
      </c>
      <c r="C915">
        <v>48000</v>
      </c>
      <c r="D915">
        <v>1050</v>
      </c>
      <c r="E915">
        <v>6000</v>
      </c>
      <c r="F915">
        <v>0</v>
      </c>
      <c r="G915">
        <v>1</v>
      </c>
      <c r="H915">
        <v>1</v>
      </c>
      <c r="I915">
        <v>6</v>
      </c>
      <c r="J915">
        <v>0</v>
      </c>
      <c r="K915">
        <v>0</v>
      </c>
      <c r="L915">
        <v>0</v>
      </c>
      <c r="M915">
        <v>0</v>
      </c>
      <c r="N915">
        <v>0</v>
      </c>
      <c r="O915">
        <v>0</v>
      </c>
      <c r="P915">
        <v>0</v>
      </c>
      <c r="Q915">
        <v>0</v>
      </c>
      <c r="R915">
        <v>0</v>
      </c>
      <c r="S915">
        <v>0</v>
      </c>
      <c r="T915">
        <v>0</v>
      </c>
      <c r="U915">
        <v>0</v>
      </c>
      <c r="V915">
        <v>0</v>
      </c>
      <c r="W915">
        <v>0</v>
      </c>
      <c r="X915">
        <v>0</v>
      </c>
      <c r="Y915">
        <v>0</v>
      </c>
      <c r="Z915">
        <v>0</v>
      </c>
      <c r="AA915">
        <v>0</v>
      </c>
      <c r="AB915">
        <v>800</v>
      </c>
      <c r="AC915">
        <v>100</v>
      </c>
      <c r="AD915">
        <v>2</v>
      </c>
      <c r="AE915">
        <v>50</v>
      </c>
      <c r="AF915">
        <v>3</v>
      </c>
      <c r="AG915">
        <v>2</v>
      </c>
      <c r="AH915">
        <v>1</v>
      </c>
      <c r="AI915">
        <v>112</v>
      </c>
      <c r="AJ915">
        <v>113</v>
      </c>
      <c r="AK915">
        <v>114</v>
      </c>
      <c r="AM915" s="23" t="s">
        <v>1350</v>
      </c>
      <c r="AN915" s="23" t="s">
        <v>1368</v>
      </c>
    </row>
    <row r="916" spans="1:40">
      <c r="A916">
        <v>21003</v>
      </c>
      <c r="B916">
        <v>30240</v>
      </c>
      <c r="C916">
        <v>28000</v>
      </c>
      <c r="D916">
        <v>800</v>
      </c>
      <c r="E916">
        <v>4800</v>
      </c>
      <c r="F916">
        <v>0</v>
      </c>
      <c r="G916">
        <v>1</v>
      </c>
      <c r="H916">
        <v>1</v>
      </c>
      <c r="I916">
        <v>6</v>
      </c>
      <c r="J916">
        <v>0</v>
      </c>
      <c r="K916">
        <v>0</v>
      </c>
      <c r="L916">
        <v>0</v>
      </c>
      <c r="M916">
        <v>0</v>
      </c>
      <c r="N916">
        <v>0</v>
      </c>
      <c r="O916">
        <v>0</v>
      </c>
      <c r="P916">
        <v>0</v>
      </c>
      <c r="Q916">
        <v>0</v>
      </c>
      <c r="R916">
        <v>0</v>
      </c>
      <c r="S916">
        <v>0</v>
      </c>
      <c r="T916">
        <v>0</v>
      </c>
      <c r="U916">
        <v>0</v>
      </c>
      <c r="V916">
        <v>0</v>
      </c>
      <c r="W916">
        <v>0</v>
      </c>
      <c r="X916">
        <v>0</v>
      </c>
      <c r="Y916">
        <v>0</v>
      </c>
      <c r="Z916">
        <v>0</v>
      </c>
      <c r="AA916">
        <v>0</v>
      </c>
      <c r="AB916">
        <v>801</v>
      </c>
      <c r="AC916">
        <v>100</v>
      </c>
      <c r="AD916">
        <v>2</v>
      </c>
      <c r="AE916">
        <v>50</v>
      </c>
      <c r="AF916">
        <v>3</v>
      </c>
      <c r="AG916">
        <v>2</v>
      </c>
      <c r="AH916">
        <v>1</v>
      </c>
      <c r="AI916">
        <v>122</v>
      </c>
      <c r="AJ916">
        <v>123</v>
      </c>
      <c r="AK916">
        <v>124</v>
      </c>
      <c r="AM916" s="23" t="s">
        <v>1382</v>
      </c>
    </row>
    <row r="917" spans="1:40">
      <c r="A917">
        <v>21004</v>
      </c>
      <c r="B917">
        <v>30370</v>
      </c>
      <c r="C917">
        <v>62000</v>
      </c>
      <c r="D917">
        <v>800</v>
      </c>
      <c r="E917">
        <v>7000</v>
      </c>
      <c r="F917">
        <v>0</v>
      </c>
      <c r="G917">
        <v>2</v>
      </c>
      <c r="H917">
        <v>1</v>
      </c>
      <c r="I917">
        <v>6</v>
      </c>
      <c r="J917">
        <v>0</v>
      </c>
      <c r="K917">
        <v>0</v>
      </c>
      <c r="L917">
        <v>0</v>
      </c>
      <c r="M917">
        <v>0</v>
      </c>
      <c r="N917">
        <v>0</v>
      </c>
      <c r="O917">
        <v>0</v>
      </c>
      <c r="P917">
        <v>0</v>
      </c>
      <c r="Q917">
        <v>0</v>
      </c>
      <c r="R917">
        <v>0</v>
      </c>
      <c r="S917">
        <v>0</v>
      </c>
      <c r="T917">
        <v>0</v>
      </c>
      <c r="U917">
        <v>0</v>
      </c>
      <c r="V917">
        <v>0</v>
      </c>
      <c r="W917">
        <v>0</v>
      </c>
      <c r="X917">
        <v>0</v>
      </c>
      <c r="Y917">
        <v>0</v>
      </c>
      <c r="Z917">
        <v>0</v>
      </c>
      <c r="AA917">
        <v>0</v>
      </c>
      <c r="AB917">
        <v>801</v>
      </c>
      <c r="AC917">
        <v>100</v>
      </c>
      <c r="AD917">
        <v>2</v>
      </c>
      <c r="AE917">
        <v>50</v>
      </c>
      <c r="AF917">
        <v>3</v>
      </c>
      <c r="AG917">
        <v>2</v>
      </c>
      <c r="AH917">
        <v>1</v>
      </c>
      <c r="AI917">
        <v>112</v>
      </c>
      <c r="AJ917">
        <v>113</v>
      </c>
      <c r="AK917">
        <v>114</v>
      </c>
      <c r="AM917" s="23" t="s">
        <v>1348</v>
      </c>
      <c r="AN917" s="23" t="s">
        <v>1383</v>
      </c>
    </row>
    <row r="918" spans="1:40">
      <c r="A918">
        <v>21005</v>
      </c>
      <c r="B918">
        <v>40330</v>
      </c>
      <c r="C918">
        <v>125000</v>
      </c>
      <c r="D918">
        <v>1100</v>
      </c>
      <c r="E918">
        <v>8000</v>
      </c>
      <c r="F918">
        <v>0</v>
      </c>
      <c r="G918">
        <v>3</v>
      </c>
      <c r="H918">
        <v>1</v>
      </c>
      <c r="I918">
        <v>6</v>
      </c>
      <c r="J918">
        <v>0</v>
      </c>
      <c r="K918">
        <v>0</v>
      </c>
      <c r="L918">
        <v>0</v>
      </c>
      <c r="M918">
        <v>0</v>
      </c>
      <c r="N918">
        <v>0</v>
      </c>
      <c r="O918">
        <v>0</v>
      </c>
      <c r="P918">
        <v>0</v>
      </c>
      <c r="Q918">
        <v>0</v>
      </c>
      <c r="R918">
        <v>0</v>
      </c>
      <c r="S918">
        <v>0</v>
      </c>
      <c r="T918">
        <v>0</v>
      </c>
      <c r="U918">
        <v>0</v>
      </c>
      <c r="V918">
        <v>0</v>
      </c>
      <c r="W918">
        <v>0</v>
      </c>
      <c r="X918">
        <v>0</v>
      </c>
      <c r="Y918">
        <v>0</v>
      </c>
      <c r="Z918">
        <v>0</v>
      </c>
      <c r="AA918">
        <v>0</v>
      </c>
      <c r="AB918">
        <v>801</v>
      </c>
      <c r="AC918">
        <v>100</v>
      </c>
      <c r="AD918">
        <v>2</v>
      </c>
      <c r="AE918">
        <v>50</v>
      </c>
      <c r="AF918">
        <v>3</v>
      </c>
      <c r="AG918">
        <v>2</v>
      </c>
      <c r="AH918">
        <v>1</v>
      </c>
      <c r="AI918">
        <v>113</v>
      </c>
      <c r="AJ918">
        <v>114</v>
      </c>
      <c r="AK918">
        <v>115</v>
      </c>
      <c r="AM918" s="23" t="s">
        <v>1347</v>
      </c>
      <c r="AN918" s="23" t="s">
        <v>1383</v>
      </c>
    </row>
    <row r="919" spans="1:40">
      <c r="A919">
        <v>21006</v>
      </c>
      <c r="B919">
        <v>30380</v>
      </c>
      <c r="C919">
        <v>90000</v>
      </c>
      <c r="D919">
        <v>800</v>
      </c>
      <c r="E919">
        <v>8000</v>
      </c>
      <c r="F919">
        <v>0</v>
      </c>
      <c r="G919">
        <v>3</v>
      </c>
      <c r="H919">
        <v>1</v>
      </c>
      <c r="I919">
        <v>6</v>
      </c>
      <c r="J919">
        <v>0</v>
      </c>
      <c r="K919">
        <v>0</v>
      </c>
      <c r="L919">
        <v>0</v>
      </c>
      <c r="M919">
        <v>0</v>
      </c>
      <c r="N919">
        <v>0</v>
      </c>
      <c r="O919">
        <v>0</v>
      </c>
      <c r="P919">
        <v>0</v>
      </c>
      <c r="Q919">
        <v>0</v>
      </c>
      <c r="R919">
        <v>0</v>
      </c>
      <c r="S919">
        <v>0</v>
      </c>
      <c r="T919">
        <v>0</v>
      </c>
      <c r="U919">
        <v>0</v>
      </c>
      <c r="V919">
        <v>0</v>
      </c>
      <c r="W919">
        <v>0</v>
      </c>
      <c r="X919">
        <v>0</v>
      </c>
      <c r="Y919">
        <v>0</v>
      </c>
      <c r="Z919">
        <v>0</v>
      </c>
      <c r="AA919">
        <v>0</v>
      </c>
      <c r="AB919">
        <v>801</v>
      </c>
      <c r="AC919">
        <v>100</v>
      </c>
      <c r="AD919">
        <v>2</v>
      </c>
      <c r="AE919">
        <v>50</v>
      </c>
      <c r="AF919">
        <v>3</v>
      </c>
      <c r="AG919">
        <v>2</v>
      </c>
      <c r="AH919">
        <v>1</v>
      </c>
      <c r="AI919">
        <v>122</v>
      </c>
      <c r="AJ919">
        <v>123</v>
      </c>
      <c r="AK919">
        <v>124</v>
      </c>
      <c r="AM919" s="23" t="s">
        <v>1382</v>
      </c>
      <c r="AN919" s="23" t="s">
        <v>1383</v>
      </c>
    </row>
    <row r="920" spans="1:40">
      <c r="A920">
        <v>21007</v>
      </c>
      <c r="B920">
        <v>40331</v>
      </c>
      <c r="C920">
        <v>230000</v>
      </c>
      <c r="D920">
        <v>1300</v>
      </c>
      <c r="E920">
        <v>8000</v>
      </c>
      <c r="F920">
        <v>0</v>
      </c>
      <c r="G920">
        <v>3</v>
      </c>
      <c r="H920">
        <v>1</v>
      </c>
      <c r="I920">
        <v>6</v>
      </c>
      <c r="J920">
        <v>0</v>
      </c>
      <c r="K920">
        <v>0</v>
      </c>
      <c r="L920">
        <v>0</v>
      </c>
      <c r="M920">
        <v>0</v>
      </c>
      <c r="N920">
        <v>0</v>
      </c>
      <c r="O920">
        <v>0</v>
      </c>
      <c r="P920">
        <v>0</v>
      </c>
      <c r="Q920">
        <v>0</v>
      </c>
      <c r="R920">
        <v>0</v>
      </c>
      <c r="S920">
        <v>0</v>
      </c>
      <c r="T920">
        <v>0</v>
      </c>
      <c r="U920">
        <v>0</v>
      </c>
      <c r="V920">
        <v>0</v>
      </c>
      <c r="W920">
        <v>0</v>
      </c>
      <c r="X920">
        <v>0</v>
      </c>
      <c r="Y920">
        <v>0</v>
      </c>
      <c r="Z920">
        <v>0</v>
      </c>
      <c r="AA920">
        <v>0</v>
      </c>
      <c r="AB920">
        <v>802</v>
      </c>
      <c r="AC920">
        <v>100</v>
      </c>
      <c r="AD920">
        <v>2</v>
      </c>
      <c r="AE920">
        <v>50</v>
      </c>
      <c r="AF920">
        <v>3</v>
      </c>
      <c r="AG920">
        <v>2</v>
      </c>
      <c r="AH920">
        <v>1</v>
      </c>
      <c r="AI920">
        <v>113</v>
      </c>
      <c r="AJ920">
        <v>114</v>
      </c>
      <c r="AK920">
        <v>115</v>
      </c>
      <c r="AM920" s="23" t="s">
        <v>1066</v>
      </c>
    </row>
    <row r="921" spans="1:40">
      <c r="A921">
        <v>21008</v>
      </c>
      <c r="B921">
        <v>40110</v>
      </c>
      <c r="C921">
        <v>13000</v>
      </c>
      <c r="D921">
        <v>1100</v>
      </c>
      <c r="E921">
        <v>6000</v>
      </c>
      <c r="F921">
        <v>0</v>
      </c>
      <c r="G921">
        <v>1</v>
      </c>
      <c r="H921">
        <v>1</v>
      </c>
      <c r="I921">
        <v>6</v>
      </c>
      <c r="J921">
        <v>0</v>
      </c>
      <c r="K921">
        <v>0</v>
      </c>
      <c r="L921">
        <v>0</v>
      </c>
      <c r="M921">
        <v>0</v>
      </c>
      <c r="N921">
        <v>0</v>
      </c>
      <c r="O921">
        <v>0</v>
      </c>
      <c r="P921">
        <v>0</v>
      </c>
      <c r="Q921">
        <v>0</v>
      </c>
      <c r="R921">
        <v>0</v>
      </c>
      <c r="S921">
        <v>0</v>
      </c>
      <c r="T921">
        <v>0</v>
      </c>
      <c r="U921">
        <v>0</v>
      </c>
      <c r="V921">
        <v>0</v>
      </c>
      <c r="W921">
        <v>0</v>
      </c>
      <c r="X921">
        <v>0</v>
      </c>
      <c r="Y921">
        <v>0</v>
      </c>
      <c r="Z921">
        <v>0</v>
      </c>
      <c r="AA921">
        <v>0</v>
      </c>
      <c r="AB921">
        <v>802</v>
      </c>
      <c r="AC921">
        <v>100</v>
      </c>
      <c r="AD921">
        <v>2</v>
      </c>
      <c r="AE921">
        <v>50</v>
      </c>
      <c r="AF921">
        <v>3</v>
      </c>
      <c r="AG921">
        <v>2</v>
      </c>
      <c r="AH921">
        <v>1</v>
      </c>
      <c r="AI921">
        <v>123</v>
      </c>
      <c r="AJ921">
        <v>124</v>
      </c>
      <c r="AK921">
        <v>125</v>
      </c>
      <c r="AM921" s="23" t="s">
        <v>1369</v>
      </c>
    </row>
    <row r="922" spans="1:40">
      <c r="A922">
        <v>21009</v>
      </c>
      <c r="B922">
        <v>40271</v>
      </c>
      <c r="C922">
        <v>55500</v>
      </c>
      <c r="D922">
        <v>1200</v>
      </c>
      <c r="E922">
        <v>6800</v>
      </c>
      <c r="F922">
        <v>0</v>
      </c>
      <c r="G922">
        <v>1</v>
      </c>
      <c r="H922">
        <v>1</v>
      </c>
      <c r="I922">
        <v>6</v>
      </c>
      <c r="J922">
        <v>0</v>
      </c>
      <c r="K922">
        <v>0</v>
      </c>
      <c r="L922">
        <v>0</v>
      </c>
      <c r="M922">
        <v>0</v>
      </c>
      <c r="N922">
        <v>0</v>
      </c>
      <c r="O922">
        <v>0</v>
      </c>
      <c r="P922">
        <v>0</v>
      </c>
      <c r="Q922">
        <v>0</v>
      </c>
      <c r="R922">
        <v>0</v>
      </c>
      <c r="S922">
        <v>0</v>
      </c>
      <c r="T922">
        <v>0</v>
      </c>
      <c r="U922">
        <v>0</v>
      </c>
      <c r="V922">
        <v>0</v>
      </c>
      <c r="W922">
        <v>0</v>
      </c>
      <c r="X922">
        <v>0</v>
      </c>
      <c r="Y922">
        <v>0</v>
      </c>
      <c r="Z922">
        <v>0</v>
      </c>
      <c r="AA922">
        <v>0</v>
      </c>
      <c r="AB922">
        <v>802</v>
      </c>
      <c r="AC922">
        <v>100</v>
      </c>
      <c r="AD922">
        <v>2</v>
      </c>
      <c r="AE922">
        <v>50</v>
      </c>
      <c r="AF922">
        <v>3</v>
      </c>
      <c r="AG922">
        <v>2</v>
      </c>
      <c r="AH922">
        <v>1</v>
      </c>
      <c r="AI922">
        <v>133</v>
      </c>
      <c r="AJ922">
        <v>134</v>
      </c>
      <c r="AK922">
        <v>135</v>
      </c>
      <c r="AM922" s="23" t="s">
        <v>1213</v>
      </c>
      <c r="AN922" s="23" t="s">
        <v>1078</v>
      </c>
    </row>
    <row r="923" spans="1:40">
      <c r="A923">
        <v>21010</v>
      </c>
      <c r="B923">
        <v>20690</v>
      </c>
      <c r="C923">
        <v>100000</v>
      </c>
      <c r="D923">
        <v>0</v>
      </c>
      <c r="E923">
        <v>2000</v>
      </c>
      <c r="F923">
        <v>0</v>
      </c>
      <c r="G923">
        <v>1</v>
      </c>
      <c r="H923">
        <v>1</v>
      </c>
      <c r="I923">
        <v>6</v>
      </c>
      <c r="J923">
        <v>0</v>
      </c>
      <c r="K923">
        <v>0</v>
      </c>
      <c r="L923">
        <v>0</v>
      </c>
      <c r="M923">
        <v>0</v>
      </c>
      <c r="N923">
        <v>0</v>
      </c>
      <c r="O923">
        <v>0</v>
      </c>
      <c r="P923">
        <v>0</v>
      </c>
      <c r="Q923">
        <v>0</v>
      </c>
      <c r="R923">
        <v>0</v>
      </c>
      <c r="S923">
        <v>0</v>
      </c>
      <c r="T923">
        <v>0</v>
      </c>
      <c r="U923">
        <v>0</v>
      </c>
      <c r="V923">
        <v>0</v>
      </c>
      <c r="W923">
        <v>0</v>
      </c>
      <c r="X923">
        <v>0</v>
      </c>
      <c r="Y923">
        <v>0</v>
      </c>
      <c r="Z923">
        <v>0</v>
      </c>
      <c r="AA923">
        <v>0</v>
      </c>
      <c r="AB923">
        <v>802</v>
      </c>
      <c r="AC923">
        <v>100</v>
      </c>
      <c r="AD923">
        <v>2</v>
      </c>
      <c r="AE923">
        <v>20</v>
      </c>
      <c r="AF923">
        <v>1</v>
      </c>
      <c r="AG923">
        <v>0</v>
      </c>
      <c r="AH923">
        <v>0</v>
      </c>
      <c r="AI923">
        <v>20750</v>
      </c>
      <c r="AJ923">
        <v>0</v>
      </c>
      <c r="AK923">
        <v>0</v>
      </c>
      <c r="AM923" s="23" t="s">
        <v>1214</v>
      </c>
      <c r="AN923" s="23" t="s">
        <v>1078</v>
      </c>
    </row>
    <row r="924" spans="1:40">
      <c r="A924">
        <v>21011</v>
      </c>
      <c r="B924">
        <v>20690</v>
      </c>
      <c r="C924">
        <v>100000</v>
      </c>
      <c r="D924">
        <v>0</v>
      </c>
      <c r="E924">
        <v>2000</v>
      </c>
      <c r="F924">
        <v>0</v>
      </c>
      <c r="G924">
        <v>1</v>
      </c>
      <c r="H924">
        <v>1</v>
      </c>
      <c r="I924">
        <v>6</v>
      </c>
      <c r="J924">
        <v>0</v>
      </c>
      <c r="K924">
        <v>0</v>
      </c>
      <c r="L924">
        <v>0</v>
      </c>
      <c r="M924">
        <v>0</v>
      </c>
      <c r="N924">
        <v>0</v>
      </c>
      <c r="O924">
        <v>0</v>
      </c>
      <c r="P924">
        <v>0</v>
      </c>
      <c r="Q924">
        <v>0</v>
      </c>
      <c r="R924">
        <v>0</v>
      </c>
      <c r="S924">
        <v>0</v>
      </c>
      <c r="T924">
        <v>0</v>
      </c>
      <c r="U924">
        <v>0</v>
      </c>
      <c r="V924">
        <v>0</v>
      </c>
      <c r="W924">
        <v>0</v>
      </c>
      <c r="X924">
        <v>0</v>
      </c>
      <c r="Y924">
        <v>0</v>
      </c>
      <c r="Z924">
        <v>0</v>
      </c>
      <c r="AA924">
        <v>0</v>
      </c>
      <c r="AB924">
        <v>803</v>
      </c>
      <c r="AC924">
        <v>100</v>
      </c>
      <c r="AD924">
        <v>2</v>
      </c>
      <c r="AE924">
        <v>20</v>
      </c>
      <c r="AF924">
        <v>1</v>
      </c>
      <c r="AG924">
        <v>0</v>
      </c>
      <c r="AH924">
        <v>0</v>
      </c>
      <c r="AI924">
        <v>20690</v>
      </c>
      <c r="AJ924">
        <v>0</v>
      </c>
      <c r="AK924">
        <v>0</v>
      </c>
      <c r="AM924" s="23" t="s">
        <v>1380</v>
      </c>
      <c r="AN924" s="23" t="s">
        <v>1420</v>
      </c>
    </row>
    <row r="925" spans="1:40">
      <c r="A925">
        <v>21012</v>
      </c>
      <c r="B925">
        <v>20690</v>
      </c>
      <c r="C925">
        <v>100000</v>
      </c>
      <c r="D925">
        <v>0</v>
      </c>
      <c r="E925">
        <v>2000</v>
      </c>
      <c r="F925">
        <v>0</v>
      </c>
      <c r="G925">
        <v>1</v>
      </c>
      <c r="H925">
        <v>1</v>
      </c>
      <c r="I925">
        <v>6</v>
      </c>
      <c r="J925">
        <v>0</v>
      </c>
      <c r="K925">
        <v>0</v>
      </c>
      <c r="L925">
        <v>0</v>
      </c>
      <c r="M925">
        <v>0</v>
      </c>
      <c r="N925">
        <v>0</v>
      </c>
      <c r="O925">
        <v>0</v>
      </c>
      <c r="P925">
        <v>0</v>
      </c>
      <c r="Q925">
        <v>0</v>
      </c>
      <c r="R925">
        <v>0</v>
      </c>
      <c r="S925">
        <v>0</v>
      </c>
      <c r="T925">
        <v>0</v>
      </c>
      <c r="U925">
        <v>0</v>
      </c>
      <c r="V925">
        <v>0</v>
      </c>
      <c r="W925">
        <v>0</v>
      </c>
      <c r="X925">
        <v>0</v>
      </c>
      <c r="Y925">
        <v>0</v>
      </c>
      <c r="Z925">
        <v>0</v>
      </c>
      <c r="AA925">
        <v>0</v>
      </c>
      <c r="AB925">
        <v>800</v>
      </c>
      <c r="AC925">
        <v>100</v>
      </c>
      <c r="AD925">
        <v>2</v>
      </c>
      <c r="AE925">
        <v>30</v>
      </c>
      <c r="AF925">
        <v>1</v>
      </c>
      <c r="AG925">
        <v>0</v>
      </c>
      <c r="AH925">
        <v>0</v>
      </c>
      <c r="AI925">
        <v>10180</v>
      </c>
      <c r="AJ925">
        <v>0</v>
      </c>
      <c r="AK925">
        <v>0</v>
      </c>
      <c r="AM925" s="23" t="s">
        <v>1381</v>
      </c>
    </row>
    <row r="926" spans="1:40">
      <c r="A926">
        <v>21013</v>
      </c>
      <c r="B926">
        <v>20690</v>
      </c>
      <c r="C926">
        <v>100000</v>
      </c>
      <c r="D926">
        <v>0</v>
      </c>
      <c r="E926">
        <v>2000</v>
      </c>
      <c r="F926">
        <v>0</v>
      </c>
      <c r="G926">
        <v>1</v>
      </c>
      <c r="H926">
        <v>1</v>
      </c>
      <c r="I926">
        <v>6</v>
      </c>
      <c r="J926">
        <v>0</v>
      </c>
      <c r="K926">
        <v>0</v>
      </c>
      <c r="L926">
        <v>0</v>
      </c>
      <c r="M926">
        <v>0</v>
      </c>
      <c r="N926">
        <v>0</v>
      </c>
      <c r="O926">
        <v>0</v>
      </c>
      <c r="P926">
        <v>0</v>
      </c>
      <c r="Q926">
        <v>0</v>
      </c>
      <c r="R926">
        <v>0</v>
      </c>
      <c r="S926">
        <v>0</v>
      </c>
      <c r="T926">
        <v>0</v>
      </c>
      <c r="U926">
        <v>0</v>
      </c>
      <c r="V926">
        <v>0</v>
      </c>
      <c r="W926">
        <v>0</v>
      </c>
      <c r="X926">
        <v>0</v>
      </c>
      <c r="Y926">
        <v>0</v>
      </c>
      <c r="Z926">
        <v>0</v>
      </c>
      <c r="AA926">
        <v>0</v>
      </c>
      <c r="AB926">
        <v>800</v>
      </c>
      <c r="AC926">
        <v>100</v>
      </c>
      <c r="AD926">
        <v>2</v>
      </c>
      <c r="AE926">
        <v>30</v>
      </c>
      <c r="AF926">
        <v>1</v>
      </c>
      <c r="AG926">
        <v>0</v>
      </c>
      <c r="AH926">
        <v>0</v>
      </c>
      <c r="AI926">
        <v>10300</v>
      </c>
      <c r="AJ926">
        <v>0</v>
      </c>
      <c r="AK926">
        <v>0</v>
      </c>
      <c r="AM926" s="23" t="s">
        <v>1350</v>
      </c>
      <c r="AN926" s="23" t="s">
        <v>1359</v>
      </c>
    </row>
    <row r="927" spans="1:40">
      <c r="A927">
        <v>21014</v>
      </c>
      <c r="B927">
        <v>20690</v>
      </c>
      <c r="C927">
        <v>100000</v>
      </c>
      <c r="D927">
        <v>0</v>
      </c>
      <c r="E927">
        <v>2000</v>
      </c>
      <c r="F927">
        <v>0</v>
      </c>
      <c r="G927">
        <v>1</v>
      </c>
      <c r="H927">
        <v>1</v>
      </c>
      <c r="I927">
        <v>6</v>
      </c>
      <c r="J927">
        <v>0</v>
      </c>
      <c r="K927">
        <v>0</v>
      </c>
      <c r="L927">
        <v>0</v>
      </c>
      <c r="M927">
        <v>0</v>
      </c>
      <c r="N927">
        <v>0</v>
      </c>
      <c r="O927">
        <v>0</v>
      </c>
      <c r="P927">
        <v>0</v>
      </c>
      <c r="Q927">
        <v>0</v>
      </c>
      <c r="R927">
        <v>0</v>
      </c>
      <c r="S927">
        <v>0</v>
      </c>
      <c r="T927">
        <v>0</v>
      </c>
      <c r="U927">
        <v>0</v>
      </c>
      <c r="V927">
        <v>0</v>
      </c>
      <c r="W927">
        <v>0</v>
      </c>
      <c r="X927">
        <v>0</v>
      </c>
      <c r="Y927">
        <v>0</v>
      </c>
      <c r="Z927">
        <v>0</v>
      </c>
      <c r="AA927">
        <v>0</v>
      </c>
      <c r="AB927">
        <v>801</v>
      </c>
      <c r="AC927">
        <v>100</v>
      </c>
      <c r="AD927">
        <v>2</v>
      </c>
      <c r="AE927">
        <v>30</v>
      </c>
      <c r="AF927">
        <v>1</v>
      </c>
      <c r="AG927">
        <v>0</v>
      </c>
      <c r="AH927">
        <v>0</v>
      </c>
      <c r="AI927">
        <v>20180</v>
      </c>
      <c r="AJ927">
        <v>0</v>
      </c>
      <c r="AK927">
        <v>0</v>
      </c>
      <c r="AM927" s="23" t="s">
        <v>1382</v>
      </c>
    </row>
    <row r="928" spans="1:40">
      <c r="A928">
        <v>21015</v>
      </c>
      <c r="B928">
        <v>20690</v>
      </c>
      <c r="C928">
        <v>100000</v>
      </c>
      <c r="D928">
        <v>0</v>
      </c>
      <c r="E928">
        <v>2000</v>
      </c>
      <c r="F928">
        <v>0</v>
      </c>
      <c r="G928">
        <v>1</v>
      </c>
      <c r="H928">
        <v>1</v>
      </c>
      <c r="I928">
        <v>6</v>
      </c>
      <c r="J928">
        <v>0</v>
      </c>
      <c r="K928">
        <v>0</v>
      </c>
      <c r="L928">
        <v>0</v>
      </c>
      <c r="M928">
        <v>0</v>
      </c>
      <c r="N928">
        <v>0</v>
      </c>
      <c r="O928">
        <v>0</v>
      </c>
      <c r="P928">
        <v>0</v>
      </c>
      <c r="Q928">
        <v>0</v>
      </c>
      <c r="R928">
        <v>0</v>
      </c>
      <c r="S928">
        <v>0</v>
      </c>
      <c r="T928">
        <v>0</v>
      </c>
      <c r="U928">
        <v>0</v>
      </c>
      <c r="V928">
        <v>0</v>
      </c>
      <c r="W928">
        <v>0</v>
      </c>
      <c r="X928">
        <v>0</v>
      </c>
      <c r="Y928">
        <v>0</v>
      </c>
      <c r="Z928">
        <v>0</v>
      </c>
      <c r="AA928">
        <v>0</v>
      </c>
      <c r="AB928">
        <v>801</v>
      </c>
      <c r="AC928">
        <v>100</v>
      </c>
      <c r="AD928">
        <v>2</v>
      </c>
      <c r="AE928">
        <v>20</v>
      </c>
      <c r="AF928">
        <v>1</v>
      </c>
      <c r="AG928">
        <v>0</v>
      </c>
      <c r="AH928">
        <v>0</v>
      </c>
      <c r="AI928">
        <v>20750</v>
      </c>
      <c r="AJ928">
        <v>0</v>
      </c>
      <c r="AK928">
        <v>0</v>
      </c>
      <c r="AM928" s="23" t="s">
        <v>1380</v>
      </c>
      <c r="AN928" s="23" t="s">
        <v>1383</v>
      </c>
    </row>
    <row r="929" spans="1:40">
      <c r="A929">
        <v>21016</v>
      </c>
      <c r="B929">
        <v>20690</v>
      </c>
      <c r="C929">
        <v>100000</v>
      </c>
      <c r="D929">
        <v>0</v>
      </c>
      <c r="E929">
        <v>2000</v>
      </c>
      <c r="F929">
        <v>0</v>
      </c>
      <c r="G929">
        <v>1</v>
      </c>
      <c r="H929">
        <v>1</v>
      </c>
      <c r="I929">
        <v>6</v>
      </c>
      <c r="J929">
        <v>0</v>
      </c>
      <c r="K929">
        <v>0</v>
      </c>
      <c r="L929">
        <v>0</v>
      </c>
      <c r="M929">
        <v>0</v>
      </c>
      <c r="N929">
        <v>0</v>
      </c>
      <c r="O929">
        <v>0</v>
      </c>
      <c r="P929">
        <v>0</v>
      </c>
      <c r="Q929">
        <v>0</v>
      </c>
      <c r="R929">
        <v>0</v>
      </c>
      <c r="S929">
        <v>0</v>
      </c>
      <c r="T929">
        <v>0</v>
      </c>
      <c r="U929">
        <v>0</v>
      </c>
      <c r="V929">
        <v>0</v>
      </c>
      <c r="W929">
        <v>0</v>
      </c>
      <c r="X929">
        <v>0</v>
      </c>
      <c r="Y929">
        <v>0</v>
      </c>
      <c r="Z929">
        <v>0</v>
      </c>
      <c r="AA929">
        <v>0</v>
      </c>
      <c r="AB929">
        <v>801</v>
      </c>
      <c r="AC929">
        <v>100</v>
      </c>
      <c r="AD929">
        <v>2</v>
      </c>
      <c r="AE929">
        <v>20</v>
      </c>
      <c r="AF929">
        <v>1</v>
      </c>
      <c r="AG929">
        <v>0</v>
      </c>
      <c r="AH929">
        <v>0</v>
      </c>
      <c r="AI929">
        <v>20690</v>
      </c>
      <c r="AJ929">
        <v>0</v>
      </c>
      <c r="AK929">
        <v>0</v>
      </c>
      <c r="AM929" s="23" t="s">
        <v>1381</v>
      </c>
      <c r="AN929" s="23" t="s">
        <v>1383</v>
      </c>
    </row>
    <row r="930" spans="1:40">
      <c r="A930">
        <v>21017</v>
      </c>
      <c r="B930">
        <v>20690</v>
      </c>
      <c r="C930">
        <v>100000</v>
      </c>
      <c r="D930">
        <v>0</v>
      </c>
      <c r="E930">
        <v>2000</v>
      </c>
      <c r="F930">
        <v>0</v>
      </c>
      <c r="G930">
        <v>1</v>
      </c>
      <c r="H930">
        <v>1</v>
      </c>
      <c r="I930">
        <v>6</v>
      </c>
      <c r="J930">
        <v>0</v>
      </c>
      <c r="K930">
        <v>0</v>
      </c>
      <c r="L930">
        <v>0</v>
      </c>
      <c r="M930">
        <v>0</v>
      </c>
      <c r="N930">
        <v>0</v>
      </c>
      <c r="O930">
        <v>0</v>
      </c>
      <c r="P930">
        <v>0</v>
      </c>
      <c r="Q930">
        <v>0</v>
      </c>
      <c r="R930">
        <v>0</v>
      </c>
      <c r="S930">
        <v>0</v>
      </c>
      <c r="T930">
        <v>0</v>
      </c>
      <c r="U930">
        <v>0</v>
      </c>
      <c r="V930">
        <v>0</v>
      </c>
      <c r="W930">
        <v>0</v>
      </c>
      <c r="X930">
        <v>0</v>
      </c>
      <c r="Y930">
        <v>0</v>
      </c>
      <c r="Z930">
        <v>0</v>
      </c>
      <c r="AA930">
        <v>0</v>
      </c>
      <c r="AB930">
        <v>801</v>
      </c>
      <c r="AC930">
        <v>100</v>
      </c>
      <c r="AD930">
        <v>2</v>
      </c>
      <c r="AE930">
        <v>10</v>
      </c>
      <c r="AF930">
        <v>1</v>
      </c>
      <c r="AG930">
        <v>0</v>
      </c>
      <c r="AH930">
        <v>0</v>
      </c>
      <c r="AI930">
        <v>30630</v>
      </c>
      <c r="AJ930">
        <v>0</v>
      </c>
      <c r="AK930">
        <v>0</v>
      </c>
      <c r="AM930" s="23" t="s">
        <v>1382</v>
      </c>
      <c r="AN930" s="23" t="s">
        <v>1383</v>
      </c>
    </row>
    <row r="931" spans="1:40">
      <c r="A931">
        <v>21018</v>
      </c>
      <c r="B931">
        <v>20690</v>
      </c>
      <c r="C931">
        <v>100000</v>
      </c>
      <c r="D931">
        <v>0</v>
      </c>
      <c r="E931">
        <v>2000</v>
      </c>
      <c r="F931">
        <v>0</v>
      </c>
      <c r="G931">
        <v>1</v>
      </c>
      <c r="H931">
        <v>1</v>
      </c>
      <c r="I931">
        <v>6</v>
      </c>
      <c r="J931">
        <v>0</v>
      </c>
      <c r="K931">
        <v>0</v>
      </c>
      <c r="L931">
        <v>0</v>
      </c>
      <c r="M931">
        <v>0</v>
      </c>
      <c r="N931">
        <v>0</v>
      </c>
      <c r="O931">
        <v>0</v>
      </c>
      <c r="P931">
        <v>0</v>
      </c>
      <c r="Q931">
        <v>0</v>
      </c>
      <c r="R931">
        <v>0</v>
      </c>
      <c r="S931">
        <v>0</v>
      </c>
      <c r="T931">
        <v>0</v>
      </c>
      <c r="U931">
        <v>0</v>
      </c>
      <c r="V931">
        <v>0</v>
      </c>
      <c r="W931">
        <v>0</v>
      </c>
      <c r="X931">
        <v>0</v>
      </c>
      <c r="Y931">
        <v>0</v>
      </c>
      <c r="Z931">
        <v>0</v>
      </c>
      <c r="AA931">
        <v>0</v>
      </c>
      <c r="AB931">
        <v>802</v>
      </c>
      <c r="AC931">
        <v>100</v>
      </c>
      <c r="AD931">
        <v>2</v>
      </c>
      <c r="AE931">
        <v>10</v>
      </c>
      <c r="AF931">
        <v>1</v>
      </c>
      <c r="AG931">
        <v>0</v>
      </c>
      <c r="AH931">
        <v>0</v>
      </c>
      <c r="AI931">
        <v>30510</v>
      </c>
      <c r="AJ931">
        <v>0</v>
      </c>
      <c r="AK931">
        <v>0</v>
      </c>
      <c r="AM931" s="23" t="s">
        <v>1238</v>
      </c>
    </row>
    <row r="932" spans="1:40">
      <c r="A932">
        <v>21019</v>
      </c>
      <c r="B932">
        <v>20690</v>
      </c>
      <c r="C932">
        <v>100000</v>
      </c>
      <c r="D932">
        <v>0</v>
      </c>
      <c r="E932">
        <v>2000</v>
      </c>
      <c r="F932">
        <v>0</v>
      </c>
      <c r="G932">
        <v>1</v>
      </c>
      <c r="H932">
        <v>1</v>
      </c>
      <c r="I932">
        <v>6</v>
      </c>
      <c r="J932">
        <v>0</v>
      </c>
      <c r="K932">
        <v>0</v>
      </c>
      <c r="L932">
        <v>0</v>
      </c>
      <c r="M932">
        <v>0</v>
      </c>
      <c r="N932">
        <v>0</v>
      </c>
      <c r="O932">
        <v>0</v>
      </c>
      <c r="P932">
        <v>0</v>
      </c>
      <c r="Q932">
        <v>0</v>
      </c>
      <c r="R932">
        <v>0</v>
      </c>
      <c r="S932">
        <v>0</v>
      </c>
      <c r="T932">
        <v>0</v>
      </c>
      <c r="U932">
        <v>0</v>
      </c>
      <c r="V932">
        <v>0</v>
      </c>
      <c r="W932">
        <v>0</v>
      </c>
      <c r="X932">
        <v>0</v>
      </c>
      <c r="Y932">
        <v>0</v>
      </c>
      <c r="Z932">
        <v>0</v>
      </c>
      <c r="AA932">
        <v>0</v>
      </c>
      <c r="AB932">
        <v>802</v>
      </c>
      <c r="AC932">
        <v>100</v>
      </c>
      <c r="AD932">
        <v>2</v>
      </c>
      <c r="AE932">
        <v>10</v>
      </c>
      <c r="AF932">
        <v>1</v>
      </c>
      <c r="AG932">
        <v>0</v>
      </c>
      <c r="AH932">
        <v>0</v>
      </c>
      <c r="AI932">
        <v>30510</v>
      </c>
      <c r="AJ932">
        <v>0</v>
      </c>
      <c r="AK932">
        <v>0</v>
      </c>
      <c r="AM932" s="23" t="s">
        <v>1219</v>
      </c>
    </row>
    <row r="933" spans="1:40">
      <c r="A933">
        <v>21020</v>
      </c>
      <c r="B933">
        <v>20690</v>
      </c>
      <c r="C933">
        <v>100000</v>
      </c>
      <c r="D933">
        <v>0</v>
      </c>
      <c r="E933">
        <v>2000</v>
      </c>
      <c r="F933">
        <v>0</v>
      </c>
      <c r="G933">
        <v>1</v>
      </c>
      <c r="H933">
        <v>1</v>
      </c>
      <c r="I933">
        <v>6</v>
      </c>
      <c r="J933">
        <v>0</v>
      </c>
      <c r="K933">
        <v>0</v>
      </c>
      <c r="L933">
        <v>0</v>
      </c>
      <c r="M933">
        <v>0</v>
      </c>
      <c r="N933">
        <v>0</v>
      </c>
      <c r="O933">
        <v>0</v>
      </c>
      <c r="P933">
        <v>0</v>
      </c>
      <c r="Q933">
        <v>0</v>
      </c>
      <c r="R933">
        <v>0</v>
      </c>
      <c r="S933">
        <v>0</v>
      </c>
      <c r="T933">
        <v>0</v>
      </c>
      <c r="U933">
        <v>0</v>
      </c>
      <c r="V933">
        <v>0</v>
      </c>
      <c r="W933">
        <v>0</v>
      </c>
      <c r="X933">
        <v>0</v>
      </c>
      <c r="Y933">
        <v>0</v>
      </c>
      <c r="Z933">
        <v>0</v>
      </c>
      <c r="AA933">
        <v>0</v>
      </c>
      <c r="AB933">
        <v>802</v>
      </c>
      <c r="AC933">
        <v>100</v>
      </c>
      <c r="AD933">
        <v>2</v>
      </c>
      <c r="AE933">
        <v>20</v>
      </c>
      <c r="AF933">
        <v>1</v>
      </c>
      <c r="AG933">
        <v>0</v>
      </c>
      <c r="AH933">
        <v>0</v>
      </c>
      <c r="AI933">
        <v>20750</v>
      </c>
      <c r="AJ933">
        <v>0</v>
      </c>
      <c r="AK933">
        <v>0</v>
      </c>
      <c r="AM933" s="23" t="s">
        <v>1353</v>
      </c>
    </row>
    <row r="934" spans="1:40">
      <c r="A934">
        <v>21021</v>
      </c>
      <c r="B934">
        <v>30230</v>
      </c>
      <c r="C934">
        <v>100000</v>
      </c>
      <c r="D934">
        <v>0</v>
      </c>
      <c r="E934">
        <v>2000</v>
      </c>
      <c r="F934">
        <v>0</v>
      </c>
      <c r="G934">
        <v>1</v>
      </c>
      <c r="H934">
        <v>1</v>
      </c>
      <c r="I934">
        <v>6</v>
      </c>
      <c r="J934">
        <v>0</v>
      </c>
      <c r="K934">
        <v>0</v>
      </c>
      <c r="L934">
        <v>0</v>
      </c>
      <c r="M934">
        <v>0</v>
      </c>
      <c r="N934">
        <v>0</v>
      </c>
      <c r="O934">
        <v>0</v>
      </c>
      <c r="P934">
        <v>0</v>
      </c>
      <c r="Q934">
        <v>0</v>
      </c>
      <c r="R934">
        <v>0</v>
      </c>
      <c r="S934">
        <v>0</v>
      </c>
      <c r="T934">
        <v>0</v>
      </c>
      <c r="U934">
        <v>0</v>
      </c>
      <c r="V934">
        <v>0</v>
      </c>
      <c r="W934">
        <v>0</v>
      </c>
      <c r="X934">
        <v>0</v>
      </c>
      <c r="Y934">
        <v>0</v>
      </c>
      <c r="Z934">
        <v>0</v>
      </c>
      <c r="AA934">
        <v>0</v>
      </c>
      <c r="AB934">
        <v>802</v>
      </c>
      <c r="AC934">
        <v>100</v>
      </c>
      <c r="AD934">
        <v>2</v>
      </c>
      <c r="AE934">
        <v>20</v>
      </c>
      <c r="AF934">
        <v>1</v>
      </c>
      <c r="AG934">
        <v>0</v>
      </c>
      <c r="AH934">
        <v>0</v>
      </c>
      <c r="AI934">
        <v>30230</v>
      </c>
      <c r="AJ934">
        <v>0</v>
      </c>
      <c r="AK934">
        <v>0</v>
      </c>
      <c r="AM934" s="23" t="s">
        <v>1213</v>
      </c>
      <c r="AN934" s="23" t="s">
        <v>1078</v>
      </c>
    </row>
    <row r="935" spans="1:40">
      <c r="A935">
        <v>21022</v>
      </c>
      <c r="B935">
        <v>40270</v>
      </c>
      <c r="C935">
        <v>180000</v>
      </c>
      <c r="D935">
        <v>1250</v>
      </c>
      <c r="E935">
        <v>8000</v>
      </c>
      <c r="F935">
        <v>0</v>
      </c>
      <c r="G935">
        <v>3</v>
      </c>
      <c r="H935">
        <v>1</v>
      </c>
      <c r="I935">
        <v>6</v>
      </c>
      <c r="J935">
        <v>0</v>
      </c>
      <c r="K935">
        <v>0</v>
      </c>
      <c r="L935">
        <v>0</v>
      </c>
      <c r="M935">
        <v>0</v>
      </c>
      <c r="N935">
        <v>0</v>
      </c>
      <c r="O935">
        <v>0</v>
      </c>
      <c r="P935">
        <v>0</v>
      </c>
      <c r="Q935">
        <v>0</v>
      </c>
      <c r="R935">
        <v>0</v>
      </c>
      <c r="S935">
        <v>0</v>
      </c>
      <c r="T935">
        <v>0</v>
      </c>
      <c r="U935">
        <v>0</v>
      </c>
      <c r="V935">
        <v>0</v>
      </c>
      <c r="W935">
        <v>0</v>
      </c>
      <c r="X935">
        <v>0</v>
      </c>
      <c r="Y935">
        <v>0</v>
      </c>
      <c r="Z935">
        <v>0</v>
      </c>
      <c r="AA935">
        <v>0</v>
      </c>
      <c r="AB935">
        <v>803</v>
      </c>
      <c r="AC935">
        <v>100</v>
      </c>
      <c r="AD935">
        <v>2</v>
      </c>
      <c r="AE935">
        <v>50</v>
      </c>
      <c r="AF935">
        <v>3</v>
      </c>
      <c r="AG935">
        <v>2</v>
      </c>
      <c r="AH935">
        <v>1</v>
      </c>
      <c r="AI935">
        <v>133</v>
      </c>
      <c r="AJ935">
        <v>134</v>
      </c>
      <c r="AK935">
        <v>135</v>
      </c>
      <c r="AM935" s="23" t="s">
        <v>1214</v>
      </c>
      <c r="AN935" s="23" t="s">
        <v>1078</v>
      </c>
    </row>
    <row r="936" spans="1:40">
      <c r="A936">
        <v>21023</v>
      </c>
      <c r="B936">
        <v>40100</v>
      </c>
      <c r="C936">
        <v>140000</v>
      </c>
      <c r="D936">
        <v>1300</v>
      </c>
      <c r="E936">
        <v>6500</v>
      </c>
      <c r="F936">
        <v>0</v>
      </c>
      <c r="G936">
        <v>2</v>
      </c>
      <c r="H936">
        <v>1</v>
      </c>
      <c r="I936">
        <v>6</v>
      </c>
      <c r="J936">
        <v>0</v>
      </c>
      <c r="K936">
        <v>0</v>
      </c>
      <c r="L936">
        <v>0</v>
      </c>
      <c r="M936">
        <v>0</v>
      </c>
      <c r="N936">
        <v>0</v>
      </c>
      <c r="O936">
        <v>0</v>
      </c>
      <c r="P936">
        <v>0</v>
      </c>
      <c r="Q936">
        <v>0</v>
      </c>
      <c r="R936">
        <v>0</v>
      </c>
      <c r="S936">
        <v>0</v>
      </c>
      <c r="T936">
        <v>0</v>
      </c>
      <c r="U936">
        <v>0</v>
      </c>
      <c r="V936">
        <v>0</v>
      </c>
      <c r="W936">
        <v>0</v>
      </c>
      <c r="X936">
        <v>0</v>
      </c>
      <c r="Y936">
        <v>0</v>
      </c>
      <c r="Z936">
        <v>0</v>
      </c>
      <c r="AA936">
        <v>0</v>
      </c>
      <c r="AB936">
        <v>800</v>
      </c>
      <c r="AC936">
        <v>100</v>
      </c>
      <c r="AD936">
        <v>2</v>
      </c>
      <c r="AE936">
        <v>50</v>
      </c>
      <c r="AF936">
        <v>3</v>
      </c>
      <c r="AG936">
        <v>2</v>
      </c>
      <c r="AH936">
        <v>1</v>
      </c>
      <c r="AI936">
        <v>123</v>
      </c>
      <c r="AJ936">
        <v>124</v>
      </c>
      <c r="AK936">
        <v>125</v>
      </c>
      <c r="AM936" s="23" t="s">
        <v>1215</v>
      </c>
      <c r="AN936" s="23" t="s">
        <v>1078</v>
      </c>
    </row>
    <row r="937" spans="1:40">
      <c r="A937">
        <v>21024</v>
      </c>
      <c r="B937">
        <v>40110</v>
      </c>
      <c r="C937">
        <v>150000</v>
      </c>
      <c r="D937">
        <v>1150</v>
      </c>
      <c r="E937">
        <v>7000</v>
      </c>
      <c r="F937">
        <v>0</v>
      </c>
      <c r="G937">
        <v>1</v>
      </c>
      <c r="H937">
        <v>1</v>
      </c>
      <c r="I937">
        <v>6</v>
      </c>
      <c r="J937">
        <v>0</v>
      </c>
      <c r="K937">
        <v>0</v>
      </c>
      <c r="L937">
        <v>0</v>
      </c>
      <c r="M937">
        <v>0</v>
      </c>
      <c r="N937">
        <v>0</v>
      </c>
      <c r="O937">
        <v>0</v>
      </c>
      <c r="P937">
        <v>0</v>
      </c>
      <c r="Q937">
        <v>0</v>
      </c>
      <c r="R937">
        <v>0</v>
      </c>
      <c r="S937">
        <v>0</v>
      </c>
      <c r="T937">
        <v>0</v>
      </c>
      <c r="U937">
        <v>0</v>
      </c>
      <c r="V937">
        <v>0</v>
      </c>
      <c r="W937">
        <v>0</v>
      </c>
      <c r="X937">
        <v>0</v>
      </c>
      <c r="Y937">
        <v>0</v>
      </c>
      <c r="Z937">
        <v>0</v>
      </c>
      <c r="AA937">
        <v>0</v>
      </c>
      <c r="AB937">
        <v>800</v>
      </c>
      <c r="AC937">
        <v>100</v>
      </c>
      <c r="AD937">
        <v>2</v>
      </c>
      <c r="AE937">
        <v>50</v>
      </c>
      <c r="AF937">
        <v>3</v>
      </c>
      <c r="AG937">
        <v>2</v>
      </c>
      <c r="AH937">
        <v>1</v>
      </c>
      <c r="AI937">
        <v>123</v>
      </c>
      <c r="AJ937">
        <v>124</v>
      </c>
      <c r="AK937">
        <v>125</v>
      </c>
      <c r="AM937" s="23" t="s">
        <v>1348</v>
      </c>
      <c r="AN937" s="23" t="s">
        <v>1421</v>
      </c>
    </row>
    <row r="938" spans="1:40">
      <c r="A938">
        <v>21025</v>
      </c>
      <c r="B938">
        <v>30470</v>
      </c>
      <c r="C938">
        <v>100000</v>
      </c>
      <c r="D938">
        <v>0</v>
      </c>
      <c r="E938">
        <v>2000</v>
      </c>
      <c r="F938">
        <v>0</v>
      </c>
      <c r="G938">
        <v>1</v>
      </c>
      <c r="H938">
        <v>1</v>
      </c>
      <c r="I938">
        <v>6</v>
      </c>
      <c r="J938">
        <v>0</v>
      </c>
      <c r="K938">
        <v>0</v>
      </c>
      <c r="L938">
        <v>0</v>
      </c>
      <c r="M938">
        <v>0</v>
      </c>
      <c r="N938">
        <v>0</v>
      </c>
      <c r="O938">
        <v>0</v>
      </c>
      <c r="P938">
        <v>0</v>
      </c>
      <c r="Q938">
        <v>0</v>
      </c>
      <c r="R938">
        <v>0</v>
      </c>
      <c r="S938">
        <v>0</v>
      </c>
      <c r="T938">
        <v>0</v>
      </c>
      <c r="U938">
        <v>0</v>
      </c>
      <c r="V938">
        <v>0</v>
      </c>
      <c r="W938">
        <v>0</v>
      </c>
      <c r="X938">
        <v>0</v>
      </c>
      <c r="Y938">
        <v>0</v>
      </c>
      <c r="Z938">
        <v>0</v>
      </c>
      <c r="AA938">
        <v>0</v>
      </c>
      <c r="AB938">
        <v>801</v>
      </c>
      <c r="AC938">
        <v>100</v>
      </c>
      <c r="AD938">
        <v>2</v>
      </c>
      <c r="AE938">
        <v>30</v>
      </c>
      <c r="AF938">
        <v>1</v>
      </c>
      <c r="AG938">
        <v>0</v>
      </c>
      <c r="AH938">
        <v>0</v>
      </c>
      <c r="AI938">
        <v>30470</v>
      </c>
      <c r="AJ938">
        <v>0</v>
      </c>
      <c r="AK938">
        <v>0</v>
      </c>
      <c r="AM938" s="23" t="s">
        <v>1347</v>
      </c>
    </row>
    <row r="939" spans="1:40">
      <c r="A939">
        <v>21026</v>
      </c>
      <c r="B939">
        <v>20690</v>
      </c>
      <c r="C939">
        <v>100000</v>
      </c>
      <c r="D939">
        <v>0</v>
      </c>
      <c r="E939">
        <v>2000</v>
      </c>
      <c r="F939">
        <v>0</v>
      </c>
      <c r="G939">
        <v>1</v>
      </c>
      <c r="H939">
        <v>1</v>
      </c>
      <c r="I939">
        <v>6</v>
      </c>
      <c r="J939">
        <v>0</v>
      </c>
      <c r="K939">
        <v>0</v>
      </c>
      <c r="L939">
        <v>0</v>
      </c>
      <c r="M939">
        <v>0</v>
      </c>
      <c r="N939">
        <v>0</v>
      </c>
      <c r="O939">
        <v>0</v>
      </c>
      <c r="P939">
        <v>0</v>
      </c>
      <c r="Q939">
        <v>0</v>
      </c>
      <c r="R939">
        <v>0</v>
      </c>
      <c r="S939">
        <v>0</v>
      </c>
      <c r="T939">
        <v>0</v>
      </c>
      <c r="U939">
        <v>0</v>
      </c>
      <c r="V939">
        <v>0</v>
      </c>
      <c r="W939">
        <v>0</v>
      </c>
      <c r="X939">
        <v>0</v>
      </c>
      <c r="Y939">
        <v>0</v>
      </c>
      <c r="Z939">
        <v>0</v>
      </c>
      <c r="AA939">
        <v>0</v>
      </c>
      <c r="AB939">
        <v>800</v>
      </c>
      <c r="AC939">
        <v>100</v>
      </c>
      <c r="AD939">
        <v>2</v>
      </c>
      <c r="AE939">
        <v>30</v>
      </c>
      <c r="AF939">
        <v>1</v>
      </c>
      <c r="AG939">
        <v>0</v>
      </c>
      <c r="AH939">
        <v>0</v>
      </c>
      <c r="AI939">
        <v>10180</v>
      </c>
      <c r="AJ939">
        <v>0</v>
      </c>
      <c r="AK939">
        <v>0</v>
      </c>
      <c r="AM939" s="23" t="s">
        <v>1349</v>
      </c>
      <c r="AN939" s="23" t="s">
        <v>1359</v>
      </c>
    </row>
    <row r="940" spans="1:40">
      <c r="A940">
        <v>21027</v>
      </c>
      <c r="B940">
        <v>20690</v>
      </c>
      <c r="C940">
        <v>100000</v>
      </c>
      <c r="D940">
        <v>0</v>
      </c>
      <c r="E940">
        <v>2000</v>
      </c>
      <c r="F940">
        <v>0</v>
      </c>
      <c r="G940">
        <v>1</v>
      </c>
      <c r="H940">
        <v>1</v>
      </c>
      <c r="I940">
        <v>6</v>
      </c>
      <c r="J940">
        <v>0</v>
      </c>
      <c r="K940">
        <v>0</v>
      </c>
      <c r="L940">
        <v>0</v>
      </c>
      <c r="M940">
        <v>0</v>
      </c>
      <c r="N940">
        <v>0</v>
      </c>
      <c r="O940">
        <v>0</v>
      </c>
      <c r="P940">
        <v>0</v>
      </c>
      <c r="Q940">
        <v>0</v>
      </c>
      <c r="R940">
        <v>0</v>
      </c>
      <c r="S940">
        <v>0</v>
      </c>
      <c r="T940">
        <v>0</v>
      </c>
      <c r="U940">
        <v>0</v>
      </c>
      <c r="V940">
        <v>0</v>
      </c>
      <c r="W940">
        <v>0</v>
      </c>
      <c r="X940">
        <v>0</v>
      </c>
      <c r="Y940">
        <v>0</v>
      </c>
      <c r="Z940">
        <v>0</v>
      </c>
      <c r="AA940">
        <v>0</v>
      </c>
      <c r="AB940">
        <v>800</v>
      </c>
      <c r="AC940">
        <v>100</v>
      </c>
      <c r="AD940">
        <v>2</v>
      </c>
      <c r="AE940">
        <v>30</v>
      </c>
      <c r="AF940">
        <v>1</v>
      </c>
      <c r="AG940">
        <v>0</v>
      </c>
      <c r="AH940">
        <v>0</v>
      </c>
      <c r="AI940">
        <v>10300</v>
      </c>
      <c r="AJ940">
        <v>0</v>
      </c>
      <c r="AK940">
        <v>0</v>
      </c>
      <c r="AM940" s="23" t="s">
        <v>1382</v>
      </c>
    </row>
    <row r="941" spans="1:40">
      <c r="A941">
        <v>21028</v>
      </c>
      <c r="B941">
        <v>20690</v>
      </c>
      <c r="C941">
        <v>100000</v>
      </c>
      <c r="D941">
        <v>0</v>
      </c>
      <c r="E941">
        <v>2000</v>
      </c>
      <c r="F941">
        <v>0</v>
      </c>
      <c r="G941">
        <v>1</v>
      </c>
      <c r="H941">
        <v>1</v>
      </c>
      <c r="I941">
        <v>6</v>
      </c>
      <c r="J941">
        <v>0</v>
      </c>
      <c r="K941">
        <v>0</v>
      </c>
      <c r="L941">
        <v>0</v>
      </c>
      <c r="M941">
        <v>0</v>
      </c>
      <c r="N941">
        <v>0</v>
      </c>
      <c r="O941">
        <v>0</v>
      </c>
      <c r="P941">
        <v>0</v>
      </c>
      <c r="Q941">
        <v>0</v>
      </c>
      <c r="R941">
        <v>0</v>
      </c>
      <c r="S941">
        <v>0</v>
      </c>
      <c r="T941">
        <v>0</v>
      </c>
      <c r="U941">
        <v>0</v>
      </c>
      <c r="V941">
        <v>0</v>
      </c>
      <c r="W941">
        <v>0</v>
      </c>
      <c r="X941">
        <v>0</v>
      </c>
      <c r="Y941">
        <v>0</v>
      </c>
      <c r="Z941">
        <v>0</v>
      </c>
      <c r="AA941">
        <v>0</v>
      </c>
      <c r="AB941">
        <v>801</v>
      </c>
      <c r="AC941">
        <v>100</v>
      </c>
      <c r="AD941">
        <v>2</v>
      </c>
      <c r="AE941">
        <v>30</v>
      </c>
      <c r="AF941">
        <v>1</v>
      </c>
      <c r="AG941">
        <v>0</v>
      </c>
      <c r="AH941">
        <v>0</v>
      </c>
      <c r="AI941">
        <v>20180</v>
      </c>
      <c r="AJ941">
        <v>0</v>
      </c>
      <c r="AK941">
        <v>0</v>
      </c>
      <c r="AM941" s="23" t="s">
        <v>1348</v>
      </c>
      <c r="AN941" s="23" t="s">
        <v>1383</v>
      </c>
    </row>
    <row r="942" spans="1:40">
      <c r="A942">
        <v>21029</v>
      </c>
      <c r="B942">
        <v>20690</v>
      </c>
      <c r="C942">
        <v>100000</v>
      </c>
      <c r="D942">
        <v>0</v>
      </c>
      <c r="E942">
        <v>2000</v>
      </c>
      <c r="F942">
        <v>0</v>
      </c>
      <c r="G942">
        <v>1</v>
      </c>
      <c r="H942">
        <v>1</v>
      </c>
      <c r="I942">
        <v>6</v>
      </c>
      <c r="J942">
        <v>0</v>
      </c>
      <c r="K942">
        <v>0</v>
      </c>
      <c r="L942">
        <v>0</v>
      </c>
      <c r="M942">
        <v>0</v>
      </c>
      <c r="N942">
        <v>0</v>
      </c>
      <c r="O942">
        <v>0</v>
      </c>
      <c r="P942">
        <v>0</v>
      </c>
      <c r="Q942">
        <v>0</v>
      </c>
      <c r="R942">
        <v>0</v>
      </c>
      <c r="S942">
        <v>0</v>
      </c>
      <c r="T942">
        <v>0</v>
      </c>
      <c r="U942">
        <v>0</v>
      </c>
      <c r="V942">
        <v>0</v>
      </c>
      <c r="W942">
        <v>0</v>
      </c>
      <c r="X942">
        <v>0</v>
      </c>
      <c r="Y942">
        <v>0</v>
      </c>
      <c r="Z942">
        <v>0</v>
      </c>
      <c r="AA942">
        <v>0</v>
      </c>
      <c r="AB942">
        <v>801</v>
      </c>
      <c r="AC942">
        <v>100</v>
      </c>
      <c r="AD942">
        <v>2</v>
      </c>
      <c r="AE942">
        <v>20</v>
      </c>
      <c r="AF942">
        <v>1</v>
      </c>
      <c r="AG942">
        <v>0</v>
      </c>
      <c r="AH942">
        <v>0</v>
      </c>
      <c r="AI942">
        <v>20750</v>
      </c>
      <c r="AJ942">
        <v>0</v>
      </c>
      <c r="AK942">
        <v>0</v>
      </c>
      <c r="AM942" s="23" t="s">
        <v>1347</v>
      </c>
      <c r="AN942" s="23" t="s">
        <v>1383</v>
      </c>
    </row>
    <row r="943" spans="1:40">
      <c r="A943">
        <v>21030</v>
      </c>
      <c r="B943">
        <v>20690</v>
      </c>
      <c r="C943">
        <v>100000</v>
      </c>
      <c r="D943">
        <v>0</v>
      </c>
      <c r="E943">
        <v>2000</v>
      </c>
      <c r="F943">
        <v>0</v>
      </c>
      <c r="G943">
        <v>1</v>
      </c>
      <c r="H943">
        <v>1</v>
      </c>
      <c r="I943">
        <v>6</v>
      </c>
      <c r="J943">
        <v>0</v>
      </c>
      <c r="K943">
        <v>0</v>
      </c>
      <c r="L943">
        <v>0</v>
      </c>
      <c r="M943">
        <v>0</v>
      </c>
      <c r="N943">
        <v>0</v>
      </c>
      <c r="O943">
        <v>0</v>
      </c>
      <c r="P943">
        <v>0</v>
      </c>
      <c r="Q943">
        <v>0</v>
      </c>
      <c r="R943">
        <v>0</v>
      </c>
      <c r="S943">
        <v>0</v>
      </c>
      <c r="T943">
        <v>0</v>
      </c>
      <c r="U943">
        <v>0</v>
      </c>
      <c r="V943">
        <v>0</v>
      </c>
      <c r="W943">
        <v>0</v>
      </c>
      <c r="X943">
        <v>0</v>
      </c>
      <c r="Y943">
        <v>0</v>
      </c>
      <c r="Z943">
        <v>0</v>
      </c>
      <c r="AA943">
        <v>0</v>
      </c>
      <c r="AB943">
        <v>801</v>
      </c>
      <c r="AC943">
        <v>100</v>
      </c>
      <c r="AD943">
        <v>2</v>
      </c>
      <c r="AE943">
        <v>20</v>
      </c>
      <c r="AF943">
        <v>1</v>
      </c>
      <c r="AG943">
        <v>0</v>
      </c>
      <c r="AH943">
        <v>0</v>
      </c>
      <c r="AI943">
        <v>20690</v>
      </c>
      <c r="AJ943">
        <v>0</v>
      </c>
      <c r="AK943">
        <v>0</v>
      </c>
      <c r="AM943" s="23" t="s">
        <v>1382</v>
      </c>
      <c r="AN943" s="23" t="s">
        <v>1383</v>
      </c>
    </row>
    <row r="944" spans="1:40">
      <c r="A944">
        <v>21031</v>
      </c>
      <c r="B944">
        <v>20690</v>
      </c>
      <c r="C944">
        <v>100000</v>
      </c>
      <c r="D944">
        <v>0</v>
      </c>
      <c r="E944">
        <v>2000</v>
      </c>
      <c r="F944">
        <v>0</v>
      </c>
      <c r="G944">
        <v>1</v>
      </c>
      <c r="H944">
        <v>1</v>
      </c>
      <c r="I944">
        <v>6</v>
      </c>
      <c r="J944">
        <v>0</v>
      </c>
      <c r="K944">
        <v>0</v>
      </c>
      <c r="L944">
        <v>0</v>
      </c>
      <c r="M944">
        <v>0</v>
      </c>
      <c r="N944">
        <v>0</v>
      </c>
      <c r="O944">
        <v>0</v>
      </c>
      <c r="P944">
        <v>0</v>
      </c>
      <c r="Q944">
        <v>0</v>
      </c>
      <c r="R944">
        <v>0</v>
      </c>
      <c r="S944">
        <v>0</v>
      </c>
      <c r="T944">
        <v>0</v>
      </c>
      <c r="U944">
        <v>0</v>
      </c>
      <c r="V944">
        <v>0</v>
      </c>
      <c r="W944">
        <v>0</v>
      </c>
      <c r="X944">
        <v>0</v>
      </c>
      <c r="Y944">
        <v>0</v>
      </c>
      <c r="Z944">
        <v>0</v>
      </c>
      <c r="AA944">
        <v>0</v>
      </c>
      <c r="AB944">
        <v>801</v>
      </c>
      <c r="AC944">
        <v>100</v>
      </c>
      <c r="AD944">
        <v>2</v>
      </c>
      <c r="AE944">
        <v>10</v>
      </c>
      <c r="AF944">
        <v>1</v>
      </c>
      <c r="AG944">
        <v>0</v>
      </c>
      <c r="AH944">
        <v>0</v>
      </c>
      <c r="AI944">
        <v>30630</v>
      </c>
      <c r="AJ944">
        <v>0</v>
      </c>
      <c r="AK944">
        <v>0</v>
      </c>
      <c r="AM944" s="23" t="s">
        <v>1238</v>
      </c>
    </row>
    <row r="945" spans="1:40">
      <c r="A945">
        <v>21032</v>
      </c>
      <c r="B945">
        <v>20690</v>
      </c>
      <c r="C945">
        <v>100000</v>
      </c>
      <c r="D945">
        <v>0</v>
      </c>
      <c r="E945">
        <v>2000</v>
      </c>
      <c r="F945">
        <v>0</v>
      </c>
      <c r="G945">
        <v>1</v>
      </c>
      <c r="H945">
        <v>1</v>
      </c>
      <c r="I945">
        <v>6</v>
      </c>
      <c r="J945">
        <v>0</v>
      </c>
      <c r="K945">
        <v>0</v>
      </c>
      <c r="L945">
        <v>0</v>
      </c>
      <c r="M945">
        <v>0</v>
      </c>
      <c r="N945">
        <v>0</v>
      </c>
      <c r="O945">
        <v>0</v>
      </c>
      <c r="P945">
        <v>0</v>
      </c>
      <c r="Q945">
        <v>0</v>
      </c>
      <c r="R945">
        <v>0</v>
      </c>
      <c r="S945">
        <v>0</v>
      </c>
      <c r="T945">
        <v>0</v>
      </c>
      <c r="U945">
        <v>0</v>
      </c>
      <c r="V945">
        <v>0</v>
      </c>
      <c r="W945">
        <v>0</v>
      </c>
      <c r="X945">
        <v>0</v>
      </c>
      <c r="Y945">
        <v>0</v>
      </c>
      <c r="Z945">
        <v>0</v>
      </c>
      <c r="AA945">
        <v>0</v>
      </c>
      <c r="AB945">
        <v>802</v>
      </c>
      <c r="AC945">
        <v>100</v>
      </c>
      <c r="AD945">
        <v>2</v>
      </c>
      <c r="AE945">
        <v>10</v>
      </c>
      <c r="AF945">
        <v>1</v>
      </c>
      <c r="AG945">
        <v>0</v>
      </c>
      <c r="AH945">
        <v>0</v>
      </c>
      <c r="AI945">
        <v>30510</v>
      </c>
      <c r="AJ945">
        <v>0</v>
      </c>
      <c r="AK945">
        <v>0</v>
      </c>
      <c r="AM945" s="23" t="s">
        <v>1219</v>
      </c>
    </row>
    <row r="946" spans="1:40">
      <c r="A946">
        <v>21033</v>
      </c>
      <c r="B946">
        <v>20690</v>
      </c>
      <c r="C946">
        <v>100000</v>
      </c>
      <c r="D946">
        <v>0</v>
      </c>
      <c r="E946">
        <v>2000</v>
      </c>
      <c r="F946">
        <v>0</v>
      </c>
      <c r="G946">
        <v>1</v>
      </c>
      <c r="H946">
        <v>1</v>
      </c>
      <c r="I946">
        <v>6</v>
      </c>
      <c r="J946">
        <v>0</v>
      </c>
      <c r="K946">
        <v>0</v>
      </c>
      <c r="L946">
        <v>0</v>
      </c>
      <c r="M946">
        <v>0</v>
      </c>
      <c r="N946">
        <v>0</v>
      </c>
      <c r="O946">
        <v>0</v>
      </c>
      <c r="P946">
        <v>0</v>
      </c>
      <c r="Q946">
        <v>0</v>
      </c>
      <c r="R946">
        <v>0</v>
      </c>
      <c r="S946">
        <v>0</v>
      </c>
      <c r="T946">
        <v>0</v>
      </c>
      <c r="U946">
        <v>0</v>
      </c>
      <c r="V946">
        <v>0</v>
      </c>
      <c r="W946">
        <v>0</v>
      </c>
      <c r="X946">
        <v>0</v>
      </c>
      <c r="Y946">
        <v>0</v>
      </c>
      <c r="Z946">
        <v>0</v>
      </c>
      <c r="AA946">
        <v>0</v>
      </c>
      <c r="AB946">
        <v>802</v>
      </c>
      <c r="AC946">
        <v>100</v>
      </c>
      <c r="AD946">
        <v>2</v>
      </c>
      <c r="AE946">
        <v>10</v>
      </c>
      <c r="AF946">
        <v>1</v>
      </c>
      <c r="AG946">
        <v>0</v>
      </c>
      <c r="AH946">
        <v>0</v>
      </c>
      <c r="AI946">
        <v>30510</v>
      </c>
      <c r="AJ946">
        <v>0</v>
      </c>
      <c r="AK946">
        <v>0</v>
      </c>
      <c r="AM946" s="23" t="s">
        <v>1353</v>
      </c>
    </row>
    <row r="947" spans="1:40">
      <c r="A947">
        <v>21034</v>
      </c>
      <c r="B947">
        <v>20690</v>
      </c>
      <c r="C947">
        <v>100000</v>
      </c>
      <c r="D947">
        <v>0</v>
      </c>
      <c r="E947">
        <v>2000</v>
      </c>
      <c r="F947">
        <v>0</v>
      </c>
      <c r="G947">
        <v>1</v>
      </c>
      <c r="H947">
        <v>1</v>
      </c>
      <c r="I947">
        <v>6</v>
      </c>
      <c r="J947">
        <v>0</v>
      </c>
      <c r="K947">
        <v>0</v>
      </c>
      <c r="L947">
        <v>0</v>
      </c>
      <c r="M947">
        <v>0</v>
      </c>
      <c r="N947">
        <v>0</v>
      </c>
      <c r="O947">
        <v>0</v>
      </c>
      <c r="P947">
        <v>0</v>
      </c>
      <c r="Q947">
        <v>0</v>
      </c>
      <c r="R947">
        <v>0</v>
      </c>
      <c r="S947">
        <v>0</v>
      </c>
      <c r="T947">
        <v>0</v>
      </c>
      <c r="U947">
        <v>0</v>
      </c>
      <c r="V947">
        <v>0</v>
      </c>
      <c r="W947">
        <v>0</v>
      </c>
      <c r="X947">
        <v>0</v>
      </c>
      <c r="Y947">
        <v>0</v>
      </c>
      <c r="Z947">
        <v>0</v>
      </c>
      <c r="AA947">
        <v>0</v>
      </c>
      <c r="AB947">
        <v>802</v>
      </c>
      <c r="AC947">
        <v>100</v>
      </c>
      <c r="AD947">
        <v>2</v>
      </c>
      <c r="AE947">
        <v>20</v>
      </c>
      <c r="AF947">
        <v>1</v>
      </c>
      <c r="AG947">
        <v>0</v>
      </c>
      <c r="AH947">
        <v>0</v>
      </c>
      <c r="AI947">
        <v>20750</v>
      </c>
      <c r="AJ947">
        <v>0</v>
      </c>
      <c r="AK947">
        <v>0</v>
      </c>
      <c r="AM947" s="23" t="s">
        <v>1213</v>
      </c>
      <c r="AN947" s="23" t="s">
        <v>1351</v>
      </c>
    </row>
    <row r="948" spans="1:40">
      <c r="A948">
        <v>21035</v>
      </c>
      <c r="B948">
        <v>20690</v>
      </c>
      <c r="C948">
        <v>100000</v>
      </c>
      <c r="D948">
        <v>0</v>
      </c>
      <c r="E948">
        <v>2000</v>
      </c>
      <c r="F948">
        <v>0</v>
      </c>
      <c r="G948">
        <v>1</v>
      </c>
      <c r="H948">
        <v>1</v>
      </c>
      <c r="I948">
        <v>6</v>
      </c>
      <c r="J948">
        <v>0</v>
      </c>
      <c r="K948">
        <v>0</v>
      </c>
      <c r="L948">
        <v>0</v>
      </c>
      <c r="M948">
        <v>0</v>
      </c>
      <c r="N948">
        <v>0</v>
      </c>
      <c r="O948">
        <v>0</v>
      </c>
      <c r="P948">
        <v>0</v>
      </c>
      <c r="Q948">
        <v>0</v>
      </c>
      <c r="R948">
        <v>0</v>
      </c>
      <c r="S948">
        <v>0</v>
      </c>
      <c r="T948">
        <v>0</v>
      </c>
      <c r="U948">
        <v>0</v>
      </c>
      <c r="V948">
        <v>0</v>
      </c>
      <c r="W948">
        <v>0</v>
      </c>
      <c r="X948">
        <v>0</v>
      </c>
      <c r="Y948">
        <v>0</v>
      </c>
      <c r="Z948">
        <v>0</v>
      </c>
      <c r="AA948">
        <v>0</v>
      </c>
      <c r="AB948">
        <v>802</v>
      </c>
      <c r="AC948">
        <v>100</v>
      </c>
      <c r="AD948">
        <v>2</v>
      </c>
      <c r="AE948">
        <v>20</v>
      </c>
      <c r="AF948">
        <v>1</v>
      </c>
      <c r="AG948">
        <v>0</v>
      </c>
      <c r="AH948">
        <v>0</v>
      </c>
      <c r="AI948">
        <v>20750</v>
      </c>
      <c r="AJ948">
        <v>0</v>
      </c>
      <c r="AK948">
        <v>0</v>
      </c>
      <c r="AM948" s="23" t="s">
        <v>1214</v>
      </c>
      <c r="AN948" s="23" t="s">
        <v>1351</v>
      </c>
    </row>
    <row r="949" spans="1:40">
      <c r="A949">
        <v>21036</v>
      </c>
      <c r="B949">
        <v>20690</v>
      </c>
      <c r="C949">
        <v>100000</v>
      </c>
      <c r="D949">
        <v>0</v>
      </c>
      <c r="E949">
        <v>2000</v>
      </c>
      <c r="F949">
        <v>0</v>
      </c>
      <c r="G949">
        <v>1</v>
      </c>
      <c r="H949">
        <v>1</v>
      </c>
      <c r="I949">
        <v>6</v>
      </c>
      <c r="J949">
        <v>0</v>
      </c>
      <c r="K949">
        <v>0</v>
      </c>
      <c r="L949">
        <v>0</v>
      </c>
      <c r="M949">
        <v>0</v>
      </c>
      <c r="N949">
        <v>0</v>
      </c>
      <c r="O949">
        <v>0</v>
      </c>
      <c r="P949">
        <v>0</v>
      </c>
      <c r="Q949">
        <v>0</v>
      </c>
      <c r="R949">
        <v>0</v>
      </c>
      <c r="S949">
        <v>0</v>
      </c>
      <c r="T949">
        <v>0</v>
      </c>
      <c r="U949">
        <v>0</v>
      </c>
      <c r="V949">
        <v>0</v>
      </c>
      <c r="W949">
        <v>0</v>
      </c>
      <c r="X949">
        <v>0</v>
      </c>
      <c r="Y949">
        <v>0</v>
      </c>
      <c r="Z949">
        <v>0</v>
      </c>
      <c r="AA949">
        <v>0</v>
      </c>
      <c r="AB949">
        <v>803</v>
      </c>
      <c r="AC949">
        <v>100</v>
      </c>
      <c r="AD949">
        <v>2</v>
      </c>
      <c r="AE949">
        <v>20</v>
      </c>
      <c r="AF949">
        <v>1</v>
      </c>
      <c r="AG949">
        <v>0</v>
      </c>
      <c r="AH949">
        <v>0</v>
      </c>
      <c r="AI949">
        <v>20690</v>
      </c>
      <c r="AJ949">
        <v>0</v>
      </c>
      <c r="AK949">
        <v>0</v>
      </c>
      <c r="AM949" s="23" t="s">
        <v>1215</v>
      </c>
      <c r="AN949" s="23" t="s">
        <v>1351</v>
      </c>
    </row>
    <row r="950" spans="1:40">
      <c r="A950">
        <v>21037</v>
      </c>
      <c r="B950">
        <v>20690</v>
      </c>
      <c r="C950">
        <v>100000</v>
      </c>
      <c r="D950">
        <v>0</v>
      </c>
      <c r="E950">
        <v>2000</v>
      </c>
      <c r="F950">
        <v>0</v>
      </c>
      <c r="G950">
        <v>1</v>
      </c>
      <c r="H950">
        <v>1</v>
      </c>
      <c r="I950">
        <v>6</v>
      </c>
      <c r="J950">
        <v>0</v>
      </c>
      <c r="K950">
        <v>0</v>
      </c>
      <c r="L950">
        <v>0</v>
      </c>
      <c r="M950">
        <v>0</v>
      </c>
      <c r="N950">
        <v>0</v>
      </c>
      <c r="O950">
        <v>0</v>
      </c>
      <c r="P950">
        <v>0</v>
      </c>
      <c r="Q950">
        <v>0</v>
      </c>
      <c r="R950">
        <v>0</v>
      </c>
      <c r="S950">
        <v>0</v>
      </c>
      <c r="T950">
        <v>0</v>
      </c>
      <c r="U950">
        <v>0</v>
      </c>
      <c r="V950">
        <v>0</v>
      </c>
      <c r="W950">
        <v>0</v>
      </c>
      <c r="X950">
        <v>0</v>
      </c>
      <c r="Y950">
        <v>0</v>
      </c>
      <c r="Z950">
        <v>0</v>
      </c>
      <c r="AA950">
        <v>0</v>
      </c>
      <c r="AB950">
        <v>800</v>
      </c>
      <c r="AC950">
        <v>100</v>
      </c>
      <c r="AD950">
        <v>2</v>
      </c>
      <c r="AE950">
        <v>30</v>
      </c>
      <c r="AF950">
        <v>1</v>
      </c>
      <c r="AG950">
        <v>0</v>
      </c>
      <c r="AH950">
        <v>0</v>
      </c>
      <c r="AI950">
        <v>10180</v>
      </c>
      <c r="AJ950">
        <v>0</v>
      </c>
      <c r="AK950">
        <v>0</v>
      </c>
      <c r="AM950" s="23" t="s">
        <v>1364</v>
      </c>
      <c r="AN950" s="23" t="s">
        <v>1422</v>
      </c>
    </row>
    <row r="951" spans="1:40">
      <c r="A951">
        <v>21038</v>
      </c>
      <c r="B951">
        <v>20690</v>
      </c>
      <c r="C951">
        <v>100000</v>
      </c>
      <c r="D951">
        <v>0</v>
      </c>
      <c r="E951">
        <v>2000</v>
      </c>
      <c r="F951">
        <v>0</v>
      </c>
      <c r="G951">
        <v>1</v>
      </c>
      <c r="H951">
        <v>1</v>
      </c>
      <c r="I951">
        <v>6</v>
      </c>
      <c r="J951">
        <v>0</v>
      </c>
      <c r="K951">
        <v>0</v>
      </c>
      <c r="L951">
        <v>0</v>
      </c>
      <c r="M951">
        <v>0</v>
      </c>
      <c r="N951">
        <v>0</v>
      </c>
      <c r="O951">
        <v>0</v>
      </c>
      <c r="P951">
        <v>0</v>
      </c>
      <c r="Q951">
        <v>0</v>
      </c>
      <c r="R951">
        <v>0</v>
      </c>
      <c r="S951">
        <v>0</v>
      </c>
      <c r="T951">
        <v>0</v>
      </c>
      <c r="U951">
        <v>0</v>
      </c>
      <c r="V951">
        <v>0</v>
      </c>
      <c r="W951">
        <v>0</v>
      </c>
      <c r="X951">
        <v>0</v>
      </c>
      <c r="Y951">
        <v>0</v>
      </c>
      <c r="Z951">
        <v>0</v>
      </c>
      <c r="AA951">
        <v>0</v>
      </c>
      <c r="AB951">
        <v>800</v>
      </c>
      <c r="AC951">
        <v>100</v>
      </c>
      <c r="AD951">
        <v>2</v>
      </c>
      <c r="AE951">
        <v>30</v>
      </c>
      <c r="AF951">
        <v>1</v>
      </c>
      <c r="AG951">
        <v>0</v>
      </c>
      <c r="AH951">
        <v>0</v>
      </c>
      <c r="AI951">
        <v>10300</v>
      </c>
      <c r="AJ951">
        <v>0</v>
      </c>
      <c r="AK951">
        <v>0</v>
      </c>
      <c r="AM951" s="23" t="s">
        <v>1360</v>
      </c>
      <c r="AN951" s="23" t="s">
        <v>1423</v>
      </c>
    </row>
    <row r="952" spans="1:40">
      <c r="A952">
        <v>21039</v>
      </c>
      <c r="B952">
        <v>20690</v>
      </c>
      <c r="C952">
        <v>100000</v>
      </c>
      <c r="D952">
        <v>0</v>
      </c>
      <c r="E952">
        <v>2000</v>
      </c>
      <c r="F952">
        <v>0</v>
      </c>
      <c r="G952">
        <v>1</v>
      </c>
      <c r="H952">
        <v>1</v>
      </c>
      <c r="I952">
        <v>6</v>
      </c>
      <c r="J952">
        <v>0</v>
      </c>
      <c r="K952">
        <v>0</v>
      </c>
      <c r="L952">
        <v>0</v>
      </c>
      <c r="M952">
        <v>0</v>
      </c>
      <c r="N952">
        <v>0</v>
      </c>
      <c r="O952">
        <v>0</v>
      </c>
      <c r="P952">
        <v>0</v>
      </c>
      <c r="Q952">
        <v>0</v>
      </c>
      <c r="R952">
        <v>0</v>
      </c>
      <c r="S952">
        <v>0</v>
      </c>
      <c r="T952">
        <v>0</v>
      </c>
      <c r="U952">
        <v>0</v>
      </c>
      <c r="V952">
        <v>0</v>
      </c>
      <c r="W952">
        <v>0</v>
      </c>
      <c r="X952">
        <v>0</v>
      </c>
      <c r="Y952">
        <v>0</v>
      </c>
      <c r="Z952">
        <v>0</v>
      </c>
      <c r="AA952">
        <v>0</v>
      </c>
      <c r="AB952">
        <v>801</v>
      </c>
      <c r="AC952">
        <v>100</v>
      </c>
      <c r="AD952">
        <v>2</v>
      </c>
      <c r="AE952">
        <v>30</v>
      </c>
      <c r="AF952">
        <v>1</v>
      </c>
      <c r="AG952">
        <v>0</v>
      </c>
      <c r="AH952">
        <v>0</v>
      </c>
      <c r="AI952">
        <v>20180</v>
      </c>
      <c r="AJ952">
        <v>0</v>
      </c>
      <c r="AK952">
        <v>0</v>
      </c>
      <c r="AM952" s="23" t="s">
        <v>1409</v>
      </c>
    </row>
    <row r="953" spans="1:40">
      <c r="A953">
        <v>21040</v>
      </c>
      <c r="B953">
        <v>20690</v>
      </c>
      <c r="C953">
        <v>100000</v>
      </c>
      <c r="D953">
        <v>0</v>
      </c>
      <c r="E953">
        <v>2000</v>
      </c>
      <c r="F953">
        <v>0</v>
      </c>
      <c r="G953">
        <v>1</v>
      </c>
      <c r="H953">
        <v>1</v>
      </c>
      <c r="I953">
        <v>6</v>
      </c>
      <c r="J953">
        <v>0</v>
      </c>
      <c r="K953">
        <v>0</v>
      </c>
      <c r="L953">
        <v>0</v>
      </c>
      <c r="M953">
        <v>0</v>
      </c>
      <c r="N953">
        <v>0</v>
      </c>
      <c r="O953">
        <v>0</v>
      </c>
      <c r="P953">
        <v>0</v>
      </c>
      <c r="Q953">
        <v>0</v>
      </c>
      <c r="R953">
        <v>0</v>
      </c>
      <c r="S953">
        <v>0</v>
      </c>
      <c r="T953">
        <v>0</v>
      </c>
      <c r="U953">
        <v>0</v>
      </c>
      <c r="V953">
        <v>0</v>
      </c>
      <c r="W953">
        <v>0</v>
      </c>
      <c r="X953">
        <v>0</v>
      </c>
      <c r="Y953">
        <v>0</v>
      </c>
      <c r="Z953">
        <v>0</v>
      </c>
      <c r="AA953">
        <v>0</v>
      </c>
      <c r="AB953">
        <v>801</v>
      </c>
      <c r="AC953">
        <v>100</v>
      </c>
      <c r="AD953">
        <v>2</v>
      </c>
      <c r="AE953">
        <v>20</v>
      </c>
      <c r="AF953">
        <v>1</v>
      </c>
      <c r="AG953">
        <v>0</v>
      </c>
      <c r="AH953">
        <v>0</v>
      </c>
      <c r="AI953">
        <v>20750</v>
      </c>
      <c r="AJ953">
        <v>0</v>
      </c>
      <c r="AK953">
        <v>0</v>
      </c>
      <c r="AM953" s="23" t="s">
        <v>1364</v>
      </c>
      <c r="AN953" s="23" t="s">
        <v>1424</v>
      </c>
    </row>
    <row r="954" spans="1:40">
      <c r="A954">
        <v>21041</v>
      </c>
      <c r="B954">
        <v>20690</v>
      </c>
      <c r="C954">
        <v>100000</v>
      </c>
      <c r="D954">
        <v>0</v>
      </c>
      <c r="E954">
        <v>2000</v>
      </c>
      <c r="F954">
        <v>0</v>
      </c>
      <c r="G954">
        <v>1</v>
      </c>
      <c r="H954">
        <v>1</v>
      </c>
      <c r="I954">
        <v>6</v>
      </c>
      <c r="J954">
        <v>0</v>
      </c>
      <c r="K954">
        <v>0</v>
      </c>
      <c r="L954">
        <v>0</v>
      </c>
      <c r="M954">
        <v>0</v>
      </c>
      <c r="N954">
        <v>0</v>
      </c>
      <c r="O954">
        <v>0</v>
      </c>
      <c r="P954">
        <v>0</v>
      </c>
      <c r="Q954">
        <v>0</v>
      </c>
      <c r="R954">
        <v>0</v>
      </c>
      <c r="S954">
        <v>0</v>
      </c>
      <c r="T954">
        <v>0</v>
      </c>
      <c r="U954">
        <v>0</v>
      </c>
      <c r="V954">
        <v>0</v>
      </c>
      <c r="W954">
        <v>0</v>
      </c>
      <c r="X954">
        <v>0</v>
      </c>
      <c r="Y954">
        <v>0</v>
      </c>
      <c r="Z954">
        <v>0</v>
      </c>
      <c r="AA954">
        <v>0</v>
      </c>
      <c r="AB954">
        <v>801</v>
      </c>
      <c r="AC954">
        <v>100</v>
      </c>
      <c r="AD954">
        <v>2</v>
      </c>
      <c r="AE954">
        <v>20</v>
      </c>
      <c r="AF954">
        <v>1</v>
      </c>
      <c r="AG954">
        <v>0</v>
      </c>
      <c r="AH954">
        <v>0</v>
      </c>
      <c r="AI954">
        <v>20690</v>
      </c>
      <c r="AJ954">
        <v>0</v>
      </c>
      <c r="AK954">
        <v>0</v>
      </c>
      <c r="AM954" s="23" t="s">
        <v>1360</v>
      </c>
      <c r="AN954" s="23" t="s">
        <v>1366</v>
      </c>
    </row>
    <row r="955" spans="1:40">
      <c r="A955">
        <v>21042</v>
      </c>
      <c r="B955">
        <v>20690</v>
      </c>
      <c r="C955">
        <v>100000</v>
      </c>
      <c r="D955">
        <v>0</v>
      </c>
      <c r="E955">
        <v>2000</v>
      </c>
      <c r="F955">
        <v>0</v>
      </c>
      <c r="G955">
        <v>1</v>
      </c>
      <c r="H955">
        <v>1</v>
      </c>
      <c r="I955">
        <v>6</v>
      </c>
      <c r="J955">
        <v>0</v>
      </c>
      <c r="K955">
        <v>0</v>
      </c>
      <c r="L955">
        <v>0</v>
      </c>
      <c r="M955">
        <v>0</v>
      </c>
      <c r="N955">
        <v>0</v>
      </c>
      <c r="O955">
        <v>0</v>
      </c>
      <c r="P955">
        <v>0</v>
      </c>
      <c r="Q955">
        <v>0</v>
      </c>
      <c r="R955">
        <v>0</v>
      </c>
      <c r="S955">
        <v>0</v>
      </c>
      <c r="T955">
        <v>0</v>
      </c>
      <c r="U955">
        <v>0</v>
      </c>
      <c r="V955">
        <v>0</v>
      </c>
      <c r="W955">
        <v>0</v>
      </c>
      <c r="X955">
        <v>0</v>
      </c>
      <c r="Y955">
        <v>0</v>
      </c>
      <c r="Z955">
        <v>0</v>
      </c>
      <c r="AA955">
        <v>0</v>
      </c>
      <c r="AB955">
        <v>801</v>
      </c>
      <c r="AC955">
        <v>100</v>
      </c>
      <c r="AD955">
        <v>2</v>
      </c>
      <c r="AE955">
        <v>10</v>
      </c>
      <c r="AF955">
        <v>1</v>
      </c>
      <c r="AG955">
        <v>0</v>
      </c>
      <c r="AH955">
        <v>0</v>
      </c>
      <c r="AI955">
        <v>30630</v>
      </c>
      <c r="AJ955">
        <v>0</v>
      </c>
      <c r="AK955">
        <v>0</v>
      </c>
      <c r="AM955" s="23" t="s">
        <v>1360</v>
      </c>
      <c r="AN955" s="23" t="s">
        <v>1423</v>
      </c>
    </row>
    <row r="956" spans="1:40">
      <c r="A956">
        <v>21043</v>
      </c>
      <c r="B956">
        <v>20690</v>
      </c>
      <c r="C956">
        <v>100000</v>
      </c>
      <c r="D956">
        <v>0</v>
      </c>
      <c r="E956">
        <v>2000</v>
      </c>
      <c r="F956">
        <v>0</v>
      </c>
      <c r="G956">
        <v>1</v>
      </c>
      <c r="H956">
        <v>1</v>
      </c>
      <c r="I956">
        <v>6</v>
      </c>
      <c r="J956">
        <v>0</v>
      </c>
      <c r="K956">
        <v>0</v>
      </c>
      <c r="L956">
        <v>0</v>
      </c>
      <c r="M956">
        <v>0</v>
      </c>
      <c r="N956">
        <v>0</v>
      </c>
      <c r="O956">
        <v>0</v>
      </c>
      <c r="P956">
        <v>0</v>
      </c>
      <c r="Q956">
        <v>0</v>
      </c>
      <c r="R956">
        <v>0</v>
      </c>
      <c r="S956">
        <v>0</v>
      </c>
      <c r="T956">
        <v>0</v>
      </c>
      <c r="U956">
        <v>0</v>
      </c>
      <c r="V956">
        <v>0</v>
      </c>
      <c r="W956">
        <v>0</v>
      </c>
      <c r="X956">
        <v>0</v>
      </c>
      <c r="Y956">
        <v>0</v>
      </c>
      <c r="Z956">
        <v>0</v>
      </c>
      <c r="AA956">
        <v>0</v>
      </c>
      <c r="AB956">
        <v>802</v>
      </c>
      <c r="AC956">
        <v>100</v>
      </c>
      <c r="AD956">
        <v>2</v>
      </c>
      <c r="AE956">
        <v>10</v>
      </c>
      <c r="AF956">
        <v>1</v>
      </c>
      <c r="AG956">
        <v>0</v>
      </c>
      <c r="AH956">
        <v>0</v>
      </c>
      <c r="AI956">
        <v>30510</v>
      </c>
      <c r="AJ956">
        <v>0</v>
      </c>
      <c r="AK956">
        <v>0</v>
      </c>
      <c r="AM956" s="23" t="s">
        <v>1409</v>
      </c>
    </row>
    <row r="957" spans="1:40">
      <c r="A957">
        <v>21044</v>
      </c>
      <c r="B957">
        <v>20690</v>
      </c>
      <c r="C957">
        <v>100000</v>
      </c>
      <c r="D957">
        <v>0</v>
      </c>
      <c r="E957">
        <v>2000</v>
      </c>
      <c r="F957">
        <v>0</v>
      </c>
      <c r="G957">
        <v>1</v>
      </c>
      <c r="H957">
        <v>1</v>
      </c>
      <c r="I957">
        <v>6</v>
      </c>
      <c r="J957">
        <v>0</v>
      </c>
      <c r="K957">
        <v>0</v>
      </c>
      <c r="L957">
        <v>0</v>
      </c>
      <c r="M957">
        <v>0</v>
      </c>
      <c r="N957">
        <v>0</v>
      </c>
      <c r="O957">
        <v>0</v>
      </c>
      <c r="P957">
        <v>0</v>
      </c>
      <c r="Q957">
        <v>0</v>
      </c>
      <c r="R957">
        <v>0</v>
      </c>
      <c r="S957">
        <v>0</v>
      </c>
      <c r="T957">
        <v>0</v>
      </c>
      <c r="U957">
        <v>0</v>
      </c>
      <c r="V957">
        <v>0</v>
      </c>
      <c r="W957">
        <v>0</v>
      </c>
      <c r="X957">
        <v>0</v>
      </c>
      <c r="Y957">
        <v>0</v>
      </c>
      <c r="Z957">
        <v>0</v>
      </c>
      <c r="AA957">
        <v>0</v>
      </c>
      <c r="AB957">
        <v>802</v>
      </c>
      <c r="AC957">
        <v>100</v>
      </c>
      <c r="AD957">
        <v>2</v>
      </c>
      <c r="AE957">
        <v>10</v>
      </c>
      <c r="AF957">
        <v>1</v>
      </c>
      <c r="AG957">
        <v>0</v>
      </c>
      <c r="AH957">
        <v>0</v>
      </c>
      <c r="AI957">
        <v>30510</v>
      </c>
      <c r="AJ957">
        <v>0</v>
      </c>
      <c r="AK957">
        <v>0</v>
      </c>
      <c r="AM957" s="23" t="s">
        <v>1365</v>
      </c>
      <c r="AN957" s="23" t="s">
        <v>1425</v>
      </c>
    </row>
    <row r="958" spans="1:40">
      <c r="A958">
        <v>21045</v>
      </c>
      <c r="B958">
        <v>20690</v>
      </c>
      <c r="C958">
        <v>100000</v>
      </c>
      <c r="D958">
        <v>0</v>
      </c>
      <c r="E958">
        <v>2000</v>
      </c>
      <c r="F958">
        <v>0</v>
      </c>
      <c r="G958">
        <v>1</v>
      </c>
      <c r="H958">
        <v>1</v>
      </c>
      <c r="I958">
        <v>6</v>
      </c>
      <c r="J958">
        <v>0</v>
      </c>
      <c r="K958">
        <v>0</v>
      </c>
      <c r="L958">
        <v>0</v>
      </c>
      <c r="M958">
        <v>0</v>
      </c>
      <c r="N958">
        <v>0</v>
      </c>
      <c r="O958">
        <v>0</v>
      </c>
      <c r="P958">
        <v>0</v>
      </c>
      <c r="Q958">
        <v>0</v>
      </c>
      <c r="R958">
        <v>0</v>
      </c>
      <c r="S958">
        <v>0</v>
      </c>
      <c r="T958">
        <v>0</v>
      </c>
      <c r="U958">
        <v>0</v>
      </c>
      <c r="V958">
        <v>0</v>
      </c>
      <c r="W958">
        <v>0</v>
      </c>
      <c r="X958">
        <v>0</v>
      </c>
      <c r="Y958">
        <v>0</v>
      </c>
      <c r="Z958">
        <v>0</v>
      </c>
      <c r="AA958">
        <v>0</v>
      </c>
      <c r="AB958">
        <v>802</v>
      </c>
      <c r="AC958">
        <v>100</v>
      </c>
      <c r="AD958">
        <v>2</v>
      </c>
      <c r="AE958">
        <v>20</v>
      </c>
      <c r="AF958">
        <v>1</v>
      </c>
      <c r="AG958">
        <v>0</v>
      </c>
      <c r="AH958">
        <v>0</v>
      </c>
      <c r="AI958">
        <v>20750</v>
      </c>
      <c r="AJ958">
        <v>0</v>
      </c>
      <c r="AK958">
        <v>0</v>
      </c>
      <c r="AM958" s="23" t="s">
        <v>1352</v>
      </c>
      <c r="AN958" s="23" t="s">
        <v>1366</v>
      </c>
    </row>
    <row r="959" spans="1:40">
      <c r="A959">
        <v>21046</v>
      </c>
      <c r="B959">
        <v>20690</v>
      </c>
      <c r="C959">
        <v>100000</v>
      </c>
      <c r="D959">
        <v>0</v>
      </c>
      <c r="E959">
        <v>2000</v>
      </c>
      <c r="F959">
        <v>0</v>
      </c>
      <c r="G959">
        <v>1</v>
      </c>
      <c r="H959">
        <v>1</v>
      </c>
      <c r="I959">
        <v>6</v>
      </c>
      <c r="J959">
        <v>0</v>
      </c>
      <c r="K959">
        <v>0</v>
      </c>
      <c r="L959">
        <v>0</v>
      </c>
      <c r="M959">
        <v>0</v>
      </c>
      <c r="N959">
        <v>0</v>
      </c>
      <c r="O959">
        <v>0</v>
      </c>
      <c r="P959">
        <v>0</v>
      </c>
      <c r="Q959">
        <v>0</v>
      </c>
      <c r="R959">
        <v>0</v>
      </c>
      <c r="S959">
        <v>0</v>
      </c>
      <c r="T959">
        <v>0</v>
      </c>
      <c r="U959">
        <v>0</v>
      </c>
      <c r="V959">
        <v>0</v>
      </c>
      <c r="W959">
        <v>0</v>
      </c>
      <c r="X959">
        <v>0</v>
      </c>
      <c r="Y959">
        <v>0</v>
      </c>
      <c r="Z959">
        <v>0</v>
      </c>
      <c r="AA959">
        <v>0</v>
      </c>
      <c r="AB959">
        <v>802</v>
      </c>
      <c r="AC959">
        <v>100</v>
      </c>
      <c r="AD959">
        <v>2</v>
      </c>
      <c r="AE959">
        <v>20</v>
      </c>
      <c r="AF959">
        <v>1</v>
      </c>
      <c r="AG959">
        <v>0</v>
      </c>
      <c r="AH959">
        <v>0</v>
      </c>
      <c r="AI959">
        <v>20750</v>
      </c>
      <c r="AJ959">
        <v>0</v>
      </c>
      <c r="AK959">
        <v>0</v>
      </c>
      <c r="AM959" s="23" t="s">
        <v>1352</v>
      </c>
      <c r="AN959" s="23" t="s">
        <v>1423</v>
      </c>
    </row>
    <row r="960" spans="1:40">
      <c r="A960">
        <v>21047</v>
      </c>
      <c r="B960">
        <v>20690</v>
      </c>
      <c r="C960">
        <v>100000</v>
      </c>
      <c r="D960">
        <v>0</v>
      </c>
      <c r="E960">
        <v>2000</v>
      </c>
      <c r="F960">
        <v>0</v>
      </c>
      <c r="G960">
        <v>1</v>
      </c>
      <c r="H960">
        <v>1</v>
      </c>
      <c r="I960">
        <v>6</v>
      </c>
      <c r="J960">
        <v>0</v>
      </c>
      <c r="K960">
        <v>0</v>
      </c>
      <c r="L960">
        <v>0</v>
      </c>
      <c r="M960">
        <v>0</v>
      </c>
      <c r="N960">
        <v>0</v>
      </c>
      <c r="O960">
        <v>0</v>
      </c>
      <c r="P960">
        <v>0</v>
      </c>
      <c r="Q960">
        <v>0</v>
      </c>
      <c r="R960">
        <v>0</v>
      </c>
      <c r="S960">
        <v>0</v>
      </c>
      <c r="T960">
        <v>0</v>
      </c>
      <c r="U960">
        <v>0</v>
      </c>
      <c r="V960">
        <v>0</v>
      </c>
      <c r="W960">
        <v>0</v>
      </c>
      <c r="X960">
        <v>0</v>
      </c>
      <c r="Y960">
        <v>0</v>
      </c>
      <c r="Z960">
        <v>0</v>
      </c>
      <c r="AA960">
        <v>0</v>
      </c>
      <c r="AB960">
        <v>803</v>
      </c>
      <c r="AC960">
        <v>100</v>
      </c>
      <c r="AD960">
        <v>2</v>
      </c>
      <c r="AE960">
        <v>20</v>
      </c>
      <c r="AF960">
        <v>1</v>
      </c>
      <c r="AG960">
        <v>0</v>
      </c>
      <c r="AH960">
        <v>0</v>
      </c>
      <c r="AI960">
        <v>20690</v>
      </c>
      <c r="AJ960">
        <v>0</v>
      </c>
      <c r="AK960">
        <v>0</v>
      </c>
      <c r="AM960" s="23" t="s">
        <v>1352</v>
      </c>
      <c r="AN960" s="23" t="s">
        <v>1423</v>
      </c>
    </row>
    <row r="961" spans="1:40">
      <c r="A961">
        <v>21048</v>
      </c>
      <c r="B961">
        <v>20690</v>
      </c>
      <c r="C961">
        <v>100000</v>
      </c>
      <c r="D961">
        <v>0</v>
      </c>
      <c r="E961">
        <v>2000</v>
      </c>
      <c r="F961">
        <v>0</v>
      </c>
      <c r="G961">
        <v>1</v>
      </c>
      <c r="H961">
        <v>1</v>
      </c>
      <c r="I961">
        <v>6</v>
      </c>
      <c r="J961">
        <v>0</v>
      </c>
      <c r="K961">
        <v>0</v>
      </c>
      <c r="L961">
        <v>0</v>
      </c>
      <c r="M961">
        <v>0</v>
      </c>
      <c r="N961">
        <v>0</v>
      </c>
      <c r="O961">
        <v>0</v>
      </c>
      <c r="P961">
        <v>0</v>
      </c>
      <c r="Q961">
        <v>0</v>
      </c>
      <c r="R961">
        <v>0</v>
      </c>
      <c r="S961">
        <v>0</v>
      </c>
      <c r="T961">
        <v>0</v>
      </c>
      <c r="U961">
        <v>0</v>
      </c>
      <c r="V961">
        <v>0</v>
      </c>
      <c r="W961">
        <v>0</v>
      </c>
      <c r="X961">
        <v>0</v>
      </c>
      <c r="Y961">
        <v>0</v>
      </c>
      <c r="Z961">
        <v>0</v>
      </c>
      <c r="AA961">
        <v>0</v>
      </c>
      <c r="AB961">
        <v>800</v>
      </c>
      <c r="AC961">
        <v>100</v>
      </c>
      <c r="AD961">
        <v>2</v>
      </c>
      <c r="AE961">
        <v>30</v>
      </c>
      <c r="AF961">
        <v>1</v>
      </c>
      <c r="AG961">
        <v>0</v>
      </c>
      <c r="AH961">
        <v>0</v>
      </c>
      <c r="AI961">
        <v>10180</v>
      </c>
      <c r="AJ961">
        <v>0</v>
      </c>
      <c r="AK961">
        <v>0</v>
      </c>
      <c r="AM961" s="23" t="s">
        <v>1409</v>
      </c>
    </row>
    <row r="962" spans="1:40">
      <c r="A962">
        <v>21049</v>
      </c>
      <c r="B962">
        <v>20690</v>
      </c>
      <c r="C962">
        <v>100000</v>
      </c>
      <c r="D962">
        <v>0</v>
      </c>
      <c r="E962">
        <v>2000</v>
      </c>
      <c r="F962">
        <v>0</v>
      </c>
      <c r="G962">
        <v>1</v>
      </c>
      <c r="H962">
        <v>1</v>
      </c>
      <c r="I962">
        <v>6</v>
      </c>
      <c r="J962">
        <v>0</v>
      </c>
      <c r="K962">
        <v>0</v>
      </c>
      <c r="L962">
        <v>0</v>
      </c>
      <c r="M962">
        <v>0</v>
      </c>
      <c r="N962">
        <v>0</v>
      </c>
      <c r="O962">
        <v>0</v>
      </c>
      <c r="P962">
        <v>0</v>
      </c>
      <c r="Q962">
        <v>0</v>
      </c>
      <c r="R962">
        <v>0</v>
      </c>
      <c r="S962">
        <v>0</v>
      </c>
      <c r="T962">
        <v>0</v>
      </c>
      <c r="U962">
        <v>0</v>
      </c>
      <c r="V962">
        <v>0</v>
      </c>
      <c r="W962">
        <v>0</v>
      </c>
      <c r="X962">
        <v>0</v>
      </c>
      <c r="Y962">
        <v>0</v>
      </c>
      <c r="Z962">
        <v>0</v>
      </c>
      <c r="AA962">
        <v>0</v>
      </c>
      <c r="AB962">
        <v>800</v>
      </c>
      <c r="AC962">
        <v>100</v>
      </c>
      <c r="AD962">
        <v>2</v>
      </c>
      <c r="AE962">
        <v>30</v>
      </c>
      <c r="AF962">
        <v>1</v>
      </c>
      <c r="AG962">
        <v>0</v>
      </c>
      <c r="AH962">
        <v>0</v>
      </c>
      <c r="AI962">
        <v>10300</v>
      </c>
      <c r="AJ962">
        <v>0</v>
      </c>
      <c r="AK962">
        <v>0</v>
      </c>
      <c r="AM962" s="23" t="s">
        <v>1532</v>
      </c>
      <c r="AN962" s="23" t="s">
        <v>1426</v>
      </c>
    </row>
    <row r="963" spans="1:40">
      <c r="A963">
        <v>21050</v>
      </c>
      <c r="B963">
        <v>20690</v>
      </c>
      <c r="C963">
        <v>100000</v>
      </c>
      <c r="D963">
        <v>0</v>
      </c>
      <c r="E963">
        <v>2000</v>
      </c>
      <c r="F963">
        <v>0</v>
      </c>
      <c r="G963">
        <v>1</v>
      </c>
      <c r="H963">
        <v>1</v>
      </c>
      <c r="I963">
        <v>6</v>
      </c>
      <c r="J963">
        <v>0</v>
      </c>
      <c r="K963">
        <v>0</v>
      </c>
      <c r="L963">
        <v>0</v>
      </c>
      <c r="M963">
        <v>0</v>
      </c>
      <c r="N963">
        <v>0</v>
      </c>
      <c r="O963">
        <v>0</v>
      </c>
      <c r="P963">
        <v>0</v>
      </c>
      <c r="Q963">
        <v>0</v>
      </c>
      <c r="R963">
        <v>0</v>
      </c>
      <c r="S963">
        <v>0</v>
      </c>
      <c r="T963">
        <v>0</v>
      </c>
      <c r="U963">
        <v>0</v>
      </c>
      <c r="V963">
        <v>0</v>
      </c>
      <c r="W963">
        <v>0</v>
      </c>
      <c r="X963">
        <v>0</v>
      </c>
      <c r="Y963">
        <v>0</v>
      </c>
      <c r="Z963">
        <v>0</v>
      </c>
      <c r="AA963">
        <v>0</v>
      </c>
      <c r="AB963">
        <v>801</v>
      </c>
      <c r="AC963">
        <v>100</v>
      </c>
      <c r="AD963">
        <v>2</v>
      </c>
      <c r="AE963">
        <v>30</v>
      </c>
      <c r="AF963">
        <v>1</v>
      </c>
      <c r="AG963">
        <v>0</v>
      </c>
      <c r="AH963">
        <v>0</v>
      </c>
      <c r="AI963">
        <v>20180</v>
      </c>
      <c r="AJ963">
        <v>0</v>
      </c>
      <c r="AK963">
        <v>0</v>
      </c>
      <c r="AM963" s="23" t="s">
        <v>1543</v>
      </c>
    </row>
    <row r="964" spans="1:40">
      <c r="A964">
        <v>21301</v>
      </c>
      <c r="B964">
        <v>30480</v>
      </c>
      <c r="C964">
        <v>106845</v>
      </c>
      <c r="D964">
        <v>2500</v>
      </c>
      <c r="E964">
        <v>4512</v>
      </c>
      <c r="F964">
        <v>0</v>
      </c>
      <c r="G964">
        <v>1</v>
      </c>
      <c r="H964">
        <v>1</v>
      </c>
      <c r="I964">
        <v>6</v>
      </c>
      <c r="J964">
        <v>0</v>
      </c>
      <c r="K964">
        <v>0</v>
      </c>
      <c r="L964">
        <v>0</v>
      </c>
      <c r="M964">
        <v>0</v>
      </c>
      <c r="N964">
        <v>0</v>
      </c>
      <c r="O964">
        <v>0</v>
      </c>
      <c r="P964">
        <v>0</v>
      </c>
      <c r="Q964">
        <v>0</v>
      </c>
      <c r="R964">
        <v>0</v>
      </c>
      <c r="S964">
        <v>0</v>
      </c>
      <c r="T964">
        <v>0</v>
      </c>
      <c r="U964">
        <v>0</v>
      </c>
      <c r="V964">
        <v>0</v>
      </c>
      <c r="W964">
        <v>0</v>
      </c>
      <c r="X964">
        <v>0</v>
      </c>
      <c r="Y964">
        <v>0</v>
      </c>
      <c r="Z964">
        <v>0</v>
      </c>
      <c r="AA964">
        <v>0</v>
      </c>
      <c r="AB964">
        <v>800</v>
      </c>
      <c r="AC964">
        <v>100</v>
      </c>
      <c r="AD964">
        <v>2</v>
      </c>
      <c r="AE964">
        <v>40</v>
      </c>
      <c r="AF964">
        <v>3</v>
      </c>
      <c r="AG964">
        <v>2</v>
      </c>
      <c r="AH964">
        <v>1</v>
      </c>
      <c r="AI964">
        <v>131</v>
      </c>
      <c r="AJ964">
        <v>132</v>
      </c>
      <c r="AK964">
        <v>133</v>
      </c>
      <c r="AM964" s="23" t="s">
        <v>1534</v>
      </c>
      <c r="AN964" s="23" t="s">
        <v>1368</v>
      </c>
    </row>
    <row r="965" spans="1:40">
      <c r="A965">
        <v>21302</v>
      </c>
      <c r="B965">
        <v>30040</v>
      </c>
      <c r="C965">
        <v>106845</v>
      </c>
      <c r="D965">
        <v>2500</v>
      </c>
      <c r="E965">
        <v>8612</v>
      </c>
      <c r="F965">
        <v>0</v>
      </c>
      <c r="G965">
        <v>2</v>
      </c>
      <c r="H965">
        <v>1</v>
      </c>
      <c r="I965">
        <v>6</v>
      </c>
      <c r="J965">
        <v>0</v>
      </c>
      <c r="K965">
        <v>0</v>
      </c>
      <c r="L965">
        <v>0</v>
      </c>
      <c r="M965">
        <v>0</v>
      </c>
      <c r="N965">
        <v>0</v>
      </c>
      <c r="O965">
        <v>0</v>
      </c>
      <c r="P965">
        <v>0</v>
      </c>
      <c r="Q965">
        <v>0</v>
      </c>
      <c r="R965">
        <v>0</v>
      </c>
      <c r="S965">
        <v>0</v>
      </c>
      <c r="T965">
        <v>0</v>
      </c>
      <c r="U965">
        <v>0</v>
      </c>
      <c r="V965">
        <v>0</v>
      </c>
      <c r="W965">
        <v>0</v>
      </c>
      <c r="X965">
        <v>0</v>
      </c>
      <c r="Y965">
        <v>0</v>
      </c>
      <c r="Z965">
        <v>0</v>
      </c>
      <c r="AA965">
        <v>0</v>
      </c>
      <c r="AB965">
        <v>800</v>
      </c>
      <c r="AC965">
        <v>100</v>
      </c>
      <c r="AD965">
        <v>2</v>
      </c>
      <c r="AE965">
        <v>40</v>
      </c>
      <c r="AF965">
        <v>3</v>
      </c>
      <c r="AG965">
        <v>2</v>
      </c>
      <c r="AH965">
        <v>1</v>
      </c>
      <c r="AI965">
        <v>111</v>
      </c>
      <c r="AJ965">
        <v>112</v>
      </c>
      <c r="AK965">
        <v>113</v>
      </c>
      <c r="AM965" s="23" t="s">
        <v>1540</v>
      </c>
    </row>
    <row r="966" spans="1:40">
      <c r="A966">
        <v>21303</v>
      </c>
      <c r="B966">
        <v>30290</v>
      </c>
      <c r="C966">
        <v>106845</v>
      </c>
      <c r="D966">
        <v>2500</v>
      </c>
      <c r="E966">
        <v>4512</v>
      </c>
      <c r="F966">
        <v>0</v>
      </c>
      <c r="G966">
        <v>1</v>
      </c>
      <c r="H966">
        <v>1</v>
      </c>
      <c r="I966">
        <v>6</v>
      </c>
      <c r="J966">
        <v>0</v>
      </c>
      <c r="K966">
        <v>0</v>
      </c>
      <c r="L966">
        <v>0</v>
      </c>
      <c r="M966">
        <v>0</v>
      </c>
      <c r="N966">
        <v>0</v>
      </c>
      <c r="O966">
        <v>0</v>
      </c>
      <c r="P966">
        <v>0</v>
      </c>
      <c r="Q966">
        <v>0</v>
      </c>
      <c r="R966">
        <v>0</v>
      </c>
      <c r="S966">
        <v>0</v>
      </c>
      <c r="T966">
        <v>0</v>
      </c>
      <c r="U966">
        <v>0</v>
      </c>
      <c r="V966">
        <v>0</v>
      </c>
      <c r="W966">
        <v>0</v>
      </c>
      <c r="X966">
        <v>0</v>
      </c>
      <c r="Y966">
        <v>0</v>
      </c>
      <c r="Z966">
        <v>0</v>
      </c>
      <c r="AA966">
        <v>0</v>
      </c>
      <c r="AB966">
        <v>800</v>
      </c>
      <c r="AC966">
        <v>100</v>
      </c>
      <c r="AD966">
        <v>2</v>
      </c>
      <c r="AE966">
        <v>40</v>
      </c>
      <c r="AF966">
        <v>3</v>
      </c>
      <c r="AG966">
        <v>2</v>
      </c>
      <c r="AH966">
        <v>1</v>
      </c>
      <c r="AI966">
        <v>121</v>
      </c>
      <c r="AJ966">
        <v>122</v>
      </c>
      <c r="AK966">
        <v>123</v>
      </c>
      <c r="AM966" s="23" t="s">
        <v>1537</v>
      </c>
      <c r="AN966" s="23" t="s">
        <v>1383</v>
      </c>
    </row>
    <row r="967" spans="1:40">
      <c r="A967">
        <v>21304</v>
      </c>
      <c r="B967">
        <v>40060</v>
      </c>
      <c r="C967">
        <v>106845</v>
      </c>
      <c r="D967">
        <v>2500</v>
      </c>
      <c r="E967">
        <v>8612</v>
      </c>
      <c r="F967">
        <v>0</v>
      </c>
      <c r="G967">
        <v>2</v>
      </c>
      <c r="H967">
        <v>1</v>
      </c>
      <c r="I967">
        <v>6</v>
      </c>
      <c r="J967">
        <v>0</v>
      </c>
      <c r="K967">
        <v>0</v>
      </c>
      <c r="L967">
        <v>0</v>
      </c>
      <c r="M967">
        <v>0</v>
      </c>
      <c r="N967">
        <v>0</v>
      </c>
      <c r="O967">
        <v>0</v>
      </c>
      <c r="P967">
        <v>0</v>
      </c>
      <c r="Q967">
        <v>0</v>
      </c>
      <c r="R967">
        <v>0</v>
      </c>
      <c r="S967">
        <v>0</v>
      </c>
      <c r="T967">
        <v>0</v>
      </c>
      <c r="U967">
        <v>0</v>
      </c>
      <c r="V967">
        <v>0</v>
      </c>
      <c r="W967">
        <v>0</v>
      </c>
      <c r="X967">
        <v>0</v>
      </c>
      <c r="Y967">
        <v>0</v>
      </c>
      <c r="Z967">
        <v>0</v>
      </c>
      <c r="AA967">
        <v>0</v>
      </c>
      <c r="AB967">
        <v>800</v>
      </c>
      <c r="AC967">
        <v>100</v>
      </c>
      <c r="AD967">
        <v>2</v>
      </c>
      <c r="AE967">
        <v>40</v>
      </c>
      <c r="AF967">
        <v>3</v>
      </c>
      <c r="AG967">
        <v>2</v>
      </c>
      <c r="AH967">
        <v>1</v>
      </c>
      <c r="AI967">
        <v>111</v>
      </c>
      <c r="AJ967">
        <v>112</v>
      </c>
      <c r="AK967">
        <v>113</v>
      </c>
      <c r="AM967" s="23" t="s">
        <v>1544</v>
      </c>
      <c r="AN967" s="23" t="s">
        <v>1383</v>
      </c>
    </row>
    <row r="968" spans="1:40">
      <c r="A968">
        <v>21305</v>
      </c>
      <c r="B968">
        <v>40500</v>
      </c>
      <c r="C968">
        <v>106845</v>
      </c>
      <c r="D968">
        <v>2500</v>
      </c>
      <c r="E968">
        <v>4512</v>
      </c>
      <c r="F968">
        <v>0</v>
      </c>
      <c r="G968">
        <v>1</v>
      </c>
      <c r="H968">
        <v>1</v>
      </c>
      <c r="I968">
        <v>6</v>
      </c>
      <c r="J968">
        <v>0</v>
      </c>
      <c r="K968">
        <v>0</v>
      </c>
      <c r="L968">
        <v>0</v>
      </c>
      <c r="M968">
        <v>0</v>
      </c>
      <c r="N968">
        <v>0</v>
      </c>
      <c r="O968">
        <v>0</v>
      </c>
      <c r="P968">
        <v>0</v>
      </c>
      <c r="Q968">
        <v>0</v>
      </c>
      <c r="R968">
        <v>0</v>
      </c>
      <c r="S968">
        <v>0</v>
      </c>
      <c r="T968">
        <v>0</v>
      </c>
      <c r="U968">
        <v>0</v>
      </c>
      <c r="V968">
        <v>0</v>
      </c>
      <c r="W968">
        <v>0</v>
      </c>
      <c r="X968">
        <v>0</v>
      </c>
      <c r="Y968">
        <v>0</v>
      </c>
      <c r="Z968">
        <v>0</v>
      </c>
      <c r="AA968">
        <v>0</v>
      </c>
      <c r="AB968">
        <v>800</v>
      </c>
      <c r="AC968">
        <v>100</v>
      </c>
      <c r="AD968">
        <v>2</v>
      </c>
      <c r="AE968">
        <v>40</v>
      </c>
      <c r="AF968">
        <v>3</v>
      </c>
      <c r="AG968">
        <v>2</v>
      </c>
      <c r="AH968">
        <v>1</v>
      </c>
      <c r="AI968">
        <v>121</v>
      </c>
      <c r="AJ968">
        <v>122</v>
      </c>
      <c r="AK968">
        <v>123</v>
      </c>
      <c r="AM968" s="23" t="s">
        <v>1541</v>
      </c>
      <c r="AN968" s="23" t="s">
        <v>1383</v>
      </c>
    </row>
    <row r="969" spans="1:40">
      <c r="A969">
        <v>21306</v>
      </c>
      <c r="B969">
        <v>40420</v>
      </c>
      <c r="C969">
        <v>106845</v>
      </c>
      <c r="D969">
        <v>2500</v>
      </c>
      <c r="E969">
        <v>8612</v>
      </c>
      <c r="F969">
        <v>0</v>
      </c>
      <c r="G969">
        <v>2</v>
      </c>
      <c r="H969">
        <v>1</v>
      </c>
      <c r="I969">
        <v>6</v>
      </c>
      <c r="J969">
        <v>0</v>
      </c>
      <c r="K969">
        <v>0</v>
      </c>
      <c r="L969">
        <v>0</v>
      </c>
      <c r="M969">
        <v>0</v>
      </c>
      <c r="N969">
        <v>0</v>
      </c>
      <c r="O969">
        <v>0</v>
      </c>
      <c r="P969">
        <v>0</v>
      </c>
      <c r="Q969">
        <v>0</v>
      </c>
      <c r="R969">
        <v>0</v>
      </c>
      <c r="S969">
        <v>0</v>
      </c>
      <c r="T969">
        <v>0</v>
      </c>
      <c r="U969">
        <v>0</v>
      </c>
      <c r="V969">
        <v>0</v>
      </c>
      <c r="W969">
        <v>0</v>
      </c>
      <c r="X969">
        <v>0</v>
      </c>
      <c r="Y969">
        <v>0</v>
      </c>
      <c r="Z969">
        <v>0</v>
      </c>
      <c r="AA969">
        <v>0</v>
      </c>
      <c r="AB969">
        <v>800</v>
      </c>
      <c r="AC969">
        <v>100</v>
      </c>
      <c r="AD969">
        <v>2</v>
      </c>
      <c r="AE969">
        <v>40</v>
      </c>
      <c r="AF969">
        <v>3</v>
      </c>
      <c r="AG969">
        <v>2</v>
      </c>
      <c r="AH969">
        <v>1</v>
      </c>
      <c r="AI969">
        <v>131</v>
      </c>
      <c r="AJ969">
        <v>132</v>
      </c>
      <c r="AK969">
        <v>133</v>
      </c>
      <c r="AM969" s="23" t="s">
        <v>1066</v>
      </c>
    </row>
    <row r="970" spans="1:40">
      <c r="A970">
        <v>21307</v>
      </c>
      <c r="B970">
        <v>40380</v>
      </c>
      <c r="C970">
        <v>106845</v>
      </c>
      <c r="D970">
        <v>2500</v>
      </c>
      <c r="E970">
        <v>4512</v>
      </c>
      <c r="F970">
        <v>0</v>
      </c>
      <c r="G970">
        <v>1</v>
      </c>
      <c r="H970">
        <v>1</v>
      </c>
      <c r="I970">
        <v>6</v>
      </c>
      <c r="J970">
        <v>0</v>
      </c>
      <c r="K970">
        <v>0</v>
      </c>
      <c r="L970">
        <v>0</v>
      </c>
      <c r="M970">
        <v>0</v>
      </c>
      <c r="N970">
        <v>0</v>
      </c>
      <c r="O970">
        <v>0</v>
      </c>
      <c r="P970">
        <v>0</v>
      </c>
      <c r="Q970">
        <v>0</v>
      </c>
      <c r="R970">
        <v>0</v>
      </c>
      <c r="S970">
        <v>0</v>
      </c>
      <c r="T970">
        <v>0</v>
      </c>
      <c r="U970">
        <v>0</v>
      </c>
      <c r="V970">
        <v>0</v>
      </c>
      <c r="W970">
        <v>0</v>
      </c>
      <c r="X970">
        <v>0</v>
      </c>
      <c r="Y970">
        <v>0</v>
      </c>
      <c r="Z970">
        <v>0</v>
      </c>
      <c r="AA970">
        <v>0</v>
      </c>
      <c r="AB970">
        <v>800</v>
      </c>
      <c r="AC970">
        <v>100</v>
      </c>
      <c r="AD970">
        <v>2</v>
      </c>
      <c r="AE970">
        <v>40</v>
      </c>
      <c r="AF970">
        <v>2</v>
      </c>
      <c r="AG970">
        <v>1</v>
      </c>
      <c r="AH970">
        <v>0</v>
      </c>
      <c r="AI970">
        <v>132</v>
      </c>
      <c r="AJ970">
        <v>133</v>
      </c>
      <c r="AK970">
        <v>0</v>
      </c>
      <c r="AM970" s="23" t="s">
        <v>1369</v>
      </c>
    </row>
    <row r="971" spans="1:40">
      <c r="A971">
        <v>21308</v>
      </c>
      <c r="B971">
        <v>40550</v>
      </c>
      <c r="C971">
        <v>106845</v>
      </c>
      <c r="D971">
        <v>2500</v>
      </c>
      <c r="E971">
        <v>8612</v>
      </c>
      <c r="F971">
        <v>0</v>
      </c>
      <c r="G971">
        <v>2</v>
      </c>
      <c r="H971">
        <v>1</v>
      </c>
      <c r="I971">
        <v>6</v>
      </c>
      <c r="J971">
        <v>0</v>
      </c>
      <c r="K971">
        <v>0</v>
      </c>
      <c r="L971">
        <v>0</v>
      </c>
      <c r="M971">
        <v>0</v>
      </c>
      <c r="N971">
        <v>0</v>
      </c>
      <c r="O971">
        <v>0</v>
      </c>
      <c r="P971">
        <v>0</v>
      </c>
      <c r="Q971">
        <v>0</v>
      </c>
      <c r="R971">
        <v>0</v>
      </c>
      <c r="S971">
        <v>0</v>
      </c>
      <c r="T971">
        <v>0</v>
      </c>
      <c r="U971">
        <v>0</v>
      </c>
      <c r="V971">
        <v>0</v>
      </c>
      <c r="W971">
        <v>0</v>
      </c>
      <c r="X971">
        <v>0</v>
      </c>
      <c r="Y971">
        <v>0</v>
      </c>
      <c r="Z971">
        <v>0</v>
      </c>
      <c r="AA971">
        <v>0</v>
      </c>
      <c r="AB971">
        <v>800</v>
      </c>
      <c r="AC971">
        <v>100</v>
      </c>
      <c r="AD971">
        <v>2</v>
      </c>
      <c r="AE971">
        <v>40</v>
      </c>
      <c r="AF971">
        <v>2</v>
      </c>
      <c r="AG971">
        <v>1</v>
      </c>
      <c r="AH971">
        <v>0</v>
      </c>
      <c r="AI971">
        <v>122</v>
      </c>
      <c r="AJ971">
        <v>123</v>
      </c>
      <c r="AK971">
        <v>0</v>
      </c>
      <c r="AM971" s="23" t="s">
        <v>1213</v>
      </c>
      <c r="AN971" s="23" t="s">
        <v>1078</v>
      </c>
    </row>
    <row r="972" spans="1:40">
      <c r="A972">
        <v>21309</v>
      </c>
      <c r="B972">
        <v>30061</v>
      </c>
      <c r="C972">
        <v>106845</v>
      </c>
      <c r="D972">
        <v>2500</v>
      </c>
      <c r="E972">
        <v>4512</v>
      </c>
      <c r="F972">
        <v>0</v>
      </c>
      <c r="G972">
        <v>1</v>
      </c>
      <c r="H972">
        <v>1</v>
      </c>
      <c r="I972">
        <v>6</v>
      </c>
      <c r="J972">
        <v>0</v>
      </c>
      <c r="K972">
        <v>0</v>
      </c>
      <c r="L972">
        <v>0</v>
      </c>
      <c r="M972">
        <v>0</v>
      </c>
      <c r="N972">
        <v>0</v>
      </c>
      <c r="O972">
        <v>0</v>
      </c>
      <c r="P972">
        <v>0</v>
      </c>
      <c r="Q972">
        <v>0</v>
      </c>
      <c r="R972">
        <v>0</v>
      </c>
      <c r="S972">
        <v>0</v>
      </c>
      <c r="T972">
        <v>0</v>
      </c>
      <c r="U972">
        <v>0</v>
      </c>
      <c r="V972">
        <v>0</v>
      </c>
      <c r="W972">
        <v>0</v>
      </c>
      <c r="X972">
        <v>0</v>
      </c>
      <c r="Y972">
        <v>0</v>
      </c>
      <c r="Z972">
        <v>0</v>
      </c>
      <c r="AA972">
        <v>0</v>
      </c>
      <c r="AB972">
        <v>800</v>
      </c>
      <c r="AC972">
        <v>100</v>
      </c>
      <c r="AD972">
        <v>2</v>
      </c>
      <c r="AE972">
        <v>4</v>
      </c>
      <c r="AF972">
        <v>2</v>
      </c>
      <c r="AG972">
        <v>1</v>
      </c>
      <c r="AH972">
        <v>0</v>
      </c>
      <c r="AI972">
        <v>132</v>
      </c>
      <c r="AJ972">
        <v>133</v>
      </c>
      <c r="AK972">
        <v>0</v>
      </c>
      <c r="AM972" s="23" t="s">
        <v>1214</v>
      </c>
      <c r="AN972" s="23" t="s">
        <v>1078</v>
      </c>
    </row>
    <row r="973" spans="1:40">
      <c r="A973">
        <v>21310</v>
      </c>
      <c r="B973">
        <v>30481</v>
      </c>
      <c r="C973">
        <v>118718</v>
      </c>
      <c r="D973">
        <v>2778</v>
      </c>
      <c r="E973">
        <v>5014</v>
      </c>
      <c r="F973">
        <v>0</v>
      </c>
      <c r="G973">
        <v>1</v>
      </c>
      <c r="H973">
        <v>1</v>
      </c>
      <c r="I973">
        <v>6</v>
      </c>
      <c r="J973">
        <v>0</v>
      </c>
      <c r="K973">
        <v>0</v>
      </c>
      <c r="L973">
        <v>0</v>
      </c>
      <c r="M973">
        <v>0</v>
      </c>
      <c r="N973">
        <v>0</v>
      </c>
      <c r="O973">
        <v>0</v>
      </c>
      <c r="P973">
        <v>0</v>
      </c>
      <c r="Q973">
        <v>0</v>
      </c>
      <c r="R973">
        <v>0</v>
      </c>
      <c r="S973">
        <v>0</v>
      </c>
      <c r="T973">
        <v>0</v>
      </c>
      <c r="U973">
        <v>0</v>
      </c>
      <c r="V973">
        <v>0</v>
      </c>
      <c r="W973">
        <v>0</v>
      </c>
      <c r="X973">
        <v>0</v>
      </c>
      <c r="Y973">
        <v>0</v>
      </c>
      <c r="Z973">
        <v>0</v>
      </c>
      <c r="AA973">
        <v>0</v>
      </c>
      <c r="AB973">
        <v>800</v>
      </c>
      <c r="AC973">
        <v>100</v>
      </c>
      <c r="AD973">
        <v>2</v>
      </c>
      <c r="AE973">
        <v>40</v>
      </c>
      <c r="AF973">
        <v>3</v>
      </c>
      <c r="AG973">
        <v>2</v>
      </c>
      <c r="AH973">
        <v>1</v>
      </c>
      <c r="AI973">
        <v>131</v>
      </c>
      <c r="AJ973">
        <v>132</v>
      </c>
      <c r="AK973">
        <v>133</v>
      </c>
      <c r="AM973" s="23" t="s">
        <v>1531</v>
      </c>
      <c r="AN973" s="23" t="s">
        <v>1427</v>
      </c>
    </row>
    <row r="974" spans="1:40">
      <c r="A974">
        <v>21311</v>
      </c>
      <c r="B974">
        <v>30041</v>
      </c>
      <c r="C974">
        <v>118718</v>
      </c>
      <c r="D974">
        <v>2778</v>
      </c>
      <c r="E974">
        <v>9410</v>
      </c>
      <c r="F974">
        <v>0</v>
      </c>
      <c r="G974">
        <v>2</v>
      </c>
      <c r="H974">
        <v>1</v>
      </c>
      <c r="I974">
        <v>6</v>
      </c>
      <c r="J974">
        <v>0</v>
      </c>
      <c r="K974">
        <v>0</v>
      </c>
      <c r="L974">
        <v>0</v>
      </c>
      <c r="M974">
        <v>0</v>
      </c>
      <c r="N974">
        <v>0</v>
      </c>
      <c r="O974">
        <v>0</v>
      </c>
      <c r="P974">
        <v>0</v>
      </c>
      <c r="Q974">
        <v>0</v>
      </c>
      <c r="R974">
        <v>0</v>
      </c>
      <c r="S974">
        <v>0</v>
      </c>
      <c r="T974">
        <v>0</v>
      </c>
      <c r="U974">
        <v>0</v>
      </c>
      <c r="V974">
        <v>0</v>
      </c>
      <c r="W974">
        <v>0</v>
      </c>
      <c r="X974">
        <v>0</v>
      </c>
      <c r="Y974">
        <v>0</v>
      </c>
      <c r="Z974">
        <v>0</v>
      </c>
      <c r="AA974">
        <v>0</v>
      </c>
      <c r="AB974">
        <v>800</v>
      </c>
      <c r="AC974">
        <v>100</v>
      </c>
      <c r="AD974">
        <v>2</v>
      </c>
      <c r="AE974">
        <v>40</v>
      </c>
      <c r="AF974">
        <v>3</v>
      </c>
      <c r="AG974">
        <v>2</v>
      </c>
      <c r="AH974">
        <v>1</v>
      </c>
      <c r="AI974">
        <v>111</v>
      </c>
      <c r="AJ974">
        <v>112</v>
      </c>
      <c r="AK974">
        <v>113</v>
      </c>
      <c r="AM974" s="23" t="s">
        <v>1543</v>
      </c>
    </row>
    <row r="975" spans="1:40">
      <c r="A975">
        <v>21312</v>
      </c>
      <c r="B975">
        <v>30291</v>
      </c>
      <c r="C975">
        <v>118718</v>
      </c>
      <c r="D975">
        <v>2778</v>
      </c>
      <c r="E975">
        <v>5014</v>
      </c>
      <c r="F975">
        <v>0</v>
      </c>
      <c r="G975">
        <v>1</v>
      </c>
      <c r="H975">
        <v>1</v>
      </c>
      <c r="I975">
        <v>6</v>
      </c>
      <c r="J975">
        <v>0</v>
      </c>
      <c r="K975">
        <v>0</v>
      </c>
      <c r="L975">
        <v>0</v>
      </c>
      <c r="M975">
        <v>0</v>
      </c>
      <c r="N975">
        <v>0</v>
      </c>
      <c r="O975">
        <v>0</v>
      </c>
      <c r="P975">
        <v>0</v>
      </c>
      <c r="Q975">
        <v>0</v>
      </c>
      <c r="R975">
        <v>0</v>
      </c>
      <c r="S975">
        <v>0</v>
      </c>
      <c r="T975">
        <v>0</v>
      </c>
      <c r="U975">
        <v>0</v>
      </c>
      <c r="V975">
        <v>0</v>
      </c>
      <c r="W975">
        <v>0</v>
      </c>
      <c r="X975">
        <v>0</v>
      </c>
      <c r="Y975">
        <v>0</v>
      </c>
      <c r="Z975">
        <v>0</v>
      </c>
      <c r="AA975">
        <v>0</v>
      </c>
      <c r="AB975">
        <v>800</v>
      </c>
      <c r="AC975">
        <v>100</v>
      </c>
      <c r="AD975">
        <v>2</v>
      </c>
      <c r="AE975">
        <v>40</v>
      </c>
      <c r="AF975">
        <v>2</v>
      </c>
      <c r="AG975">
        <v>1</v>
      </c>
      <c r="AH975">
        <v>0</v>
      </c>
      <c r="AI975">
        <v>122</v>
      </c>
      <c r="AJ975">
        <v>123</v>
      </c>
      <c r="AK975">
        <v>0</v>
      </c>
      <c r="AM975" s="23" t="s">
        <v>1534</v>
      </c>
      <c r="AN975" s="23" t="s">
        <v>1359</v>
      </c>
    </row>
    <row r="976" spans="1:40">
      <c r="A976">
        <v>21313</v>
      </c>
      <c r="B976">
        <v>40700</v>
      </c>
      <c r="C976">
        <v>118718</v>
      </c>
      <c r="D976">
        <v>2778</v>
      </c>
      <c r="E976">
        <v>9410</v>
      </c>
      <c r="F976">
        <v>0</v>
      </c>
      <c r="G976">
        <v>2</v>
      </c>
      <c r="H976">
        <v>1</v>
      </c>
      <c r="I976">
        <v>6</v>
      </c>
      <c r="J976">
        <v>0</v>
      </c>
      <c r="K976">
        <v>0</v>
      </c>
      <c r="L976">
        <v>0</v>
      </c>
      <c r="M976">
        <v>0</v>
      </c>
      <c r="N976">
        <v>0</v>
      </c>
      <c r="O976">
        <v>0</v>
      </c>
      <c r="P976">
        <v>0</v>
      </c>
      <c r="Q976">
        <v>0</v>
      </c>
      <c r="R976">
        <v>0</v>
      </c>
      <c r="S976">
        <v>0</v>
      </c>
      <c r="T976">
        <v>0</v>
      </c>
      <c r="U976">
        <v>0</v>
      </c>
      <c r="V976">
        <v>0</v>
      </c>
      <c r="W976">
        <v>0</v>
      </c>
      <c r="X976">
        <v>0</v>
      </c>
      <c r="Y976">
        <v>0</v>
      </c>
      <c r="Z976">
        <v>0</v>
      </c>
      <c r="AA976">
        <v>0</v>
      </c>
      <c r="AB976">
        <v>800</v>
      </c>
      <c r="AC976">
        <v>100</v>
      </c>
      <c r="AD976">
        <v>2</v>
      </c>
      <c r="AE976">
        <v>40</v>
      </c>
      <c r="AF976">
        <v>2</v>
      </c>
      <c r="AG976">
        <v>1</v>
      </c>
      <c r="AH976">
        <v>0</v>
      </c>
      <c r="AI976">
        <v>122</v>
      </c>
      <c r="AJ976">
        <v>123</v>
      </c>
      <c r="AK976">
        <v>0</v>
      </c>
      <c r="AM976" s="23" t="s">
        <v>1540</v>
      </c>
    </row>
    <row r="977" spans="1:40">
      <c r="A977">
        <v>21314</v>
      </c>
      <c r="B977">
        <v>40350</v>
      </c>
      <c r="C977">
        <v>130589</v>
      </c>
      <c r="D977">
        <v>3055</v>
      </c>
      <c r="E977">
        <v>5514</v>
      </c>
      <c r="F977">
        <v>0</v>
      </c>
      <c r="G977">
        <v>1</v>
      </c>
      <c r="H977">
        <v>1</v>
      </c>
      <c r="I977">
        <v>6</v>
      </c>
      <c r="J977">
        <v>0</v>
      </c>
      <c r="K977">
        <v>0</v>
      </c>
      <c r="L977">
        <v>0</v>
      </c>
      <c r="M977">
        <v>0</v>
      </c>
      <c r="N977">
        <v>0</v>
      </c>
      <c r="O977">
        <v>0</v>
      </c>
      <c r="P977">
        <v>0</v>
      </c>
      <c r="Q977">
        <v>0</v>
      </c>
      <c r="R977">
        <v>0</v>
      </c>
      <c r="S977">
        <v>0</v>
      </c>
      <c r="T977">
        <v>0</v>
      </c>
      <c r="U977">
        <v>0</v>
      </c>
      <c r="V977">
        <v>0</v>
      </c>
      <c r="W977">
        <v>0</v>
      </c>
      <c r="X977">
        <v>0</v>
      </c>
      <c r="Y977">
        <v>0</v>
      </c>
      <c r="Z977">
        <v>0</v>
      </c>
      <c r="AA977">
        <v>0</v>
      </c>
      <c r="AB977">
        <v>800</v>
      </c>
      <c r="AC977">
        <v>100</v>
      </c>
      <c r="AD977">
        <v>2</v>
      </c>
      <c r="AE977">
        <v>40</v>
      </c>
      <c r="AF977">
        <v>2</v>
      </c>
      <c r="AG977">
        <v>1</v>
      </c>
      <c r="AH977">
        <v>0</v>
      </c>
      <c r="AI977">
        <v>132</v>
      </c>
      <c r="AJ977">
        <v>133</v>
      </c>
      <c r="AK977">
        <v>0</v>
      </c>
      <c r="AM977" s="23" t="s">
        <v>1537</v>
      </c>
      <c r="AN977" s="23" t="s">
        <v>1383</v>
      </c>
    </row>
    <row r="978" spans="1:40">
      <c r="A978">
        <v>21315</v>
      </c>
      <c r="B978">
        <v>40410</v>
      </c>
      <c r="C978">
        <v>130589</v>
      </c>
      <c r="D978">
        <v>3055</v>
      </c>
      <c r="E978">
        <v>9910</v>
      </c>
      <c r="F978">
        <v>0</v>
      </c>
      <c r="G978">
        <v>1</v>
      </c>
      <c r="H978">
        <v>1</v>
      </c>
      <c r="I978">
        <v>6</v>
      </c>
      <c r="J978">
        <v>0</v>
      </c>
      <c r="K978">
        <v>0</v>
      </c>
      <c r="L978">
        <v>0</v>
      </c>
      <c r="M978">
        <v>0</v>
      </c>
      <c r="N978">
        <v>0</v>
      </c>
      <c r="O978">
        <v>0</v>
      </c>
      <c r="P978">
        <v>0</v>
      </c>
      <c r="Q978">
        <v>0</v>
      </c>
      <c r="R978">
        <v>0</v>
      </c>
      <c r="S978">
        <v>0</v>
      </c>
      <c r="T978">
        <v>0</v>
      </c>
      <c r="U978">
        <v>0</v>
      </c>
      <c r="V978">
        <v>0</v>
      </c>
      <c r="W978">
        <v>0</v>
      </c>
      <c r="X978">
        <v>0</v>
      </c>
      <c r="Y978">
        <v>0</v>
      </c>
      <c r="Z978">
        <v>0</v>
      </c>
      <c r="AA978">
        <v>0</v>
      </c>
      <c r="AB978">
        <v>800</v>
      </c>
      <c r="AC978">
        <v>100</v>
      </c>
      <c r="AD978">
        <v>2</v>
      </c>
      <c r="AE978">
        <v>40</v>
      </c>
      <c r="AF978">
        <v>2</v>
      </c>
      <c r="AG978">
        <v>1</v>
      </c>
      <c r="AH978">
        <v>0</v>
      </c>
      <c r="AI978">
        <v>132</v>
      </c>
      <c r="AJ978">
        <v>133</v>
      </c>
      <c r="AK978">
        <v>0</v>
      </c>
      <c r="AM978" s="23" t="s">
        <v>1544</v>
      </c>
      <c r="AN978" s="23" t="s">
        <v>1383</v>
      </c>
    </row>
    <row r="979" spans="1:40">
      <c r="A979">
        <v>21316</v>
      </c>
      <c r="B979">
        <v>40710</v>
      </c>
      <c r="C979">
        <v>130589</v>
      </c>
      <c r="D979">
        <v>3055</v>
      </c>
      <c r="E979">
        <v>5514</v>
      </c>
      <c r="F979">
        <v>0</v>
      </c>
      <c r="G979">
        <v>1</v>
      </c>
      <c r="H979">
        <v>1</v>
      </c>
      <c r="I979">
        <v>6</v>
      </c>
      <c r="J979">
        <v>0</v>
      </c>
      <c r="K979">
        <v>0</v>
      </c>
      <c r="L979">
        <v>0</v>
      </c>
      <c r="M979">
        <v>0</v>
      </c>
      <c r="N979">
        <v>0</v>
      </c>
      <c r="O979">
        <v>0</v>
      </c>
      <c r="P979">
        <v>0</v>
      </c>
      <c r="Q979">
        <v>0</v>
      </c>
      <c r="R979">
        <v>0</v>
      </c>
      <c r="S979">
        <v>0</v>
      </c>
      <c r="T979">
        <v>0</v>
      </c>
      <c r="U979">
        <v>0</v>
      </c>
      <c r="V979">
        <v>0</v>
      </c>
      <c r="W979">
        <v>0</v>
      </c>
      <c r="X979">
        <v>0</v>
      </c>
      <c r="Y979">
        <v>0</v>
      </c>
      <c r="Z979">
        <v>0</v>
      </c>
      <c r="AA979">
        <v>0</v>
      </c>
      <c r="AB979">
        <v>800</v>
      </c>
      <c r="AC979">
        <v>100</v>
      </c>
      <c r="AD979">
        <v>2</v>
      </c>
      <c r="AE979">
        <v>40</v>
      </c>
      <c r="AF979">
        <v>2</v>
      </c>
      <c r="AG979">
        <v>1</v>
      </c>
      <c r="AH979">
        <v>0</v>
      </c>
      <c r="AI979">
        <v>112</v>
      </c>
      <c r="AJ979">
        <v>113</v>
      </c>
      <c r="AK979">
        <v>0</v>
      </c>
      <c r="AM979" s="23" t="s">
        <v>1541</v>
      </c>
      <c r="AN979" s="23" t="s">
        <v>1383</v>
      </c>
    </row>
    <row r="980" spans="1:40">
      <c r="A980">
        <v>21317</v>
      </c>
      <c r="B980">
        <v>40501</v>
      </c>
      <c r="C980">
        <v>130589</v>
      </c>
      <c r="D980">
        <v>3055</v>
      </c>
      <c r="E980">
        <v>9910</v>
      </c>
      <c r="F980">
        <v>0</v>
      </c>
      <c r="G980">
        <v>2</v>
      </c>
      <c r="H980">
        <v>1</v>
      </c>
      <c r="I980">
        <v>6</v>
      </c>
      <c r="J980">
        <v>0</v>
      </c>
      <c r="K980">
        <v>0</v>
      </c>
      <c r="L980">
        <v>0</v>
      </c>
      <c r="M980">
        <v>0</v>
      </c>
      <c r="N980">
        <v>0</v>
      </c>
      <c r="O980">
        <v>0</v>
      </c>
      <c r="P980">
        <v>0</v>
      </c>
      <c r="Q980">
        <v>0</v>
      </c>
      <c r="R980">
        <v>0</v>
      </c>
      <c r="S980">
        <v>0</v>
      </c>
      <c r="T980">
        <v>0</v>
      </c>
      <c r="U980">
        <v>0</v>
      </c>
      <c r="V980">
        <v>0</v>
      </c>
      <c r="W980">
        <v>0</v>
      </c>
      <c r="X980">
        <v>0</v>
      </c>
      <c r="Y980">
        <v>0</v>
      </c>
      <c r="Z980">
        <v>0</v>
      </c>
      <c r="AA980">
        <v>0</v>
      </c>
      <c r="AB980">
        <v>800</v>
      </c>
      <c r="AC980">
        <v>100</v>
      </c>
      <c r="AD980">
        <v>2</v>
      </c>
      <c r="AE980">
        <v>40</v>
      </c>
      <c r="AF980">
        <v>2</v>
      </c>
      <c r="AG980">
        <v>1</v>
      </c>
      <c r="AH980">
        <v>0</v>
      </c>
      <c r="AI980">
        <v>132</v>
      </c>
      <c r="AJ980">
        <v>133</v>
      </c>
      <c r="AK980">
        <v>0</v>
      </c>
      <c r="AM980" s="23" t="s">
        <v>1238</v>
      </c>
    </row>
    <row r="981" spans="1:40">
      <c r="A981">
        <v>21319</v>
      </c>
      <c r="B981">
        <v>40331</v>
      </c>
      <c r="C981">
        <v>298475</v>
      </c>
      <c r="D981">
        <v>4883</v>
      </c>
      <c r="E981">
        <v>13041</v>
      </c>
      <c r="F981">
        <v>21002</v>
      </c>
      <c r="G981">
        <v>1</v>
      </c>
      <c r="H981">
        <v>1</v>
      </c>
      <c r="I981">
        <v>6</v>
      </c>
      <c r="J981">
        <v>0</v>
      </c>
      <c r="K981">
        <v>0</v>
      </c>
      <c r="L981">
        <v>0</v>
      </c>
      <c r="M981">
        <v>0</v>
      </c>
      <c r="N981">
        <v>0</v>
      </c>
      <c r="O981">
        <v>0</v>
      </c>
      <c r="P981">
        <v>0</v>
      </c>
      <c r="Q981">
        <v>0</v>
      </c>
      <c r="R981">
        <v>0</v>
      </c>
      <c r="S981">
        <v>0</v>
      </c>
      <c r="T981">
        <v>0</v>
      </c>
      <c r="U981">
        <v>0</v>
      </c>
      <c r="V981">
        <v>0</v>
      </c>
      <c r="W981">
        <v>0</v>
      </c>
      <c r="X981">
        <v>0</v>
      </c>
      <c r="Y981">
        <v>0</v>
      </c>
      <c r="Z981">
        <v>0</v>
      </c>
      <c r="AA981">
        <v>0</v>
      </c>
      <c r="AB981">
        <v>800</v>
      </c>
      <c r="AC981">
        <v>145</v>
      </c>
      <c r="AD981">
        <v>2</v>
      </c>
      <c r="AE981">
        <v>100</v>
      </c>
      <c r="AF981">
        <v>2</v>
      </c>
      <c r="AG981">
        <v>1</v>
      </c>
      <c r="AH981">
        <v>0</v>
      </c>
      <c r="AI981">
        <v>114</v>
      </c>
      <c r="AJ981">
        <v>115</v>
      </c>
      <c r="AK981">
        <v>0</v>
      </c>
      <c r="AM981" s="23" t="s">
        <v>1219</v>
      </c>
    </row>
    <row r="982" spans="1:40">
      <c r="A982">
        <v>21320</v>
      </c>
      <c r="B982">
        <v>40711</v>
      </c>
      <c r="C982">
        <v>314185</v>
      </c>
      <c r="D982">
        <v>5140</v>
      </c>
      <c r="E982">
        <v>13728</v>
      </c>
      <c r="F982">
        <v>21003</v>
      </c>
      <c r="G982">
        <v>1</v>
      </c>
      <c r="H982">
        <v>1</v>
      </c>
      <c r="I982">
        <v>6</v>
      </c>
      <c r="J982">
        <v>0</v>
      </c>
      <c r="K982">
        <v>0</v>
      </c>
      <c r="L982">
        <v>0</v>
      </c>
      <c r="M982">
        <v>0</v>
      </c>
      <c r="N982">
        <v>0</v>
      </c>
      <c r="O982">
        <v>0</v>
      </c>
      <c r="P982">
        <v>0</v>
      </c>
      <c r="Q982">
        <v>0</v>
      </c>
      <c r="R982">
        <v>0</v>
      </c>
      <c r="S982">
        <v>0</v>
      </c>
      <c r="T982">
        <v>0</v>
      </c>
      <c r="U982">
        <v>0</v>
      </c>
      <c r="V982">
        <v>0</v>
      </c>
      <c r="W982">
        <v>0</v>
      </c>
      <c r="X982">
        <v>0</v>
      </c>
      <c r="Y982">
        <v>0</v>
      </c>
      <c r="Z982">
        <v>0</v>
      </c>
      <c r="AA982">
        <v>0</v>
      </c>
      <c r="AB982">
        <v>3500</v>
      </c>
      <c r="AC982">
        <v>145</v>
      </c>
      <c r="AD982">
        <v>2</v>
      </c>
      <c r="AE982">
        <v>100</v>
      </c>
      <c r="AF982">
        <v>2</v>
      </c>
      <c r="AG982">
        <v>1</v>
      </c>
      <c r="AH982">
        <v>0</v>
      </c>
      <c r="AI982">
        <v>114</v>
      </c>
      <c r="AJ982">
        <v>115</v>
      </c>
      <c r="AK982">
        <v>0</v>
      </c>
      <c r="AM982" s="23" t="s">
        <v>1353</v>
      </c>
    </row>
    <row r="983" spans="1:40">
      <c r="A983">
        <v>21321</v>
      </c>
      <c r="B983">
        <v>40351</v>
      </c>
      <c r="C983">
        <v>329894</v>
      </c>
      <c r="D983">
        <v>5397</v>
      </c>
      <c r="E983">
        <v>14414</v>
      </c>
      <c r="F983">
        <v>21004</v>
      </c>
      <c r="G983">
        <v>1</v>
      </c>
      <c r="H983">
        <v>1</v>
      </c>
      <c r="I983">
        <v>6</v>
      </c>
      <c r="J983">
        <v>0</v>
      </c>
      <c r="K983">
        <v>0</v>
      </c>
      <c r="L983">
        <v>0</v>
      </c>
      <c r="M983">
        <v>0</v>
      </c>
      <c r="N983">
        <v>0</v>
      </c>
      <c r="O983">
        <v>0</v>
      </c>
      <c r="P983">
        <v>0</v>
      </c>
      <c r="Q983">
        <v>0</v>
      </c>
      <c r="R983">
        <v>0</v>
      </c>
      <c r="S983">
        <v>0</v>
      </c>
      <c r="T983">
        <v>0</v>
      </c>
      <c r="U983">
        <v>0</v>
      </c>
      <c r="V983">
        <v>0</v>
      </c>
      <c r="W983">
        <v>0</v>
      </c>
      <c r="X983">
        <v>0</v>
      </c>
      <c r="Y983">
        <v>0</v>
      </c>
      <c r="Z983">
        <v>0</v>
      </c>
      <c r="AA983">
        <v>0</v>
      </c>
      <c r="AB983">
        <v>3500</v>
      </c>
      <c r="AC983">
        <v>145</v>
      </c>
      <c r="AD983">
        <v>2</v>
      </c>
      <c r="AE983">
        <v>100</v>
      </c>
      <c r="AF983">
        <v>2</v>
      </c>
      <c r="AG983">
        <v>1</v>
      </c>
      <c r="AH983">
        <v>0</v>
      </c>
      <c r="AI983">
        <v>124</v>
      </c>
      <c r="AJ983">
        <v>125</v>
      </c>
      <c r="AK983">
        <v>0</v>
      </c>
      <c r="AM983" s="23" t="s">
        <v>1213</v>
      </c>
      <c r="AN983" s="23" t="s">
        <v>1078</v>
      </c>
    </row>
    <row r="984" spans="1:40">
      <c r="A984">
        <v>22001</v>
      </c>
      <c r="B984">
        <v>30310</v>
      </c>
      <c r="C984">
        <v>42000</v>
      </c>
      <c r="D984">
        <v>800</v>
      </c>
      <c r="E984">
        <v>6000</v>
      </c>
      <c r="F984">
        <v>0</v>
      </c>
      <c r="G984">
        <v>1</v>
      </c>
      <c r="H984">
        <v>1</v>
      </c>
      <c r="I984">
        <v>6</v>
      </c>
      <c r="J984">
        <v>0</v>
      </c>
      <c r="K984">
        <v>0</v>
      </c>
      <c r="L984">
        <v>0</v>
      </c>
      <c r="M984">
        <v>0</v>
      </c>
      <c r="N984">
        <v>0</v>
      </c>
      <c r="O984">
        <v>0</v>
      </c>
      <c r="P984">
        <v>0</v>
      </c>
      <c r="Q984">
        <v>0</v>
      </c>
      <c r="R984">
        <v>0</v>
      </c>
      <c r="S984">
        <v>0</v>
      </c>
      <c r="T984">
        <v>0</v>
      </c>
      <c r="U984">
        <v>0</v>
      </c>
      <c r="V984">
        <v>0</v>
      </c>
      <c r="W984">
        <v>0</v>
      </c>
      <c r="X984">
        <v>0</v>
      </c>
      <c r="Y984">
        <v>0</v>
      </c>
      <c r="Z984">
        <v>0</v>
      </c>
      <c r="AA984">
        <v>0</v>
      </c>
      <c r="AB984">
        <v>800</v>
      </c>
      <c r="AC984">
        <v>100</v>
      </c>
      <c r="AD984">
        <v>2</v>
      </c>
      <c r="AE984">
        <v>50</v>
      </c>
      <c r="AF984">
        <v>3</v>
      </c>
      <c r="AG984">
        <v>2</v>
      </c>
      <c r="AH984">
        <v>1</v>
      </c>
      <c r="AI984">
        <v>132</v>
      </c>
      <c r="AJ984">
        <v>133</v>
      </c>
      <c r="AK984">
        <v>134</v>
      </c>
      <c r="AM984" s="23" t="s">
        <v>1214</v>
      </c>
      <c r="AN984" s="23" t="s">
        <v>1078</v>
      </c>
    </row>
    <row r="985" spans="1:40">
      <c r="A985">
        <v>22002</v>
      </c>
      <c r="B985">
        <v>30320</v>
      </c>
      <c r="C985">
        <v>50000</v>
      </c>
      <c r="D985">
        <v>935</v>
      </c>
      <c r="E985">
        <v>8000</v>
      </c>
      <c r="F985">
        <v>0</v>
      </c>
      <c r="G985">
        <v>1</v>
      </c>
      <c r="H985">
        <v>1</v>
      </c>
      <c r="I985">
        <v>6</v>
      </c>
      <c r="J985">
        <v>0</v>
      </c>
      <c r="K985">
        <v>0</v>
      </c>
      <c r="L985">
        <v>0</v>
      </c>
      <c r="M985">
        <v>0</v>
      </c>
      <c r="N985">
        <v>0</v>
      </c>
      <c r="O985">
        <v>0</v>
      </c>
      <c r="P985">
        <v>0</v>
      </c>
      <c r="Q985">
        <v>0</v>
      </c>
      <c r="R985">
        <v>0</v>
      </c>
      <c r="S985">
        <v>0</v>
      </c>
      <c r="T985">
        <v>0</v>
      </c>
      <c r="U985">
        <v>0</v>
      </c>
      <c r="V985">
        <v>0</v>
      </c>
      <c r="W985">
        <v>0</v>
      </c>
      <c r="X985">
        <v>0</v>
      </c>
      <c r="Y985">
        <v>0</v>
      </c>
      <c r="Z985">
        <v>0</v>
      </c>
      <c r="AA985">
        <v>0</v>
      </c>
      <c r="AB985">
        <v>800</v>
      </c>
      <c r="AC985">
        <v>100</v>
      </c>
      <c r="AD985">
        <v>2</v>
      </c>
      <c r="AE985">
        <v>50</v>
      </c>
      <c r="AF985">
        <v>3</v>
      </c>
      <c r="AG985">
        <v>2</v>
      </c>
      <c r="AH985">
        <v>1</v>
      </c>
      <c r="AI985">
        <v>112</v>
      </c>
      <c r="AJ985">
        <v>113</v>
      </c>
      <c r="AK985">
        <v>114</v>
      </c>
      <c r="AM985" s="23" t="s">
        <v>1215</v>
      </c>
      <c r="AN985" s="23" t="s">
        <v>1078</v>
      </c>
    </row>
    <row r="986" spans="1:40">
      <c r="A986">
        <v>22003</v>
      </c>
      <c r="B986">
        <v>30070</v>
      </c>
      <c r="C986">
        <v>62000</v>
      </c>
      <c r="D986">
        <v>980</v>
      </c>
      <c r="E986">
        <v>8200</v>
      </c>
      <c r="F986">
        <v>0</v>
      </c>
      <c r="G986">
        <v>1</v>
      </c>
      <c r="H986">
        <v>1</v>
      </c>
      <c r="I986">
        <v>6</v>
      </c>
      <c r="J986">
        <v>0</v>
      </c>
      <c r="K986">
        <v>0</v>
      </c>
      <c r="L986">
        <v>0</v>
      </c>
      <c r="M986">
        <v>0</v>
      </c>
      <c r="N986">
        <v>0</v>
      </c>
      <c r="O986">
        <v>0</v>
      </c>
      <c r="P986">
        <v>0</v>
      </c>
      <c r="Q986">
        <v>0</v>
      </c>
      <c r="R986">
        <v>0</v>
      </c>
      <c r="S986">
        <v>0</v>
      </c>
      <c r="T986">
        <v>0</v>
      </c>
      <c r="U986">
        <v>0</v>
      </c>
      <c r="V986">
        <v>0</v>
      </c>
      <c r="W986">
        <v>0</v>
      </c>
      <c r="X986">
        <v>0</v>
      </c>
      <c r="Y986">
        <v>0</v>
      </c>
      <c r="Z986">
        <v>0</v>
      </c>
      <c r="AA986">
        <v>0</v>
      </c>
      <c r="AB986">
        <v>801</v>
      </c>
      <c r="AC986">
        <v>100</v>
      </c>
      <c r="AD986">
        <v>2</v>
      </c>
      <c r="AE986">
        <v>50</v>
      </c>
      <c r="AF986">
        <v>3</v>
      </c>
      <c r="AG986">
        <v>2</v>
      </c>
      <c r="AH986">
        <v>1</v>
      </c>
      <c r="AI986">
        <v>112</v>
      </c>
      <c r="AJ986">
        <v>113</v>
      </c>
      <c r="AK986">
        <v>114</v>
      </c>
      <c r="AM986" s="23" t="s">
        <v>1531</v>
      </c>
      <c r="AN986" s="23" t="s">
        <v>1428</v>
      </c>
    </row>
    <row r="987" spans="1:40">
      <c r="A987">
        <v>22004</v>
      </c>
      <c r="B987">
        <v>50080</v>
      </c>
      <c r="C987">
        <v>78000</v>
      </c>
      <c r="D987">
        <v>1000</v>
      </c>
      <c r="E987">
        <v>7800</v>
      </c>
      <c r="F987">
        <v>0</v>
      </c>
      <c r="G987">
        <v>2</v>
      </c>
      <c r="H987">
        <v>1</v>
      </c>
      <c r="I987">
        <v>6</v>
      </c>
      <c r="J987">
        <v>0</v>
      </c>
      <c r="K987">
        <v>0</v>
      </c>
      <c r="L987">
        <v>0</v>
      </c>
      <c r="M987">
        <v>0</v>
      </c>
      <c r="N987">
        <v>0</v>
      </c>
      <c r="O987">
        <v>0</v>
      </c>
      <c r="P987">
        <v>0</v>
      </c>
      <c r="Q987">
        <v>0</v>
      </c>
      <c r="R987">
        <v>0</v>
      </c>
      <c r="S987">
        <v>0</v>
      </c>
      <c r="T987">
        <v>0</v>
      </c>
      <c r="U987">
        <v>0</v>
      </c>
      <c r="V987">
        <v>0</v>
      </c>
      <c r="W987">
        <v>0</v>
      </c>
      <c r="X987">
        <v>0</v>
      </c>
      <c r="Y987">
        <v>0</v>
      </c>
      <c r="Z987">
        <v>0</v>
      </c>
      <c r="AA987">
        <v>0</v>
      </c>
      <c r="AB987">
        <v>801</v>
      </c>
      <c r="AC987">
        <v>100</v>
      </c>
      <c r="AD987">
        <v>2</v>
      </c>
      <c r="AE987">
        <v>50</v>
      </c>
      <c r="AF987">
        <v>3</v>
      </c>
      <c r="AG987">
        <v>2</v>
      </c>
      <c r="AH987">
        <v>1</v>
      </c>
      <c r="AI987">
        <v>113</v>
      </c>
      <c r="AJ987">
        <v>114</v>
      </c>
      <c r="AK987">
        <v>115</v>
      </c>
      <c r="AM987" s="23" t="s">
        <v>1543</v>
      </c>
    </row>
    <row r="988" spans="1:40">
      <c r="A988">
        <v>22005</v>
      </c>
      <c r="B988">
        <v>30311</v>
      </c>
      <c r="C988">
        <v>58000</v>
      </c>
      <c r="D988">
        <v>1000</v>
      </c>
      <c r="E988">
        <v>7000</v>
      </c>
      <c r="F988">
        <v>0</v>
      </c>
      <c r="G988">
        <v>2</v>
      </c>
      <c r="H988">
        <v>1</v>
      </c>
      <c r="I988">
        <v>6</v>
      </c>
      <c r="J988">
        <v>0</v>
      </c>
      <c r="K988">
        <v>0</v>
      </c>
      <c r="L988">
        <v>0</v>
      </c>
      <c r="M988">
        <v>0</v>
      </c>
      <c r="N988">
        <v>0</v>
      </c>
      <c r="O988">
        <v>0</v>
      </c>
      <c r="P988">
        <v>0</v>
      </c>
      <c r="Q988">
        <v>0</v>
      </c>
      <c r="R988">
        <v>0</v>
      </c>
      <c r="S988">
        <v>0</v>
      </c>
      <c r="T988">
        <v>0</v>
      </c>
      <c r="U988">
        <v>0</v>
      </c>
      <c r="V988">
        <v>0</v>
      </c>
      <c r="W988">
        <v>0</v>
      </c>
      <c r="X988">
        <v>0</v>
      </c>
      <c r="Y988">
        <v>0</v>
      </c>
      <c r="Z988">
        <v>0</v>
      </c>
      <c r="AA988">
        <v>0</v>
      </c>
      <c r="AB988">
        <v>801</v>
      </c>
      <c r="AC988">
        <v>100</v>
      </c>
      <c r="AD988">
        <v>2</v>
      </c>
      <c r="AE988">
        <v>50</v>
      </c>
      <c r="AF988">
        <v>3</v>
      </c>
      <c r="AG988">
        <v>2</v>
      </c>
      <c r="AH988">
        <v>1</v>
      </c>
      <c r="AI988">
        <v>132</v>
      </c>
      <c r="AJ988">
        <v>133</v>
      </c>
      <c r="AK988">
        <v>134</v>
      </c>
      <c r="AM988" s="23" t="s">
        <v>1533</v>
      </c>
      <c r="AN988" s="23" t="s">
        <v>1359</v>
      </c>
    </row>
    <row r="989" spans="1:40">
      <c r="A989">
        <v>22006</v>
      </c>
      <c r="B989">
        <v>30321</v>
      </c>
      <c r="C989">
        <v>62000</v>
      </c>
      <c r="D989">
        <v>1050</v>
      </c>
      <c r="E989">
        <v>7200</v>
      </c>
      <c r="F989">
        <v>0</v>
      </c>
      <c r="G989">
        <v>3</v>
      </c>
      <c r="H989">
        <v>1</v>
      </c>
      <c r="I989">
        <v>6</v>
      </c>
      <c r="J989">
        <v>0</v>
      </c>
      <c r="K989">
        <v>0</v>
      </c>
      <c r="L989">
        <v>0</v>
      </c>
      <c r="M989">
        <v>0</v>
      </c>
      <c r="N989">
        <v>0</v>
      </c>
      <c r="O989">
        <v>0</v>
      </c>
      <c r="P989">
        <v>0</v>
      </c>
      <c r="Q989">
        <v>0</v>
      </c>
      <c r="R989">
        <v>0</v>
      </c>
      <c r="S989">
        <v>0</v>
      </c>
      <c r="T989">
        <v>0</v>
      </c>
      <c r="U989">
        <v>0</v>
      </c>
      <c r="V989">
        <v>0</v>
      </c>
      <c r="W989">
        <v>0</v>
      </c>
      <c r="X989">
        <v>0</v>
      </c>
      <c r="Y989">
        <v>0</v>
      </c>
      <c r="Z989">
        <v>0</v>
      </c>
      <c r="AA989">
        <v>0</v>
      </c>
      <c r="AB989">
        <v>801</v>
      </c>
      <c r="AC989">
        <v>100</v>
      </c>
      <c r="AD989">
        <v>2</v>
      </c>
      <c r="AE989">
        <v>50</v>
      </c>
      <c r="AF989">
        <v>3</v>
      </c>
      <c r="AG989">
        <v>2</v>
      </c>
      <c r="AH989">
        <v>1</v>
      </c>
      <c r="AI989">
        <v>112</v>
      </c>
      <c r="AJ989">
        <v>113</v>
      </c>
      <c r="AK989">
        <v>114</v>
      </c>
      <c r="AM989" s="23" t="s">
        <v>1540</v>
      </c>
    </row>
    <row r="990" spans="1:40">
      <c r="A990">
        <v>22007</v>
      </c>
      <c r="B990">
        <v>40080</v>
      </c>
      <c r="C990">
        <v>78000</v>
      </c>
      <c r="D990">
        <v>500</v>
      </c>
      <c r="E990">
        <v>6500</v>
      </c>
      <c r="F990">
        <v>0</v>
      </c>
      <c r="G990">
        <v>1</v>
      </c>
      <c r="H990">
        <v>1</v>
      </c>
      <c r="I990">
        <v>6</v>
      </c>
      <c r="J990">
        <v>0</v>
      </c>
      <c r="K990">
        <v>0</v>
      </c>
      <c r="L990">
        <v>0</v>
      </c>
      <c r="M990">
        <v>0</v>
      </c>
      <c r="N990">
        <v>0</v>
      </c>
      <c r="O990">
        <v>0</v>
      </c>
      <c r="P990">
        <v>0</v>
      </c>
      <c r="Q990">
        <v>0</v>
      </c>
      <c r="R990">
        <v>0</v>
      </c>
      <c r="S990">
        <v>0</v>
      </c>
      <c r="T990">
        <v>0</v>
      </c>
      <c r="U990">
        <v>0</v>
      </c>
      <c r="V990">
        <v>0</v>
      </c>
      <c r="W990">
        <v>0</v>
      </c>
      <c r="X990">
        <v>0</v>
      </c>
      <c r="Y990">
        <v>0</v>
      </c>
      <c r="Z990">
        <v>0</v>
      </c>
      <c r="AA990">
        <v>0</v>
      </c>
      <c r="AB990">
        <v>802</v>
      </c>
      <c r="AC990">
        <v>100</v>
      </c>
      <c r="AD990">
        <v>2</v>
      </c>
      <c r="AE990">
        <v>50</v>
      </c>
      <c r="AF990">
        <v>3</v>
      </c>
      <c r="AG990">
        <v>2</v>
      </c>
      <c r="AH990">
        <v>1</v>
      </c>
      <c r="AI990">
        <v>112</v>
      </c>
      <c r="AJ990">
        <v>113</v>
      </c>
      <c r="AK990">
        <v>114</v>
      </c>
      <c r="AM990" s="23" t="s">
        <v>1536</v>
      </c>
      <c r="AN990" s="23" t="s">
        <v>1383</v>
      </c>
    </row>
    <row r="991" spans="1:40">
      <c r="A991">
        <v>22008</v>
      </c>
      <c r="B991">
        <v>50050</v>
      </c>
      <c r="C991">
        <v>110000</v>
      </c>
      <c r="D991">
        <v>1500</v>
      </c>
      <c r="E991">
        <v>15000</v>
      </c>
      <c r="F991">
        <v>0</v>
      </c>
      <c r="G991">
        <v>6</v>
      </c>
      <c r="H991">
        <v>1</v>
      </c>
      <c r="I991">
        <v>6</v>
      </c>
      <c r="J991">
        <v>0</v>
      </c>
      <c r="K991">
        <v>0</v>
      </c>
      <c r="L991">
        <v>0</v>
      </c>
      <c r="M991">
        <v>0</v>
      </c>
      <c r="N991">
        <v>0</v>
      </c>
      <c r="O991">
        <v>0</v>
      </c>
      <c r="P991">
        <v>0</v>
      </c>
      <c r="Q991">
        <v>0</v>
      </c>
      <c r="R991">
        <v>0</v>
      </c>
      <c r="S991">
        <v>0</v>
      </c>
      <c r="T991">
        <v>0</v>
      </c>
      <c r="U991">
        <v>0</v>
      </c>
      <c r="V991">
        <v>0</v>
      </c>
      <c r="W991">
        <v>0</v>
      </c>
      <c r="X991">
        <v>0</v>
      </c>
      <c r="Y991">
        <v>0</v>
      </c>
      <c r="Z991">
        <v>0</v>
      </c>
      <c r="AA991">
        <v>0</v>
      </c>
      <c r="AB991">
        <v>802</v>
      </c>
      <c r="AC991">
        <v>100</v>
      </c>
      <c r="AD991">
        <v>2</v>
      </c>
      <c r="AE991">
        <v>50</v>
      </c>
      <c r="AF991">
        <v>3</v>
      </c>
      <c r="AG991">
        <v>2</v>
      </c>
      <c r="AH991">
        <v>1</v>
      </c>
      <c r="AI991">
        <v>123</v>
      </c>
      <c r="AJ991">
        <v>124</v>
      </c>
      <c r="AK991">
        <v>125</v>
      </c>
      <c r="AM991" s="23" t="s">
        <v>1542</v>
      </c>
      <c r="AN991" s="23" t="s">
        <v>1383</v>
      </c>
    </row>
    <row r="992" spans="1:40">
      <c r="A992">
        <v>22009</v>
      </c>
      <c r="B992">
        <v>30071</v>
      </c>
      <c r="C992">
        <v>73550</v>
      </c>
      <c r="D992">
        <v>1050</v>
      </c>
      <c r="E992">
        <v>7300</v>
      </c>
      <c r="F992">
        <v>0</v>
      </c>
      <c r="G992">
        <v>1</v>
      </c>
      <c r="H992">
        <v>1</v>
      </c>
      <c r="I992">
        <v>6</v>
      </c>
      <c r="J992">
        <v>0</v>
      </c>
      <c r="K992">
        <v>0</v>
      </c>
      <c r="L992">
        <v>0</v>
      </c>
      <c r="M992">
        <v>0</v>
      </c>
      <c r="N992">
        <v>0</v>
      </c>
      <c r="O992">
        <v>0</v>
      </c>
      <c r="P992">
        <v>0</v>
      </c>
      <c r="Q992">
        <v>0</v>
      </c>
      <c r="R992">
        <v>0</v>
      </c>
      <c r="S992">
        <v>0</v>
      </c>
      <c r="T992">
        <v>0</v>
      </c>
      <c r="U992">
        <v>0</v>
      </c>
      <c r="V992">
        <v>0</v>
      </c>
      <c r="W992">
        <v>0</v>
      </c>
      <c r="X992">
        <v>0</v>
      </c>
      <c r="Y992">
        <v>0</v>
      </c>
      <c r="Z992">
        <v>0</v>
      </c>
      <c r="AA992">
        <v>0</v>
      </c>
      <c r="AB992">
        <v>802</v>
      </c>
      <c r="AC992">
        <v>100</v>
      </c>
      <c r="AD992">
        <v>2</v>
      </c>
      <c r="AE992">
        <v>50</v>
      </c>
      <c r="AF992">
        <v>3</v>
      </c>
      <c r="AG992">
        <v>2</v>
      </c>
      <c r="AH992">
        <v>1</v>
      </c>
      <c r="AI992">
        <v>112</v>
      </c>
      <c r="AJ992">
        <v>113</v>
      </c>
      <c r="AK992">
        <v>114</v>
      </c>
      <c r="AM992" s="23" t="s">
        <v>1541</v>
      </c>
      <c r="AN992" s="23" t="s">
        <v>1383</v>
      </c>
    </row>
    <row r="993" spans="1:40">
      <c r="A993">
        <v>22010</v>
      </c>
      <c r="B993">
        <v>40500</v>
      </c>
      <c r="C993">
        <v>103000</v>
      </c>
      <c r="D993">
        <v>1650</v>
      </c>
      <c r="E993">
        <v>18000</v>
      </c>
      <c r="F993">
        <v>0</v>
      </c>
      <c r="G993">
        <v>6</v>
      </c>
      <c r="H993">
        <v>1</v>
      </c>
      <c r="I993">
        <v>6</v>
      </c>
      <c r="J993">
        <v>0</v>
      </c>
      <c r="K993">
        <v>0</v>
      </c>
      <c r="L993">
        <v>0</v>
      </c>
      <c r="M993">
        <v>0</v>
      </c>
      <c r="N993">
        <v>0</v>
      </c>
      <c r="O993">
        <v>0</v>
      </c>
      <c r="P993">
        <v>0</v>
      </c>
      <c r="Q993">
        <v>0</v>
      </c>
      <c r="R993">
        <v>0</v>
      </c>
      <c r="S993">
        <v>0</v>
      </c>
      <c r="T993">
        <v>0</v>
      </c>
      <c r="U993">
        <v>0</v>
      </c>
      <c r="V993">
        <v>0</v>
      </c>
      <c r="W993">
        <v>0</v>
      </c>
      <c r="X993">
        <v>0</v>
      </c>
      <c r="Y993">
        <v>0</v>
      </c>
      <c r="Z993">
        <v>0</v>
      </c>
      <c r="AA993">
        <v>0</v>
      </c>
      <c r="AB993">
        <v>802</v>
      </c>
      <c r="AC993">
        <v>100</v>
      </c>
      <c r="AD993">
        <v>2</v>
      </c>
      <c r="AE993">
        <v>50</v>
      </c>
      <c r="AF993">
        <v>3</v>
      </c>
      <c r="AG993">
        <v>2</v>
      </c>
      <c r="AH993">
        <v>1</v>
      </c>
      <c r="AI993">
        <v>122</v>
      </c>
      <c r="AJ993">
        <v>123</v>
      </c>
      <c r="AK993">
        <v>124</v>
      </c>
      <c r="AM993" s="23" t="s">
        <v>1238</v>
      </c>
    </row>
    <row r="994" spans="1:40">
      <c r="A994">
        <v>22011</v>
      </c>
      <c r="B994">
        <v>40510</v>
      </c>
      <c r="C994">
        <v>118000</v>
      </c>
      <c r="D994">
        <v>2000</v>
      </c>
      <c r="E994">
        <v>4500</v>
      </c>
      <c r="F994">
        <v>0</v>
      </c>
      <c r="G994">
        <v>1</v>
      </c>
      <c r="H994">
        <v>1</v>
      </c>
      <c r="I994">
        <v>6</v>
      </c>
      <c r="J994">
        <v>0</v>
      </c>
      <c r="K994">
        <v>0</v>
      </c>
      <c r="L994">
        <v>0</v>
      </c>
      <c r="M994">
        <v>0</v>
      </c>
      <c r="N994">
        <v>0</v>
      </c>
      <c r="O994">
        <v>0</v>
      </c>
      <c r="P994">
        <v>0</v>
      </c>
      <c r="Q994">
        <v>0</v>
      </c>
      <c r="R994">
        <v>0</v>
      </c>
      <c r="S994">
        <v>0</v>
      </c>
      <c r="T994">
        <v>0</v>
      </c>
      <c r="U994">
        <v>0</v>
      </c>
      <c r="V994">
        <v>0</v>
      </c>
      <c r="W994">
        <v>0</v>
      </c>
      <c r="X994">
        <v>0</v>
      </c>
      <c r="Y994">
        <v>0</v>
      </c>
      <c r="Z994">
        <v>0</v>
      </c>
      <c r="AA994">
        <v>0</v>
      </c>
      <c r="AB994">
        <v>803</v>
      </c>
      <c r="AC994">
        <v>100</v>
      </c>
      <c r="AD994">
        <v>2</v>
      </c>
      <c r="AE994">
        <v>50</v>
      </c>
      <c r="AF994">
        <v>3</v>
      </c>
      <c r="AG994">
        <v>2</v>
      </c>
      <c r="AH994">
        <v>1</v>
      </c>
      <c r="AI994">
        <v>132</v>
      </c>
      <c r="AJ994">
        <v>133</v>
      </c>
      <c r="AK994">
        <v>134</v>
      </c>
      <c r="AM994" s="23" t="s">
        <v>1219</v>
      </c>
    </row>
    <row r="995" spans="1:40">
      <c r="A995">
        <v>22012</v>
      </c>
      <c r="B995">
        <v>50060</v>
      </c>
      <c r="C995">
        <v>110000</v>
      </c>
      <c r="D995">
        <v>1050</v>
      </c>
      <c r="E995">
        <v>4500</v>
      </c>
      <c r="F995">
        <v>0</v>
      </c>
      <c r="G995">
        <v>1</v>
      </c>
      <c r="H995">
        <v>1</v>
      </c>
      <c r="I995">
        <v>6</v>
      </c>
      <c r="J995">
        <v>0</v>
      </c>
      <c r="K995">
        <v>0</v>
      </c>
      <c r="L995">
        <v>0</v>
      </c>
      <c r="M995">
        <v>0</v>
      </c>
      <c r="N995">
        <v>0</v>
      </c>
      <c r="O995">
        <v>0</v>
      </c>
      <c r="P995">
        <v>0</v>
      </c>
      <c r="Q995">
        <v>0</v>
      </c>
      <c r="R995">
        <v>0</v>
      </c>
      <c r="S995">
        <v>0</v>
      </c>
      <c r="T995">
        <v>0</v>
      </c>
      <c r="U995">
        <v>0</v>
      </c>
      <c r="V995">
        <v>0</v>
      </c>
      <c r="W995">
        <v>0</v>
      </c>
      <c r="X995">
        <v>0</v>
      </c>
      <c r="Y995">
        <v>0</v>
      </c>
      <c r="Z995">
        <v>0</v>
      </c>
      <c r="AA995">
        <v>0</v>
      </c>
      <c r="AB995">
        <v>800</v>
      </c>
      <c r="AC995">
        <v>100</v>
      </c>
      <c r="AD995">
        <v>2</v>
      </c>
      <c r="AE995">
        <v>50</v>
      </c>
      <c r="AF995">
        <v>3</v>
      </c>
      <c r="AG995">
        <v>2</v>
      </c>
      <c r="AH995">
        <v>1</v>
      </c>
      <c r="AI995">
        <v>133</v>
      </c>
      <c r="AJ995">
        <v>134</v>
      </c>
      <c r="AK995">
        <v>135</v>
      </c>
      <c r="AM995" s="23" t="s">
        <v>1353</v>
      </c>
    </row>
    <row r="996" spans="1:40">
      <c r="A996">
        <v>22013</v>
      </c>
      <c r="B996">
        <v>40081</v>
      </c>
      <c r="C996">
        <v>93560</v>
      </c>
      <c r="D996">
        <v>1050</v>
      </c>
      <c r="E996">
        <v>7600</v>
      </c>
      <c r="F996">
        <v>0</v>
      </c>
      <c r="G996">
        <v>1</v>
      </c>
      <c r="H996">
        <v>1</v>
      </c>
      <c r="I996">
        <v>6</v>
      </c>
      <c r="J996">
        <v>0</v>
      </c>
      <c r="K996">
        <v>0</v>
      </c>
      <c r="L996">
        <v>0</v>
      </c>
      <c r="M996">
        <v>0</v>
      </c>
      <c r="N996">
        <v>0</v>
      </c>
      <c r="O996">
        <v>0</v>
      </c>
      <c r="P996">
        <v>0</v>
      </c>
      <c r="Q996">
        <v>0</v>
      </c>
      <c r="R996">
        <v>0</v>
      </c>
      <c r="S996">
        <v>0</v>
      </c>
      <c r="T996">
        <v>0</v>
      </c>
      <c r="U996">
        <v>0</v>
      </c>
      <c r="V996">
        <v>0</v>
      </c>
      <c r="W996">
        <v>0</v>
      </c>
      <c r="X996">
        <v>0</v>
      </c>
      <c r="Y996">
        <v>0</v>
      </c>
      <c r="Z996">
        <v>0</v>
      </c>
      <c r="AA996">
        <v>0</v>
      </c>
      <c r="AB996">
        <v>800</v>
      </c>
      <c r="AC996">
        <v>100</v>
      </c>
      <c r="AD996">
        <v>2</v>
      </c>
      <c r="AE996">
        <v>50</v>
      </c>
      <c r="AF996">
        <v>3</v>
      </c>
      <c r="AG996">
        <v>2</v>
      </c>
      <c r="AH996">
        <v>1</v>
      </c>
      <c r="AI996">
        <v>112</v>
      </c>
      <c r="AJ996">
        <v>113</v>
      </c>
      <c r="AK996">
        <v>114</v>
      </c>
      <c r="AM996" s="23" t="s">
        <v>1213</v>
      </c>
      <c r="AN996" s="23" t="s">
        <v>1351</v>
      </c>
    </row>
    <row r="997" spans="1:40">
      <c r="A997">
        <v>22014</v>
      </c>
      <c r="B997">
        <v>40501</v>
      </c>
      <c r="C997">
        <v>120000</v>
      </c>
      <c r="D997">
        <v>1000</v>
      </c>
      <c r="E997">
        <v>7200</v>
      </c>
      <c r="F997">
        <v>0</v>
      </c>
      <c r="G997">
        <v>1</v>
      </c>
      <c r="H997">
        <v>1</v>
      </c>
      <c r="I997">
        <v>6</v>
      </c>
      <c r="J997">
        <v>0</v>
      </c>
      <c r="K997">
        <v>0</v>
      </c>
      <c r="L997">
        <v>0</v>
      </c>
      <c r="M997">
        <v>0</v>
      </c>
      <c r="N997">
        <v>0</v>
      </c>
      <c r="O997">
        <v>0</v>
      </c>
      <c r="P997">
        <v>0</v>
      </c>
      <c r="Q997">
        <v>0</v>
      </c>
      <c r="R997">
        <v>0</v>
      </c>
      <c r="S997">
        <v>0</v>
      </c>
      <c r="T997">
        <v>0</v>
      </c>
      <c r="U997">
        <v>0</v>
      </c>
      <c r="V997">
        <v>0</v>
      </c>
      <c r="W997">
        <v>0</v>
      </c>
      <c r="X997">
        <v>0</v>
      </c>
      <c r="Y997">
        <v>0</v>
      </c>
      <c r="Z997">
        <v>0</v>
      </c>
      <c r="AA997">
        <v>0</v>
      </c>
      <c r="AB997">
        <v>801</v>
      </c>
      <c r="AC997">
        <v>100</v>
      </c>
      <c r="AD997">
        <v>2</v>
      </c>
      <c r="AE997">
        <v>50</v>
      </c>
      <c r="AF997">
        <v>3</v>
      </c>
      <c r="AG997">
        <v>2</v>
      </c>
      <c r="AH997">
        <v>1</v>
      </c>
      <c r="AI997">
        <v>122</v>
      </c>
      <c r="AJ997">
        <v>123</v>
      </c>
      <c r="AK997">
        <v>124</v>
      </c>
      <c r="AM997" s="23" t="s">
        <v>1214</v>
      </c>
      <c r="AN997" s="23" t="s">
        <v>1351</v>
      </c>
    </row>
    <row r="998" spans="1:40">
      <c r="A998">
        <v>22015</v>
      </c>
      <c r="B998">
        <v>20750</v>
      </c>
      <c r="C998">
        <v>100000</v>
      </c>
      <c r="D998">
        <v>0</v>
      </c>
      <c r="E998">
        <v>2000</v>
      </c>
      <c r="F998">
        <v>0</v>
      </c>
      <c r="G998">
        <v>1</v>
      </c>
      <c r="H998">
        <v>1</v>
      </c>
      <c r="I998">
        <v>6</v>
      </c>
      <c r="J998">
        <v>0</v>
      </c>
      <c r="K998">
        <v>0</v>
      </c>
      <c r="L998">
        <v>0</v>
      </c>
      <c r="M998">
        <v>0</v>
      </c>
      <c r="N998">
        <v>0</v>
      </c>
      <c r="O998">
        <v>0</v>
      </c>
      <c r="P998">
        <v>0</v>
      </c>
      <c r="Q998">
        <v>0</v>
      </c>
      <c r="R998">
        <v>0</v>
      </c>
      <c r="S998">
        <v>0</v>
      </c>
      <c r="T998">
        <v>0</v>
      </c>
      <c r="U998">
        <v>0</v>
      </c>
      <c r="V998">
        <v>0</v>
      </c>
      <c r="W998">
        <v>0</v>
      </c>
      <c r="X998">
        <v>0</v>
      </c>
      <c r="Y998">
        <v>0</v>
      </c>
      <c r="Z998">
        <v>0</v>
      </c>
      <c r="AA998">
        <v>0</v>
      </c>
      <c r="AB998">
        <v>801</v>
      </c>
      <c r="AC998">
        <v>100</v>
      </c>
      <c r="AD998">
        <v>2</v>
      </c>
      <c r="AE998">
        <v>20</v>
      </c>
      <c r="AF998">
        <v>1</v>
      </c>
      <c r="AG998">
        <v>0</v>
      </c>
      <c r="AH998">
        <v>0</v>
      </c>
      <c r="AI998">
        <v>20750</v>
      </c>
      <c r="AJ998">
        <v>0</v>
      </c>
      <c r="AK998">
        <v>0</v>
      </c>
      <c r="AM998" s="23" t="s">
        <v>1215</v>
      </c>
      <c r="AN998" s="23" t="s">
        <v>1351</v>
      </c>
    </row>
    <row r="999" spans="1:40">
      <c r="A999">
        <v>22016</v>
      </c>
      <c r="B999">
        <v>40511</v>
      </c>
      <c r="C999">
        <v>180000</v>
      </c>
      <c r="D999">
        <v>1000</v>
      </c>
      <c r="E999">
        <v>4800</v>
      </c>
      <c r="F999">
        <v>0</v>
      </c>
      <c r="G999">
        <v>1</v>
      </c>
      <c r="H999">
        <v>1</v>
      </c>
      <c r="I999">
        <v>6</v>
      </c>
      <c r="J999">
        <v>0</v>
      </c>
      <c r="K999">
        <v>0</v>
      </c>
      <c r="L999">
        <v>0</v>
      </c>
      <c r="M999">
        <v>0</v>
      </c>
      <c r="N999">
        <v>0</v>
      </c>
      <c r="O999">
        <v>0</v>
      </c>
      <c r="P999">
        <v>0</v>
      </c>
      <c r="Q999">
        <v>0</v>
      </c>
      <c r="R999">
        <v>0</v>
      </c>
      <c r="S999">
        <v>0</v>
      </c>
      <c r="T999">
        <v>0</v>
      </c>
      <c r="U999">
        <v>0</v>
      </c>
      <c r="V999">
        <v>0</v>
      </c>
      <c r="W999">
        <v>0</v>
      </c>
      <c r="X999">
        <v>0</v>
      </c>
      <c r="Y999">
        <v>0</v>
      </c>
      <c r="Z999">
        <v>0</v>
      </c>
      <c r="AA999">
        <v>0</v>
      </c>
      <c r="AB999">
        <v>801</v>
      </c>
      <c r="AC999">
        <v>100</v>
      </c>
      <c r="AD999">
        <v>2</v>
      </c>
      <c r="AE999">
        <v>50</v>
      </c>
      <c r="AF999">
        <v>3</v>
      </c>
      <c r="AG999">
        <v>2</v>
      </c>
      <c r="AH999">
        <v>1</v>
      </c>
      <c r="AI999">
        <v>132</v>
      </c>
      <c r="AJ999">
        <v>133</v>
      </c>
      <c r="AK999">
        <v>134</v>
      </c>
      <c r="AM999" s="23" t="s">
        <v>1538</v>
      </c>
      <c r="AN999" s="23" t="s">
        <v>1429</v>
      </c>
    </row>
    <row r="1000" spans="1:40">
      <c r="A1000">
        <v>22017</v>
      </c>
      <c r="B1000">
        <v>40161</v>
      </c>
      <c r="C1000">
        <v>120000</v>
      </c>
      <c r="D1000">
        <v>800</v>
      </c>
      <c r="E1000">
        <v>8000</v>
      </c>
      <c r="F1000">
        <v>0</v>
      </c>
      <c r="G1000">
        <v>1</v>
      </c>
      <c r="H1000">
        <v>1</v>
      </c>
      <c r="I1000">
        <v>6</v>
      </c>
      <c r="J1000">
        <v>0</v>
      </c>
      <c r="K1000">
        <v>0</v>
      </c>
      <c r="L1000">
        <v>0</v>
      </c>
      <c r="M1000">
        <v>0</v>
      </c>
      <c r="N1000">
        <v>0</v>
      </c>
      <c r="O1000">
        <v>0</v>
      </c>
      <c r="P1000">
        <v>0</v>
      </c>
      <c r="Q1000">
        <v>0</v>
      </c>
      <c r="R1000">
        <v>0</v>
      </c>
      <c r="S1000">
        <v>0</v>
      </c>
      <c r="T1000">
        <v>0</v>
      </c>
      <c r="U1000">
        <v>0</v>
      </c>
      <c r="V1000">
        <v>0</v>
      </c>
      <c r="W1000">
        <v>0</v>
      </c>
      <c r="X1000">
        <v>0</v>
      </c>
      <c r="Y1000">
        <v>0</v>
      </c>
      <c r="Z1000">
        <v>0</v>
      </c>
      <c r="AA1000">
        <v>0</v>
      </c>
      <c r="AB1000">
        <v>801</v>
      </c>
      <c r="AC1000">
        <v>100</v>
      </c>
      <c r="AD1000">
        <v>2</v>
      </c>
      <c r="AE1000">
        <v>50</v>
      </c>
      <c r="AF1000">
        <v>3</v>
      </c>
      <c r="AG1000">
        <v>2</v>
      </c>
      <c r="AH1000">
        <v>1</v>
      </c>
      <c r="AI1000">
        <v>112</v>
      </c>
      <c r="AJ1000">
        <v>113</v>
      </c>
      <c r="AK1000">
        <v>114</v>
      </c>
      <c r="AM1000" s="23" t="s">
        <v>1529</v>
      </c>
      <c r="AN1000" s="23" t="s">
        <v>1430</v>
      </c>
    </row>
    <row r="1001" spans="1:40">
      <c r="A1001">
        <v>22018</v>
      </c>
      <c r="B1001">
        <v>30150</v>
      </c>
      <c r="C1001">
        <v>160000</v>
      </c>
      <c r="D1001">
        <v>1050</v>
      </c>
      <c r="E1001">
        <v>7030</v>
      </c>
      <c r="F1001">
        <v>0</v>
      </c>
      <c r="G1001">
        <v>1</v>
      </c>
      <c r="H1001">
        <v>1</v>
      </c>
      <c r="I1001">
        <v>6</v>
      </c>
      <c r="J1001">
        <v>0</v>
      </c>
      <c r="K1001">
        <v>0</v>
      </c>
      <c r="L1001">
        <v>0</v>
      </c>
      <c r="M1001">
        <v>0</v>
      </c>
      <c r="N1001">
        <v>0</v>
      </c>
      <c r="O1001">
        <v>0</v>
      </c>
      <c r="P1001">
        <v>0</v>
      </c>
      <c r="Q1001">
        <v>0</v>
      </c>
      <c r="R1001">
        <v>0</v>
      </c>
      <c r="S1001">
        <v>0</v>
      </c>
      <c r="T1001">
        <v>0</v>
      </c>
      <c r="U1001">
        <v>0</v>
      </c>
      <c r="V1001">
        <v>0</v>
      </c>
      <c r="W1001">
        <v>0</v>
      </c>
      <c r="X1001">
        <v>0</v>
      </c>
      <c r="Y1001">
        <v>0</v>
      </c>
      <c r="Z1001">
        <v>0</v>
      </c>
      <c r="AA1001">
        <v>0</v>
      </c>
      <c r="AB1001">
        <v>802</v>
      </c>
      <c r="AC1001">
        <v>100</v>
      </c>
      <c r="AD1001">
        <v>2</v>
      </c>
      <c r="AE1001">
        <v>10</v>
      </c>
      <c r="AF1001">
        <v>1</v>
      </c>
      <c r="AG1001">
        <v>0</v>
      </c>
      <c r="AH1001">
        <v>0</v>
      </c>
      <c r="AI1001">
        <v>30150</v>
      </c>
      <c r="AJ1001">
        <v>0</v>
      </c>
      <c r="AK1001">
        <v>0</v>
      </c>
      <c r="AM1001" s="23" t="s">
        <v>1410</v>
      </c>
    </row>
    <row r="1002" spans="1:40">
      <c r="A1002">
        <v>22019</v>
      </c>
      <c r="B1002">
        <v>30630</v>
      </c>
      <c r="C1002">
        <v>100000</v>
      </c>
      <c r="D1002">
        <v>800</v>
      </c>
      <c r="E1002">
        <v>6000</v>
      </c>
      <c r="F1002">
        <v>0</v>
      </c>
      <c r="G1002">
        <v>1</v>
      </c>
      <c r="H1002">
        <v>1</v>
      </c>
      <c r="I1002">
        <v>6</v>
      </c>
      <c r="J1002">
        <v>0</v>
      </c>
      <c r="K1002">
        <v>0</v>
      </c>
      <c r="L1002">
        <v>0</v>
      </c>
      <c r="M1002">
        <v>0</v>
      </c>
      <c r="N1002">
        <v>0</v>
      </c>
      <c r="O1002">
        <v>0</v>
      </c>
      <c r="P1002">
        <v>0</v>
      </c>
      <c r="Q1002">
        <v>0</v>
      </c>
      <c r="R1002">
        <v>0</v>
      </c>
      <c r="S1002">
        <v>0</v>
      </c>
      <c r="T1002">
        <v>0</v>
      </c>
      <c r="U1002">
        <v>0</v>
      </c>
      <c r="V1002">
        <v>0</v>
      </c>
      <c r="W1002">
        <v>0</v>
      </c>
      <c r="X1002">
        <v>0</v>
      </c>
      <c r="Y1002">
        <v>0</v>
      </c>
      <c r="Z1002">
        <v>0</v>
      </c>
      <c r="AA1002">
        <v>0</v>
      </c>
      <c r="AB1002">
        <v>802</v>
      </c>
      <c r="AC1002">
        <v>100</v>
      </c>
      <c r="AD1002">
        <v>2</v>
      </c>
      <c r="AE1002">
        <v>10</v>
      </c>
      <c r="AF1002">
        <v>1</v>
      </c>
      <c r="AG1002">
        <v>0</v>
      </c>
      <c r="AH1002">
        <v>0</v>
      </c>
      <c r="AI1002">
        <v>30630</v>
      </c>
      <c r="AJ1002">
        <v>0</v>
      </c>
      <c r="AK1002">
        <v>0</v>
      </c>
      <c r="AM1002" s="23" t="s">
        <v>1539</v>
      </c>
      <c r="AN1002" s="23" t="s">
        <v>1431</v>
      </c>
    </row>
    <row r="1003" spans="1:40">
      <c r="A1003">
        <v>22020</v>
      </c>
      <c r="B1003">
        <v>30300</v>
      </c>
      <c r="C1003">
        <v>220000</v>
      </c>
      <c r="D1003">
        <v>800</v>
      </c>
      <c r="E1003">
        <v>8000</v>
      </c>
      <c r="F1003">
        <v>0</v>
      </c>
      <c r="G1003">
        <v>3</v>
      </c>
      <c r="H1003">
        <v>1</v>
      </c>
      <c r="I1003">
        <v>6</v>
      </c>
      <c r="J1003">
        <v>0</v>
      </c>
      <c r="K1003">
        <v>0</v>
      </c>
      <c r="L1003">
        <v>0</v>
      </c>
      <c r="M1003">
        <v>0</v>
      </c>
      <c r="N1003">
        <v>0</v>
      </c>
      <c r="O1003">
        <v>0</v>
      </c>
      <c r="P1003">
        <v>0</v>
      </c>
      <c r="Q1003">
        <v>0</v>
      </c>
      <c r="R1003">
        <v>0</v>
      </c>
      <c r="S1003">
        <v>0</v>
      </c>
      <c r="T1003">
        <v>0</v>
      </c>
      <c r="U1003">
        <v>0</v>
      </c>
      <c r="V1003">
        <v>0</v>
      </c>
      <c r="W1003">
        <v>0</v>
      </c>
      <c r="X1003">
        <v>0</v>
      </c>
      <c r="Y1003">
        <v>0</v>
      </c>
      <c r="Z1003">
        <v>0</v>
      </c>
      <c r="AA1003">
        <v>0</v>
      </c>
      <c r="AB1003">
        <v>802</v>
      </c>
      <c r="AC1003">
        <v>100</v>
      </c>
      <c r="AD1003">
        <v>2</v>
      </c>
      <c r="AE1003">
        <v>20</v>
      </c>
      <c r="AF1003">
        <v>1</v>
      </c>
      <c r="AG1003">
        <v>0</v>
      </c>
      <c r="AH1003">
        <v>0</v>
      </c>
      <c r="AI1003">
        <v>30300</v>
      </c>
      <c r="AJ1003">
        <v>0</v>
      </c>
      <c r="AK1003">
        <v>0</v>
      </c>
      <c r="AM1003" s="23" t="s">
        <v>1530</v>
      </c>
      <c r="AN1003" s="23" t="s">
        <v>1535</v>
      </c>
    </row>
    <row r="1004" spans="1:40">
      <c r="A1004">
        <v>22021</v>
      </c>
      <c r="B1004">
        <v>50081</v>
      </c>
      <c r="C1004">
        <v>200000</v>
      </c>
      <c r="D1004">
        <v>1300</v>
      </c>
      <c r="E1004">
        <v>9000</v>
      </c>
      <c r="F1004">
        <v>0</v>
      </c>
      <c r="G1004">
        <v>3</v>
      </c>
      <c r="H1004">
        <v>1</v>
      </c>
      <c r="I1004">
        <v>6</v>
      </c>
      <c r="J1004">
        <v>0</v>
      </c>
      <c r="K1004">
        <v>0</v>
      </c>
      <c r="L1004">
        <v>0</v>
      </c>
      <c r="M1004">
        <v>0</v>
      </c>
      <c r="N1004">
        <v>0</v>
      </c>
      <c r="O1004">
        <v>0</v>
      </c>
      <c r="P1004">
        <v>0</v>
      </c>
      <c r="Q1004">
        <v>0</v>
      </c>
      <c r="R1004">
        <v>0</v>
      </c>
      <c r="S1004">
        <v>0</v>
      </c>
      <c r="T1004">
        <v>0</v>
      </c>
      <c r="U1004">
        <v>0</v>
      </c>
      <c r="V1004">
        <v>0</v>
      </c>
      <c r="W1004">
        <v>0</v>
      </c>
      <c r="X1004">
        <v>0</v>
      </c>
      <c r="Y1004">
        <v>0</v>
      </c>
      <c r="Z1004">
        <v>0</v>
      </c>
      <c r="AA1004">
        <v>0</v>
      </c>
      <c r="AB1004">
        <v>802</v>
      </c>
      <c r="AC1004">
        <v>100</v>
      </c>
      <c r="AD1004">
        <v>2</v>
      </c>
      <c r="AE1004">
        <v>50</v>
      </c>
      <c r="AF1004">
        <v>3</v>
      </c>
      <c r="AG1004">
        <v>2</v>
      </c>
      <c r="AH1004">
        <v>1</v>
      </c>
      <c r="AI1004">
        <v>113</v>
      </c>
      <c r="AJ1004">
        <v>114</v>
      </c>
      <c r="AK1004">
        <v>115</v>
      </c>
      <c r="AM1004" s="23" t="s">
        <v>1530</v>
      </c>
      <c r="AN1004" s="23" t="s">
        <v>1430</v>
      </c>
    </row>
    <row r="1005" spans="1:40">
      <c r="A1005">
        <v>22022</v>
      </c>
      <c r="B1005">
        <v>50051</v>
      </c>
      <c r="C1005">
        <v>220000</v>
      </c>
      <c r="D1005">
        <v>1350</v>
      </c>
      <c r="E1005">
        <v>9200</v>
      </c>
      <c r="F1005">
        <v>0</v>
      </c>
      <c r="G1005">
        <v>3</v>
      </c>
      <c r="H1005">
        <v>1</v>
      </c>
      <c r="I1005">
        <v>6</v>
      </c>
      <c r="J1005">
        <v>0</v>
      </c>
      <c r="K1005">
        <v>0</v>
      </c>
      <c r="L1005">
        <v>0</v>
      </c>
      <c r="M1005">
        <v>0</v>
      </c>
      <c r="N1005">
        <v>0</v>
      </c>
      <c r="O1005">
        <v>0</v>
      </c>
      <c r="P1005">
        <v>0</v>
      </c>
      <c r="Q1005">
        <v>0</v>
      </c>
      <c r="R1005">
        <v>0</v>
      </c>
      <c r="S1005">
        <v>0</v>
      </c>
      <c r="T1005">
        <v>0</v>
      </c>
      <c r="U1005">
        <v>0</v>
      </c>
      <c r="V1005">
        <v>0</v>
      </c>
      <c r="W1005">
        <v>0</v>
      </c>
      <c r="X1005">
        <v>0</v>
      </c>
      <c r="Y1005">
        <v>0</v>
      </c>
      <c r="Z1005">
        <v>0</v>
      </c>
      <c r="AA1005">
        <v>0</v>
      </c>
      <c r="AB1005">
        <v>803</v>
      </c>
      <c r="AC1005">
        <v>100</v>
      </c>
      <c r="AD1005">
        <v>2</v>
      </c>
      <c r="AE1005">
        <v>50</v>
      </c>
      <c r="AF1005">
        <v>3</v>
      </c>
      <c r="AG1005">
        <v>2</v>
      </c>
      <c r="AH1005">
        <v>1</v>
      </c>
      <c r="AI1005">
        <v>123</v>
      </c>
      <c r="AJ1005">
        <v>124</v>
      </c>
      <c r="AK1005">
        <v>125</v>
      </c>
      <c r="AM1005" s="23" t="s">
        <v>1530</v>
      </c>
      <c r="AN1005" s="23" t="s">
        <v>1430</v>
      </c>
    </row>
    <row r="1006" spans="1:40">
      <c r="A1006">
        <v>22023</v>
      </c>
      <c r="B1006">
        <v>50061</v>
      </c>
      <c r="C1006">
        <v>245000</v>
      </c>
      <c r="D1006">
        <v>1400</v>
      </c>
      <c r="E1006">
        <v>9800</v>
      </c>
      <c r="F1006">
        <v>0</v>
      </c>
      <c r="G1006">
        <v>3</v>
      </c>
      <c r="H1006">
        <v>1</v>
      </c>
      <c r="I1006">
        <v>6</v>
      </c>
      <c r="J1006">
        <v>0</v>
      </c>
      <c r="K1006">
        <v>0</v>
      </c>
      <c r="L1006">
        <v>0</v>
      </c>
      <c r="M1006">
        <v>0</v>
      </c>
      <c r="N1006">
        <v>0</v>
      </c>
      <c r="O1006">
        <v>0</v>
      </c>
      <c r="P1006">
        <v>0</v>
      </c>
      <c r="Q1006">
        <v>0</v>
      </c>
      <c r="R1006">
        <v>0</v>
      </c>
      <c r="S1006">
        <v>0</v>
      </c>
      <c r="T1006">
        <v>0</v>
      </c>
      <c r="U1006">
        <v>0</v>
      </c>
      <c r="V1006">
        <v>0</v>
      </c>
      <c r="W1006">
        <v>0</v>
      </c>
      <c r="X1006">
        <v>0</v>
      </c>
      <c r="Y1006">
        <v>0</v>
      </c>
      <c r="Z1006">
        <v>0</v>
      </c>
      <c r="AA1006">
        <v>0</v>
      </c>
      <c r="AB1006">
        <v>800</v>
      </c>
      <c r="AC1006">
        <v>100</v>
      </c>
      <c r="AD1006">
        <v>2</v>
      </c>
      <c r="AE1006">
        <v>50</v>
      </c>
      <c r="AF1006">
        <v>3</v>
      </c>
      <c r="AG1006">
        <v>2</v>
      </c>
      <c r="AH1006">
        <v>1</v>
      </c>
      <c r="AI1006">
        <v>133</v>
      </c>
      <c r="AJ1006">
        <v>134</v>
      </c>
      <c r="AK1006">
        <v>135</v>
      </c>
      <c r="AM1006" s="23" t="s">
        <v>1410</v>
      </c>
    </row>
    <row r="1007" spans="1:40">
      <c r="A1007">
        <v>22024</v>
      </c>
      <c r="B1007">
        <v>50070</v>
      </c>
      <c r="C1007">
        <v>253000</v>
      </c>
      <c r="D1007">
        <v>1500</v>
      </c>
      <c r="E1007">
        <v>9600</v>
      </c>
      <c r="F1007">
        <v>0</v>
      </c>
      <c r="G1007">
        <v>4</v>
      </c>
      <c r="H1007">
        <v>1</v>
      </c>
      <c r="I1007">
        <v>6</v>
      </c>
      <c r="J1007">
        <v>0</v>
      </c>
      <c r="K1007">
        <v>0</v>
      </c>
      <c r="L1007">
        <v>0</v>
      </c>
      <c r="M1007">
        <v>0</v>
      </c>
      <c r="N1007">
        <v>0</v>
      </c>
      <c r="O1007">
        <v>0</v>
      </c>
      <c r="P1007">
        <v>0</v>
      </c>
      <c r="Q1007">
        <v>0</v>
      </c>
      <c r="R1007">
        <v>0</v>
      </c>
      <c r="S1007">
        <v>0</v>
      </c>
      <c r="T1007">
        <v>0</v>
      </c>
      <c r="U1007">
        <v>0</v>
      </c>
      <c r="V1007">
        <v>0</v>
      </c>
      <c r="W1007">
        <v>0</v>
      </c>
      <c r="X1007">
        <v>0</v>
      </c>
      <c r="Y1007">
        <v>0</v>
      </c>
      <c r="Z1007">
        <v>0</v>
      </c>
      <c r="AA1007">
        <v>0</v>
      </c>
      <c r="AB1007">
        <v>800</v>
      </c>
      <c r="AC1007">
        <v>100</v>
      </c>
      <c r="AD1007">
        <v>2</v>
      </c>
      <c r="AE1007">
        <v>50</v>
      </c>
      <c r="AF1007">
        <v>3</v>
      </c>
      <c r="AG1007">
        <v>2</v>
      </c>
      <c r="AH1007">
        <v>1</v>
      </c>
      <c r="AI1007">
        <v>113</v>
      </c>
      <c r="AJ1007">
        <v>114</v>
      </c>
      <c r="AK1007">
        <v>115</v>
      </c>
      <c r="AM1007" s="23" t="s">
        <v>1539</v>
      </c>
      <c r="AN1007" s="23" t="s">
        <v>1432</v>
      </c>
    </row>
    <row r="1008" spans="1:40">
      <c r="A1008">
        <v>22025</v>
      </c>
      <c r="B1008">
        <v>50071</v>
      </c>
      <c r="C1008">
        <v>500000</v>
      </c>
      <c r="D1008">
        <v>3000</v>
      </c>
      <c r="E1008">
        <v>15000</v>
      </c>
      <c r="F1008">
        <v>0</v>
      </c>
      <c r="G1008">
        <v>2</v>
      </c>
      <c r="H1008">
        <v>1</v>
      </c>
      <c r="I1008">
        <v>6</v>
      </c>
      <c r="J1008">
        <v>0</v>
      </c>
      <c r="K1008">
        <v>0</v>
      </c>
      <c r="L1008">
        <v>0</v>
      </c>
      <c r="M1008">
        <v>0</v>
      </c>
      <c r="N1008">
        <v>0</v>
      </c>
      <c r="O1008">
        <v>0</v>
      </c>
      <c r="P1008">
        <v>0</v>
      </c>
      <c r="Q1008">
        <v>0</v>
      </c>
      <c r="R1008">
        <v>0</v>
      </c>
      <c r="S1008">
        <v>0</v>
      </c>
      <c r="T1008">
        <v>0</v>
      </c>
      <c r="U1008">
        <v>0</v>
      </c>
      <c r="V1008">
        <v>0</v>
      </c>
      <c r="W1008">
        <v>0</v>
      </c>
      <c r="X1008">
        <v>0</v>
      </c>
      <c r="Y1008">
        <v>0</v>
      </c>
      <c r="Z1008">
        <v>0</v>
      </c>
      <c r="AA1008">
        <v>0</v>
      </c>
      <c r="AB1008">
        <v>1000</v>
      </c>
      <c r="AC1008">
        <v>150</v>
      </c>
      <c r="AD1008">
        <v>2</v>
      </c>
      <c r="AE1008">
        <v>50</v>
      </c>
      <c r="AF1008">
        <v>4</v>
      </c>
      <c r="AG1008">
        <v>1</v>
      </c>
      <c r="AH1008">
        <v>0</v>
      </c>
      <c r="AI1008">
        <v>115</v>
      </c>
      <c r="AJ1008">
        <v>50070</v>
      </c>
      <c r="AK1008">
        <v>0</v>
      </c>
      <c r="AM1008" s="23" t="s">
        <v>1530</v>
      </c>
      <c r="AN1008" s="23" t="s">
        <v>1535</v>
      </c>
    </row>
    <row r="1009" spans="1:40">
      <c r="A1009">
        <v>22026</v>
      </c>
      <c r="B1009">
        <v>30310</v>
      </c>
      <c r="C1009">
        <v>185000</v>
      </c>
      <c r="D1009">
        <v>1300</v>
      </c>
      <c r="E1009">
        <v>8300</v>
      </c>
      <c r="F1009">
        <v>0</v>
      </c>
      <c r="G1009">
        <v>3</v>
      </c>
      <c r="H1009">
        <v>1</v>
      </c>
      <c r="I1009">
        <v>6</v>
      </c>
      <c r="J1009">
        <v>0</v>
      </c>
      <c r="K1009">
        <v>0</v>
      </c>
      <c r="L1009">
        <v>0</v>
      </c>
      <c r="M1009">
        <v>0</v>
      </c>
      <c r="N1009">
        <v>0</v>
      </c>
      <c r="O1009">
        <v>0</v>
      </c>
      <c r="P1009">
        <v>0</v>
      </c>
      <c r="Q1009">
        <v>0</v>
      </c>
      <c r="R1009">
        <v>0</v>
      </c>
      <c r="S1009">
        <v>0</v>
      </c>
      <c r="T1009">
        <v>0</v>
      </c>
      <c r="U1009">
        <v>0</v>
      </c>
      <c r="V1009">
        <v>0</v>
      </c>
      <c r="W1009">
        <v>0</v>
      </c>
      <c r="X1009">
        <v>0</v>
      </c>
      <c r="Y1009">
        <v>0</v>
      </c>
      <c r="Z1009">
        <v>0</v>
      </c>
      <c r="AA1009">
        <v>0</v>
      </c>
      <c r="AB1009">
        <v>800</v>
      </c>
      <c r="AC1009">
        <v>100</v>
      </c>
      <c r="AD1009">
        <v>2</v>
      </c>
      <c r="AE1009">
        <v>30</v>
      </c>
      <c r="AF1009">
        <v>1</v>
      </c>
      <c r="AG1009">
        <v>0</v>
      </c>
      <c r="AH1009">
        <v>0</v>
      </c>
      <c r="AI1009">
        <v>30310</v>
      </c>
      <c r="AJ1009">
        <v>0</v>
      </c>
      <c r="AK1009">
        <v>0</v>
      </c>
      <c r="AM1009" s="23" t="s">
        <v>1530</v>
      </c>
      <c r="AN1009" s="23" t="s">
        <v>1430</v>
      </c>
    </row>
    <row r="1010" spans="1:40">
      <c r="A1010">
        <v>22027</v>
      </c>
      <c r="B1010">
        <v>10300</v>
      </c>
      <c r="C1010">
        <v>100000</v>
      </c>
      <c r="D1010">
        <v>0</v>
      </c>
      <c r="E1010">
        <v>2000</v>
      </c>
      <c r="F1010">
        <v>0</v>
      </c>
      <c r="G1010">
        <v>1</v>
      </c>
      <c r="H1010">
        <v>1</v>
      </c>
      <c r="I1010">
        <v>6</v>
      </c>
      <c r="J1010">
        <v>0</v>
      </c>
      <c r="K1010">
        <v>0</v>
      </c>
      <c r="L1010">
        <v>0</v>
      </c>
      <c r="M1010">
        <v>0</v>
      </c>
      <c r="N1010">
        <v>0</v>
      </c>
      <c r="O1010">
        <v>0</v>
      </c>
      <c r="P1010">
        <v>0</v>
      </c>
      <c r="Q1010">
        <v>0</v>
      </c>
      <c r="R1010">
        <v>0</v>
      </c>
      <c r="S1010">
        <v>0</v>
      </c>
      <c r="T1010">
        <v>0</v>
      </c>
      <c r="U1010">
        <v>0</v>
      </c>
      <c r="V1010">
        <v>0</v>
      </c>
      <c r="W1010">
        <v>0</v>
      </c>
      <c r="X1010">
        <v>0</v>
      </c>
      <c r="Y1010">
        <v>0</v>
      </c>
      <c r="Z1010">
        <v>0</v>
      </c>
      <c r="AA1010">
        <v>0</v>
      </c>
      <c r="AB1010">
        <v>800</v>
      </c>
      <c r="AC1010">
        <v>100</v>
      </c>
      <c r="AD1010">
        <v>2</v>
      </c>
      <c r="AE1010">
        <v>30</v>
      </c>
      <c r="AF1010">
        <v>1</v>
      </c>
      <c r="AG1010">
        <v>0</v>
      </c>
      <c r="AH1010">
        <v>0</v>
      </c>
      <c r="AI1010">
        <v>10300</v>
      </c>
      <c r="AJ1010">
        <v>0</v>
      </c>
      <c r="AK1010">
        <v>0</v>
      </c>
      <c r="AM1010" s="23" t="s">
        <v>1530</v>
      </c>
      <c r="AN1010" s="23" t="s">
        <v>1430</v>
      </c>
    </row>
    <row r="1011" spans="1:40">
      <c r="A1011">
        <v>22028</v>
      </c>
      <c r="B1011">
        <v>20180</v>
      </c>
      <c r="C1011">
        <v>100000</v>
      </c>
      <c r="D1011">
        <v>0</v>
      </c>
      <c r="E1011">
        <v>2000</v>
      </c>
      <c r="F1011">
        <v>0</v>
      </c>
      <c r="G1011">
        <v>1</v>
      </c>
      <c r="H1011">
        <v>1</v>
      </c>
      <c r="I1011">
        <v>6</v>
      </c>
      <c r="J1011">
        <v>0</v>
      </c>
      <c r="K1011">
        <v>0</v>
      </c>
      <c r="L1011">
        <v>0</v>
      </c>
      <c r="M1011">
        <v>0</v>
      </c>
      <c r="N1011">
        <v>0</v>
      </c>
      <c r="O1011">
        <v>0</v>
      </c>
      <c r="P1011">
        <v>0</v>
      </c>
      <c r="Q1011">
        <v>0</v>
      </c>
      <c r="R1011">
        <v>0</v>
      </c>
      <c r="S1011">
        <v>0</v>
      </c>
      <c r="T1011">
        <v>0</v>
      </c>
      <c r="U1011">
        <v>0</v>
      </c>
      <c r="V1011">
        <v>0</v>
      </c>
      <c r="W1011">
        <v>0</v>
      </c>
      <c r="X1011">
        <v>0</v>
      </c>
      <c r="Y1011">
        <v>0</v>
      </c>
      <c r="Z1011">
        <v>0</v>
      </c>
      <c r="AA1011">
        <v>0</v>
      </c>
      <c r="AB1011">
        <v>801</v>
      </c>
      <c r="AC1011">
        <v>100</v>
      </c>
      <c r="AD1011">
        <v>2</v>
      </c>
      <c r="AE1011">
        <v>30</v>
      </c>
      <c r="AF1011">
        <v>1</v>
      </c>
      <c r="AG1011">
        <v>0</v>
      </c>
      <c r="AH1011">
        <v>0</v>
      </c>
      <c r="AI1011">
        <v>20180</v>
      </c>
      <c r="AJ1011">
        <v>0</v>
      </c>
      <c r="AK1011">
        <v>0</v>
      </c>
      <c r="AM1011" s="23" t="s">
        <v>1410</v>
      </c>
    </row>
    <row r="1012" spans="1:40">
      <c r="A1012">
        <v>22029</v>
      </c>
      <c r="B1012">
        <v>20750</v>
      </c>
      <c r="C1012">
        <v>100000</v>
      </c>
      <c r="D1012">
        <v>0</v>
      </c>
      <c r="E1012">
        <v>2000</v>
      </c>
      <c r="F1012">
        <v>0</v>
      </c>
      <c r="G1012">
        <v>1</v>
      </c>
      <c r="H1012">
        <v>1</v>
      </c>
      <c r="I1012">
        <v>6</v>
      </c>
      <c r="J1012">
        <v>0</v>
      </c>
      <c r="K1012">
        <v>0</v>
      </c>
      <c r="L1012">
        <v>0</v>
      </c>
      <c r="M1012">
        <v>0</v>
      </c>
      <c r="N1012">
        <v>0</v>
      </c>
      <c r="O1012">
        <v>0</v>
      </c>
      <c r="P1012">
        <v>0</v>
      </c>
      <c r="Q1012">
        <v>0</v>
      </c>
      <c r="R1012">
        <v>0</v>
      </c>
      <c r="S1012">
        <v>0</v>
      </c>
      <c r="T1012">
        <v>0</v>
      </c>
      <c r="U1012">
        <v>0</v>
      </c>
      <c r="V1012">
        <v>0</v>
      </c>
      <c r="W1012">
        <v>0</v>
      </c>
      <c r="X1012">
        <v>0</v>
      </c>
      <c r="Y1012">
        <v>0</v>
      </c>
      <c r="Z1012">
        <v>0</v>
      </c>
      <c r="AA1012">
        <v>0</v>
      </c>
      <c r="AB1012">
        <v>801</v>
      </c>
      <c r="AC1012">
        <v>100</v>
      </c>
      <c r="AD1012">
        <v>2</v>
      </c>
      <c r="AE1012">
        <v>20</v>
      </c>
      <c r="AF1012">
        <v>1</v>
      </c>
      <c r="AG1012">
        <v>0</v>
      </c>
      <c r="AH1012">
        <v>0</v>
      </c>
      <c r="AI1012">
        <v>20750</v>
      </c>
      <c r="AJ1012">
        <v>0</v>
      </c>
      <c r="AK1012">
        <v>0</v>
      </c>
      <c r="AM1012" s="23" t="s">
        <v>1085</v>
      </c>
      <c r="AN1012" s="23" t="s">
        <v>1553</v>
      </c>
    </row>
    <row r="1013" spans="1:40">
      <c r="A1013">
        <v>22030</v>
      </c>
      <c r="B1013">
        <v>20690</v>
      </c>
      <c r="C1013">
        <v>100000</v>
      </c>
      <c r="D1013">
        <v>0</v>
      </c>
      <c r="E1013">
        <v>2000</v>
      </c>
      <c r="F1013">
        <v>0</v>
      </c>
      <c r="G1013">
        <v>1</v>
      </c>
      <c r="H1013">
        <v>1</v>
      </c>
      <c r="I1013">
        <v>6</v>
      </c>
      <c r="J1013">
        <v>0</v>
      </c>
      <c r="K1013">
        <v>0</v>
      </c>
      <c r="L1013">
        <v>0</v>
      </c>
      <c r="M1013">
        <v>0</v>
      </c>
      <c r="N1013">
        <v>0</v>
      </c>
      <c r="O1013">
        <v>0</v>
      </c>
      <c r="P1013">
        <v>0</v>
      </c>
      <c r="Q1013">
        <v>0</v>
      </c>
      <c r="R1013">
        <v>0</v>
      </c>
      <c r="S1013">
        <v>0</v>
      </c>
      <c r="T1013">
        <v>0</v>
      </c>
      <c r="U1013">
        <v>0</v>
      </c>
      <c r="V1013">
        <v>0</v>
      </c>
      <c r="W1013">
        <v>0</v>
      </c>
      <c r="X1013">
        <v>0</v>
      </c>
      <c r="Y1013">
        <v>0</v>
      </c>
      <c r="Z1013">
        <v>0</v>
      </c>
      <c r="AA1013">
        <v>0</v>
      </c>
      <c r="AB1013">
        <v>801</v>
      </c>
      <c r="AC1013">
        <v>100</v>
      </c>
      <c r="AD1013">
        <v>2</v>
      </c>
      <c r="AE1013">
        <v>20</v>
      </c>
      <c r="AF1013">
        <v>1</v>
      </c>
      <c r="AG1013">
        <v>0</v>
      </c>
      <c r="AH1013">
        <v>0</v>
      </c>
      <c r="AI1013">
        <v>20690</v>
      </c>
      <c r="AJ1013">
        <v>0</v>
      </c>
      <c r="AK1013">
        <v>0</v>
      </c>
      <c r="AM1013" s="23" t="s">
        <v>1624</v>
      </c>
    </row>
    <row r="1014" spans="1:40">
      <c r="A1014">
        <v>22031</v>
      </c>
      <c r="B1014">
        <v>30630</v>
      </c>
      <c r="C1014">
        <v>100000</v>
      </c>
      <c r="D1014">
        <v>0</v>
      </c>
      <c r="E1014">
        <v>2000</v>
      </c>
      <c r="F1014">
        <v>0</v>
      </c>
      <c r="G1014">
        <v>1</v>
      </c>
      <c r="H1014">
        <v>1</v>
      </c>
      <c r="I1014">
        <v>6</v>
      </c>
      <c r="J1014">
        <v>0</v>
      </c>
      <c r="K1014">
        <v>0</v>
      </c>
      <c r="L1014">
        <v>0</v>
      </c>
      <c r="M1014">
        <v>0</v>
      </c>
      <c r="N1014">
        <v>0</v>
      </c>
      <c r="O1014">
        <v>0</v>
      </c>
      <c r="P1014">
        <v>0</v>
      </c>
      <c r="Q1014">
        <v>0</v>
      </c>
      <c r="R1014">
        <v>0</v>
      </c>
      <c r="S1014">
        <v>0</v>
      </c>
      <c r="T1014">
        <v>0</v>
      </c>
      <c r="U1014">
        <v>0</v>
      </c>
      <c r="V1014">
        <v>0</v>
      </c>
      <c r="W1014">
        <v>0</v>
      </c>
      <c r="X1014">
        <v>0</v>
      </c>
      <c r="Y1014">
        <v>0</v>
      </c>
      <c r="Z1014">
        <v>0</v>
      </c>
      <c r="AA1014">
        <v>0</v>
      </c>
      <c r="AB1014">
        <v>801</v>
      </c>
      <c r="AC1014">
        <v>100</v>
      </c>
      <c r="AD1014">
        <v>2</v>
      </c>
      <c r="AE1014">
        <v>10</v>
      </c>
      <c r="AF1014">
        <v>1</v>
      </c>
      <c r="AG1014">
        <v>0</v>
      </c>
      <c r="AH1014">
        <v>0</v>
      </c>
      <c r="AI1014">
        <v>30630</v>
      </c>
      <c r="AJ1014">
        <v>0</v>
      </c>
      <c r="AK1014">
        <v>0</v>
      </c>
      <c r="AM1014" s="23" t="s">
        <v>1083</v>
      </c>
    </row>
    <row r="1015" spans="1:40">
      <c r="A1015">
        <v>22032</v>
      </c>
      <c r="B1015">
        <v>30510</v>
      </c>
      <c r="C1015">
        <v>100000</v>
      </c>
      <c r="D1015">
        <v>0</v>
      </c>
      <c r="E1015">
        <v>2000</v>
      </c>
      <c r="F1015">
        <v>0</v>
      </c>
      <c r="G1015">
        <v>1</v>
      </c>
      <c r="H1015">
        <v>1</v>
      </c>
      <c r="I1015">
        <v>6</v>
      </c>
      <c r="J1015">
        <v>0</v>
      </c>
      <c r="K1015">
        <v>0</v>
      </c>
      <c r="L1015">
        <v>0</v>
      </c>
      <c r="M1015">
        <v>0</v>
      </c>
      <c r="N1015">
        <v>0</v>
      </c>
      <c r="O1015">
        <v>0</v>
      </c>
      <c r="P1015">
        <v>0</v>
      </c>
      <c r="Q1015">
        <v>0</v>
      </c>
      <c r="R1015">
        <v>0</v>
      </c>
      <c r="S1015">
        <v>0</v>
      </c>
      <c r="T1015">
        <v>0</v>
      </c>
      <c r="U1015">
        <v>0</v>
      </c>
      <c r="V1015">
        <v>0</v>
      </c>
      <c r="W1015">
        <v>0</v>
      </c>
      <c r="X1015">
        <v>0</v>
      </c>
      <c r="Y1015">
        <v>0</v>
      </c>
      <c r="Z1015">
        <v>0</v>
      </c>
      <c r="AA1015">
        <v>0</v>
      </c>
      <c r="AB1015">
        <v>802</v>
      </c>
      <c r="AC1015">
        <v>100</v>
      </c>
      <c r="AD1015">
        <v>2</v>
      </c>
      <c r="AE1015">
        <v>10</v>
      </c>
      <c r="AF1015">
        <v>1</v>
      </c>
      <c r="AG1015">
        <v>0</v>
      </c>
      <c r="AH1015">
        <v>0</v>
      </c>
      <c r="AI1015">
        <v>30510</v>
      </c>
      <c r="AJ1015">
        <v>0</v>
      </c>
      <c r="AK1015">
        <v>0</v>
      </c>
      <c r="AM1015" s="23" t="s">
        <v>1084</v>
      </c>
    </row>
    <row r="1016" spans="1:40">
      <c r="A1016">
        <v>22033</v>
      </c>
      <c r="B1016">
        <v>30511</v>
      </c>
      <c r="C1016">
        <v>100000</v>
      </c>
      <c r="D1016">
        <v>0</v>
      </c>
      <c r="E1016">
        <v>2000</v>
      </c>
      <c r="F1016">
        <v>0</v>
      </c>
      <c r="G1016">
        <v>1</v>
      </c>
      <c r="H1016">
        <v>1</v>
      </c>
      <c r="I1016">
        <v>6</v>
      </c>
      <c r="J1016">
        <v>0</v>
      </c>
      <c r="K1016">
        <v>0</v>
      </c>
      <c r="L1016">
        <v>0</v>
      </c>
      <c r="M1016">
        <v>0</v>
      </c>
      <c r="N1016">
        <v>0</v>
      </c>
      <c r="O1016">
        <v>0</v>
      </c>
      <c r="P1016">
        <v>0</v>
      </c>
      <c r="Q1016">
        <v>0</v>
      </c>
      <c r="R1016">
        <v>0</v>
      </c>
      <c r="S1016">
        <v>0</v>
      </c>
      <c r="T1016">
        <v>0</v>
      </c>
      <c r="U1016">
        <v>0</v>
      </c>
      <c r="V1016">
        <v>0</v>
      </c>
      <c r="W1016">
        <v>0</v>
      </c>
      <c r="X1016">
        <v>0</v>
      </c>
      <c r="Y1016">
        <v>0</v>
      </c>
      <c r="Z1016">
        <v>0</v>
      </c>
      <c r="AA1016">
        <v>0</v>
      </c>
      <c r="AB1016">
        <v>802</v>
      </c>
      <c r="AC1016">
        <v>100</v>
      </c>
      <c r="AD1016">
        <v>2</v>
      </c>
      <c r="AE1016">
        <v>10</v>
      </c>
      <c r="AF1016">
        <v>1</v>
      </c>
      <c r="AG1016">
        <v>0</v>
      </c>
      <c r="AH1016">
        <v>0</v>
      </c>
      <c r="AI1016">
        <v>30510</v>
      </c>
      <c r="AJ1016">
        <v>0</v>
      </c>
      <c r="AK1016">
        <v>0</v>
      </c>
      <c r="AM1016" s="23" t="s">
        <v>467</v>
      </c>
    </row>
    <row r="1017" spans="1:40">
      <c r="A1017">
        <v>22034</v>
      </c>
      <c r="B1017">
        <v>20750</v>
      </c>
      <c r="C1017">
        <v>100000</v>
      </c>
      <c r="D1017">
        <v>0</v>
      </c>
      <c r="E1017">
        <v>2000</v>
      </c>
      <c r="F1017">
        <v>0</v>
      </c>
      <c r="G1017">
        <v>1</v>
      </c>
      <c r="H1017">
        <v>1</v>
      </c>
      <c r="I1017">
        <v>6</v>
      </c>
      <c r="J1017">
        <v>0</v>
      </c>
      <c r="K1017">
        <v>0</v>
      </c>
      <c r="L1017">
        <v>0</v>
      </c>
      <c r="M1017">
        <v>0</v>
      </c>
      <c r="N1017">
        <v>0</v>
      </c>
      <c r="O1017">
        <v>0</v>
      </c>
      <c r="P1017">
        <v>0</v>
      </c>
      <c r="Q1017">
        <v>0</v>
      </c>
      <c r="R1017">
        <v>0</v>
      </c>
      <c r="S1017">
        <v>0</v>
      </c>
      <c r="T1017">
        <v>0</v>
      </c>
      <c r="U1017">
        <v>0</v>
      </c>
      <c r="V1017">
        <v>0</v>
      </c>
      <c r="W1017">
        <v>0</v>
      </c>
      <c r="X1017">
        <v>0</v>
      </c>
      <c r="Y1017">
        <v>0</v>
      </c>
      <c r="Z1017">
        <v>0</v>
      </c>
      <c r="AA1017">
        <v>0</v>
      </c>
      <c r="AB1017">
        <v>802</v>
      </c>
      <c r="AC1017">
        <v>100</v>
      </c>
      <c r="AD1017">
        <v>2</v>
      </c>
      <c r="AE1017">
        <v>20</v>
      </c>
      <c r="AF1017">
        <v>1</v>
      </c>
      <c r="AG1017">
        <v>0</v>
      </c>
      <c r="AH1017">
        <v>0</v>
      </c>
      <c r="AI1017">
        <v>20750</v>
      </c>
      <c r="AJ1017">
        <v>0</v>
      </c>
      <c r="AK1017">
        <v>0</v>
      </c>
      <c r="AM1017" s="23" t="s">
        <v>1026</v>
      </c>
      <c r="AN1017" s="23" t="s">
        <v>1029</v>
      </c>
    </row>
    <row r="1018" spans="1:40">
      <c r="A1018">
        <v>22035</v>
      </c>
      <c r="B1018">
        <v>20750</v>
      </c>
      <c r="C1018">
        <v>100000</v>
      </c>
      <c r="D1018">
        <v>0</v>
      </c>
      <c r="E1018">
        <v>2000</v>
      </c>
      <c r="F1018">
        <v>0</v>
      </c>
      <c r="G1018">
        <v>1</v>
      </c>
      <c r="H1018">
        <v>1</v>
      </c>
      <c r="I1018">
        <v>6</v>
      </c>
      <c r="J1018">
        <v>0</v>
      </c>
      <c r="K1018">
        <v>0</v>
      </c>
      <c r="L1018">
        <v>0</v>
      </c>
      <c r="M1018">
        <v>0</v>
      </c>
      <c r="N1018">
        <v>0</v>
      </c>
      <c r="O1018">
        <v>0</v>
      </c>
      <c r="P1018">
        <v>0</v>
      </c>
      <c r="Q1018">
        <v>0</v>
      </c>
      <c r="R1018">
        <v>0</v>
      </c>
      <c r="S1018">
        <v>0</v>
      </c>
      <c r="T1018">
        <v>0</v>
      </c>
      <c r="U1018">
        <v>0</v>
      </c>
      <c r="V1018">
        <v>0</v>
      </c>
      <c r="W1018">
        <v>0</v>
      </c>
      <c r="X1018">
        <v>0</v>
      </c>
      <c r="Y1018">
        <v>0</v>
      </c>
      <c r="Z1018">
        <v>0</v>
      </c>
      <c r="AA1018">
        <v>0</v>
      </c>
      <c r="AB1018">
        <v>802</v>
      </c>
      <c r="AC1018">
        <v>100</v>
      </c>
      <c r="AD1018">
        <v>2</v>
      </c>
      <c r="AE1018">
        <v>20</v>
      </c>
      <c r="AF1018">
        <v>1</v>
      </c>
      <c r="AG1018">
        <v>0</v>
      </c>
      <c r="AH1018">
        <v>0</v>
      </c>
      <c r="AI1018">
        <v>20750</v>
      </c>
      <c r="AJ1018">
        <v>0</v>
      </c>
      <c r="AK1018">
        <v>0</v>
      </c>
      <c r="AM1018" s="23" t="s">
        <v>1027</v>
      </c>
      <c r="AN1018" s="23" t="s">
        <v>1029</v>
      </c>
    </row>
    <row r="1019" spans="1:40">
      <c r="A1019">
        <v>22036</v>
      </c>
      <c r="B1019">
        <v>20690</v>
      </c>
      <c r="C1019">
        <v>100000</v>
      </c>
      <c r="D1019">
        <v>0</v>
      </c>
      <c r="E1019">
        <v>2000</v>
      </c>
      <c r="F1019">
        <v>0</v>
      </c>
      <c r="G1019">
        <v>1</v>
      </c>
      <c r="H1019">
        <v>1</v>
      </c>
      <c r="I1019">
        <v>6</v>
      </c>
      <c r="J1019">
        <v>0</v>
      </c>
      <c r="K1019">
        <v>0</v>
      </c>
      <c r="L1019">
        <v>0</v>
      </c>
      <c r="M1019">
        <v>0</v>
      </c>
      <c r="N1019">
        <v>0</v>
      </c>
      <c r="O1019">
        <v>0</v>
      </c>
      <c r="P1019">
        <v>0</v>
      </c>
      <c r="Q1019">
        <v>0</v>
      </c>
      <c r="R1019">
        <v>0</v>
      </c>
      <c r="S1019">
        <v>0</v>
      </c>
      <c r="T1019">
        <v>0</v>
      </c>
      <c r="U1019">
        <v>0</v>
      </c>
      <c r="V1019">
        <v>0</v>
      </c>
      <c r="W1019">
        <v>0</v>
      </c>
      <c r="X1019">
        <v>0</v>
      </c>
      <c r="Y1019">
        <v>0</v>
      </c>
      <c r="Z1019">
        <v>0</v>
      </c>
      <c r="AA1019">
        <v>0</v>
      </c>
      <c r="AB1019">
        <v>803</v>
      </c>
      <c r="AC1019">
        <v>100</v>
      </c>
      <c r="AD1019">
        <v>2</v>
      </c>
      <c r="AE1019">
        <v>20</v>
      </c>
      <c r="AF1019">
        <v>1</v>
      </c>
      <c r="AG1019">
        <v>0</v>
      </c>
      <c r="AH1019">
        <v>0</v>
      </c>
      <c r="AI1019">
        <v>20690</v>
      </c>
      <c r="AJ1019">
        <v>0</v>
      </c>
      <c r="AK1019">
        <v>0</v>
      </c>
      <c r="AM1019" s="23" t="s">
        <v>1028</v>
      </c>
      <c r="AN1019" s="23" t="s">
        <v>1029</v>
      </c>
    </row>
    <row r="1020" spans="1:40">
      <c r="A1020">
        <v>22037</v>
      </c>
      <c r="B1020">
        <v>10180</v>
      </c>
      <c r="C1020">
        <v>100000</v>
      </c>
      <c r="D1020">
        <v>0</v>
      </c>
      <c r="E1020">
        <v>2000</v>
      </c>
      <c r="F1020">
        <v>0</v>
      </c>
      <c r="G1020">
        <v>1</v>
      </c>
      <c r="H1020">
        <v>1</v>
      </c>
      <c r="I1020">
        <v>6</v>
      </c>
      <c r="J1020">
        <v>0</v>
      </c>
      <c r="K1020">
        <v>0</v>
      </c>
      <c r="L1020">
        <v>0</v>
      </c>
      <c r="M1020">
        <v>0</v>
      </c>
      <c r="N1020">
        <v>0</v>
      </c>
      <c r="O1020">
        <v>0</v>
      </c>
      <c r="P1020">
        <v>0</v>
      </c>
      <c r="Q1020">
        <v>0</v>
      </c>
      <c r="R1020">
        <v>0</v>
      </c>
      <c r="S1020">
        <v>0</v>
      </c>
      <c r="T1020">
        <v>0</v>
      </c>
      <c r="U1020">
        <v>0</v>
      </c>
      <c r="V1020">
        <v>0</v>
      </c>
      <c r="W1020">
        <v>0</v>
      </c>
      <c r="X1020">
        <v>0</v>
      </c>
      <c r="Y1020">
        <v>0</v>
      </c>
      <c r="Z1020">
        <v>0</v>
      </c>
      <c r="AA1020">
        <v>0</v>
      </c>
      <c r="AB1020">
        <v>800</v>
      </c>
      <c r="AC1020">
        <v>100</v>
      </c>
      <c r="AD1020">
        <v>2</v>
      </c>
      <c r="AE1020">
        <v>30</v>
      </c>
      <c r="AF1020">
        <v>1</v>
      </c>
      <c r="AG1020">
        <v>0</v>
      </c>
      <c r="AH1020">
        <v>0</v>
      </c>
      <c r="AI1020">
        <v>10180</v>
      </c>
      <c r="AJ1020">
        <v>0</v>
      </c>
      <c r="AK1020">
        <v>0</v>
      </c>
      <c r="AM1020" s="23" t="s">
        <v>1085</v>
      </c>
      <c r="AN1020" s="23" t="s">
        <v>1556</v>
      </c>
    </row>
    <row r="1021" spans="1:40">
      <c r="A1021">
        <v>22038</v>
      </c>
      <c r="B1021">
        <v>10300</v>
      </c>
      <c r="C1021">
        <v>100000</v>
      </c>
      <c r="D1021">
        <v>0</v>
      </c>
      <c r="E1021">
        <v>2000</v>
      </c>
      <c r="F1021">
        <v>0</v>
      </c>
      <c r="G1021">
        <v>1</v>
      </c>
      <c r="H1021">
        <v>1</v>
      </c>
      <c r="I1021">
        <v>6</v>
      </c>
      <c r="J1021">
        <v>0</v>
      </c>
      <c r="K1021">
        <v>0</v>
      </c>
      <c r="L1021">
        <v>0</v>
      </c>
      <c r="M1021">
        <v>0</v>
      </c>
      <c r="N1021">
        <v>0</v>
      </c>
      <c r="O1021">
        <v>0</v>
      </c>
      <c r="P1021">
        <v>0</v>
      </c>
      <c r="Q1021">
        <v>0</v>
      </c>
      <c r="R1021">
        <v>0</v>
      </c>
      <c r="S1021">
        <v>0</v>
      </c>
      <c r="T1021">
        <v>0</v>
      </c>
      <c r="U1021">
        <v>0</v>
      </c>
      <c r="V1021">
        <v>0</v>
      </c>
      <c r="W1021">
        <v>0</v>
      </c>
      <c r="X1021">
        <v>0</v>
      </c>
      <c r="Y1021">
        <v>0</v>
      </c>
      <c r="Z1021">
        <v>0</v>
      </c>
      <c r="AA1021">
        <v>0</v>
      </c>
      <c r="AB1021">
        <v>800</v>
      </c>
      <c r="AC1021">
        <v>100</v>
      </c>
      <c r="AD1021">
        <v>2</v>
      </c>
      <c r="AE1021">
        <v>30</v>
      </c>
      <c r="AF1021">
        <v>1</v>
      </c>
      <c r="AG1021">
        <v>0</v>
      </c>
      <c r="AH1021">
        <v>0</v>
      </c>
      <c r="AI1021">
        <v>10300</v>
      </c>
      <c r="AJ1021">
        <v>0</v>
      </c>
      <c r="AK1021">
        <v>0</v>
      </c>
      <c r="AM1021" s="23" t="s">
        <v>1083</v>
      </c>
    </row>
    <row r="1022" spans="1:40">
      <c r="A1022">
        <v>22039</v>
      </c>
      <c r="B1022">
        <v>20180</v>
      </c>
      <c r="C1022">
        <v>100000</v>
      </c>
      <c r="D1022">
        <v>0</v>
      </c>
      <c r="E1022">
        <v>2000</v>
      </c>
      <c r="F1022">
        <v>0</v>
      </c>
      <c r="G1022">
        <v>1</v>
      </c>
      <c r="H1022">
        <v>1</v>
      </c>
      <c r="I1022">
        <v>6</v>
      </c>
      <c r="J1022">
        <v>0</v>
      </c>
      <c r="K1022">
        <v>0</v>
      </c>
      <c r="L1022">
        <v>0</v>
      </c>
      <c r="M1022">
        <v>0</v>
      </c>
      <c r="N1022">
        <v>0</v>
      </c>
      <c r="O1022">
        <v>0</v>
      </c>
      <c r="P1022">
        <v>0</v>
      </c>
      <c r="Q1022">
        <v>0</v>
      </c>
      <c r="R1022">
        <v>0</v>
      </c>
      <c r="S1022">
        <v>0</v>
      </c>
      <c r="T1022">
        <v>0</v>
      </c>
      <c r="U1022">
        <v>0</v>
      </c>
      <c r="V1022">
        <v>0</v>
      </c>
      <c r="W1022">
        <v>0</v>
      </c>
      <c r="X1022">
        <v>0</v>
      </c>
      <c r="Y1022">
        <v>0</v>
      </c>
      <c r="Z1022">
        <v>0</v>
      </c>
      <c r="AA1022">
        <v>0</v>
      </c>
      <c r="AB1022">
        <v>801</v>
      </c>
      <c r="AC1022">
        <v>100</v>
      </c>
      <c r="AD1022">
        <v>2</v>
      </c>
      <c r="AE1022">
        <v>30</v>
      </c>
      <c r="AF1022">
        <v>1</v>
      </c>
      <c r="AG1022">
        <v>0</v>
      </c>
      <c r="AH1022">
        <v>0</v>
      </c>
      <c r="AI1022">
        <v>20180</v>
      </c>
      <c r="AJ1022">
        <v>0</v>
      </c>
      <c r="AK1022">
        <v>0</v>
      </c>
      <c r="AM1022" s="23" t="s">
        <v>1084</v>
      </c>
    </row>
    <row r="1023" spans="1:40">
      <c r="A1023">
        <v>22040</v>
      </c>
      <c r="B1023">
        <v>20750</v>
      </c>
      <c r="C1023">
        <v>100000</v>
      </c>
      <c r="D1023">
        <v>0</v>
      </c>
      <c r="E1023">
        <v>2000</v>
      </c>
      <c r="F1023">
        <v>0</v>
      </c>
      <c r="G1023">
        <v>1</v>
      </c>
      <c r="H1023">
        <v>1</v>
      </c>
      <c r="I1023">
        <v>6</v>
      </c>
      <c r="J1023">
        <v>0</v>
      </c>
      <c r="K1023">
        <v>0</v>
      </c>
      <c r="L1023">
        <v>0</v>
      </c>
      <c r="M1023">
        <v>0</v>
      </c>
      <c r="N1023">
        <v>0</v>
      </c>
      <c r="O1023">
        <v>0</v>
      </c>
      <c r="P1023">
        <v>0</v>
      </c>
      <c r="Q1023">
        <v>0</v>
      </c>
      <c r="R1023">
        <v>0</v>
      </c>
      <c r="S1023">
        <v>0</v>
      </c>
      <c r="T1023">
        <v>0</v>
      </c>
      <c r="U1023">
        <v>0</v>
      </c>
      <c r="V1023">
        <v>0</v>
      </c>
      <c r="W1023">
        <v>0</v>
      </c>
      <c r="X1023">
        <v>0</v>
      </c>
      <c r="Y1023">
        <v>0</v>
      </c>
      <c r="Z1023">
        <v>0</v>
      </c>
      <c r="AA1023">
        <v>0</v>
      </c>
      <c r="AB1023">
        <v>801</v>
      </c>
      <c r="AC1023">
        <v>100</v>
      </c>
      <c r="AD1023">
        <v>2</v>
      </c>
      <c r="AE1023">
        <v>20</v>
      </c>
      <c r="AF1023">
        <v>1</v>
      </c>
      <c r="AG1023">
        <v>0</v>
      </c>
      <c r="AH1023">
        <v>0</v>
      </c>
      <c r="AI1023">
        <v>20750</v>
      </c>
      <c r="AJ1023">
        <v>0</v>
      </c>
      <c r="AK1023">
        <v>0</v>
      </c>
      <c r="AM1023" s="23" t="s">
        <v>467</v>
      </c>
    </row>
    <row r="1024" spans="1:40">
      <c r="A1024">
        <v>22041</v>
      </c>
      <c r="B1024">
        <v>20690</v>
      </c>
      <c r="C1024">
        <v>100000</v>
      </c>
      <c r="D1024">
        <v>0</v>
      </c>
      <c r="E1024">
        <v>2000</v>
      </c>
      <c r="F1024">
        <v>0</v>
      </c>
      <c r="G1024">
        <v>1</v>
      </c>
      <c r="H1024">
        <v>1</v>
      </c>
      <c r="I1024">
        <v>6</v>
      </c>
      <c r="J1024">
        <v>0</v>
      </c>
      <c r="K1024">
        <v>0</v>
      </c>
      <c r="L1024">
        <v>0</v>
      </c>
      <c r="M1024">
        <v>0</v>
      </c>
      <c r="N1024">
        <v>0</v>
      </c>
      <c r="O1024">
        <v>0</v>
      </c>
      <c r="P1024">
        <v>0</v>
      </c>
      <c r="Q1024">
        <v>0</v>
      </c>
      <c r="R1024">
        <v>0</v>
      </c>
      <c r="S1024">
        <v>0</v>
      </c>
      <c r="T1024">
        <v>0</v>
      </c>
      <c r="U1024">
        <v>0</v>
      </c>
      <c r="V1024">
        <v>0</v>
      </c>
      <c r="W1024">
        <v>0</v>
      </c>
      <c r="X1024">
        <v>0</v>
      </c>
      <c r="Y1024">
        <v>0</v>
      </c>
      <c r="Z1024">
        <v>0</v>
      </c>
      <c r="AA1024">
        <v>0</v>
      </c>
      <c r="AB1024">
        <v>801</v>
      </c>
      <c r="AC1024">
        <v>100</v>
      </c>
      <c r="AD1024">
        <v>2</v>
      </c>
      <c r="AE1024">
        <v>20</v>
      </c>
      <c r="AF1024">
        <v>1</v>
      </c>
      <c r="AG1024">
        <v>0</v>
      </c>
      <c r="AH1024">
        <v>0</v>
      </c>
      <c r="AI1024">
        <v>20690</v>
      </c>
      <c r="AJ1024">
        <v>0</v>
      </c>
      <c r="AK1024">
        <v>0</v>
      </c>
      <c r="AM1024" s="23" t="s">
        <v>1625</v>
      </c>
    </row>
    <row r="1025" spans="1:41">
      <c r="A1025">
        <v>22042</v>
      </c>
      <c r="B1025">
        <v>30630</v>
      </c>
      <c r="C1025">
        <v>100000</v>
      </c>
      <c r="D1025">
        <v>0</v>
      </c>
      <c r="E1025">
        <v>2000</v>
      </c>
      <c r="F1025">
        <v>0</v>
      </c>
      <c r="G1025">
        <v>1</v>
      </c>
      <c r="H1025">
        <v>1</v>
      </c>
      <c r="I1025">
        <v>6</v>
      </c>
      <c r="J1025">
        <v>0</v>
      </c>
      <c r="K1025">
        <v>0</v>
      </c>
      <c r="L1025">
        <v>0</v>
      </c>
      <c r="M1025">
        <v>0</v>
      </c>
      <c r="N1025">
        <v>0</v>
      </c>
      <c r="O1025">
        <v>0</v>
      </c>
      <c r="P1025">
        <v>0</v>
      </c>
      <c r="Q1025">
        <v>0</v>
      </c>
      <c r="R1025">
        <v>0</v>
      </c>
      <c r="S1025">
        <v>0</v>
      </c>
      <c r="T1025">
        <v>0</v>
      </c>
      <c r="U1025">
        <v>0</v>
      </c>
      <c r="V1025">
        <v>0</v>
      </c>
      <c r="W1025">
        <v>0</v>
      </c>
      <c r="X1025">
        <v>0</v>
      </c>
      <c r="Y1025">
        <v>0</v>
      </c>
      <c r="Z1025">
        <v>0</v>
      </c>
      <c r="AA1025">
        <v>0</v>
      </c>
      <c r="AB1025">
        <v>801</v>
      </c>
      <c r="AC1025">
        <v>100</v>
      </c>
      <c r="AD1025">
        <v>2</v>
      </c>
      <c r="AE1025">
        <v>10</v>
      </c>
      <c r="AF1025">
        <v>1</v>
      </c>
      <c r="AG1025">
        <v>0</v>
      </c>
      <c r="AH1025">
        <v>0</v>
      </c>
      <c r="AI1025">
        <v>30630</v>
      </c>
      <c r="AJ1025">
        <v>0</v>
      </c>
      <c r="AK1025">
        <v>0</v>
      </c>
      <c r="AM1025" s="23" t="s">
        <v>1026</v>
      </c>
      <c r="AN1025" s="23" t="s">
        <v>1029</v>
      </c>
    </row>
    <row r="1026" spans="1:41">
      <c r="A1026">
        <v>22043</v>
      </c>
      <c r="B1026">
        <v>30510</v>
      </c>
      <c r="C1026">
        <v>100000</v>
      </c>
      <c r="D1026">
        <v>0</v>
      </c>
      <c r="E1026">
        <v>2000</v>
      </c>
      <c r="F1026">
        <v>0</v>
      </c>
      <c r="G1026">
        <v>1</v>
      </c>
      <c r="H1026">
        <v>1</v>
      </c>
      <c r="I1026">
        <v>6</v>
      </c>
      <c r="J1026">
        <v>0</v>
      </c>
      <c r="K1026">
        <v>0</v>
      </c>
      <c r="L1026">
        <v>0</v>
      </c>
      <c r="M1026">
        <v>0</v>
      </c>
      <c r="N1026">
        <v>0</v>
      </c>
      <c r="O1026">
        <v>0</v>
      </c>
      <c r="P1026">
        <v>0</v>
      </c>
      <c r="Q1026">
        <v>0</v>
      </c>
      <c r="R1026">
        <v>0</v>
      </c>
      <c r="S1026">
        <v>0</v>
      </c>
      <c r="T1026">
        <v>0</v>
      </c>
      <c r="U1026">
        <v>0</v>
      </c>
      <c r="V1026">
        <v>0</v>
      </c>
      <c r="W1026">
        <v>0</v>
      </c>
      <c r="X1026">
        <v>0</v>
      </c>
      <c r="Y1026">
        <v>0</v>
      </c>
      <c r="Z1026">
        <v>0</v>
      </c>
      <c r="AA1026">
        <v>0</v>
      </c>
      <c r="AB1026">
        <v>802</v>
      </c>
      <c r="AC1026">
        <v>100</v>
      </c>
      <c r="AD1026">
        <v>2</v>
      </c>
      <c r="AE1026">
        <v>10</v>
      </c>
      <c r="AF1026">
        <v>1</v>
      </c>
      <c r="AG1026">
        <v>0</v>
      </c>
      <c r="AH1026">
        <v>0</v>
      </c>
      <c r="AI1026">
        <v>30510</v>
      </c>
      <c r="AJ1026">
        <v>0</v>
      </c>
      <c r="AK1026">
        <v>0</v>
      </c>
      <c r="AM1026" s="23" t="s">
        <v>1027</v>
      </c>
      <c r="AN1026" s="23" t="s">
        <v>1029</v>
      </c>
    </row>
    <row r="1027" spans="1:41">
      <c r="A1027">
        <v>22044</v>
      </c>
      <c r="B1027">
        <v>30511</v>
      </c>
      <c r="C1027">
        <v>100000</v>
      </c>
      <c r="D1027">
        <v>0</v>
      </c>
      <c r="E1027">
        <v>2000</v>
      </c>
      <c r="F1027">
        <v>0</v>
      </c>
      <c r="G1027">
        <v>1</v>
      </c>
      <c r="H1027">
        <v>1</v>
      </c>
      <c r="I1027">
        <v>6</v>
      </c>
      <c r="J1027">
        <v>0</v>
      </c>
      <c r="K1027">
        <v>0</v>
      </c>
      <c r="L1027">
        <v>0</v>
      </c>
      <c r="M1027">
        <v>0</v>
      </c>
      <c r="N1027">
        <v>0</v>
      </c>
      <c r="O1027">
        <v>0</v>
      </c>
      <c r="P1027">
        <v>0</v>
      </c>
      <c r="Q1027">
        <v>0</v>
      </c>
      <c r="R1027">
        <v>0</v>
      </c>
      <c r="S1027">
        <v>0</v>
      </c>
      <c r="T1027">
        <v>0</v>
      </c>
      <c r="U1027">
        <v>0</v>
      </c>
      <c r="V1027">
        <v>0</v>
      </c>
      <c r="W1027">
        <v>0</v>
      </c>
      <c r="X1027">
        <v>0</v>
      </c>
      <c r="Y1027">
        <v>0</v>
      </c>
      <c r="Z1027">
        <v>0</v>
      </c>
      <c r="AA1027">
        <v>0</v>
      </c>
      <c r="AB1027">
        <v>802</v>
      </c>
      <c r="AC1027">
        <v>100</v>
      </c>
      <c r="AD1027">
        <v>2</v>
      </c>
      <c r="AE1027">
        <v>10</v>
      </c>
      <c r="AF1027">
        <v>1</v>
      </c>
      <c r="AG1027">
        <v>0</v>
      </c>
      <c r="AH1027">
        <v>0</v>
      </c>
      <c r="AI1027">
        <v>30510</v>
      </c>
      <c r="AJ1027">
        <v>0</v>
      </c>
      <c r="AK1027">
        <v>0</v>
      </c>
      <c r="AM1027" s="23" t="s">
        <v>1028</v>
      </c>
      <c r="AN1027" s="23" t="s">
        <v>1029</v>
      </c>
    </row>
    <row r="1028" spans="1:41">
      <c r="A1028">
        <v>22045</v>
      </c>
      <c r="B1028">
        <v>20750</v>
      </c>
      <c r="C1028">
        <v>100000</v>
      </c>
      <c r="D1028">
        <v>0</v>
      </c>
      <c r="E1028">
        <v>2000</v>
      </c>
      <c r="F1028">
        <v>0</v>
      </c>
      <c r="G1028">
        <v>1</v>
      </c>
      <c r="H1028">
        <v>1</v>
      </c>
      <c r="I1028">
        <v>6</v>
      </c>
      <c r="J1028">
        <v>0</v>
      </c>
      <c r="K1028">
        <v>0</v>
      </c>
      <c r="L1028">
        <v>0</v>
      </c>
      <c r="M1028">
        <v>0</v>
      </c>
      <c r="N1028">
        <v>0</v>
      </c>
      <c r="O1028">
        <v>0</v>
      </c>
      <c r="P1028">
        <v>0</v>
      </c>
      <c r="Q1028">
        <v>0</v>
      </c>
      <c r="R1028">
        <v>0</v>
      </c>
      <c r="S1028">
        <v>0</v>
      </c>
      <c r="T1028">
        <v>0</v>
      </c>
      <c r="U1028">
        <v>0</v>
      </c>
      <c r="V1028">
        <v>0</v>
      </c>
      <c r="W1028">
        <v>0</v>
      </c>
      <c r="X1028">
        <v>0</v>
      </c>
      <c r="Y1028">
        <v>0</v>
      </c>
      <c r="Z1028">
        <v>0</v>
      </c>
      <c r="AA1028">
        <v>0</v>
      </c>
      <c r="AB1028">
        <v>802</v>
      </c>
      <c r="AC1028">
        <v>100</v>
      </c>
      <c r="AD1028">
        <v>2</v>
      </c>
      <c r="AE1028">
        <v>20</v>
      </c>
      <c r="AF1028">
        <v>1</v>
      </c>
      <c r="AG1028">
        <v>0</v>
      </c>
      <c r="AH1028">
        <v>0</v>
      </c>
      <c r="AI1028">
        <v>20750</v>
      </c>
      <c r="AJ1028">
        <v>0</v>
      </c>
      <c r="AK1028">
        <v>0</v>
      </c>
      <c r="AM1028" s="23" t="s">
        <v>572</v>
      </c>
      <c r="AO1028" s="23" t="s">
        <v>1551</v>
      </c>
    </row>
    <row r="1029" spans="1:41">
      <c r="A1029">
        <v>22046</v>
      </c>
      <c r="B1029">
        <v>20750</v>
      </c>
      <c r="C1029">
        <v>100000</v>
      </c>
      <c r="D1029">
        <v>0</v>
      </c>
      <c r="E1029">
        <v>2000</v>
      </c>
      <c r="F1029">
        <v>0</v>
      </c>
      <c r="G1029">
        <v>1</v>
      </c>
      <c r="H1029">
        <v>1</v>
      </c>
      <c r="I1029">
        <v>6</v>
      </c>
      <c r="J1029">
        <v>0</v>
      </c>
      <c r="K1029">
        <v>0</v>
      </c>
      <c r="L1029">
        <v>0</v>
      </c>
      <c r="M1029">
        <v>0</v>
      </c>
      <c r="N1029">
        <v>0</v>
      </c>
      <c r="O1029">
        <v>0</v>
      </c>
      <c r="P1029">
        <v>0</v>
      </c>
      <c r="Q1029">
        <v>0</v>
      </c>
      <c r="R1029">
        <v>0</v>
      </c>
      <c r="S1029">
        <v>0</v>
      </c>
      <c r="T1029">
        <v>0</v>
      </c>
      <c r="U1029">
        <v>0</v>
      </c>
      <c r="V1029">
        <v>0</v>
      </c>
      <c r="W1029">
        <v>0</v>
      </c>
      <c r="X1029">
        <v>0</v>
      </c>
      <c r="Y1029">
        <v>0</v>
      </c>
      <c r="Z1029">
        <v>0</v>
      </c>
      <c r="AA1029">
        <v>0</v>
      </c>
      <c r="AB1029">
        <v>802</v>
      </c>
      <c r="AC1029">
        <v>100</v>
      </c>
      <c r="AD1029">
        <v>2</v>
      </c>
      <c r="AE1029">
        <v>20</v>
      </c>
      <c r="AF1029">
        <v>1</v>
      </c>
      <c r="AG1029">
        <v>0</v>
      </c>
      <c r="AH1029">
        <v>0</v>
      </c>
      <c r="AI1029">
        <v>20750</v>
      </c>
      <c r="AJ1029">
        <v>0</v>
      </c>
      <c r="AK1029">
        <v>0</v>
      </c>
      <c r="AM1029" s="23" t="s">
        <v>130</v>
      </c>
    </row>
    <row r="1030" spans="1:41">
      <c r="A1030">
        <v>22047</v>
      </c>
      <c r="B1030">
        <v>20690</v>
      </c>
      <c r="C1030">
        <v>100000</v>
      </c>
      <c r="D1030">
        <v>0</v>
      </c>
      <c r="E1030">
        <v>2000</v>
      </c>
      <c r="F1030">
        <v>0</v>
      </c>
      <c r="G1030">
        <v>1</v>
      </c>
      <c r="H1030">
        <v>1</v>
      </c>
      <c r="I1030">
        <v>6</v>
      </c>
      <c r="J1030">
        <v>0</v>
      </c>
      <c r="K1030">
        <v>0</v>
      </c>
      <c r="L1030">
        <v>0</v>
      </c>
      <c r="M1030">
        <v>0</v>
      </c>
      <c r="N1030">
        <v>0</v>
      </c>
      <c r="O1030">
        <v>0</v>
      </c>
      <c r="P1030">
        <v>0</v>
      </c>
      <c r="Q1030">
        <v>0</v>
      </c>
      <c r="R1030">
        <v>0</v>
      </c>
      <c r="S1030">
        <v>0</v>
      </c>
      <c r="T1030">
        <v>0</v>
      </c>
      <c r="U1030">
        <v>0</v>
      </c>
      <c r="V1030">
        <v>0</v>
      </c>
      <c r="W1030">
        <v>0</v>
      </c>
      <c r="X1030">
        <v>0</v>
      </c>
      <c r="Y1030">
        <v>0</v>
      </c>
      <c r="Z1030">
        <v>0</v>
      </c>
      <c r="AA1030">
        <v>0</v>
      </c>
      <c r="AB1030">
        <v>803</v>
      </c>
      <c r="AC1030">
        <v>100</v>
      </c>
      <c r="AD1030">
        <v>2</v>
      </c>
      <c r="AE1030">
        <v>20</v>
      </c>
      <c r="AF1030">
        <v>1</v>
      </c>
      <c r="AG1030">
        <v>0</v>
      </c>
      <c r="AH1030">
        <v>0</v>
      </c>
      <c r="AI1030">
        <v>20690</v>
      </c>
      <c r="AJ1030">
        <v>0</v>
      </c>
      <c r="AK1030">
        <v>0</v>
      </c>
      <c r="AM1030" s="23" t="s">
        <v>1634</v>
      </c>
    </row>
    <row r="1031" spans="1:41">
      <c r="A1031">
        <v>22048</v>
      </c>
      <c r="B1031">
        <v>20750</v>
      </c>
      <c r="C1031">
        <v>100000</v>
      </c>
      <c r="D1031">
        <v>0</v>
      </c>
      <c r="E1031">
        <v>2000</v>
      </c>
      <c r="F1031">
        <v>0</v>
      </c>
      <c r="G1031">
        <v>1</v>
      </c>
      <c r="H1031">
        <v>1</v>
      </c>
      <c r="I1031">
        <v>6</v>
      </c>
      <c r="J1031">
        <v>0</v>
      </c>
      <c r="K1031">
        <v>0</v>
      </c>
      <c r="L1031">
        <v>0</v>
      </c>
      <c r="M1031">
        <v>0</v>
      </c>
      <c r="N1031">
        <v>0</v>
      </c>
      <c r="O1031">
        <v>0</v>
      </c>
      <c r="P1031">
        <v>0</v>
      </c>
      <c r="Q1031">
        <v>0</v>
      </c>
      <c r="R1031">
        <v>0</v>
      </c>
      <c r="S1031">
        <v>0</v>
      </c>
      <c r="T1031">
        <v>0</v>
      </c>
      <c r="U1031">
        <v>0</v>
      </c>
      <c r="V1031">
        <v>0</v>
      </c>
      <c r="W1031">
        <v>0</v>
      </c>
      <c r="X1031">
        <v>0</v>
      </c>
      <c r="Y1031">
        <v>0</v>
      </c>
      <c r="Z1031">
        <v>0</v>
      </c>
      <c r="AA1031">
        <v>0</v>
      </c>
      <c r="AB1031">
        <v>800</v>
      </c>
      <c r="AC1031">
        <v>100</v>
      </c>
      <c r="AD1031">
        <v>2</v>
      </c>
      <c r="AE1031">
        <v>30</v>
      </c>
      <c r="AF1031">
        <v>1</v>
      </c>
      <c r="AG1031">
        <v>0</v>
      </c>
      <c r="AH1031">
        <v>0</v>
      </c>
      <c r="AI1031">
        <v>10180</v>
      </c>
      <c r="AJ1031">
        <v>0</v>
      </c>
      <c r="AK1031">
        <v>0</v>
      </c>
      <c r="AM1031" s="23" t="s">
        <v>1635</v>
      </c>
    </row>
    <row r="1032" spans="1:41">
      <c r="A1032">
        <v>22049</v>
      </c>
      <c r="B1032">
        <v>20690</v>
      </c>
      <c r="C1032">
        <v>100000</v>
      </c>
      <c r="D1032">
        <v>0</v>
      </c>
      <c r="E1032">
        <v>2000</v>
      </c>
      <c r="F1032">
        <v>0</v>
      </c>
      <c r="G1032">
        <v>1</v>
      </c>
      <c r="H1032">
        <v>1</v>
      </c>
      <c r="I1032">
        <v>6</v>
      </c>
      <c r="J1032">
        <v>0</v>
      </c>
      <c r="K1032">
        <v>0</v>
      </c>
      <c r="L1032">
        <v>0</v>
      </c>
      <c r="M1032">
        <v>0</v>
      </c>
      <c r="N1032">
        <v>0</v>
      </c>
      <c r="O1032">
        <v>0</v>
      </c>
      <c r="P1032">
        <v>0</v>
      </c>
      <c r="Q1032">
        <v>0</v>
      </c>
      <c r="R1032">
        <v>0</v>
      </c>
      <c r="S1032">
        <v>0</v>
      </c>
      <c r="T1032">
        <v>0</v>
      </c>
      <c r="U1032">
        <v>0</v>
      </c>
      <c r="V1032">
        <v>0</v>
      </c>
      <c r="W1032">
        <v>0</v>
      </c>
      <c r="X1032">
        <v>0</v>
      </c>
      <c r="Y1032">
        <v>0</v>
      </c>
      <c r="Z1032">
        <v>0</v>
      </c>
      <c r="AA1032">
        <v>0</v>
      </c>
      <c r="AB1032">
        <v>800</v>
      </c>
      <c r="AC1032">
        <v>100</v>
      </c>
      <c r="AD1032">
        <v>2</v>
      </c>
      <c r="AE1032">
        <v>30</v>
      </c>
      <c r="AF1032">
        <v>1</v>
      </c>
      <c r="AG1032">
        <v>0</v>
      </c>
      <c r="AH1032">
        <v>0</v>
      </c>
      <c r="AI1032">
        <v>10300</v>
      </c>
      <c r="AJ1032">
        <v>0</v>
      </c>
      <c r="AK1032">
        <v>0</v>
      </c>
      <c r="AM1032" s="23" t="s">
        <v>1636</v>
      </c>
    </row>
    <row r="1033" spans="1:41">
      <c r="A1033">
        <v>22050</v>
      </c>
      <c r="B1033">
        <v>20690</v>
      </c>
      <c r="C1033">
        <v>100000</v>
      </c>
      <c r="D1033">
        <v>0</v>
      </c>
      <c r="E1033">
        <v>2000</v>
      </c>
      <c r="F1033">
        <v>0</v>
      </c>
      <c r="G1033">
        <v>1</v>
      </c>
      <c r="H1033">
        <v>1</v>
      </c>
      <c r="I1033">
        <v>6</v>
      </c>
      <c r="J1033">
        <v>0</v>
      </c>
      <c r="K1033">
        <v>0</v>
      </c>
      <c r="L1033">
        <v>0</v>
      </c>
      <c r="M1033">
        <v>0</v>
      </c>
      <c r="N1033">
        <v>0</v>
      </c>
      <c r="O1033">
        <v>0</v>
      </c>
      <c r="P1033">
        <v>0</v>
      </c>
      <c r="Q1033">
        <v>0</v>
      </c>
      <c r="R1033">
        <v>0</v>
      </c>
      <c r="S1033">
        <v>0</v>
      </c>
      <c r="T1033">
        <v>0</v>
      </c>
      <c r="U1033">
        <v>0</v>
      </c>
      <c r="V1033">
        <v>0</v>
      </c>
      <c r="W1033">
        <v>0</v>
      </c>
      <c r="X1033">
        <v>0</v>
      </c>
      <c r="Y1033">
        <v>0</v>
      </c>
      <c r="Z1033">
        <v>0</v>
      </c>
      <c r="AA1033">
        <v>0</v>
      </c>
      <c r="AB1033">
        <v>801</v>
      </c>
      <c r="AC1033">
        <v>100</v>
      </c>
      <c r="AD1033">
        <v>2</v>
      </c>
      <c r="AE1033">
        <v>30</v>
      </c>
      <c r="AF1033">
        <v>1</v>
      </c>
      <c r="AG1033">
        <v>0</v>
      </c>
      <c r="AH1033">
        <v>0</v>
      </c>
      <c r="AI1033">
        <v>20180</v>
      </c>
      <c r="AJ1033">
        <v>0</v>
      </c>
      <c r="AK1033">
        <v>0</v>
      </c>
      <c r="AM1033" s="23" t="s">
        <v>572</v>
      </c>
      <c r="AO1033" s="23" t="s">
        <v>1555</v>
      </c>
    </row>
    <row r="1034" spans="1:41">
      <c r="A1034">
        <v>22301</v>
      </c>
      <c r="B1034">
        <v>30311</v>
      </c>
      <c r="C1034">
        <v>147027</v>
      </c>
      <c r="D1034">
        <v>3872</v>
      </c>
      <c r="E1034">
        <v>5864</v>
      </c>
      <c r="F1034">
        <v>0</v>
      </c>
      <c r="G1034">
        <v>1</v>
      </c>
      <c r="H1034">
        <v>1</v>
      </c>
      <c r="I1034">
        <v>6</v>
      </c>
      <c r="J1034">
        <v>0</v>
      </c>
      <c r="K1034">
        <v>0</v>
      </c>
      <c r="L1034">
        <v>0</v>
      </c>
      <c r="M1034">
        <v>0</v>
      </c>
      <c r="N1034">
        <v>0</v>
      </c>
      <c r="O1034">
        <v>0</v>
      </c>
      <c r="P1034">
        <v>0</v>
      </c>
      <c r="Q1034">
        <v>0</v>
      </c>
      <c r="R1034">
        <v>0</v>
      </c>
      <c r="S1034">
        <v>0</v>
      </c>
      <c r="T1034">
        <v>0</v>
      </c>
      <c r="U1034">
        <v>0</v>
      </c>
      <c r="V1034">
        <v>0</v>
      </c>
      <c r="W1034">
        <v>0</v>
      </c>
      <c r="X1034">
        <v>0</v>
      </c>
      <c r="Y1034">
        <v>0</v>
      </c>
      <c r="Z1034">
        <v>0</v>
      </c>
      <c r="AA1034">
        <v>0</v>
      </c>
      <c r="AB1034">
        <v>800</v>
      </c>
      <c r="AC1034">
        <v>100</v>
      </c>
      <c r="AD1034">
        <v>2</v>
      </c>
      <c r="AE1034">
        <v>60</v>
      </c>
      <c r="AF1034">
        <v>3</v>
      </c>
      <c r="AG1034">
        <v>2</v>
      </c>
      <c r="AH1034">
        <v>1</v>
      </c>
      <c r="AI1034">
        <v>121</v>
      </c>
      <c r="AJ1034">
        <v>122</v>
      </c>
      <c r="AK1034">
        <v>123</v>
      </c>
      <c r="AM1034" s="23" t="s">
        <v>130</v>
      </c>
    </row>
    <row r="1035" spans="1:41">
      <c r="A1035">
        <v>22302</v>
      </c>
      <c r="B1035">
        <v>30321</v>
      </c>
      <c r="C1035">
        <v>147027</v>
      </c>
      <c r="D1035">
        <v>3872</v>
      </c>
      <c r="E1035">
        <v>10610</v>
      </c>
      <c r="F1035">
        <v>0</v>
      </c>
      <c r="G1035">
        <v>2</v>
      </c>
      <c r="H1035">
        <v>1</v>
      </c>
      <c r="I1035">
        <v>6</v>
      </c>
      <c r="J1035">
        <v>0</v>
      </c>
      <c r="K1035">
        <v>0</v>
      </c>
      <c r="L1035">
        <v>0</v>
      </c>
      <c r="M1035">
        <v>0</v>
      </c>
      <c r="N1035">
        <v>0</v>
      </c>
      <c r="O1035">
        <v>0</v>
      </c>
      <c r="P1035">
        <v>0</v>
      </c>
      <c r="Q1035">
        <v>0</v>
      </c>
      <c r="R1035">
        <v>0</v>
      </c>
      <c r="S1035">
        <v>0</v>
      </c>
      <c r="T1035">
        <v>0</v>
      </c>
      <c r="U1035">
        <v>0</v>
      </c>
      <c r="V1035">
        <v>0</v>
      </c>
      <c r="W1035">
        <v>0</v>
      </c>
      <c r="X1035">
        <v>0</v>
      </c>
      <c r="Y1035">
        <v>0</v>
      </c>
      <c r="Z1035">
        <v>0</v>
      </c>
      <c r="AA1035">
        <v>0</v>
      </c>
      <c r="AB1035">
        <v>800</v>
      </c>
      <c r="AC1035">
        <v>100</v>
      </c>
      <c r="AD1035">
        <v>2</v>
      </c>
      <c r="AE1035">
        <v>60</v>
      </c>
      <c r="AF1035">
        <v>3</v>
      </c>
      <c r="AG1035">
        <v>2</v>
      </c>
      <c r="AH1035">
        <v>1</v>
      </c>
      <c r="AI1035">
        <v>111</v>
      </c>
      <c r="AJ1035">
        <v>112</v>
      </c>
      <c r="AK1035">
        <v>113</v>
      </c>
      <c r="AM1035" s="23" t="s">
        <v>1635</v>
      </c>
    </row>
    <row r="1036" spans="1:41">
      <c r="A1036">
        <v>22303</v>
      </c>
      <c r="B1036">
        <v>30351</v>
      </c>
      <c r="C1036">
        <v>147027</v>
      </c>
      <c r="D1036">
        <v>3872</v>
      </c>
      <c r="E1036">
        <v>5864</v>
      </c>
      <c r="F1036">
        <v>0</v>
      </c>
      <c r="G1036">
        <v>1</v>
      </c>
      <c r="H1036">
        <v>1</v>
      </c>
      <c r="I1036">
        <v>6</v>
      </c>
      <c r="J1036">
        <v>0</v>
      </c>
      <c r="K1036">
        <v>0</v>
      </c>
      <c r="L1036">
        <v>0</v>
      </c>
      <c r="M1036">
        <v>0</v>
      </c>
      <c r="N1036">
        <v>0</v>
      </c>
      <c r="O1036">
        <v>0</v>
      </c>
      <c r="P1036">
        <v>0</v>
      </c>
      <c r="Q1036">
        <v>0</v>
      </c>
      <c r="R1036">
        <v>0</v>
      </c>
      <c r="S1036">
        <v>0</v>
      </c>
      <c r="T1036">
        <v>0</v>
      </c>
      <c r="U1036">
        <v>0</v>
      </c>
      <c r="V1036">
        <v>0</v>
      </c>
      <c r="W1036">
        <v>0</v>
      </c>
      <c r="X1036">
        <v>0</v>
      </c>
      <c r="Y1036">
        <v>0</v>
      </c>
      <c r="Z1036">
        <v>0</v>
      </c>
      <c r="AA1036">
        <v>0</v>
      </c>
      <c r="AB1036">
        <v>800</v>
      </c>
      <c r="AC1036">
        <v>100</v>
      </c>
      <c r="AD1036">
        <v>2</v>
      </c>
      <c r="AE1036">
        <v>60</v>
      </c>
      <c r="AF1036">
        <v>3</v>
      </c>
      <c r="AG1036">
        <v>2</v>
      </c>
      <c r="AH1036">
        <v>1</v>
      </c>
      <c r="AI1036">
        <v>131</v>
      </c>
      <c r="AJ1036">
        <v>132</v>
      </c>
      <c r="AK1036">
        <v>133</v>
      </c>
      <c r="AM1036" s="23" t="s">
        <v>1635</v>
      </c>
    </row>
    <row r="1037" spans="1:41">
      <c r="A1037">
        <v>22304</v>
      </c>
      <c r="B1037">
        <v>30121</v>
      </c>
      <c r="C1037">
        <v>147027</v>
      </c>
      <c r="D1037">
        <v>3872</v>
      </c>
      <c r="E1037">
        <v>10610</v>
      </c>
      <c r="F1037">
        <v>0</v>
      </c>
      <c r="G1037">
        <v>2</v>
      </c>
      <c r="H1037">
        <v>1</v>
      </c>
      <c r="I1037">
        <v>6</v>
      </c>
      <c r="J1037">
        <v>0</v>
      </c>
      <c r="K1037">
        <v>0</v>
      </c>
      <c r="L1037">
        <v>0</v>
      </c>
      <c r="M1037">
        <v>0</v>
      </c>
      <c r="N1037">
        <v>0</v>
      </c>
      <c r="O1037">
        <v>0</v>
      </c>
      <c r="P1037">
        <v>0</v>
      </c>
      <c r="Q1037">
        <v>0</v>
      </c>
      <c r="R1037">
        <v>0</v>
      </c>
      <c r="S1037">
        <v>0</v>
      </c>
      <c r="T1037">
        <v>0</v>
      </c>
      <c r="U1037">
        <v>0</v>
      </c>
      <c r="V1037">
        <v>0</v>
      </c>
      <c r="W1037">
        <v>0</v>
      </c>
      <c r="X1037">
        <v>0</v>
      </c>
      <c r="Y1037">
        <v>0</v>
      </c>
      <c r="Z1037">
        <v>0</v>
      </c>
      <c r="AA1037">
        <v>0</v>
      </c>
      <c r="AB1037">
        <v>800</v>
      </c>
      <c r="AC1037">
        <v>100</v>
      </c>
      <c r="AD1037">
        <v>2</v>
      </c>
      <c r="AE1037">
        <v>60</v>
      </c>
      <c r="AF1037">
        <v>3</v>
      </c>
      <c r="AG1037">
        <v>2</v>
      </c>
      <c r="AH1037">
        <v>1</v>
      </c>
      <c r="AI1037">
        <v>111</v>
      </c>
      <c r="AJ1037">
        <v>112</v>
      </c>
      <c r="AK1037">
        <v>113</v>
      </c>
      <c r="AM1037" s="23" t="s">
        <v>1636</v>
      </c>
    </row>
    <row r="1038" spans="1:41">
      <c r="A1038">
        <v>22305</v>
      </c>
      <c r="B1038">
        <v>40071</v>
      </c>
      <c r="C1038">
        <v>147027</v>
      </c>
      <c r="D1038">
        <v>3872</v>
      </c>
      <c r="E1038">
        <v>5864</v>
      </c>
      <c r="F1038">
        <v>0</v>
      </c>
      <c r="G1038">
        <v>1</v>
      </c>
      <c r="H1038">
        <v>1</v>
      </c>
      <c r="I1038">
        <v>6</v>
      </c>
      <c r="J1038">
        <v>0</v>
      </c>
      <c r="K1038">
        <v>0</v>
      </c>
      <c r="L1038">
        <v>0</v>
      </c>
      <c r="M1038">
        <v>0</v>
      </c>
      <c r="N1038">
        <v>0</v>
      </c>
      <c r="O1038">
        <v>0</v>
      </c>
      <c r="P1038">
        <v>0</v>
      </c>
      <c r="Q1038">
        <v>0</v>
      </c>
      <c r="R1038">
        <v>0</v>
      </c>
      <c r="S1038">
        <v>0</v>
      </c>
      <c r="T1038">
        <v>0</v>
      </c>
      <c r="U1038">
        <v>0</v>
      </c>
      <c r="V1038">
        <v>0</v>
      </c>
      <c r="W1038">
        <v>0</v>
      </c>
      <c r="X1038">
        <v>0</v>
      </c>
      <c r="Y1038">
        <v>0</v>
      </c>
      <c r="Z1038">
        <v>0</v>
      </c>
      <c r="AA1038">
        <v>0</v>
      </c>
      <c r="AB1038">
        <v>800</v>
      </c>
      <c r="AC1038">
        <v>100</v>
      </c>
      <c r="AD1038">
        <v>2</v>
      </c>
      <c r="AE1038">
        <v>60</v>
      </c>
      <c r="AF1038">
        <v>3</v>
      </c>
      <c r="AG1038">
        <v>2</v>
      </c>
      <c r="AH1038">
        <v>1</v>
      </c>
      <c r="AI1038">
        <v>0</v>
      </c>
      <c r="AJ1038">
        <v>0</v>
      </c>
      <c r="AK1038">
        <v>0</v>
      </c>
    </row>
    <row r="1039" spans="1:41">
      <c r="A1039">
        <v>22306</v>
      </c>
      <c r="B1039">
        <v>40141</v>
      </c>
      <c r="C1039">
        <v>147027</v>
      </c>
      <c r="D1039">
        <v>3872</v>
      </c>
      <c r="E1039">
        <v>10610</v>
      </c>
      <c r="F1039">
        <v>0</v>
      </c>
      <c r="G1039">
        <v>2</v>
      </c>
      <c r="H1039">
        <v>1</v>
      </c>
      <c r="I1039">
        <v>6</v>
      </c>
      <c r="J1039">
        <v>0</v>
      </c>
      <c r="K1039">
        <v>0</v>
      </c>
      <c r="L1039">
        <v>0</v>
      </c>
      <c r="M1039">
        <v>0</v>
      </c>
      <c r="N1039">
        <v>0</v>
      </c>
      <c r="O1039">
        <v>0</v>
      </c>
      <c r="P1039">
        <v>0</v>
      </c>
      <c r="Q1039">
        <v>0</v>
      </c>
      <c r="R1039">
        <v>0</v>
      </c>
      <c r="S1039">
        <v>0</v>
      </c>
      <c r="T1039">
        <v>0</v>
      </c>
      <c r="U1039">
        <v>0</v>
      </c>
      <c r="V1039">
        <v>0</v>
      </c>
      <c r="W1039">
        <v>0</v>
      </c>
      <c r="X1039">
        <v>0</v>
      </c>
      <c r="Y1039">
        <v>0</v>
      </c>
      <c r="Z1039">
        <v>0</v>
      </c>
      <c r="AA1039">
        <v>0</v>
      </c>
      <c r="AB1039">
        <v>800</v>
      </c>
      <c r="AC1039">
        <v>100</v>
      </c>
      <c r="AD1039">
        <v>2</v>
      </c>
      <c r="AE1039">
        <v>60</v>
      </c>
      <c r="AF1039">
        <v>3</v>
      </c>
      <c r="AG1039">
        <v>2</v>
      </c>
      <c r="AH1039">
        <v>1</v>
      </c>
      <c r="AI1039">
        <v>111</v>
      </c>
      <c r="AJ1039">
        <v>112</v>
      </c>
      <c r="AK1039">
        <v>113</v>
      </c>
    </row>
    <row r="1040" spans="1:41">
      <c r="A1040">
        <v>22307</v>
      </c>
      <c r="B1040">
        <v>40231</v>
      </c>
      <c r="C1040">
        <v>147027</v>
      </c>
      <c r="D1040">
        <v>3872</v>
      </c>
      <c r="E1040">
        <v>5864</v>
      </c>
      <c r="F1040">
        <v>0</v>
      </c>
      <c r="G1040">
        <v>1</v>
      </c>
      <c r="H1040">
        <v>1</v>
      </c>
      <c r="I1040">
        <v>6</v>
      </c>
      <c r="J1040">
        <v>0</v>
      </c>
      <c r="K1040">
        <v>0</v>
      </c>
      <c r="L1040">
        <v>0</v>
      </c>
      <c r="M1040">
        <v>0</v>
      </c>
      <c r="N1040">
        <v>0</v>
      </c>
      <c r="O1040">
        <v>0</v>
      </c>
      <c r="P1040">
        <v>0</v>
      </c>
      <c r="Q1040">
        <v>0</v>
      </c>
      <c r="R1040">
        <v>0</v>
      </c>
      <c r="S1040">
        <v>0</v>
      </c>
      <c r="T1040">
        <v>0</v>
      </c>
      <c r="U1040">
        <v>0</v>
      </c>
      <c r="V1040">
        <v>0</v>
      </c>
      <c r="W1040">
        <v>0</v>
      </c>
      <c r="X1040">
        <v>0</v>
      </c>
      <c r="Y1040">
        <v>0</v>
      </c>
      <c r="Z1040">
        <v>0</v>
      </c>
      <c r="AA1040">
        <v>0</v>
      </c>
      <c r="AB1040">
        <v>800</v>
      </c>
      <c r="AC1040">
        <v>100</v>
      </c>
      <c r="AD1040">
        <v>2</v>
      </c>
      <c r="AE1040">
        <v>60</v>
      </c>
      <c r="AF1040">
        <v>3</v>
      </c>
      <c r="AG1040">
        <v>2</v>
      </c>
      <c r="AH1040">
        <v>1</v>
      </c>
      <c r="AI1040">
        <v>111</v>
      </c>
      <c r="AJ1040">
        <v>112</v>
      </c>
      <c r="AK1040">
        <v>113</v>
      </c>
    </row>
    <row r="1041" spans="1:37">
      <c r="A1041">
        <v>22308</v>
      </c>
      <c r="B1041">
        <v>40641</v>
      </c>
      <c r="C1041">
        <v>147027</v>
      </c>
      <c r="D1041">
        <v>3872</v>
      </c>
      <c r="E1041">
        <v>10610</v>
      </c>
      <c r="F1041">
        <v>0</v>
      </c>
      <c r="G1041">
        <v>2</v>
      </c>
      <c r="H1041">
        <v>1</v>
      </c>
      <c r="I1041">
        <v>6</v>
      </c>
      <c r="J1041">
        <v>0</v>
      </c>
      <c r="K1041">
        <v>0</v>
      </c>
      <c r="L1041">
        <v>0</v>
      </c>
      <c r="M1041">
        <v>0</v>
      </c>
      <c r="N1041">
        <v>0</v>
      </c>
      <c r="O1041">
        <v>0</v>
      </c>
      <c r="P1041">
        <v>0</v>
      </c>
      <c r="Q1041">
        <v>0</v>
      </c>
      <c r="R1041">
        <v>0</v>
      </c>
      <c r="S1041">
        <v>0</v>
      </c>
      <c r="T1041">
        <v>0</v>
      </c>
      <c r="U1041">
        <v>0</v>
      </c>
      <c r="V1041">
        <v>0</v>
      </c>
      <c r="W1041">
        <v>0</v>
      </c>
      <c r="X1041">
        <v>0</v>
      </c>
      <c r="Y1041">
        <v>0</v>
      </c>
      <c r="Z1041">
        <v>0</v>
      </c>
      <c r="AA1041">
        <v>0</v>
      </c>
      <c r="AB1041">
        <v>800</v>
      </c>
      <c r="AC1041">
        <v>100</v>
      </c>
      <c r="AD1041">
        <v>2</v>
      </c>
      <c r="AE1041">
        <v>60</v>
      </c>
      <c r="AF1041">
        <v>3</v>
      </c>
      <c r="AG1041">
        <v>2</v>
      </c>
      <c r="AH1041">
        <v>1</v>
      </c>
      <c r="AI1041">
        <v>111</v>
      </c>
      <c r="AJ1041">
        <v>112</v>
      </c>
      <c r="AK1041">
        <v>113</v>
      </c>
    </row>
    <row r="1042" spans="1:37">
      <c r="A1042">
        <v>22309</v>
      </c>
      <c r="B1042">
        <v>40051</v>
      </c>
      <c r="C1042">
        <v>147027</v>
      </c>
      <c r="D1042">
        <v>3872</v>
      </c>
      <c r="E1042">
        <v>5864</v>
      </c>
      <c r="F1042">
        <v>0</v>
      </c>
      <c r="G1042">
        <v>1</v>
      </c>
      <c r="H1042">
        <v>1</v>
      </c>
      <c r="I1042">
        <v>6</v>
      </c>
      <c r="J1042">
        <v>0</v>
      </c>
      <c r="K1042">
        <v>0</v>
      </c>
      <c r="L1042">
        <v>0</v>
      </c>
      <c r="M1042">
        <v>0</v>
      </c>
      <c r="N1042">
        <v>0</v>
      </c>
      <c r="O1042">
        <v>0</v>
      </c>
      <c r="P1042">
        <v>0</v>
      </c>
      <c r="Q1042">
        <v>0</v>
      </c>
      <c r="R1042">
        <v>0</v>
      </c>
      <c r="S1042">
        <v>0</v>
      </c>
      <c r="T1042">
        <v>0</v>
      </c>
      <c r="U1042">
        <v>0</v>
      </c>
      <c r="V1042">
        <v>0</v>
      </c>
      <c r="W1042">
        <v>0</v>
      </c>
      <c r="X1042">
        <v>0</v>
      </c>
      <c r="Y1042">
        <v>0</v>
      </c>
      <c r="Z1042">
        <v>0</v>
      </c>
      <c r="AA1042">
        <v>0</v>
      </c>
      <c r="AB1042">
        <v>800</v>
      </c>
      <c r="AC1042">
        <v>100</v>
      </c>
      <c r="AD1042">
        <v>2</v>
      </c>
      <c r="AE1042">
        <v>60</v>
      </c>
      <c r="AF1042">
        <v>3</v>
      </c>
      <c r="AG1042">
        <v>2</v>
      </c>
      <c r="AH1042">
        <v>1</v>
      </c>
      <c r="AI1042">
        <v>121</v>
      </c>
      <c r="AJ1042">
        <v>122</v>
      </c>
      <c r="AK1042">
        <v>123</v>
      </c>
    </row>
    <row r="1043" spans="1:37">
      <c r="A1043">
        <v>22310</v>
      </c>
      <c r="B1043">
        <v>40151</v>
      </c>
      <c r="C1043">
        <v>147027</v>
      </c>
      <c r="D1043">
        <v>3872</v>
      </c>
      <c r="E1043">
        <v>5864</v>
      </c>
      <c r="F1043">
        <v>0</v>
      </c>
      <c r="G1043">
        <v>1</v>
      </c>
      <c r="H1043">
        <v>1</v>
      </c>
      <c r="I1043">
        <v>6</v>
      </c>
      <c r="J1043">
        <v>0</v>
      </c>
      <c r="K1043">
        <v>0</v>
      </c>
      <c r="L1043">
        <v>0</v>
      </c>
      <c r="M1043">
        <v>0</v>
      </c>
      <c r="N1043">
        <v>0</v>
      </c>
      <c r="O1043">
        <v>0</v>
      </c>
      <c r="P1043">
        <v>0</v>
      </c>
      <c r="Q1043">
        <v>0</v>
      </c>
      <c r="R1043">
        <v>0</v>
      </c>
      <c r="S1043">
        <v>0</v>
      </c>
      <c r="T1043">
        <v>0</v>
      </c>
      <c r="U1043">
        <v>0</v>
      </c>
      <c r="V1043">
        <v>0</v>
      </c>
      <c r="W1043">
        <v>0</v>
      </c>
      <c r="X1043">
        <v>0</v>
      </c>
      <c r="Y1043">
        <v>0</v>
      </c>
      <c r="Z1043">
        <v>0</v>
      </c>
      <c r="AA1043">
        <v>0</v>
      </c>
      <c r="AB1043">
        <v>800</v>
      </c>
      <c r="AC1043">
        <v>100</v>
      </c>
      <c r="AD1043">
        <v>2</v>
      </c>
      <c r="AE1043">
        <v>60</v>
      </c>
      <c r="AF1043">
        <v>3</v>
      </c>
      <c r="AG1043">
        <v>2</v>
      </c>
      <c r="AH1043">
        <v>1</v>
      </c>
      <c r="AI1043">
        <v>111</v>
      </c>
      <c r="AJ1043">
        <v>112</v>
      </c>
      <c r="AK1043">
        <v>113</v>
      </c>
    </row>
    <row r="1044" spans="1:37">
      <c r="A1044">
        <v>22311</v>
      </c>
      <c r="B1044">
        <v>40161</v>
      </c>
      <c r="C1044">
        <v>147027</v>
      </c>
      <c r="D1044">
        <v>3872</v>
      </c>
      <c r="E1044">
        <v>10610</v>
      </c>
      <c r="F1044">
        <v>0</v>
      </c>
      <c r="G1044">
        <v>2</v>
      </c>
      <c r="H1044">
        <v>1</v>
      </c>
      <c r="I1044">
        <v>6</v>
      </c>
      <c r="J1044">
        <v>0</v>
      </c>
      <c r="K1044">
        <v>0</v>
      </c>
      <c r="L1044">
        <v>0</v>
      </c>
      <c r="M1044">
        <v>0</v>
      </c>
      <c r="N1044">
        <v>0</v>
      </c>
      <c r="O1044">
        <v>0</v>
      </c>
      <c r="P1044">
        <v>0</v>
      </c>
      <c r="Q1044">
        <v>0</v>
      </c>
      <c r="R1044">
        <v>0</v>
      </c>
      <c r="S1044">
        <v>0</v>
      </c>
      <c r="T1044">
        <v>0</v>
      </c>
      <c r="U1044">
        <v>0</v>
      </c>
      <c r="V1044">
        <v>0</v>
      </c>
      <c r="W1044">
        <v>0</v>
      </c>
      <c r="X1044">
        <v>0</v>
      </c>
      <c r="Y1044">
        <v>0</v>
      </c>
      <c r="Z1044">
        <v>0</v>
      </c>
      <c r="AA1044">
        <v>0</v>
      </c>
      <c r="AB1044">
        <v>800</v>
      </c>
      <c r="AC1044">
        <v>100</v>
      </c>
      <c r="AD1044">
        <v>2</v>
      </c>
      <c r="AE1044">
        <v>60</v>
      </c>
      <c r="AF1044">
        <v>3</v>
      </c>
      <c r="AG1044">
        <v>2</v>
      </c>
      <c r="AH1044">
        <v>1</v>
      </c>
      <c r="AI1044">
        <v>111</v>
      </c>
      <c r="AJ1044">
        <v>112</v>
      </c>
      <c r="AK1044">
        <v>113</v>
      </c>
    </row>
    <row r="1045" spans="1:37">
      <c r="A1045">
        <v>22312</v>
      </c>
      <c r="B1045">
        <v>40821</v>
      </c>
      <c r="C1045">
        <v>147027</v>
      </c>
      <c r="D1045">
        <v>3872</v>
      </c>
      <c r="E1045">
        <v>5864</v>
      </c>
      <c r="F1045">
        <v>0</v>
      </c>
      <c r="G1045">
        <v>1</v>
      </c>
      <c r="H1045">
        <v>1</v>
      </c>
      <c r="I1045">
        <v>6</v>
      </c>
      <c r="J1045">
        <v>0</v>
      </c>
      <c r="K1045">
        <v>0</v>
      </c>
      <c r="L1045">
        <v>0</v>
      </c>
      <c r="M1045">
        <v>0</v>
      </c>
      <c r="N1045">
        <v>0</v>
      </c>
      <c r="O1045">
        <v>0</v>
      </c>
      <c r="P1045">
        <v>0</v>
      </c>
      <c r="Q1045">
        <v>0</v>
      </c>
      <c r="R1045">
        <v>0</v>
      </c>
      <c r="S1045">
        <v>0</v>
      </c>
      <c r="T1045">
        <v>0</v>
      </c>
      <c r="U1045">
        <v>0</v>
      </c>
      <c r="V1045">
        <v>0</v>
      </c>
      <c r="W1045">
        <v>0</v>
      </c>
      <c r="X1045">
        <v>0</v>
      </c>
      <c r="Y1045">
        <v>0</v>
      </c>
      <c r="Z1045">
        <v>0</v>
      </c>
      <c r="AA1045">
        <v>0</v>
      </c>
      <c r="AB1045">
        <v>800</v>
      </c>
      <c r="AC1045">
        <v>100</v>
      </c>
      <c r="AD1045">
        <v>2</v>
      </c>
      <c r="AE1045">
        <v>60</v>
      </c>
      <c r="AF1045">
        <v>2</v>
      </c>
      <c r="AG1045">
        <v>1</v>
      </c>
      <c r="AH1045">
        <v>0</v>
      </c>
      <c r="AI1045">
        <v>122</v>
      </c>
      <c r="AJ1045">
        <v>123</v>
      </c>
      <c r="AK1045">
        <v>0</v>
      </c>
    </row>
    <row r="1046" spans="1:37">
      <c r="A1046">
        <v>22313</v>
      </c>
      <c r="B1046">
        <v>40221</v>
      </c>
      <c r="C1046">
        <v>147027</v>
      </c>
      <c r="D1046">
        <v>3872</v>
      </c>
      <c r="E1046">
        <v>10610</v>
      </c>
      <c r="F1046">
        <v>0</v>
      </c>
      <c r="G1046">
        <v>2</v>
      </c>
      <c r="H1046">
        <v>1</v>
      </c>
      <c r="I1046">
        <v>6</v>
      </c>
      <c r="J1046">
        <v>0</v>
      </c>
      <c r="K1046">
        <v>0</v>
      </c>
      <c r="L1046">
        <v>0</v>
      </c>
      <c r="M1046">
        <v>0</v>
      </c>
      <c r="N1046">
        <v>0</v>
      </c>
      <c r="O1046">
        <v>0</v>
      </c>
      <c r="P1046">
        <v>0</v>
      </c>
      <c r="Q1046">
        <v>0</v>
      </c>
      <c r="R1046">
        <v>0</v>
      </c>
      <c r="S1046">
        <v>0</v>
      </c>
      <c r="T1046">
        <v>0</v>
      </c>
      <c r="U1046">
        <v>0</v>
      </c>
      <c r="V1046">
        <v>0</v>
      </c>
      <c r="W1046">
        <v>0</v>
      </c>
      <c r="X1046">
        <v>0</v>
      </c>
      <c r="Y1046">
        <v>0</v>
      </c>
      <c r="Z1046">
        <v>0</v>
      </c>
      <c r="AA1046">
        <v>0</v>
      </c>
      <c r="AB1046">
        <v>800</v>
      </c>
      <c r="AC1046">
        <v>100</v>
      </c>
      <c r="AD1046">
        <v>2</v>
      </c>
      <c r="AE1046">
        <v>60</v>
      </c>
      <c r="AF1046">
        <v>2</v>
      </c>
      <c r="AG1046">
        <v>1</v>
      </c>
      <c r="AH1046">
        <v>0</v>
      </c>
      <c r="AI1046">
        <v>122</v>
      </c>
      <c r="AJ1046">
        <v>123</v>
      </c>
      <c r="AK1046">
        <v>0</v>
      </c>
    </row>
    <row r="1047" spans="1:37">
      <c r="A1047">
        <v>22314</v>
      </c>
      <c r="B1047">
        <v>40511</v>
      </c>
      <c r="C1047">
        <v>147027</v>
      </c>
      <c r="D1047">
        <v>3872</v>
      </c>
      <c r="E1047">
        <v>5864</v>
      </c>
      <c r="F1047">
        <v>0</v>
      </c>
      <c r="G1047">
        <v>1</v>
      </c>
      <c r="H1047">
        <v>1</v>
      </c>
      <c r="I1047">
        <v>6</v>
      </c>
      <c r="J1047">
        <v>0</v>
      </c>
      <c r="K1047">
        <v>0</v>
      </c>
      <c r="L1047">
        <v>0</v>
      </c>
      <c r="M1047">
        <v>0</v>
      </c>
      <c r="N1047">
        <v>0</v>
      </c>
      <c r="O1047">
        <v>0</v>
      </c>
      <c r="P1047">
        <v>0</v>
      </c>
      <c r="Q1047">
        <v>0</v>
      </c>
      <c r="R1047">
        <v>0</v>
      </c>
      <c r="S1047">
        <v>0</v>
      </c>
      <c r="T1047">
        <v>0</v>
      </c>
      <c r="U1047">
        <v>0</v>
      </c>
      <c r="V1047">
        <v>0</v>
      </c>
      <c r="W1047">
        <v>0</v>
      </c>
      <c r="X1047">
        <v>0</v>
      </c>
      <c r="Y1047">
        <v>0</v>
      </c>
      <c r="Z1047">
        <v>0</v>
      </c>
      <c r="AA1047">
        <v>0</v>
      </c>
      <c r="AB1047">
        <v>800</v>
      </c>
      <c r="AC1047">
        <v>100</v>
      </c>
      <c r="AD1047">
        <v>2</v>
      </c>
      <c r="AE1047">
        <v>60</v>
      </c>
      <c r="AF1047">
        <v>2</v>
      </c>
      <c r="AG1047">
        <v>1</v>
      </c>
      <c r="AH1047">
        <v>0</v>
      </c>
      <c r="AI1047">
        <v>122</v>
      </c>
      <c r="AJ1047">
        <v>123</v>
      </c>
      <c r="AK1047">
        <v>0</v>
      </c>
    </row>
    <row r="1048" spans="1:37">
      <c r="A1048">
        <v>22315</v>
      </c>
      <c r="B1048">
        <v>40190</v>
      </c>
      <c r="C1048">
        <v>147027</v>
      </c>
      <c r="D1048">
        <v>3872</v>
      </c>
      <c r="E1048">
        <v>10610</v>
      </c>
      <c r="F1048">
        <v>0</v>
      </c>
      <c r="G1048">
        <v>2</v>
      </c>
      <c r="H1048">
        <v>1</v>
      </c>
      <c r="I1048">
        <v>6</v>
      </c>
      <c r="J1048">
        <v>0</v>
      </c>
      <c r="K1048">
        <v>0</v>
      </c>
      <c r="L1048">
        <v>0</v>
      </c>
      <c r="M1048">
        <v>0</v>
      </c>
      <c r="N1048">
        <v>0</v>
      </c>
      <c r="O1048">
        <v>0</v>
      </c>
      <c r="P1048">
        <v>0</v>
      </c>
      <c r="Q1048">
        <v>0</v>
      </c>
      <c r="R1048">
        <v>0</v>
      </c>
      <c r="S1048">
        <v>0</v>
      </c>
      <c r="T1048">
        <v>0</v>
      </c>
      <c r="U1048">
        <v>0</v>
      </c>
      <c r="V1048">
        <v>0</v>
      </c>
      <c r="W1048">
        <v>0</v>
      </c>
      <c r="X1048">
        <v>0</v>
      </c>
      <c r="Y1048">
        <v>0</v>
      </c>
      <c r="Z1048">
        <v>0</v>
      </c>
      <c r="AA1048">
        <v>0</v>
      </c>
      <c r="AB1048">
        <v>800</v>
      </c>
      <c r="AC1048">
        <v>100</v>
      </c>
      <c r="AD1048">
        <v>2</v>
      </c>
      <c r="AE1048">
        <v>60</v>
      </c>
      <c r="AF1048">
        <v>2</v>
      </c>
      <c r="AG1048">
        <v>1</v>
      </c>
      <c r="AH1048">
        <v>0</v>
      </c>
      <c r="AI1048">
        <v>132</v>
      </c>
      <c r="AJ1048">
        <v>133</v>
      </c>
      <c r="AK1048">
        <v>0</v>
      </c>
    </row>
    <row r="1049" spans="1:37">
      <c r="A1049">
        <v>22316</v>
      </c>
      <c r="B1049">
        <v>40121</v>
      </c>
      <c r="C1049">
        <v>147027</v>
      </c>
      <c r="D1049">
        <v>3872</v>
      </c>
      <c r="E1049">
        <v>5864</v>
      </c>
      <c r="F1049">
        <v>0</v>
      </c>
      <c r="G1049">
        <v>1</v>
      </c>
      <c r="H1049">
        <v>1</v>
      </c>
      <c r="I1049">
        <v>6</v>
      </c>
      <c r="J1049">
        <v>0</v>
      </c>
      <c r="K1049">
        <v>0</v>
      </c>
      <c r="L1049">
        <v>0</v>
      </c>
      <c r="M1049">
        <v>0</v>
      </c>
      <c r="N1049">
        <v>0</v>
      </c>
      <c r="O1049">
        <v>0</v>
      </c>
      <c r="P1049">
        <v>0</v>
      </c>
      <c r="Q1049">
        <v>0</v>
      </c>
      <c r="R1049">
        <v>0</v>
      </c>
      <c r="S1049">
        <v>0</v>
      </c>
      <c r="T1049">
        <v>0</v>
      </c>
      <c r="U1049">
        <v>0</v>
      </c>
      <c r="V1049">
        <v>0</v>
      </c>
      <c r="W1049">
        <v>0</v>
      </c>
      <c r="X1049">
        <v>0</v>
      </c>
      <c r="Y1049">
        <v>0</v>
      </c>
      <c r="Z1049">
        <v>0</v>
      </c>
      <c r="AA1049">
        <v>0</v>
      </c>
      <c r="AB1049">
        <v>800</v>
      </c>
      <c r="AC1049">
        <v>100</v>
      </c>
      <c r="AD1049">
        <v>2</v>
      </c>
      <c r="AE1049">
        <v>60</v>
      </c>
      <c r="AF1049">
        <v>2</v>
      </c>
      <c r="AG1049">
        <v>1</v>
      </c>
      <c r="AH1049">
        <v>0</v>
      </c>
      <c r="AI1049">
        <v>132</v>
      </c>
      <c r="AJ1049">
        <v>133</v>
      </c>
      <c r="AK1049">
        <v>0</v>
      </c>
    </row>
    <row r="1050" spans="1:37">
      <c r="A1050">
        <v>22317</v>
      </c>
      <c r="B1050">
        <v>40081</v>
      </c>
      <c r="C1050">
        <v>147027</v>
      </c>
      <c r="D1050">
        <v>3872</v>
      </c>
      <c r="E1050">
        <v>10160</v>
      </c>
      <c r="F1050">
        <v>0</v>
      </c>
      <c r="G1050">
        <v>2</v>
      </c>
      <c r="H1050">
        <v>1</v>
      </c>
      <c r="I1050">
        <v>6</v>
      </c>
      <c r="J1050">
        <v>0</v>
      </c>
      <c r="K1050">
        <v>0</v>
      </c>
      <c r="L1050">
        <v>0</v>
      </c>
      <c r="M1050">
        <v>0</v>
      </c>
      <c r="N1050">
        <v>0</v>
      </c>
      <c r="O1050">
        <v>0</v>
      </c>
      <c r="P1050">
        <v>0</v>
      </c>
      <c r="Q1050">
        <v>0</v>
      </c>
      <c r="R1050">
        <v>0</v>
      </c>
      <c r="S1050">
        <v>0</v>
      </c>
      <c r="T1050">
        <v>0</v>
      </c>
      <c r="U1050">
        <v>0</v>
      </c>
      <c r="V1050">
        <v>0</v>
      </c>
      <c r="W1050">
        <v>0</v>
      </c>
      <c r="X1050">
        <v>0</v>
      </c>
      <c r="Y1050">
        <v>0</v>
      </c>
      <c r="Z1050">
        <v>0</v>
      </c>
      <c r="AA1050">
        <v>0</v>
      </c>
      <c r="AB1050">
        <v>800</v>
      </c>
      <c r="AC1050">
        <v>100</v>
      </c>
      <c r="AD1050">
        <v>2</v>
      </c>
      <c r="AE1050">
        <v>60</v>
      </c>
      <c r="AF1050">
        <v>2</v>
      </c>
      <c r="AG1050">
        <v>1</v>
      </c>
      <c r="AH1050">
        <v>0</v>
      </c>
      <c r="AI1050">
        <v>132</v>
      </c>
      <c r="AJ1050">
        <v>133</v>
      </c>
      <c r="AK1050">
        <v>0</v>
      </c>
    </row>
    <row r="1051" spans="1:37">
      <c r="A1051">
        <v>22318</v>
      </c>
      <c r="B1051">
        <v>50321</v>
      </c>
      <c r="C1051">
        <v>336178</v>
      </c>
      <c r="D1051">
        <v>5500</v>
      </c>
      <c r="E1051">
        <v>14689</v>
      </c>
      <c r="F1051">
        <v>22001</v>
      </c>
      <c r="G1051">
        <v>1</v>
      </c>
      <c r="H1051">
        <v>1</v>
      </c>
      <c r="I1051">
        <v>6</v>
      </c>
      <c r="J1051">
        <v>0</v>
      </c>
      <c r="K1051">
        <v>0</v>
      </c>
      <c r="L1051">
        <v>0</v>
      </c>
      <c r="M1051">
        <v>0</v>
      </c>
      <c r="N1051">
        <v>0</v>
      </c>
      <c r="O1051">
        <v>0</v>
      </c>
      <c r="P1051">
        <v>0</v>
      </c>
      <c r="Q1051">
        <v>0</v>
      </c>
      <c r="R1051">
        <v>0</v>
      </c>
      <c r="S1051">
        <v>0</v>
      </c>
      <c r="T1051">
        <v>0</v>
      </c>
      <c r="U1051">
        <v>0</v>
      </c>
      <c r="V1051">
        <v>0</v>
      </c>
      <c r="W1051">
        <v>0</v>
      </c>
      <c r="X1051">
        <v>0</v>
      </c>
      <c r="Y1051">
        <v>0</v>
      </c>
      <c r="Z1051">
        <v>0</v>
      </c>
      <c r="AA1051">
        <v>0</v>
      </c>
      <c r="AB1051">
        <v>3200</v>
      </c>
      <c r="AC1051">
        <v>145</v>
      </c>
      <c r="AD1051">
        <v>2</v>
      </c>
      <c r="AE1051">
        <v>100</v>
      </c>
      <c r="AF1051">
        <v>2</v>
      </c>
      <c r="AG1051">
        <v>1</v>
      </c>
      <c r="AH1051">
        <v>0</v>
      </c>
      <c r="AI1051">
        <v>114</v>
      </c>
      <c r="AJ1051">
        <v>115</v>
      </c>
      <c r="AK1051">
        <v>0</v>
      </c>
    </row>
    <row r="1052" spans="1:37">
      <c r="A1052">
        <v>22319</v>
      </c>
      <c r="B1052">
        <v>50301</v>
      </c>
      <c r="C1052">
        <v>352986</v>
      </c>
      <c r="D1052">
        <v>5775</v>
      </c>
      <c r="E1052">
        <v>15423</v>
      </c>
      <c r="F1052">
        <v>22002</v>
      </c>
      <c r="G1052">
        <v>1</v>
      </c>
      <c r="H1052">
        <v>1</v>
      </c>
      <c r="I1052">
        <v>6</v>
      </c>
      <c r="J1052">
        <v>0</v>
      </c>
      <c r="K1052">
        <v>0</v>
      </c>
      <c r="L1052">
        <v>0</v>
      </c>
      <c r="M1052">
        <v>0</v>
      </c>
      <c r="N1052">
        <v>0</v>
      </c>
      <c r="O1052">
        <v>0</v>
      </c>
      <c r="P1052">
        <v>0</v>
      </c>
      <c r="Q1052">
        <v>0</v>
      </c>
      <c r="R1052">
        <v>0</v>
      </c>
      <c r="S1052">
        <v>0</v>
      </c>
      <c r="T1052">
        <v>0</v>
      </c>
      <c r="U1052">
        <v>0</v>
      </c>
      <c r="V1052">
        <v>0</v>
      </c>
      <c r="W1052">
        <v>0</v>
      </c>
      <c r="X1052">
        <v>0</v>
      </c>
      <c r="Y1052">
        <v>0</v>
      </c>
      <c r="Z1052">
        <v>0</v>
      </c>
      <c r="AA1052">
        <v>0</v>
      </c>
      <c r="AB1052">
        <v>3800</v>
      </c>
      <c r="AC1052">
        <v>145</v>
      </c>
      <c r="AD1052">
        <v>2</v>
      </c>
      <c r="AE1052">
        <v>100</v>
      </c>
      <c r="AF1052">
        <v>1</v>
      </c>
      <c r="AG1052">
        <v>1</v>
      </c>
      <c r="AH1052">
        <v>0</v>
      </c>
      <c r="AI1052">
        <v>134</v>
      </c>
      <c r="AJ1052">
        <v>135</v>
      </c>
      <c r="AK1052">
        <v>0</v>
      </c>
    </row>
    <row r="1053" spans="1:37">
      <c r="A1053">
        <v>22320</v>
      </c>
      <c r="B1053">
        <v>50091</v>
      </c>
      <c r="C1053">
        <v>370636</v>
      </c>
      <c r="D1053">
        <v>6063</v>
      </c>
      <c r="E1053">
        <v>16194</v>
      </c>
      <c r="F1053">
        <v>22303</v>
      </c>
      <c r="G1053">
        <v>1</v>
      </c>
      <c r="H1053">
        <v>1</v>
      </c>
      <c r="I1053">
        <v>6</v>
      </c>
      <c r="J1053">
        <v>0</v>
      </c>
      <c r="K1053">
        <v>0</v>
      </c>
      <c r="L1053">
        <v>0</v>
      </c>
      <c r="M1053">
        <v>0</v>
      </c>
      <c r="N1053">
        <v>0</v>
      </c>
      <c r="O1053">
        <v>0</v>
      </c>
      <c r="P1053">
        <v>0</v>
      </c>
      <c r="Q1053">
        <v>0</v>
      </c>
      <c r="R1053">
        <v>0</v>
      </c>
      <c r="S1053">
        <v>0</v>
      </c>
      <c r="T1053">
        <v>0</v>
      </c>
      <c r="U1053">
        <v>0</v>
      </c>
      <c r="V1053">
        <v>0</v>
      </c>
      <c r="W1053">
        <v>0</v>
      </c>
      <c r="X1053">
        <v>0</v>
      </c>
      <c r="Y1053">
        <v>0</v>
      </c>
      <c r="Z1053">
        <v>0</v>
      </c>
      <c r="AA1053">
        <v>0</v>
      </c>
      <c r="AB1053">
        <v>3500</v>
      </c>
      <c r="AC1053">
        <v>145</v>
      </c>
      <c r="AD1053">
        <v>2</v>
      </c>
      <c r="AE1053">
        <v>100</v>
      </c>
      <c r="AF1053">
        <v>1</v>
      </c>
      <c r="AG1053">
        <v>1</v>
      </c>
      <c r="AH1053">
        <v>0</v>
      </c>
      <c r="AI1053">
        <v>124</v>
      </c>
      <c r="AJ1053">
        <v>125</v>
      </c>
      <c r="AK1053">
        <v>0</v>
      </c>
    </row>
    <row r="1054" spans="1:37">
      <c r="A1054">
        <v>22321</v>
      </c>
      <c r="B1054">
        <v>50070</v>
      </c>
      <c r="C1054">
        <v>389168</v>
      </c>
      <c r="D1054">
        <v>6366</v>
      </c>
      <c r="E1054">
        <v>17004</v>
      </c>
      <c r="F1054">
        <v>22004</v>
      </c>
      <c r="G1054">
        <v>1</v>
      </c>
      <c r="H1054">
        <v>1</v>
      </c>
      <c r="I1054">
        <v>6</v>
      </c>
      <c r="J1054">
        <v>0</v>
      </c>
      <c r="K1054">
        <v>0</v>
      </c>
      <c r="L1054">
        <v>0</v>
      </c>
      <c r="M1054">
        <v>0</v>
      </c>
      <c r="N1054">
        <v>0</v>
      </c>
      <c r="O1054">
        <v>0</v>
      </c>
      <c r="P1054">
        <v>0</v>
      </c>
      <c r="Q1054">
        <v>0</v>
      </c>
      <c r="R1054">
        <v>0</v>
      </c>
      <c r="S1054">
        <v>0</v>
      </c>
      <c r="T1054">
        <v>0</v>
      </c>
      <c r="U1054">
        <v>0</v>
      </c>
      <c r="V1054">
        <v>0</v>
      </c>
      <c r="W1054">
        <v>0</v>
      </c>
      <c r="X1054">
        <v>0</v>
      </c>
      <c r="Y1054">
        <v>0</v>
      </c>
      <c r="Z1054">
        <v>0</v>
      </c>
      <c r="AA1054">
        <v>0</v>
      </c>
      <c r="AB1054">
        <v>4000</v>
      </c>
      <c r="AC1054">
        <v>145</v>
      </c>
      <c r="AD1054">
        <v>2</v>
      </c>
      <c r="AE1054">
        <v>100</v>
      </c>
      <c r="AF1054">
        <v>99</v>
      </c>
      <c r="AG1054">
        <v>1</v>
      </c>
      <c r="AH1054">
        <v>0</v>
      </c>
      <c r="AI1054">
        <v>125</v>
      </c>
      <c r="AJ1054">
        <v>50070</v>
      </c>
      <c r="AK1054">
        <v>0</v>
      </c>
    </row>
    <row r="1055" spans="1:37">
      <c r="A1055">
        <v>22322</v>
      </c>
      <c r="B1055">
        <v>50070</v>
      </c>
      <c r="C1055">
        <v>389168</v>
      </c>
      <c r="D1055">
        <v>6366</v>
      </c>
      <c r="E1055">
        <v>17004</v>
      </c>
      <c r="F1055">
        <v>0</v>
      </c>
      <c r="G1055">
        <v>2</v>
      </c>
      <c r="H1055">
        <v>1</v>
      </c>
      <c r="I1055">
        <v>6</v>
      </c>
      <c r="J1055">
        <v>0</v>
      </c>
      <c r="K1055">
        <v>0</v>
      </c>
      <c r="L1055">
        <v>0</v>
      </c>
      <c r="M1055">
        <v>0</v>
      </c>
      <c r="N1055">
        <v>0</v>
      </c>
      <c r="O1055">
        <v>0</v>
      </c>
      <c r="P1055">
        <v>0</v>
      </c>
      <c r="Q1055">
        <v>0</v>
      </c>
      <c r="R1055">
        <v>0</v>
      </c>
      <c r="S1055">
        <v>0</v>
      </c>
      <c r="T1055">
        <v>0</v>
      </c>
      <c r="U1055">
        <v>0</v>
      </c>
      <c r="V1055">
        <v>0</v>
      </c>
      <c r="W1055">
        <v>0</v>
      </c>
      <c r="X1055">
        <v>0</v>
      </c>
      <c r="Y1055">
        <v>0</v>
      </c>
      <c r="Z1055">
        <v>0</v>
      </c>
      <c r="AA1055">
        <v>0</v>
      </c>
      <c r="AB1055">
        <v>2000</v>
      </c>
      <c r="AC1055">
        <v>100</v>
      </c>
      <c r="AD1055">
        <v>2</v>
      </c>
      <c r="AE1055">
        <v>75</v>
      </c>
      <c r="AF1055">
        <v>1</v>
      </c>
      <c r="AG1055">
        <v>1</v>
      </c>
      <c r="AH1055">
        <v>1</v>
      </c>
      <c r="AI1055">
        <v>114</v>
      </c>
      <c r="AJ1055">
        <v>124</v>
      </c>
      <c r="AK1055">
        <v>134</v>
      </c>
    </row>
    <row r="1056" spans="1:37">
      <c r="A1056">
        <v>22323</v>
      </c>
      <c r="B1056">
        <v>50071</v>
      </c>
      <c r="C1056">
        <v>408626</v>
      </c>
      <c r="D1056">
        <v>6985</v>
      </c>
      <c r="E1056">
        <v>18005</v>
      </c>
      <c r="F1056">
        <v>22005</v>
      </c>
      <c r="G1056">
        <v>1</v>
      </c>
      <c r="H1056">
        <v>1</v>
      </c>
      <c r="I1056">
        <v>6</v>
      </c>
      <c r="J1056">
        <v>0</v>
      </c>
      <c r="K1056">
        <v>0</v>
      </c>
      <c r="L1056">
        <v>0</v>
      </c>
      <c r="M1056">
        <v>0</v>
      </c>
      <c r="N1056">
        <v>0</v>
      </c>
      <c r="O1056">
        <v>0</v>
      </c>
      <c r="P1056">
        <v>0</v>
      </c>
      <c r="Q1056">
        <v>0</v>
      </c>
      <c r="R1056">
        <v>0</v>
      </c>
      <c r="S1056">
        <v>0</v>
      </c>
      <c r="T1056">
        <v>0</v>
      </c>
      <c r="U1056">
        <v>0</v>
      </c>
      <c r="V1056">
        <v>0</v>
      </c>
      <c r="W1056">
        <v>0</v>
      </c>
      <c r="X1056">
        <v>0</v>
      </c>
      <c r="Y1056">
        <v>0</v>
      </c>
      <c r="Z1056">
        <v>0</v>
      </c>
      <c r="AA1056">
        <v>0</v>
      </c>
      <c r="AB1056">
        <v>5500</v>
      </c>
      <c r="AC1056">
        <v>145</v>
      </c>
      <c r="AD1056">
        <v>2</v>
      </c>
      <c r="AE1056">
        <v>100</v>
      </c>
      <c r="AF1056">
        <v>49</v>
      </c>
      <c r="AG1056">
        <v>49</v>
      </c>
      <c r="AH1056">
        <v>2</v>
      </c>
      <c r="AI1056">
        <v>115</v>
      </c>
      <c r="AJ1056">
        <v>125</v>
      </c>
      <c r="AK1056">
        <v>50070</v>
      </c>
    </row>
    <row r="1057" spans="1:37">
      <c r="A1057">
        <v>25025</v>
      </c>
      <c r="B1057">
        <v>10010</v>
      </c>
      <c r="C1057">
        <v>0</v>
      </c>
      <c r="D1057">
        <v>0</v>
      </c>
      <c r="E1057">
        <v>0</v>
      </c>
      <c r="F1057">
        <v>0</v>
      </c>
      <c r="G1057">
        <v>1</v>
      </c>
      <c r="H1057">
        <v>1</v>
      </c>
      <c r="I1057">
        <v>6</v>
      </c>
      <c r="J1057">
        <v>0</v>
      </c>
      <c r="K1057">
        <v>0</v>
      </c>
      <c r="L1057">
        <v>0</v>
      </c>
      <c r="M1057">
        <v>0</v>
      </c>
      <c r="N1057">
        <v>0</v>
      </c>
      <c r="O1057">
        <v>0</v>
      </c>
      <c r="P1057">
        <v>0</v>
      </c>
      <c r="Q1057">
        <v>0</v>
      </c>
      <c r="R1057">
        <v>0</v>
      </c>
      <c r="S1057">
        <v>0</v>
      </c>
      <c r="T1057">
        <v>0</v>
      </c>
      <c r="U1057">
        <v>0</v>
      </c>
      <c r="V1057">
        <v>0</v>
      </c>
      <c r="W1057">
        <v>0</v>
      </c>
      <c r="X1057">
        <v>0</v>
      </c>
      <c r="Y1057">
        <v>0</v>
      </c>
      <c r="Z1057">
        <v>0</v>
      </c>
      <c r="AA1057">
        <v>0</v>
      </c>
      <c r="AB1057">
        <v>0</v>
      </c>
      <c r="AC1057">
        <v>100</v>
      </c>
      <c r="AD1057">
        <v>2</v>
      </c>
      <c r="AE1057">
        <v>0</v>
      </c>
      <c r="AF1057">
        <v>0</v>
      </c>
      <c r="AG1057">
        <v>0</v>
      </c>
      <c r="AH1057">
        <v>0</v>
      </c>
      <c r="AI1057">
        <v>0</v>
      </c>
      <c r="AJ1057">
        <v>0</v>
      </c>
      <c r="AK1057">
        <v>0</v>
      </c>
    </row>
    <row r="1058" spans="1:37">
      <c r="A1058">
        <v>30021</v>
      </c>
      <c r="B1058">
        <v>10010</v>
      </c>
      <c r="C1058">
        <v>0</v>
      </c>
      <c r="D1058">
        <v>0</v>
      </c>
      <c r="E1058">
        <v>0</v>
      </c>
      <c r="F1058">
        <v>0</v>
      </c>
      <c r="G1058">
        <v>1</v>
      </c>
      <c r="H1058">
        <v>1</v>
      </c>
      <c r="I1058">
        <v>6</v>
      </c>
      <c r="J1058">
        <v>0</v>
      </c>
      <c r="K1058">
        <v>0</v>
      </c>
      <c r="L1058">
        <v>0</v>
      </c>
      <c r="M1058">
        <v>0</v>
      </c>
      <c r="N1058">
        <v>0</v>
      </c>
      <c r="O1058">
        <v>0</v>
      </c>
      <c r="P1058">
        <v>0</v>
      </c>
      <c r="Q1058">
        <v>0</v>
      </c>
      <c r="R1058">
        <v>0</v>
      </c>
      <c r="S1058">
        <v>0</v>
      </c>
      <c r="T1058">
        <v>0</v>
      </c>
      <c r="U1058">
        <v>0</v>
      </c>
      <c r="V1058">
        <v>0</v>
      </c>
      <c r="W1058">
        <v>0</v>
      </c>
      <c r="X1058">
        <v>0</v>
      </c>
      <c r="Y1058">
        <v>0</v>
      </c>
      <c r="Z1058">
        <v>0</v>
      </c>
      <c r="AA1058">
        <v>0</v>
      </c>
      <c r="AB1058">
        <v>0</v>
      </c>
      <c r="AC1058">
        <v>100</v>
      </c>
      <c r="AD1058">
        <v>2</v>
      </c>
      <c r="AE1058">
        <v>0</v>
      </c>
      <c r="AF1058">
        <v>0</v>
      </c>
      <c r="AG1058">
        <v>0</v>
      </c>
      <c r="AH1058">
        <v>0</v>
      </c>
      <c r="AI1058">
        <v>0</v>
      </c>
      <c r="AJ1058">
        <v>0</v>
      </c>
      <c r="AK1058">
        <v>0</v>
      </c>
    </row>
    <row r="1059" spans="1:37">
      <c r="A1059">
        <v>30026</v>
      </c>
      <c r="B1059">
        <v>10200</v>
      </c>
      <c r="C1059">
        <v>155</v>
      </c>
      <c r="D1059">
        <v>0</v>
      </c>
      <c r="E1059">
        <v>45</v>
      </c>
      <c r="F1059">
        <v>0</v>
      </c>
      <c r="G1059">
        <v>1</v>
      </c>
      <c r="H1059">
        <v>1</v>
      </c>
      <c r="I1059">
        <v>6</v>
      </c>
      <c r="J1059">
        <v>0</v>
      </c>
      <c r="K1059">
        <v>0</v>
      </c>
      <c r="L1059">
        <v>0</v>
      </c>
      <c r="M1059">
        <v>0</v>
      </c>
      <c r="N1059">
        <v>0</v>
      </c>
      <c r="O1059">
        <v>0</v>
      </c>
      <c r="P1059">
        <v>0</v>
      </c>
      <c r="Q1059">
        <v>0</v>
      </c>
      <c r="R1059">
        <v>0</v>
      </c>
      <c r="S1059">
        <v>0</v>
      </c>
      <c r="T1059">
        <v>0</v>
      </c>
      <c r="U1059">
        <v>0</v>
      </c>
      <c r="V1059">
        <v>0</v>
      </c>
      <c r="W1059">
        <v>0</v>
      </c>
      <c r="X1059">
        <v>0</v>
      </c>
      <c r="Y1059">
        <v>0</v>
      </c>
      <c r="Z1059">
        <v>0</v>
      </c>
      <c r="AA1059">
        <v>0</v>
      </c>
      <c r="AB1059">
        <v>30</v>
      </c>
      <c r="AC1059">
        <v>100</v>
      </c>
      <c r="AD1059">
        <v>2</v>
      </c>
      <c r="AE1059">
        <v>20</v>
      </c>
      <c r="AF1059">
        <v>2</v>
      </c>
      <c r="AG1059">
        <v>1</v>
      </c>
      <c r="AH1059">
        <v>0</v>
      </c>
      <c r="AI1059">
        <v>10200</v>
      </c>
      <c r="AJ1059">
        <v>121</v>
      </c>
      <c r="AK1059">
        <v>0</v>
      </c>
    </row>
    <row r="1060" spans="1:37">
      <c r="A1060">
        <v>30550</v>
      </c>
      <c r="B1060">
        <v>10010</v>
      </c>
      <c r="C1060">
        <v>0</v>
      </c>
      <c r="D1060">
        <v>0</v>
      </c>
      <c r="E1060">
        <v>0</v>
      </c>
      <c r="F1060">
        <v>0</v>
      </c>
      <c r="G1060">
        <v>1</v>
      </c>
      <c r="H1060">
        <v>1</v>
      </c>
      <c r="I1060">
        <v>6</v>
      </c>
      <c r="J1060">
        <v>0</v>
      </c>
      <c r="K1060">
        <v>0</v>
      </c>
      <c r="L1060">
        <v>0</v>
      </c>
      <c r="M1060">
        <v>0</v>
      </c>
      <c r="N1060">
        <v>0</v>
      </c>
      <c r="O1060">
        <v>0</v>
      </c>
      <c r="P1060">
        <v>0</v>
      </c>
      <c r="Q1060">
        <v>0</v>
      </c>
      <c r="R1060">
        <v>0</v>
      </c>
      <c r="S1060">
        <v>0</v>
      </c>
      <c r="T1060">
        <v>0</v>
      </c>
      <c r="U1060">
        <v>0</v>
      </c>
      <c r="V1060">
        <v>0</v>
      </c>
      <c r="W1060">
        <v>0</v>
      </c>
      <c r="X1060">
        <v>0</v>
      </c>
      <c r="Y1060">
        <v>0</v>
      </c>
      <c r="Z1060">
        <v>0</v>
      </c>
      <c r="AA1060">
        <v>0</v>
      </c>
      <c r="AB1060">
        <v>0</v>
      </c>
      <c r="AC1060">
        <v>100</v>
      </c>
      <c r="AD1060">
        <v>2</v>
      </c>
      <c r="AE1060">
        <v>0</v>
      </c>
      <c r="AF1060">
        <v>0</v>
      </c>
      <c r="AG1060">
        <v>0</v>
      </c>
      <c r="AH1060">
        <v>0</v>
      </c>
      <c r="AI1060">
        <v>0</v>
      </c>
      <c r="AJ1060">
        <v>0</v>
      </c>
      <c r="AK1060">
        <v>0</v>
      </c>
    </row>
    <row r="1061" spans="1:37">
      <c r="A1061">
        <v>31010</v>
      </c>
      <c r="B1061">
        <v>10010</v>
      </c>
      <c r="C1061">
        <v>0</v>
      </c>
      <c r="D1061">
        <v>0</v>
      </c>
      <c r="E1061">
        <v>0</v>
      </c>
      <c r="F1061">
        <v>0</v>
      </c>
      <c r="G1061">
        <v>1</v>
      </c>
      <c r="H1061">
        <v>1</v>
      </c>
      <c r="I1061">
        <v>6</v>
      </c>
      <c r="J1061">
        <v>0</v>
      </c>
      <c r="K1061">
        <v>0</v>
      </c>
      <c r="L1061">
        <v>0</v>
      </c>
      <c r="M1061">
        <v>0</v>
      </c>
      <c r="N1061">
        <v>0</v>
      </c>
      <c r="O1061">
        <v>0</v>
      </c>
      <c r="P1061">
        <v>0</v>
      </c>
      <c r="Q1061">
        <v>0</v>
      </c>
      <c r="R1061">
        <v>0</v>
      </c>
      <c r="S1061">
        <v>0</v>
      </c>
      <c r="T1061">
        <v>0</v>
      </c>
      <c r="U1061">
        <v>0</v>
      </c>
      <c r="V1061">
        <v>0</v>
      </c>
      <c r="W1061">
        <v>0</v>
      </c>
      <c r="X1061">
        <v>0</v>
      </c>
      <c r="Y1061">
        <v>0</v>
      </c>
      <c r="Z1061">
        <v>0</v>
      </c>
      <c r="AA1061">
        <v>0</v>
      </c>
      <c r="AB1061">
        <v>0</v>
      </c>
      <c r="AC1061">
        <v>100</v>
      </c>
      <c r="AD1061">
        <v>2</v>
      </c>
      <c r="AE1061">
        <v>0</v>
      </c>
      <c r="AF1061">
        <v>0</v>
      </c>
      <c r="AG1061">
        <v>0</v>
      </c>
      <c r="AH1061">
        <v>0</v>
      </c>
      <c r="AI1061">
        <v>0</v>
      </c>
      <c r="AJ1061">
        <v>0</v>
      </c>
      <c r="AK1061">
        <v>0</v>
      </c>
    </row>
    <row r="1062" spans="1:37">
      <c r="A1062">
        <v>31311</v>
      </c>
      <c r="B1062">
        <v>10010</v>
      </c>
      <c r="C1062">
        <v>0</v>
      </c>
      <c r="D1062">
        <v>0</v>
      </c>
      <c r="E1062">
        <v>0</v>
      </c>
      <c r="F1062">
        <v>0</v>
      </c>
      <c r="G1062">
        <v>1</v>
      </c>
      <c r="H1062">
        <v>1</v>
      </c>
      <c r="I1062">
        <v>6</v>
      </c>
      <c r="J1062">
        <v>0</v>
      </c>
      <c r="K1062">
        <v>0</v>
      </c>
      <c r="L1062">
        <v>0</v>
      </c>
      <c r="M1062">
        <v>0</v>
      </c>
      <c r="N1062">
        <v>0</v>
      </c>
      <c r="O1062">
        <v>0</v>
      </c>
      <c r="P1062">
        <v>0</v>
      </c>
      <c r="Q1062">
        <v>0</v>
      </c>
      <c r="R1062">
        <v>0</v>
      </c>
      <c r="S1062">
        <v>0</v>
      </c>
      <c r="T1062">
        <v>0</v>
      </c>
      <c r="U1062">
        <v>0</v>
      </c>
      <c r="V1062">
        <v>0</v>
      </c>
      <c r="W1062">
        <v>0</v>
      </c>
      <c r="X1062">
        <v>0</v>
      </c>
      <c r="Y1062">
        <v>0</v>
      </c>
      <c r="Z1062">
        <v>0</v>
      </c>
      <c r="AA1062">
        <v>0</v>
      </c>
      <c r="AB1062">
        <v>0</v>
      </c>
      <c r="AC1062">
        <v>100</v>
      </c>
      <c r="AD1062">
        <v>2</v>
      </c>
      <c r="AE1062">
        <v>0</v>
      </c>
      <c r="AF1062">
        <v>0</v>
      </c>
      <c r="AG1062">
        <v>0</v>
      </c>
      <c r="AH1062">
        <v>0</v>
      </c>
      <c r="AI1062">
        <v>0</v>
      </c>
      <c r="AJ1062">
        <v>0</v>
      </c>
      <c r="AK1062">
        <v>0</v>
      </c>
    </row>
    <row r="1063" spans="1:37">
      <c r="A1063">
        <v>40041</v>
      </c>
      <c r="B1063">
        <v>10010</v>
      </c>
      <c r="C1063">
        <v>0</v>
      </c>
      <c r="D1063">
        <v>0</v>
      </c>
      <c r="E1063">
        <v>0</v>
      </c>
      <c r="F1063">
        <v>0</v>
      </c>
      <c r="G1063">
        <v>1</v>
      </c>
      <c r="H1063">
        <v>1</v>
      </c>
      <c r="I1063">
        <v>6</v>
      </c>
      <c r="J1063">
        <v>0</v>
      </c>
      <c r="K1063">
        <v>0</v>
      </c>
      <c r="L1063">
        <v>0</v>
      </c>
      <c r="M1063">
        <v>0</v>
      </c>
      <c r="N1063">
        <v>0</v>
      </c>
      <c r="O1063">
        <v>0</v>
      </c>
      <c r="P1063">
        <v>0</v>
      </c>
      <c r="Q1063">
        <v>0</v>
      </c>
      <c r="R1063">
        <v>0</v>
      </c>
      <c r="S1063">
        <v>0</v>
      </c>
      <c r="T1063">
        <v>0</v>
      </c>
      <c r="U1063">
        <v>0</v>
      </c>
      <c r="V1063">
        <v>0</v>
      </c>
      <c r="W1063">
        <v>0</v>
      </c>
      <c r="X1063">
        <v>0</v>
      </c>
      <c r="Y1063">
        <v>0</v>
      </c>
      <c r="Z1063">
        <v>0</v>
      </c>
      <c r="AA1063">
        <v>0</v>
      </c>
      <c r="AB1063">
        <v>0</v>
      </c>
      <c r="AC1063">
        <v>100</v>
      </c>
      <c r="AD1063">
        <v>2</v>
      </c>
      <c r="AE1063">
        <v>0</v>
      </c>
      <c r="AF1063">
        <v>0</v>
      </c>
      <c r="AG1063">
        <v>0</v>
      </c>
      <c r="AH1063">
        <v>0</v>
      </c>
      <c r="AI1063">
        <v>0</v>
      </c>
      <c r="AJ1063">
        <v>0</v>
      </c>
      <c r="AK1063">
        <v>0</v>
      </c>
    </row>
    <row r="1064" spans="1:37">
      <c r="A1064">
        <v>40150</v>
      </c>
      <c r="B1064">
        <v>10010</v>
      </c>
      <c r="C1064">
        <v>0</v>
      </c>
      <c r="D1064">
        <v>0</v>
      </c>
      <c r="E1064">
        <v>0</v>
      </c>
      <c r="F1064">
        <v>0</v>
      </c>
      <c r="G1064">
        <v>1</v>
      </c>
      <c r="H1064">
        <v>1</v>
      </c>
      <c r="I1064">
        <v>6</v>
      </c>
      <c r="J1064">
        <v>0</v>
      </c>
      <c r="K1064">
        <v>0</v>
      </c>
      <c r="L1064">
        <v>0</v>
      </c>
      <c r="M1064">
        <v>0</v>
      </c>
      <c r="N1064">
        <v>0</v>
      </c>
      <c r="O1064">
        <v>0</v>
      </c>
      <c r="P1064">
        <v>0</v>
      </c>
      <c r="Q1064">
        <v>0</v>
      </c>
      <c r="R1064">
        <v>0</v>
      </c>
      <c r="S1064">
        <v>0</v>
      </c>
      <c r="T1064">
        <v>0</v>
      </c>
      <c r="U1064">
        <v>0</v>
      </c>
      <c r="V1064">
        <v>0</v>
      </c>
      <c r="W1064">
        <v>0</v>
      </c>
      <c r="X1064">
        <v>0</v>
      </c>
      <c r="Y1064">
        <v>0</v>
      </c>
      <c r="Z1064">
        <v>0</v>
      </c>
      <c r="AA1064">
        <v>0</v>
      </c>
      <c r="AB1064">
        <v>0</v>
      </c>
      <c r="AC1064">
        <v>100</v>
      </c>
      <c r="AD1064">
        <v>2</v>
      </c>
      <c r="AE1064">
        <v>0</v>
      </c>
      <c r="AF1064">
        <v>0</v>
      </c>
      <c r="AG1064">
        <v>0</v>
      </c>
      <c r="AH1064">
        <v>0</v>
      </c>
      <c r="AI1064">
        <v>0</v>
      </c>
      <c r="AJ1064">
        <v>0</v>
      </c>
      <c r="AK1064">
        <v>0</v>
      </c>
    </row>
    <row r="1065" spans="1:37">
      <c r="A1065">
        <v>40390</v>
      </c>
      <c r="B1065">
        <v>10010</v>
      </c>
      <c r="C1065">
        <v>0</v>
      </c>
      <c r="D1065">
        <v>0</v>
      </c>
      <c r="E1065">
        <v>0</v>
      </c>
      <c r="F1065">
        <v>0</v>
      </c>
      <c r="G1065">
        <v>1</v>
      </c>
      <c r="H1065">
        <v>1</v>
      </c>
      <c r="I1065">
        <v>6</v>
      </c>
      <c r="J1065">
        <v>0</v>
      </c>
      <c r="K1065">
        <v>0</v>
      </c>
      <c r="L1065">
        <v>0</v>
      </c>
      <c r="M1065">
        <v>0</v>
      </c>
      <c r="N1065">
        <v>0</v>
      </c>
      <c r="O1065">
        <v>0</v>
      </c>
      <c r="P1065">
        <v>0</v>
      </c>
      <c r="Q1065">
        <v>0</v>
      </c>
      <c r="R1065">
        <v>0</v>
      </c>
      <c r="S1065">
        <v>0</v>
      </c>
      <c r="T1065">
        <v>0</v>
      </c>
      <c r="U1065">
        <v>0</v>
      </c>
      <c r="V1065">
        <v>0</v>
      </c>
      <c r="W1065">
        <v>0</v>
      </c>
      <c r="X1065">
        <v>0</v>
      </c>
      <c r="Y1065">
        <v>0</v>
      </c>
      <c r="Z1065">
        <v>0</v>
      </c>
      <c r="AA1065">
        <v>0</v>
      </c>
      <c r="AB1065">
        <v>0</v>
      </c>
      <c r="AC1065">
        <v>100</v>
      </c>
      <c r="AD1065">
        <v>2</v>
      </c>
      <c r="AE1065">
        <v>0</v>
      </c>
      <c r="AF1065">
        <v>0</v>
      </c>
      <c r="AG1065">
        <v>0</v>
      </c>
      <c r="AH1065">
        <v>0</v>
      </c>
      <c r="AI1065">
        <v>0</v>
      </c>
      <c r="AJ1065">
        <v>0</v>
      </c>
      <c r="AK1065">
        <v>0</v>
      </c>
    </row>
    <row r="1066" spans="1:37">
      <c r="A1066">
        <v>50010</v>
      </c>
      <c r="B1066">
        <v>10010</v>
      </c>
      <c r="C1066">
        <v>0</v>
      </c>
      <c r="D1066">
        <v>0</v>
      </c>
      <c r="E1066">
        <v>0</v>
      </c>
      <c r="F1066">
        <v>0</v>
      </c>
      <c r="G1066">
        <v>1</v>
      </c>
      <c r="H1066">
        <v>1</v>
      </c>
      <c r="I1066">
        <v>6</v>
      </c>
      <c r="J1066">
        <v>0</v>
      </c>
      <c r="K1066">
        <v>0</v>
      </c>
      <c r="L1066">
        <v>0</v>
      </c>
      <c r="M1066">
        <v>0</v>
      </c>
      <c r="N1066">
        <v>0</v>
      </c>
      <c r="O1066">
        <v>0</v>
      </c>
      <c r="P1066">
        <v>0</v>
      </c>
      <c r="Q1066">
        <v>0</v>
      </c>
      <c r="R1066">
        <v>0</v>
      </c>
      <c r="S1066">
        <v>0</v>
      </c>
      <c r="T1066">
        <v>0</v>
      </c>
      <c r="U1066">
        <v>0</v>
      </c>
      <c r="V1066">
        <v>0</v>
      </c>
      <c r="W1066">
        <v>0</v>
      </c>
      <c r="X1066">
        <v>0</v>
      </c>
      <c r="Y1066">
        <v>0</v>
      </c>
      <c r="Z1066">
        <v>0</v>
      </c>
      <c r="AA1066">
        <v>0</v>
      </c>
      <c r="AB1066">
        <v>0</v>
      </c>
      <c r="AC1066">
        <v>100</v>
      </c>
      <c r="AD1066">
        <v>2</v>
      </c>
      <c r="AE1066">
        <v>0</v>
      </c>
      <c r="AF1066">
        <v>0</v>
      </c>
      <c r="AG1066">
        <v>0</v>
      </c>
      <c r="AH1066">
        <v>0</v>
      </c>
      <c r="AI1066">
        <v>0</v>
      </c>
      <c r="AJ1066">
        <v>0</v>
      </c>
      <c r="AK1066">
        <v>0</v>
      </c>
    </row>
    <row r="1067" spans="1:37">
      <c r="A1067">
        <v>50047</v>
      </c>
      <c r="B1067">
        <v>10010</v>
      </c>
      <c r="C1067">
        <v>0</v>
      </c>
      <c r="D1067">
        <v>0</v>
      </c>
      <c r="E1067">
        <v>0</v>
      </c>
      <c r="F1067">
        <v>0</v>
      </c>
      <c r="G1067">
        <v>1</v>
      </c>
      <c r="H1067">
        <v>1</v>
      </c>
      <c r="I1067">
        <v>6</v>
      </c>
      <c r="J1067">
        <v>0</v>
      </c>
      <c r="K1067">
        <v>0</v>
      </c>
      <c r="L1067">
        <v>0</v>
      </c>
      <c r="M1067">
        <v>0</v>
      </c>
      <c r="N1067">
        <v>0</v>
      </c>
      <c r="O1067">
        <v>0</v>
      </c>
      <c r="P1067">
        <v>0</v>
      </c>
      <c r="Q1067">
        <v>0</v>
      </c>
      <c r="R1067">
        <v>0</v>
      </c>
      <c r="S1067">
        <v>0</v>
      </c>
      <c r="T1067">
        <v>0</v>
      </c>
      <c r="U1067">
        <v>0</v>
      </c>
      <c r="V1067">
        <v>0</v>
      </c>
      <c r="W1067">
        <v>0</v>
      </c>
      <c r="X1067">
        <v>0</v>
      </c>
      <c r="Y1067">
        <v>0</v>
      </c>
      <c r="Z1067">
        <v>0</v>
      </c>
      <c r="AA1067">
        <v>0</v>
      </c>
      <c r="AB1067">
        <v>0</v>
      </c>
      <c r="AC1067">
        <v>100</v>
      </c>
      <c r="AD1067">
        <v>2</v>
      </c>
      <c r="AE1067">
        <v>0</v>
      </c>
      <c r="AF1067">
        <v>0</v>
      </c>
      <c r="AG1067">
        <v>0</v>
      </c>
      <c r="AH1067">
        <v>0</v>
      </c>
      <c r="AI1067">
        <v>0</v>
      </c>
      <c r="AJ1067">
        <v>0</v>
      </c>
      <c r="AK1067">
        <v>0</v>
      </c>
    </row>
    <row r="1068" spans="1:37">
      <c r="A1068">
        <v>50210</v>
      </c>
      <c r="B1068">
        <v>50210</v>
      </c>
      <c r="C1068">
        <v>101500</v>
      </c>
      <c r="D1068">
        <v>0</v>
      </c>
      <c r="E1068">
        <v>3800</v>
      </c>
      <c r="F1068">
        <v>0</v>
      </c>
      <c r="G1068">
        <v>1</v>
      </c>
      <c r="H1068">
        <v>1</v>
      </c>
      <c r="I1068">
        <v>6</v>
      </c>
      <c r="J1068">
        <v>0</v>
      </c>
      <c r="K1068">
        <v>0</v>
      </c>
      <c r="L1068">
        <v>0</v>
      </c>
      <c r="M1068">
        <v>0</v>
      </c>
      <c r="N1068">
        <v>0</v>
      </c>
      <c r="O1068">
        <v>0</v>
      </c>
      <c r="P1068">
        <v>0</v>
      </c>
      <c r="Q1068">
        <v>0</v>
      </c>
      <c r="R1068">
        <v>0</v>
      </c>
      <c r="S1068">
        <v>0</v>
      </c>
      <c r="T1068">
        <v>0</v>
      </c>
      <c r="U1068">
        <v>0</v>
      </c>
      <c r="V1068">
        <v>0</v>
      </c>
      <c r="W1068">
        <v>0</v>
      </c>
      <c r="X1068">
        <v>0</v>
      </c>
      <c r="Y1068">
        <v>0</v>
      </c>
      <c r="Z1068">
        <v>0</v>
      </c>
      <c r="AA1068">
        <v>0</v>
      </c>
      <c r="AB1068">
        <v>500</v>
      </c>
      <c r="AC1068">
        <v>150</v>
      </c>
      <c r="AD1068">
        <v>2</v>
      </c>
      <c r="AE1068">
        <v>100</v>
      </c>
      <c r="AF1068">
        <v>3</v>
      </c>
      <c r="AG1068">
        <v>2</v>
      </c>
      <c r="AH1068">
        <v>1</v>
      </c>
      <c r="AI1068">
        <v>133</v>
      </c>
      <c r="AJ1068">
        <v>134</v>
      </c>
      <c r="AK1068">
        <v>135</v>
      </c>
    </row>
    <row r="1069" spans="1:37">
      <c r="A1069">
        <v>222309</v>
      </c>
      <c r="B1069">
        <v>10010</v>
      </c>
      <c r="C1069">
        <v>0</v>
      </c>
      <c r="D1069">
        <v>0</v>
      </c>
      <c r="E1069">
        <v>0</v>
      </c>
      <c r="F1069">
        <v>0</v>
      </c>
      <c r="G1069">
        <v>1</v>
      </c>
      <c r="H1069">
        <v>1</v>
      </c>
      <c r="I1069">
        <v>6</v>
      </c>
      <c r="J1069">
        <v>0</v>
      </c>
      <c r="K1069">
        <v>0</v>
      </c>
      <c r="L1069">
        <v>0</v>
      </c>
      <c r="M1069">
        <v>0</v>
      </c>
      <c r="N1069">
        <v>0</v>
      </c>
      <c r="O1069">
        <v>0</v>
      </c>
      <c r="P1069">
        <v>0</v>
      </c>
      <c r="Q1069">
        <v>0</v>
      </c>
      <c r="R1069">
        <v>0</v>
      </c>
      <c r="S1069">
        <v>0</v>
      </c>
      <c r="T1069">
        <v>0</v>
      </c>
      <c r="U1069">
        <v>0</v>
      </c>
      <c r="V1069">
        <v>0</v>
      </c>
      <c r="W1069">
        <v>0</v>
      </c>
      <c r="X1069">
        <v>0</v>
      </c>
      <c r="Y1069">
        <v>0</v>
      </c>
      <c r="Z1069">
        <v>0</v>
      </c>
      <c r="AA1069">
        <v>0</v>
      </c>
      <c r="AB1069">
        <v>0</v>
      </c>
      <c r="AC1069">
        <v>100</v>
      </c>
      <c r="AD1069">
        <v>2</v>
      </c>
      <c r="AE1069">
        <v>0</v>
      </c>
      <c r="AF1069">
        <v>0</v>
      </c>
      <c r="AG1069">
        <v>0</v>
      </c>
      <c r="AH1069">
        <v>0</v>
      </c>
      <c r="AI1069">
        <v>0</v>
      </c>
      <c r="AJ1069">
        <v>0</v>
      </c>
      <c r="AK1069">
        <v>0</v>
      </c>
    </row>
    <row r="1070" spans="1:37">
      <c r="A1070">
        <v>1000308</v>
      </c>
      <c r="B1070">
        <v>10010</v>
      </c>
      <c r="C1070">
        <v>0</v>
      </c>
      <c r="D1070">
        <v>0</v>
      </c>
      <c r="E1070">
        <v>0</v>
      </c>
      <c r="F1070">
        <v>0</v>
      </c>
      <c r="G1070">
        <v>1</v>
      </c>
      <c r="H1070">
        <v>1</v>
      </c>
      <c r="I1070">
        <v>6</v>
      </c>
      <c r="J1070">
        <v>0</v>
      </c>
      <c r="K1070">
        <v>0</v>
      </c>
      <c r="L1070">
        <v>0</v>
      </c>
      <c r="M1070">
        <v>0</v>
      </c>
      <c r="N1070">
        <v>0</v>
      </c>
      <c r="O1070">
        <v>0</v>
      </c>
      <c r="P1070">
        <v>0</v>
      </c>
      <c r="Q1070">
        <v>0</v>
      </c>
      <c r="R1070">
        <v>0</v>
      </c>
      <c r="S1070">
        <v>0</v>
      </c>
      <c r="T1070">
        <v>0</v>
      </c>
      <c r="U1070">
        <v>0</v>
      </c>
      <c r="V1070">
        <v>0</v>
      </c>
      <c r="W1070">
        <v>0</v>
      </c>
      <c r="X1070">
        <v>0</v>
      </c>
      <c r="Y1070">
        <v>0</v>
      </c>
      <c r="Z1070">
        <v>0</v>
      </c>
      <c r="AA1070">
        <v>0</v>
      </c>
      <c r="AB1070">
        <v>0</v>
      </c>
      <c r="AC1070">
        <v>100</v>
      </c>
      <c r="AD1070">
        <v>2</v>
      </c>
      <c r="AE1070">
        <v>0</v>
      </c>
      <c r="AF1070">
        <v>0</v>
      </c>
      <c r="AG1070">
        <v>0</v>
      </c>
      <c r="AH1070">
        <v>0</v>
      </c>
      <c r="AI1070">
        <v>0</v>
      </c>
      <c r="AJ1070">
        <v>0</v>
      </c>
      <c r="AK1070">
        <v>0</v>
      </c>
    </row>
    <row r="1071" spans="1:37">
      <c r="A1071">
        <v>1000318</v>
      </c>
      <c r="B1071">
        <v>10130</v>
      </c>
      <c r="C1071">
        <v>81000</v>
      </c>
      <c r="D1071">
        <v>0</v>
      </c>
      <c r="E1071">
        <v>2510</v>
      </c>
      <c r="F1071">
        <v>0</v>
      </c>
      <c r="G1071">
        <v>1</v>
      </c>
      <c r="H1071">
        <v>1</v>
      </c>
      <c r="I1071">
        <v>6</v>
      </c>
      <c r="J1071">
        <v>0</v>
      </c>
      <c r="K1071">
        <v>0</v>
      </c>
      <c r="L1071">
        <v>0</v>
      </c>
      <c r="M1071">
        <v>0</v>
      </c>
      <c r="N1071">
        <v>0</v>
      </c>
      <c r="O1071">
        <v>0</v>
      </c>
      <c r="P1071">
        <v>0</v>
      </c>
      <c r="Q1071">
        <v>0</v>
      </c>
      <c r="R1071">
        <v>0</v>
      </c>
      <c r="S1071">
        <v>0</v>
      </c>
      <c r="T1071">
        <v>0</v>
      </c>
      <c r="U1071">
        <v>0</v>
      </c>
      <c r="V1071">
        <v>0</v>
      </c>
      <c r="W1071">
        <v>0</v>
      </c>
      <c r="X1071">
        <v>0</v>
      </c>
      <c r="Y1071">
        <v>0</v>
      </c>
      <c r="Z1071">
        <v>0</v>
      </c>
      <c r="AA1071">
        <v>0</v>
      </c>
      <c r="AB1071">
        <v>45</v>
      </c>
      <c r="AC1071">
        <v>50</v>
      </c>
      <c r="AD1071">
        <v>2</v>
      </c>
      <c r="AE1071">
        <v>50</v>
      </c>
      <c r="AF1071">
        <v>1</v>
      </c>
      <c r="AG1071">
        <v>1</v>
      </c>
      <c r="AH1071">
        <v>0</v>
      </c>
      <c r="AI1071">
        <v>112</v>
      </c>
      <c r="AJ1071">
        <v>113</v>
      </c>
      <c r="AK1071">
        <v>0</v>
      </c>
    </row>
    <row r="1072" spans="1:37">
      <c r="A1072">
        <v>1000319</v>
      </c>
      <c r="B1072">
        <v>10220</v>
      </c>
      <c r="C1072">
        <v>83500</v>
      </c>
      <c r="D1072">
        <v>0</v>
      </c>
      <c r="E1072">
        <v>4210</v>
      </c>
      <c r="F1072">
        <v>0</v>
      </c>
      <c r="G1072">
        <v>2</v>
      </c>
      <c r="H1072">
        <v>1</v>
      </c>
      <c r="I1072">
        <v>6</v>
      </c>
      <c r="J1072">
        <v>0</v>
      </c>
      <c r="K1072">
        <v>0</v>
      </c>
      <c r="L1072">
        <v>0</v>
      </c>
      <c r="M1072">
        <v>0</v>
      </c>
      <c r="N1072">
        <v>0</v>
      </c>
      <c r="O1072">
        <v>0</v>
      </c>
      <c r="P1072">
        <v>0</v>
      </c>
      <c r="Q1072">
        <v>0</v>
      </c>
      <c r="R1072">
        <v>0</v>
      </c>
      <c r="S1072">
        <v>0</v>
      </c>
      <c r="T1072">
        <v>0</v>
      </c>
      <c r="U1072">
        <v>0</v>
      </c>
      <c r="V1072">
        <v>0</v>
      </c>
      <c r="W1072">
        <v>0</v>
      </c>
      <c r="X1072">
        <v>0</v>
      </c>
      <c r="Y1072">
        <v>0</v>
      </c>
      <c r="Z1072">
        <v>0</v>
      </c>
      <c r="AA1072">
        <v>0</v>
      </c>
      <c r="AB1072">
        <v>45</v>
      </c>
      <c r="AC1072">
        <v>50</v>
      </c>
      <c r="AD1072">
        <v>2</v>
      </c>
      <c r="AE1072">
        <v>60</v>
      </c>
      <c r="AF1072">
        <v>1</v>
      </c>
      <c r="AG1072">
        <v>1</v>
      </c>
      <c r="AH1072">
        <v>0</v>
      </c>
      <c r="AI1072">
        <v>112</v>
      </c>
      <c r="AJ1072">
        <v>113</v>
      </c>
      <c r="AK1072">
        <v>0</v>
      </c>
    </row>
    <row r="1073" spans="1:37">
      <c r="A1073">
        <v>1000320</v>
      </c>
      <c r="B1073">
        <v>10130</v>
      </c>
      <c r="C1073">
        <v>148900</v>
      </c>
      <c r="D1073">
        <v>0</v>
      </c>
      <c r="E1073">
        <v>3120</v>
      </c>
      <c r="F1073">
        <v>0</v>
      </c>
      <c r="G1073">
        <v>1</v>
      </c>
      <c r="H1073">
        <v>1</v>
      </c>
      <c r="I1073">
        <v>6</v>
      </c>
      <c r="J1073">
        <v>0</v>
      </c>
      <c r="K1073">
        <v>0</v>
      </c>
      <c r="L1073">
        <v>0</v>
      </c>
      <c r="M1073">
        <v>0</v>
      </c>
      <c r="N1073">
        <v>0</v>
      </c>
      <c r="O1073">
        <v>0</v>
      </c>
      <c r="P1073">
        <v>0</v>
      </c>
      <c r="Q1073">
        <v>0</v>
      </c>
      <c r="R1073">
        <v>0</v>
      </c>
      <c r="S1073">
        <v>0</v>
      </c>
      <c r="T1073">
        <v>0</v>
      </c>
      <c r="U1073">
        <v>0</v>
      </c>
      <c r="V1073">
        <v>0</v>
      </c>
      <c r="W1073">
        <v>0</v>
      </c>
      <c r="X1073">
        <v>0</v>
      </c>
      <c r="Y1073">
        <v>0</v>
      </c>
      <c r="Z1073">
        <v>0</v>
      </c>
      <c r="AA1073">
        <v>0</v>
      </c>
      <c r="AB1073">
        <v>80</v>
      </c>
      <c r="AC1073">
        <v>100</v>
      </c>
      <c r="AD1073">
        <v>2</v>
      </c>
      <c r="AE1073">
        <v>60</v>
      </c>
      <c r="AF1073">
        <v>2</v>
      </c>
      <c r="AG1073">
        <v>1</v>
      </c>
      <c r="AH1073">
        <v>1</v>
      </c>
      <c r="AI1073">
        <v>113</v>
      </c>
      <c r="AJ1073">
        <v>112</v>
      </c>
      <c r="AK1073">
        <v>114</v>
      </c>
    </row>
    <row r="1074" spans="1:37">
      <c r="A1074">
        <v>1000321</v>
      </c>
      <c r="B1074">
        <v>10220</v>
      </c>
      <c r="C1074">
        <v>152310</v>
      </c>
      <c r="D1074">
        <v>0</v>
      </c>
      <c r="E1074">
        <v>5310</v>
      </c>
      <c r="F1074">
        <v>0</v>
      </c>
      <c r="G1074">
        <v>2</v>
      </c>
      <c r="H1074">
        <v>1</v>
      </c>
      <c r="I1074">
        <v>6</v>
      </c>
      <c r="J1074">
        <v>0</v>
      </c>
      <c r="K1074">
        <v>0</v>
      </c>
      <c r="L1074">
        <v>0</v>
      </c>
      <c r="M1074">
        <v>0</v>
      </c>
      <c r="N1074">
        <v>0</v>
      </c>
      <c r="O1074">
        <v>0</v>
      </c>
      <c r="P1074">
        <v>0</v>
      </c>
      <c r="Q1074">
        <v>0</v>
      </c>
      <c r="R1074">
        <v>0</v>
      </c>
      <c r="S1074">
        <v>0</v>
      </c>
      <c r="T1074">
        <v>0</v>
      </c>
      <c r="U1074">
        <v>0</v>
      </c>
      <c r="V1074">
        <v>0</v>
      </c>
      <c r="W1074">
        <v>0</v>
      </c>
      <c r="X1074">
        <v>0</v>
      </c>
      <c r="Y1074">
        <v>0</v>
      </c>
      <c r="Z1074">
        <v>0</v>
      </c>
      <c r="AA1074">
        <v>0</v>
      </c>
      <c r="AB1074">
        <v>80</v>
      </c>
      <c r="AC1074">
        <v>100</v>
      </c>
      <c r="AD1074">
        <v>2</v>
      </c>
      <c r="AE1074">
        <v>60</v>
      </c>
      <c r="AF1074">
        <v>2</v>
      </c>
      <c r="AG1074">
        <v>1</v>
      </c>
      <c r="AH1074">
        <v>1</v>
      </c>
      <c r="AI1074">
        <v>113</v>
      </c>
      <c r="AJ1074">
        <v>112</v>
      </c>
      <c r="AK1074">
        <v>114</v>
      </c>
    </row>
    <row r="1075" spans="1:37">
      <c r="A1075">
        <v>1003306</v>
      </c>
      <c r="B1075">
        <v>10010</v>
      </c>
      <c r="C1075">
        <v>0</v>
      </c>
      <c r="D1075">
        <v>0</v>
      </c>
      <c r="E1075">
        <v>0</v>
      </c>
      <c r="F1075">
        <v>0</v>
      </c>
      <c r="G1075">
        <v>1</v>
      </c>
      <c r="H1075">
        <v>1</v>
      </c>
      <c r="I1075">
        <v>6</v>
      </c>
      <c r="J1075">
        <v>0</v>
      </c>
      <c r="K1075">
        <v>0</v>
      </c>
      <c r="L1075">
        <v>0</v>
      </c>
      <c r="M1075">
        <v>0</v>
      </c>
      <c r="N1075">
        <v>0</v>
      </c>
      <c r="O1075">
        <v>0</v>
      </c>
      <c r="P1075">
        <v>0</v>
      </c>
      <c r="Q1075">
        <v>0</v>
      </c>
      <c r="R1075">
        <v>0</v>
      </c>
      <c r="S1075">
        <v>0</v>
      </c>
      <c r="T1075">
        <v>0</v>
      </c>
      <c r="U1075">
        <v>0</v>
      </c>
      <c r="V1075">
        <v>0</v>
      </c>
      <c r="W1075">
        <v>0</v>
      </c>
      <c r="X1075">
        <v>0</v>
      </c>
      <c r="Y1075">
        <v>0</v>
      </c>
      <c r="Z1075">
        <v>0</v>
      </c>
      <c r="AA1075">
        <v>0</v>
      </c>
      <c r="AB1075">
        <v>0</v>
      </c>
      <c r="AC1075">
        <v>100</v>
      </c>
      <c r="AD1075">
        <v>2</v>
      </c>
      <c r="AE1075">
        <v>0</v>
      </c>
      <c r="AF1075">
        <v>0</v>
      </c>
      <c r="AG1075">
        <v>0</v>
      </c>
      <c r="AH1075">
        <v>0</v>
      </c>
      <c r="AI1075">
        <v>0</v>
      </c>
      <c r="AJ1075">
        <v>0</v>
      </c>
      <c r="AK1075">
        <v>0</v>
      </c>
    </row>
    <row r="1076" spans="1:37">
      <c r="A1076">
        <v>2001401</v>
      </c>
      <c r="B1076">
        <v>30310</v>
      </c>
      <c r="C1076">
        <v>20000</v>
      </c>
      <c r="D1076">
        <v>0</v>
      </c>
      <c r="E1076">
        <v>1000</v>
      </c>
      <c r="F1076">
        <v>0</v>
      </c>
      <c r="G1076">
        <v>1</v>
      </c>
      <c r="H1076">
        <v>1</v>
      </c>
      <c r="I1076">
        <v>6</v>
      </c>
      <c r="J1076">
        <v>0</v>
      </c>
      <c r="K1076">
        <v>0</v>
      </c>
      <c r="L1076">
        <v>0</v>
      </c>
      <c r="M1076">
        <v>0</v>
      </c>
      <c r="N1076">
        <v>0</v>
      </c>
      <c r="O1076">
        <v>0</v>
      </c>
      <c r="P1076">
        <v>0</v>
      </c>
      <c r="Q1076">
        <v>0</v>
      </c>
      <c r="R1076">
        <v>0</v>
      </c>
      <c r="S1076">
        <v>0</v>
      </c>
      <c r="T1076">
        <v>0</v>
      </c>
      <c r="U1076">
        <v>0</v>
      </c>
      <c r="V1076">
        <v>0</v>
      </c>
      <c r="W1076">
        <v>0</v>
      </c>
      <c r="X1076">
        <v>0</v>
      </c>
      <c r="Y1076">
        <v>0</v>
      </c>
      <c r="Z1076">
        <v>0</v>
      </c>
      <c r="AA1076">
        <v>0</v>
      </c>
      <c r="AB1076">
        <v>50</v>
      </c>
      <c r="AC1076">
        <v>100</v>
      </c>
      <c r="AD1076">
        <v>2</v>
      </c>
      <c r="AE1076">
        <v>50</v>
      </c>
      <c r="AF1076">
        <v>80</v>
      </c>
      <c r="AG1076">
        <v>20</v>
      </c>
      <c r="AH1076">
        <v>0</v>
      </c>
      <c r="AI1076">
        <v>131</v>
      </c>
      <c r="AJ1076">
        <v>30310</v>
      </c>
      <c r="AK1076">
        <v>0</v>
      </c>
    </row>
    <row r="1077" spans="1:37">
      <c r="A1077">
        <v>2001402</v>
      </c>
      <c r="B1077">
        <v>30320</v>
      </c>
      <c r="C1077">
        <v>1000</v>
      </c>
      <c r="D1077">
        <v>0</v>
      </c>
      <c r="E1077">
        <v>2000</v>
      </c>
      <c r="F1077">
        <v>0</v>
      </c>
      <c r="G1077">
        <v>1</v>
      </c>
      <c r="H1077">
        <v>1</v>
      </c>
      <c r="I1077">
        <v>6</v>
      </c>
      <c r="J1077">
        <v>0</v>
      </c>
      <c r="K1077">
        <v>0</v>
      </c>
      <c r="L1077">
        <v>0</v>
      </c>
      <c r="M1077">
        <v>0</v>
      </c>
      <c r="N1077">
        <v>0</v>
      </c>
      <c r="O1077">
        <v>0</v>
      </c>
      <c r="P1077">
        <v>0</v>
      </c>
      <c r="Q1077">
        <v>0</v>
      </c>
      <c r="R1077">
        <v>0</v>
      </c>
      <c r="S1077">
        <v>0</v>
      </c>
      <c r="T1077">
        <v>0</v>
      </c>
      <c r="U1077">
        <v>0</v>
      </c>
      <c r="V1077">
        <v>0</v>
      </c>
      <c r="W1077">
        <v>0</v>
      </c>
      <c r="X1077">
        <v>0</v>
      </c>
      <c r="Y1077">
        <v>0</v>
      </c>
      <c r="Z1077">
        <v>0</v>
      </c>
      <c r="AA1077">
        <v>0</v>
      </c>
      <c r="AB1077">
        <v>50</v>
      </c>
      <c r="AC1077">
        <v>100</v>
      </c>
      <c r="AD1077">
        <v>2</v>
      </c>
      <c r="AE1077">
        <v>50</v>
      </c>
      <c r="AF1077">
        <v>80</v>
      </c>
      <c r="AG1077">
        <v>20</v>
      </c>
      <c r="AH1077">
        <v>0</v>
      </c>
      <c r="AI1077">
        <v>111</v>
      </c>
      <c r="AJ1077">
        <v>30320</v>
      </c>
      <c r="AK1077">
        <v>0</v>
      </c>
    </row>
    <row r="1078" spans="1:37">
      <c r="A1078">
        <v>2001403</v>
      </c>
      <c r="B1078">
        <v>30070</v>
      </c>
      <c r="C1078">
        <v>10000</v>
      </c>
      <c r="D1078">
        <v>0</v>
      </c>
      <c r="E1078">
        <v>1000</v>
      </c>
      <c r="F1078">
        <v>0</v>
      </c>
      <c r="G1078">
        <v>1</v>
      </c>
      <c r="H1078">
        <v>1</v>
      </c>
      <c r="I1078">
        <v>6</v>
      </c>
      <c r="J1078">
        <v>0</v>
      </c>
      <c r="K1078">
        <v>0</v>
      </c>
      <c r="L1078">
        <v>0</v>
      </c>
      <c r="M1078">
        <v>0</v>
      </c>
      <c r="N1078">
        <v>0</v>
      </c>
      <c r="O1078">
        <v>0</v>
      </c>
      <c r="P1078">
        <v>0</v>
      </c>
      <c r="Q1078">
        <v>0</v>
      </c>
      <c r="R1078">
        <v>0</v>
      </c>
      <c r="S1078">
        <v>0</v>
      </c>
      <c r="T1078">
        <v>0</v>
      </c>
      <c r="U1078">
        <v>0</v>
      </c>
      <c r="V1078">
        <v>0</v>
      </c>
      <c r="W1078">
        <v>0</v>
      </c>
      <c r="X1078">
        <v>0</v>
      </c>
      <c r="Y1078">
        <v>0</v>
      </c>
      <c r="Z1078">
        <v>0</v>
      </c>
      <c r="AA1078">
        <v>0</v>
      </c>
      <c r="AB1078">
        <v>50</v>
      </c>
      <c r="AC1078">
        <v>100</v>
      </c>
      <c r="AD1078">
        <v>2</v>
      </c>
      <c r="AE1078">
        <v>50</v>
      </c>
      <c r="AF1078">
        <v>100</v>
      </c>
      <c r="AG1078">
        <v>0</v>
      </c>
      <c r="AH1078">
        <v>0</v>
      </c>
      <c r="AI1078">
        <v>111</v>
      </c>
      <c r="AJ1078">
        <v>0</v>
      </c>
      <c r="AK1078">
        <v>0</v>
      </c>
    </row>
    <row r="1079" spans="1:37">
      <c r="A1079">
        <v>2001404</v>
      </c>
      <c r="B1079">
        <v>39030</v>
      </c>
      <c r="C1079">
        <v>10</v>
      </c>
      <c r="D1079">
        <v>10000</v>
      </c>
      <c r="E1079">
        <v>500</v>
      </c>
      <c r="F1079">
        <v>0</v>
      </c>
      <c r="G1079">
        <v>1</v>
      </c>
      <c r="H1079">
        <v>1</v>
      </c>
      <c r="I1079">
        <v>6</v>
      </c>
      <c r="J1079">
        <v>0</v>
      </c>
      <c r="K1079">
        <v>0</v>
      </c>
      <c r="L1079">
        <v>0</v>
      </c>
      <c r="M1079">
        <v>0</v>
      </c>
      <c r="N1079">
        <v>0</v>
      </c>
      <c r="O1079">
        <v>0</v>
      </c>
      <c r="P1079">
        <v>0</v>
      </c>
      <c r="Q1079">
        <v>0</v>
      </c>
      <c r="R1079">
        <v>0</v>
      </c>
      <c r="S1079">
        <v>0</v>
      </c>
      <c r="T1079">
        <v>0</v>
      </c>
      <c r="U1079">
        <v>0</v>
      </c>
      <c r="V1079">
        <v>0</v>
      </c>
      <c r="W1079">
        <v>0</v>
      </c>
      <c r="X1079">
        <v>0</v>
      </c>
      <c r="Y1079">
        <v>0</v>
      </c>
      <c r="Z1079">
        <v>0</v>
      </c>
      <c r="AA1079">
        <v>0</v>
      </c>
      <c r="AB1079">
        <v>1000</v>
      </c>
      <c r="AC1079">
        <v>100</v>
      </c>
      <c r="AD1079">
        <v>2</v>
      </c>
      <c r="AE1079">
        <v>100</v>
      </c>
      <c r="AF1079">
        <v>100</v>
      </c>
      <c r="AG1079">
        <v>0</v>
      </c>
      <c r="AH1079">
        <v>0</v>
      </c>
      <c r="AI1079">
        <v>39030</v>
      </c>
      <c r="AJ1079">
        <v>0</v>
      </c>
      <c r="AK1079">
        <v>0</v>
      </c>
    </row>
    <row r="1080" spans="1:37">
      <c r="A1080">
        <v>2001405</v>
      </c>
      <c r="B1080">
        <v>40510</v>
      </c>
      <c r="C1080">
        <v>40000</v>
      </c>
      <c r="D1080">
        <v>0</v>
      </c>
      <c r="E1080">
        <v>6000</v>
      </c>
      <c r="F1080">
        <v>0</v>
      </c>
      <c r="G1080">
        <v>3</v>
      </c>
      <c r="H1080">
        <v>1</v>
      </c>
      <c r="I1080">
        <v>6</v>
      </c>
      <c r="J1080">
        <v>0</v>
      </c>
      <c r="K1080">
        <v>0</v>
      </c>
      <c r="L1080">
        <v>0</v>
      </c>
      <c r="M1080">
        <v>0</v>
      </c>
      <c r="N1080">
        <v>0</v>
      </c>
      <c r="O1080">
        <v>0</v>
      </c>
      <c r="P1080">
        <v>0</v>
      </c>
      <c r="Q1080">
        <v>0</v>
      </c>
      <c r="R1080">
        <v>0</v>
      </c>
      <c r="S1080">
        <v>0</v>
      </c>
      <c r="T1080">
        <v>0</v>
      </c>
      <c r="U1080">
        <v>0</v>
      </c>
      <c r="V1080">
        <v>0</v>
      </c>
      <c r="W1080">
        <v>0</v>
      </c>
      <c r="X1080">
        <v>0</v>
      </c>
      <c r="Y1080">
        <v>0</v>
      </c>
      <c r="Z1080">
        <v>0</v>
      </c>
      <c r="AA1080">
        <v>0</v>
      </c>
      <c r="AB1080">
        <v>250</v>
      </c>
      <c r="AC1080">
        <v>125</v>
      </c>
      <c r="AD1080">
        <v>2</v>
      </c>
      <c r="AE1080">
        <v>75</v>
      </c>
      <c r="AF1080">
        <v>100</v>
      </c>
      <c r="AG1080">
        <v>0</v>
      </c>
      <c r="AH1080">
        <v>0</v>
      </c>
      <c r="AI1080">
        <v>131</v>
      </c>
      <c r="AJ1080">
        <v>0</v>
      </c>
      <c r="AK1080">
        <v>0</v>
      </c>
    </row>
    <row r="1081" spans="1:37">
      <c r="A1081">
        <v>2001406</v>
      </c>
      <c r="B1081">
        <v>40530</v>
      </c>
      <c r="C1081">
        <v>20000</v>
      </c>
      <c r="D1081">
        <v>0</v>
      </c>
      <c r="E1081">
        <v>4000</v>
      </c>
      <c r="F1081">
        <v>0</v>
      </c>
      <c r="G1081">
        <v>2</v>
      </c>
      <c r="H1081">
        <v>1</v>
      </c>
      <c r="I1081">
        <v>6</v>
      </c>
      <c r="J1081">
        <v>0</v>
      </c>
      <c r="K1081">
        <v>0</v>
      </c>
      <c r="L1081">
        <v>0</v>
      </c>
      <c r="M1081">
        <v>0</v>
      </c>
      <c r="N1081">
        <v>0</v>
      </c>
      <c r="O1081">
        <v>0</v>
      </c>
      <c r="P1081">
        <v>0</v>
      </c>
      <c r="Q1081">
        <v>0</v>
      </c>
      <c r="R1081">
        <v>0</v>
      </c>
      <c r="S1081">
        <v>0</v>
      </c>
      <c r="T1081">
        <v>0</v>
      </c>
      <c r="U1081">
        <v>0</v>
      </c>
      <c r="V1081">
        <v>0</v>
      </c>
      <c r="W1081">
        <v>0</v>
      </c>
      <c r="X1081">
        <v>0</v>
      </c>
      <c r="Y1081">
        <v>0</v>
      </c>
      <c r="Z1081">
        <v>0</v>
      </c>
      <c r="AA1081">
        <v>0</v>
      </c>
      <c r="AB1081">
        <v>250</v>
      </c>
      <c r="AC1081">
        <v>150</v>
      </c>
      <c r="AD1081">
        <v>2</v>
      </c>
      <c r="AE1081">
        <v>75</v>
      </c>
      <c r="AF1081">
        <v>100</v>
      </c>
      <c r="AG1081">
        <v>0</v>
      </c>
      <c r="AH1081">
        <v>0</v>
      </c>
      <c r="AI1081">
        <v>131</v>
      </c>
      <c r="AJ1081">
        <v>0</v>
      </c>
      <c r="AK1081">
        <v>0</v>
      </c>
    </row>
    <row r="1082" spans="1:37">
      <c r="A1082">
        <v>2001407</v>
      </c>
      <c r="B1082">
        <v>40090</v>
      </c>
      <c r="C1082">
        <v>80000</v>
      </c>
      <c r="D1082">
        <v>0</v>
      </c>
      <c r="E1082">
        <v>10000</v>
      </c>
      <c r="F1082">
        <v>0</v>
      </c>
      <c r="G1082">
        <v>3</v>
      </c>
      <c r="H1082">
        <v>1</v>
      </c>
      <c r="I1082">
        <v>6</v>
      </c>
      <c r="J1082">
        <v>0</v>
      </c>
      <c r="K1082">
        <v>0</v>
      </c>
      <c r="L1082">
        <v>0</v>
      </c>
      <c r="M1082">
        <v>0</v>
      </c>
      <c r="N1082">
        <v>0</v>
      </c>
      <c r="O1082">
        <v>0</v>
      </c>
      <c r="P1082">
        <v>0</v>
      </c>
      <c r="Q1082">
        <v>0</v>
      </c>
      <c r="R1082">
        <v>0</v>
      </c>
      <c r="S1082">
        <v>0</v>
      </c>
      <c r="T1082">
        <v>0</v>
      </c>
      <c r="U1082">
        <v>0</v>
      </c>
      <c r="V1082">
        <v>0</v>
      </c>
      <c r="W1082">
        <v>0</v>
      </c>
      <c r="X1082">
        <v>0</v>
      </c>
      <c r="Y1082">
        <v>0</v>
      </c>
      <c r="Z1082">
        <v>0</v>
      </c>
      <c r="AA1082">
        <v>0</v>
      </c>
      <c r="AB1082">
        <v>500</v>
      </c>
      <c r="AC1082">
        <v>150</v>
      </c>
      <c r="AD1082">
        <v>2</v>
      </c>
      <c r="AE1082">
        <v>5</v>
      </c>
      <c r="AF1082">
        <v>1</v>
      </c>
      <c r="AG1082">
        <v>0</v>
      </c>
      <c r="AH1082">
        <v>0</v>
      </c>
      <c r="AI1082">
        <v>40090</v>
      </c>
      <c r="AJ1082">
        <v>0</v>
      </c>
      <c r="AK1082">
        <v>0</v>
      </c>
    </row>
    <row r="1083" spans="1:37">
      <c r="A1083">
        <v>2001408</v>
      </c>
      <c r="B1083">
        <v>30311</v>
      </c>
      <c r="C1083">
        <v>40000</v>
      </c>
      <c r="D1083">
        <v>0</v>
      </c>
      <c r="E1083">
        <v>1500</v>
      </c>
      <c r="F1083">
        <v>0</v>
      </c>
      <c r="G1083">
        <v>1</v>
      </c>
      <c r="H1083">
        <v>1</v>
      </c>
      <c r="I1083">
        <v>6</v>
      </c>
      <c r="J1083">
        <v>0</v>
      </c>
      <c r="K1083">
        <v>0</v>
      </c>
      <c r="L1083">
        <v>0</v>
      </c>
      <c r="M1083">
        <v>0</v>
      </c>
      <c r="N1083">
        <v>0</v>
      </c>
      <c r="O1083">
        <v>0</v>
      </c>
      <c r="P1083">
        <v>0</v>
      </c>
      <c r="Q1083">
        <v>0</v>
      </c>
      <c r="R1083">
        <v>0</v>
      </c>
      <c r="S1083">
        <v>0</v>
      </c>
      <c r="T1083">
        <v>0</v>
      </c>
      <c r="U1083">
        <v>0</v>
      </c>
      <c r="V1083">
        <v>0</v>
      </c>
      <c r="W1083">
        <v>0</v>
      </c>
      <c r="X1083">
        <v>0</v>
      </c>
      <c r="Y1083">
        <v>0</v>
      </c>
      <c r="Z1083">
        <v>0</v>
      </c>
      <c r="AA1083">
        <v>0</v>
      </c>
      <c r="AB1083">
        <v>250</v>
      </c>
      <c r="AC1083">
        <v>100</v>
      </c>
      <c r="AD1083">
        <v>2</v>
      </c>
      <c r="AE1083">
        <v>50</v>
      </c>
      <c r="AF1083">
        <v>80</v>
      </c>
      <c r="AG1083">
        <v>20</v>
      </c>
      <c r="AH1083">
        <v>0</v>
      </c>
      <c r="AI1083">
        <v>132</v>
      </c>
      <c r="AJ1083">
        <v>30310</v>
      </c>
      <c r="AK1083">
        <v>0</v>
      </c>
    </row>
    <row r="1084" spans="1:37">
      <c r="A1084">
        <v>2001409</v>
      </c>
      <c r="B1084">
        <v>30321</v>
      </c>
      <c r="C1084">
        <v>20000</v>
      </c>
      <c r="D1084">
        <v>0</v>
      </c>
      <c r="E1084">
        <v>3000</v>
      </c>
      <c r="F1084">
        <v>0</v>
      </c>
      <c r="G1084">
        <v>1</v>
      </c>
      <c r="H1084">
        <v>1</v>
      </c>
      <c r="I1084">
        <v>6</v>
      </c>
      <c r="J1084">
        <v>0</v>
      </c>
      <c r="K1084">
        <v>0</v>
      </c>
      <c r="L1084">
        <v>0</v>
      </c>
      <c r="M1084">
        <v>0</v>
      </c>
      <c r="N1084">
        <v>0</v>
      </c>
      <c r="O1084">
        <v>0</v>
      </c>
      <c r="P1084">
        <v>0</v>
      </c>
      <c r="Q1084">
        <v>0</v>
      </c>
      <c r="R1084">
        <v>0</v>
      </c>
      <c r="S1084">
        <v>0</v>
      </c>
      <c r="T1084">
        <v>0</v>
      </c>
      <c r="U1084">
        <v>0</v>
      </c>
      <c r="V1084">
        <v>0</v>
      </c>
      <c r="W1084">
        <v>0</v>
      </c>
      <c r="X1084">
        <v>0</v>
      </c>
      <c r="Y1084">
        <v>0</v>
      </c>
      <c r="Z1084">
        <v>0</v>
      </c>
      <c r="AA1084">
        <v>0</v>
      </c>
      <c r="AB1084">
        <v>250</v>
      </c>
      <c r="AC1084">
        <v>100</v>
      </c>
      <c r="AD1084">
        <v>2</v>
      </c>
      <c r="AE1084">
        <v>50</v>
      </c>
      <c r="AF1084">
        <v>80</v>
      </c>
      <c r="AG1084">
        <v>20</v>
      </c>
      <c r="AH1084">
        <v>0</v>
      </c>
      <c r="AI1084">
        <v>112</v>
      </c>
      <c r="AJ1084">
        <v>30320</v>
      </c>
      <c r="AK1084">
        <v>0</v>
      </c>
    </row>
    <row r="1085" spans="1:37">
      <c r="A1085">
        <v>2001410</v>
      </c>
      <c r="B1085">
        <v>30071</v>
      </c>
      <c r="C1085">
        <v>20000</v>
      </c>
      <c r="D1085">
        <v>0</v>
      </c>
      <c r="E1085">
        <v>1500</v>
      </c>
      <c r="F1085">
        <v>0</v>
      </c>
      <c r="G1085">
        <v>1</v>
      </c>
      <c r="H1085">
        <v>1</v>
      </c>
      <c r="I1085">
        <v>6</v>
      </c>
      <c r="J1085">
        <v>0</v>
      </c>
      <c r="K1085">
        <v>0</v>
      </c>
      <c r="L1085">
        <v>0</v>
      </c>
      <c r="M1085">
        <v>0</v>
      </c>
      <c r="N1085">
        <v>0</v>
      </c>
      <c r="O1085">
        <v>0</v>
      </c>
      <c r="P1085">
        <v>0</v>
      </c>
      <c r="Q1085">
        <v>0</v>
      </c>
      <c r="R1085">
        <v>0</v>
      </c>
      <c r="S1085">
        <v>0</v>
      </c>
      <c r="T1085">
        <v>0</v>
      </c>
      <c r="U1085">
        <v>0</v>
      </c>
      <c r="V1085">
        <v>0</v>
      </c>
      <c r="W1085">
        <v>0</v>
      </c>
      <c r="X1085">
        <v>0</v>
      </c>
      <c r="Y1085">
        <v>0</v>
      </c>
      <c r="Z1085">
        <v>0</v>
      </c>
      <c r="AA1085">
        <v>0</v>
      </c>
      <c r="AB1085">
        <v>250</v>
      </c>
      <c r="AC1085">
        <v>100</v>
      </c>
      <c r="AD1085">
        <v>2</v>
      </c>
      <c r="AE1085">
        <v>50</v>
      </c>
      <c r="AF1085">
        <v>100</v>
      </c>
      <c r="AG1085">
        <v>0</v>
      </c>
      <c r="AH1085">
        <v>0</v>
      </c>
      <c r="AI1085">
        <v>112</v>
      </c>
      <c r="AJ1085">
        <v>0</v>
      </c>
      <c r="AK1085">
        <v>0</v>
      </c>
    </row>
    <row r="1086" spans="1:37">
      <c r="A1086">
        <v>2001411</v>
      </c>
      <c r="B1086">
        <v>49030</v>
      </c>
      <c r="C1086">
        <v>15</v>
      </c>
      <c r="D1086">
        <v>15000</v>
      </c>
      <c r="E1086">
        <v>1000</v>
      </c>
      <c r="F1086">
        <v>0</v>
      </c>
      <c r="G1086">
        <v>1</v>
      </c>
      <c r="H1086">
        <v>1</v>
      </c>
      <c r="I1086">
        <v>6</v>
      </c>
      <c r="J1086">
        <v>0</v>
      </c>
      <c r="K1086">
        <v>0</v>
      </c>
      <c r="L1086">
        <v>0</v>
      </c>
      <c r="M1086">
        <v>0</v>
      </c>
      <c r="N1086">
        <v>0</v>
      </c>
      <c r="O1086">
        <v>0</v>
      </c>
      <c r="P1086">
        <v>0</v>
      </c>
      <c r="Q1086">
        <v>0</v>
      </c>
      <c r="R1086">
        <v>0</v>
      </c>
      <c r="S1086">
        <v>0</v>
      </c>
      <c r="T1086">
        <v>0</v>
      </c>
      <c r="U1086">
        <v>0</v>
      </c>
      <c r="V1086">
        <v>0</v>
      </c>
      <c r="W1086">
        <v>0</v>
      </c>
      <c r="X1086">
        <v>0</v>
      </c>
      <c r="Y1086">
        <v>0</v>
      </c>
      <c r="Z1086">
        <v>0</v>
      </c>
      <c r="AA1086">
        <v>0</v>
      </c>
      <c r="AB1086">
        <v>5000</v>
      </c>
      <c r="AC1086">
        <v>100</v>
      </c>
      <c r="AD1086">
        <v>2</v>
      </c>
      <c r="AE1086">
        <v>100</v>
      </c>
      <c r="AF1086">
        <v>100</v>
      </c>
      <c r="AG1086">
        <v>0</v>
      </c>
      <c r="AH1086">
        <v>0</v>
      </c>
      <c r="AI1086">
        <v>49030</v>
      </c>
      <c r="AJ1086">
        <v>0</v>
      </c>
      <c r="AK1086">
        <v>0</v>
      </c>
    </row>
    <row r="1087" spans="1:37">
      <c r="A1087">
        <v>2001412</v>
      </c>
      <c r="B1087">
        <v>40510</v>
      </c>
      <c r="C1087">
        <v>80000</v>
      </c>
      <c r="D1087">
        <v>0</v>
      </c>
      <c r="E1087">
        <v>8000</v>
      </c>
      <c r="F1087">
        <v>0</v>
      </c>
      <c r="G1087">
        <v>3</v>
      </c>
      <c r="H1087">
        <v>1</v>
      </c>
      <c r="I1087">
        <v>6</v>
      </c>
      <c r="J1087">
        <v>0</v>
      </c>
      <c r="K1087">
        <v>0</v>
      </c>
      <c r="L1087">
        <v>0</v>
      </c>
      <c r="M1087">
        <v>0</v>
      </c>
      <c r="N1087">
        <v>0</v>
      </c>
      <c r="O1087">
        <v>0</v>
      </c>
      <c r="P1087">
        <v>0</v>
      </c>
      <c r="Q1087">
        <v>0</v>
      </c>
      <c r="R1087">
        <v>0</v>
      </c>
      <c r="S1087">
        <v>0</v>
      </c>
      <c r="T1087">
        <v>0</v>
      </c>
      <c r="U1087">
        <v>0</v>
      </c>
      <c r="V1087">
        <v>0</v>
      </c>
      <c r="W1087">
        <v>0</v>
      </c>
      <c r="X1087">
        <v>0</v>
      </c>
      <c r="Y1087">
        <v>0</v>
      </c>
      <c r="Z1087">
        <v>0</v>
      </c>
      <c r="AA1087">
        <v>0</v>
      </c>
      <c r="AB1087">
        <v>500</v>
      </c>
      <c r="AC1087">
        <v>150</v>
      </c>
      <c r="AD1087">
        <v>2</v>
      </c>
      <c r="AE1087">
        <v>75</v>
      </c>
      <c r="AF1087">
        <v>100</v>
      </c>
      <c r="AG1087">
        <v>0</v>
      </c>
      <c r="AH1087">
        <v>0</v>
      </c>
      <c r="AI1087">
        <v>132</v>
      </c>
      <c r="AJ1087">
        <v>0</v>
      </c>
      <c r="AK1087">
        <v>0</v>
      </c>
    </row>
    <row r="1088" spans="1:37">
      <c r="A1088">
        <v>2001413</v>
      </c>
      <c r="B1088">
        <v>40530</v>
      </c>
      <c r="C1088">
        <v>50000</v>
      </c>
      <c r="D1088">
        <v>0</v>
      </c>
      <c r="E1088">
        <v>5000</v>
      </c>
      <c r="F1088">
        <v>0</v>
      </c>
      <c r="G1088">
        <v>2</v>
      </c>
      <c r="H1088">
        <v>1</v>
      </c>
      <c r="I1088">
        <v>6</v>
      </c>
      <c r="J1088">
        <v>0</v>
      </c>
      <c r="K1088">
        <v>0</v>
      </c>
      <c r="L1088">
        <v>0</v>
      </c>
      <c r="M1088">
        <v>0</v>
      </c>
      <c r="N1088">
        <v>0</v>
      </c>
      <c r="O1088">
        <v>0</v>
      </c>
      <c r="P1088">
        <v>0</v>
      </c>
      <c r="Q1088">
        <v>0</v>
      </c>
      <c r="R1088">
        <v>0</v>
      </c>
      <c r="S1088">
        <v>0</v>
      </c>
      <c r="T1088">
        <v>0</v>
      </c>
      <c r="U1088">
        <v>0</v>
      </c>
      <c r="V1088">
        <v>0</v>
      </c>
      <c r="W1088">
        <v>0</v>
      </c>
      <c r="X1088">
        <v>0</v>
      </c>
      <c r="Y1088">
        <v>0</v>
      </c>
      <c r="Z1088">
        <v>0</v>
      </c>
      <c r="AA1088">
        <v>0</v>
      </c>
      <c r="AB1088">
        <v>500</v>
      </c>
      <c r="AC1088">
        <v>150</v>
      </c>
      <c r="AD1088">
        <v>2</v>
      </c>
      <c r="AE1088">
        <v>75</v>
      </c>
      <c r="AF1088">
        <v>100</v>
      </c>
      <c r="AG1088">
        <v>0</v>
      </c>
      <c r="AH1088">
        <v>0</v>
      </c>
      <c r="AI1088">
        <v>132</v>
      </c>
      <c r="AJ1088">
        <v>0</v>
      </c>
      <c r="AK1088">
        <v>0</v>
      </c>
    </row>
    <row r="1089" spans="1:37">
      <c r="A1089">
        <v>2001414</v>
      </c>
      <c r="B1089">
        <v>40090</v>
      </c>
      <c r="C1089">
        <v>150000</v>
      </c>
      <c r="D1089">
        <v>0</v>
      </c>
      <c r="E1089">
        <v>15000</v>
      </c>
      <c r="F1089">
        <v>0</v>
      </c>
      <c r="G1089">
        <v>4</v>
      </c>
      <c r="H1089">
        <v>1</v>
      </c>
      <c r="I1089">
        <v>6</v>
      </c>
      <c r="J1089">
        <v>0</v>
      </c>
      <c r="K1089">
        <v>0</v>
      </c>
      <c r="L1089">
        <v>0</v>
      </c>
      <c r="M1089">
        <v>0</v>
      </c>
      <c r="N1089">
        <v>0</v>
      </c>
      <c r="O1089">
        <v>0</v>
      </c>
      <c r="P1089">
        <v>0</v>
      </c>
      <c r="Q1089">
        <v>0</v>
      </c>
      <c r="R1089">
        <v>0</v>
      </c>
      <c r="S1089">
        <v>0</v>
      </c>
      <c r="T1089">
        <v>0</v>
      </c>
      <c r="U1089">
        <v>0</v>
      </c>
      <c r="V1089">
        <v>0</v>
      </c>
      <c r="W1089">
        <v>0</v>
      </c>
      <c r="X1089">
        <v>0</v>
      </c>
      <c r="Y1089">
        <v>0</v>
      </c>
      <c r="Z1089">
        <v>0</v>
      </c>
      <c r="AA1089">
        <v>0</v>
      </c>
      <c r="AB1089">
        <v>750</v>
      </c>
      <c r="AC1089">
        <v>150</v>
      </c>
      <c r="AD1089">
        <v>2</v>
      </c>
      <c r="AE1089">
        <v>15</v>
      </c>
      <c r="AF1089">
        <v>1</v>
      </c>
      <c r="AG1089">
        <v>0</v>
      </c>
      <c r="AH1089">
        <v>0</v>
      </c>
      <c r="AI1089">
        <v>40090</v>
      </c>
      <c r="AJ1089">
        <v>0</v>
      </c>
      <c r="AK1089">
        <v>0</v>
      </c>
    </row>
    <row r="1090" spans="1:37">
      <c r="A1090">
        <v>2001415</v>
      </c>
      <c r="B1090">
        <v>30071</v>
      </c>
      <c r="C1090">
        <v>50000</v>
      </c>
      <c r="D1090">
        <v>0</v>
      </c>
      <c r="E1090">
        <v>3000</v>
      </c>
      <c r="F1090">
        <v>0</v>
      </c>
      <c r="G1090">
        <v>1</v>
      </c>
      <c r="H1090">
        <v>1</v>
      </c>
      <c r="I1090">
        <v>6</v>
      </c>
      <c r="J1090">
        <v>0</v>
      </c>
      <c r="K1090">
        <v>0</v>
      </c>
      <c r="L1090">
        <v>0</v>
      </c>
      <c r="M1090">
        <v>0</v>
      </c>
      <c r="N1090">
        <v>0</v>
      </c>
      <c r="O1090">
        <v>0</v>
      </c>
      <c r="P1090">
        <v>0</v>
      </c>
      <c r="Q1090">
        <v>0</v>
      </c>
      <c r="R1090">
        <v>0</v>
      </c>
      <c r="S1090">
        <v>0</v>
      </c>
      <c r="T1090">
        <v>0</v>
      </c>
      <c r="U1090">
        <v>0</v>
      </c>
      <c r="V1090">
        <v>0</v>
      </c>
      <c r="W1090">
        <v>0</v>
      </c>
      <c r="X1090">
        <v>0</v>
      </c>
      <c r="Y1090">
        <v>0</v>
      </c>
      <c r="Z1090">
        <v>0</v>
      </c>
      <c r="AA1090">
        <v>0</v>
      </c>
      <c r="AB1090">
        <v>500</v>
      </c>
      <c r="AC1090">
        <v>100</v>
      </c>
      <c r="AD1090">
        <v>2</v>
      </c>
      <c r="AE1090">
        <v>50</v>
      </c>
      <c r="AF1090">
        <v>100</v>
      </c>
      <c r="AG1090">
        <v>0</v>
      </c>
      <c r="AH1090">
        <v>0</v>
      </c>
      <c r="AI1090">
        <v>113</v>
      </c>
      <c r="AJ1090">
        <v>0</v>
      </c>
      <c r="AK1090">
        <v>0</v>
      </c>
    </row>
    <row r="1091" spans="1:37">
      <c r="A1091">
        <v>2001416</v>
      </c>
      <c r="B1091">
        <v>30071</v>
      </c>
      <c r="C1091">
        <v>1000</v>
      </c>
      <c r="D1091">
        <v>0</v>
      </c>
      <c r="E1091">
        <v>1000</v>
      </c>
      <c r="F1091">
        <v>0</v>
      </c>
      <c r="G1091">
        <v>1</v>
      </c>
      <c r="H1091">
        <v>1</v>
      </c>
      <c r="I1091">
        <v>6</v>
      </c>
      <c r="J1091">
        <v>0</v>
      </c>
      <c r="K1091">
        <v>0</v>
      </c>
      <c r="L1091">
        <v>0</v>
      </c>
      <c r="M1091">
        <v>0</v>
      </c>
      <c r="N1091">
        <v>0</v>
      </c>
      <c r="O1091">
        <v>0</v>
      </c>
      <c r="P1091">
        <v>0</v>
      </c>
      <c r="Q1091">
        <v>0</v>
      </c>
      <c r="R1091">
        <v>0</v>
      </c>
      <c r="S1091">
        <v>0</v>
      </c>
      <c r="T1091">
        <v>0</v>
      </c>
      <c r="U1091">
        <v>0</v>
      </c>
      <c r="V1091">
        <v>0</v>
      </c>
      <c r="W1091">
        <v>0</v>
      </c>
      <c r="X1091">
        <v>0</v>
      </c>
      <c r="Y1091">
        <v>0</v>
      </c>
      <c r="Z1091">
        <v>0</v>
      </c>
      <c r="AA1091">
        <v>0</v>
      </c>
      <c r="AB1091">
        <v>150</v>
      </c>
      <c r="AC1091">
        <v>100</v>
      </c>
      <c r="AD1091">
        <v>2</v>
      </c>
      <c r="AE1091">
        <v>0</v>
      </c>
      <c r="AF1091">
        <v>0</v>
      </c>
      <c r="AG1091">
        <v>0</v>
      </c>
      <c r="AH1091">
        <v>0</v>
      </c>
      <c r="AI1091">
        <v>0</v>
      </c>
      <c r="AJ1091">
        <v>0</v>
      </c>
      <c r="AK1091">
        <v>0</v>
      </c>
    </row>
    <row r="1092" spans="1:37">
      <c r="A1092">
        <v>2001417</v>
      </c>
      <c r="B1092">
        <v>59030</v>
      </c>
      <c r="C1092">
        <v>20</v>
      </c>
      <c r="D1092">
        <v>20000</v>
      </c>
      <c r="E1092">
        <v>1500</v>
      </c>
      <c r="F1092">
        <v>0</v>
      </c>
      <c r="G1092">
        <v>1</v>
      </c>
      <c r="H1092">
        <v>1</v>
      </c>
      <c r="I1092">
        <v>6</v>
      </c>
      <c r="J1092">
        <v>0</v>
      </c>
      <c r="K1092">
        <v>0</v>
      </c>
      <c r="L1092">
        <v>0</v>
      </c>
      <c r="M1092">
        <v>0</v>
      </c>
      <c r="N1092">
        <v>0</v>
      </c>
      <c r="O1092">
        <v>0</v>
      </c>
      <c r="P1092">
        <v>0</v>
      </c>
      <c r="Q1092">
        <v>0</v>
      </c>
      <c r="R1092">
        <v>0</v>
      </c>
      <c r="S1092">
        <v>0</v>
      </c>
      <c r="T1092">
        <v>0</v>
      </c>
      <c r="U1092">
        <v>0</v>
      </c>
      <c r="V1092">
        <v>0</v>
      </c>
      <c r="W1092">
        <v>0</v>
      </c>
      <c r="X1092">
        <v>0</v>
      </c>
      <c r="Y1092">
        <v>0</v>
      </c>
      <c r="Z1092">
        <v>0</v>
      </c>
      <c r="AA1092">
        <v>0</v>
      </c>
      <c r="AB1092">
        <v>10000</v>
      </c>
      <c r="AC1092">
        <v>100</v>
      </c>
      <c r="AD1092">
        <v>2</v>
      </c>
      <c r="AE1092">
        <v>100</v>
      </c>
      <c r="AF1092">
        <v>100</v>
      </c>
      <c r="AG1092">
        <v>0</v>
      </c>
      <c r="AH1092">
        <v>0</v>
      </c>
      <c r="AI1092">
        <v>59030</v>
      </c>
      <c r="AJ1092">
        <v>0</v>
      </c>
      <c r="AK1092">
        <v>0</v>
      </c>
    </row>
    <row r="1093" spans="1:37">
      <c r="A1093">
        <v>2001418</v>
      </c>
      <c r="B1093">
        <v>30311</v>
      </c>
      <c r="C1093">
        <v>75000</v>
      </c>
      <c r="D1093">
        <v>0</v>
      </c>
      <c r="E1093">
        <v>5000</v>
      </c>
      <c r="F1093">
        <v>0</v>
      </c>
      <c r="G1093">
        <v>1</v>
      </c>
      <c r="H1093">
        <v>1</v>
      </c>
      <c r="I1093">
        <v>6</v>
      </c>
      <c r="J1093">
        <v>0</v>
      </c>
      <c r="K1093">
        <v>0</v>
      </c>
      <c r="L1093">
        <v>0</v>
      </c>
      <c r="M1093">
        <v>0</v>
      </c>
      <c r="N1093">
        <v>0</v>
      </c>
      <c r="O1093">
        <v>0</v>
      </c>
      <c r="P1093">
        <v>0</v>
      </c>
      <c r="Q1093">
        <v>0</v>
      </c>
      <c r="R1093">
        <v>0</v>
      </c>
      <c r="S1093">
        <v>0</v>
      </c>
      <c r="T1093">
        <v>0</v>
      </c>
      <c r="U1093">
        <v>0</v>
      </c>
      <c r="V1093">
        <v>0</v>
      </c>
      <c r="W1093">
        <v>0</v>
      </c>
      <c r="X1093">
        <v>0</v>
      </c>
      <c r="Y1093">
        <v>0</v>
      </c>
      <c r="Z1093">
        <v>0</v>
      </c>
      <c r="AA1093">
        <v>0</v>
      </c>
      <c r="AB1093">
        <v>500</v>
      </c>
      <c r="AC1093">
        <v>100</v>
      </c>
      <c r="AD1093">
        <v>2</v>
      </c>
      <c r="AE1093">
        <v>50</v>
      </c>
      <c r="AF1093">
        <v>80</v>
      </c>
      <c r="AG1093">
        <v>20</v>
      </c>
      <c r="AH1093">
        <v>0</v>
      </c>
      <c r="AI1093">
        <v>133</v>
      </c>
      <c r="AJ1093">
        <v>30310</v>
      </c>
      <c r="AK1093">
        <v>0</v>
      </c>
    </row>
    <row r="1094" spans="1:37">
      <c r="A1094">
        <v>2001419</v>
      </c>
      <c r="B1094">
        <v>30321</v>
      </c>
      <c r="C1094">
        <v>50000</v>
      </c>
      <c r="D1094">
        <v>0</v>
      </c>
      <c r="E1094">
        <v>7500</v>
      </c>
      <c r="F1094">
        <v>0</v>
      </c>
      <c r="G1094">
        <v>1</v>
      </c>
      <c r="H1094">
        <v>1</v>
      </c>
      <c r="I1094">
        <v>6</v>
      </c>
      <c r="J1094">
        <v>0</v>
      </c>
      <c r="K1094">
        <v>0</v>
      </c>
      <c r="L1094">
        <v>0</v>
      </c>
      <c r="M1094">
        <v>0</v>
      </c>
      <c r="N1094">
        <v>0</v>
      </c>
      <c r="O1094">
        <v>0</v>
      </c>
      <c r="P1094">
        <v>0</v>
      </c>
      <c r="Q1094">
        <v>0</v>
      </c>
      <c r="R1094">
        <v>0</v>
      </c>
      <c r="S1094">
        <v>0</v>
      </c>
      <c r="T1094">
        <v>0</v>
      </c>
      <c r="U1094">
        <v>0</v>
      </c>
      <c r="V1094">
        <v>0</v>
      </c>
      <c r="W1094">
        <v>0</v>
      </c>
      <c r="X1094">
        <v>0</v>
      </c>
      <c r="Y1094">
        <v>0</v>
      </c>
      <c r="Z1094">
        <v>0</v>
      </c>
      <c r="AA1094">
        <v>0</v>
      </c>
      <c r="AB1094">
        <v>500</v>
      </c>
      <c r="AC1094">
        <v>100</v>
      </c>
      <c r="AD1094">
        <v>2</v>
      </c>
      <c r="AE1094">
        <v>50</v>
      </c>
      <c r="AF1094">
        <v>80</v>
      </c>
      <c r="AG1094">
        <v>20</v>
      </c>
      <c r="AH1094">
        <v>0</v>
      </c>
      <c r="AI1094">
        <v>113</v>
      </c>
      <c r="AJ1094">
        <v>30320</v>
      </c>
      <c r="AK1094">
        <v>0</v>
      </c>
    </row>
    <row r="1095" spans="1:37">
      <c r="A1095">
        <v>2001420</v>
      </c>
      <c r="B1095">
        <v>40090</v>
      </c>
      <c r="C1095">
        <v>1000</v>
      </c>
      <c r="D1095">
        <v>0</v>
      </c>
      <c r="E1095">
        <v>1000</v>
      </c>
      <c r="F1095">
        <v>0</v>
      </c>
      <c r="G1095">
        <v>1</v>
      </c>
      <c r="H1095">
        <v>1</v>
      </c>
      <c r="I1095">
        <v>6</v>
      </c>
      <c r="J1095">
        <v>0</v>
      </c>
      <c r="K1095">
        <v>0</v>
      </c>
      <c r="L1095">
        <v>0</v>
      </c>
      <c r="M1095">
        <v>0</v>
      </c>
      <c r="N1095">
        <v>0</v>
      </c>
      <c r="O1095">
        <v>0</v>
      </c>
      <c r="P1095">
        <v>0</v>
      </c>
      <c r="Q1095">
        <v>0</v>
      </c>
      <c r="R1095">
        <v>0</v>
      </c>
      <c r="S1095">
        <v>0</v>
      </c>
      <c r="T1095">
        <v>0</v>
      </c>
      <c r="U1095">
        <v>0</v>
      </c>
      <c r="V1095">
        <v>0</v>
      </c>
      <c r="W1095">
        <v>0</v>
      </c>
      <c r="X1095">
        <v>0</v>
      </c>
      <c r="Y1095">
        <v>0</v>
      </c>
      <c r="Z1095">
        <v>0</v>
      </c>
      <c r="AA1095">
        <v>0</v>
      </c>
      <c r="AB1095">
        <v>750</v>
      </c>
      <c r="AC1095">
        <v>100</v>
      </c>
      <c r="AD1095">
        <v>2</v>
      </c>
      <c r="AE1095">
        <v>0</v>
      </c>
      <c r="AF1095">
        <v>0</v>
      </c>
      <c r="AG1095">
        <v>0</v>
      </c>
      <c r="AH1095">
        <v>0</v>
      </c>
      <c r="AI1095">
        <v>0</v>
      </c>
      <c r="AJ1095">
        <v>0</v>
      </c>
      <c r="AK1095">
        <v>0</v>
      </c>
    </row>
    <row r="1096" spans="1:37">
      <c r="A1096">
        <v>2001421</v>
      </c>
      <c r="B1096">
        <v>40511</v>
      </c>
      <c r="C1096">
        <v>120000</v>
      </c>
      <c r="D1096">
        <v>0</v>
      </c>
      <c r="E1096">
        <v>10000</v>
      </c>
      <c r="F1096">
        <v>0</v>
      </c>
      <c r="G1096">
        <v>3</v>
      </c>
      <c r="H1096">
        <v>1</v>
      </c>
      <c r="I1096">
        <v>6</v>
      </c>
      <c r="J1096">
        <v>0</v>
      </c>
      <c r="K1096">
        <v>0</v>
      </c>
      <c r="L1096">
        <v>0</v>
      </c>
      <c r="M1096">
        <v>0</v>
      </c>
      <c r="N1096">
        <v>0</v>
      </c>
      <c r="O1096">
        <v>0</v>
      </c>
      <c r="P1096">
        <v>0</v>
      </c>
      <c r="Q1096">
        <v>0</v>
      </c>
      <c r="R1096">
        <v>0</v>
      </c>
      <c r="S1096">
        <v>0</v>
      </c>
      <c r="T1096">
        <v>0</v>
      </c>
      <c r="U1096">
        <v>0</v>
      </c>
      <c r="V1096">
        <v>0</v>
      </c>
      <c r="W1096">
        <v>0</v>
      </c>
      <c r="X1096">
        <v>0</v>
      </c>
      <c r="Y1096">
        <v>0</v>
      </c>
      <c r="Z1096">
        <v>0</v>
      </c>
      <c r="AA1096">
        <v>0</v>
      </c>
      <c r="AB1096">
        <v>750</v>
      </c>
      <c r="AC1096">
        <v>125</v>
      </c>
      <c r="AD1096">
        <v>2</v>
      </c>
      <c r="AE1096">
        <v>75</v>
      </c>
      <c r="AF1096">
        <v>100</v>
      </c>
      <c r="AG1096">
        <v>0</v>
      </c>
      <c r="AH1096">
        <v>0</v>
      </c>
      <c r="AI1096">
        <v>133</v>
      </c>
      <c r="AJ1096">
        <v>0</v>
      </c>
      <c r="AK1096">
        <v>0</v>
      </c>
    </row>
    <row r="1097" spans="1:37">
      <c r="A1097">
        <v>2001422</v>
      </c>
      <c r="B1097">
        <v>40531</v>
      </c>
      <c r="C1097">
        <v>80000</v>
      </c>
      <c r="D1097">
        <v>0</v>
      </c>
      <c r="E1097">
        <v>8000</v>
      </c>
      <c r="F1097">
        <v>0</v>
      </c>
      <c r="G1097">
        <v>2</v>
      </c>
      <c r="H1097">
        <v>1</v>
      </c>
      <c r="I1097">
        <v>6</v>
      </c>
      <c r="J1097">
        <v>0</v>
      </c>
      <c r="K1097">
        <v>0</v>
      </c>
      <c r="L1097">
        <v>0</v>
      </c>
      <c r="M1097">
        <v>0</v>
      </c>
      <c r="N1097">
        <v>0</v>
      </c>
      <c r="O1097">
        <v>0</v>
      </c>
      <c r="P1097">
        <v>0</v>
      </c>
      <c r="Q1097">
        <v>0</v>
      </c>
      <c r="R1097">
        <v>0</v>
      </c>
      <c r="S1097">
        <v>0</v>
      </c>
      <c r="T1097">
        <v>0</v>
      </c>
      <c r="U1097">
        <v>0</v>
      </c>
      <c r="V1097">
        <v>0</v>
      </c>
      <c r="W1097">
        <v>0</v>
      </c>
      <c r="X1097">
        <v>0</v>
      </c>
      <c r="Y1097">
        <v>0</v>
      </c>
      <c r="Z1097">
        <v>0</v>
      </c>
      <c r="AA1097">
        <v>0</v>
      </c>
      <c r="AB1097">
        <v>750</v>
      </c>
      <c r="AC1097">
        <v>150</v>
      </c>
      <c r="AD1097">
        <v>2</v>
      </c>
      <c r="AE1097">
        <v>75</v>
      </c>
      <c r="AF1097">
        <v>100</v>
      </c>
      <c r="AG1097">
        <v>0</v>
      </c>
      <c r="AH1097">
        <v>0</v>
      </c>
      <c r="AI1097">
        <v>133</v>
      </c>
      <c r="AJ1097">
        <v>0</v>
      </c>
      <c r="AK1097">
        <v>0</v>
      </c>
    </row>
    <row r="1098" spans="1:37">
      <c r="A1098">
        <v>2001423</v>
      </c>
      <c r="B1098">
        <v>40091</v>
      </c>
      <c r="C1098">
        <v>300000</v>
      </c>
      <c r="D1098">
        <v>0</v>
      </c>
      <c r="E1098">
        <v>20000</v>
      </c>
      <c r="F1098">
        <v>0</v>
      </c>
      <c r="G1098">
        <v>5</v>
      </c>
      <c r="H1098">
        <v>1</v>
      </c>
      <c r="I1098">
        <v>6</v>
      </c>
      <c r="J1098">
        <v>0</v>
      </c>
      <c r="K1098">
        <v>0</v>
      </c>
      <c r="L1098">
        <v>0</v>
      </c>
      <c r="M1098">
        <v>0</v>
      </c>
      <c r="N1098">
        <v>0</v>
      </c>
      <c r="O1098">
        <v>0</v>
      </c>
      <c r="P1098">
        <v>0</v>
      </c>
      <c r="Q1098">
        <v>0</v>
      </c>
      <c r="R1098">
        <v>0</v>
      </c>
      <c r="S1098">
        <v>0</v>
      </c>
      <c r="T1098">
        <v>0</v>
      </c>
      <c r="U1098">
        <v>0</v>
      </c>
      <c r="V1098">
        <v>0</v>
      </c>
      <c r="W1098">
        <v>0</v>
      </c>
      <c r="X1098">
        <v>0</v>
      </c>
      <c r="Y1098">
        <v>0</v>
      </c>
      <c r="Z1098">
        <v>0</v>
      </c>
      <c r="AA1098">
        <v>0</v>
      </c>
      <c r="AB1098">
        <v>1000</v>
      </c>
      <c r="AC1098">
        <v>150</v>
      </c>
      <c r="AD1098">
        <v>2</v>
      </c>
      <c r="AE1098">
        <v>25</v>
      </c>
      <c r="AF1098">
        <v>1</v>
      </c>
      <c r="AG1098">
        <v>0</v>
      </c>
      <c r="AH1098">
        <v>0</v>
      </c>
      <c r="AI1098">
        <v>40090</v>
      </c>
      <c r="AJ1098">
        <v>0</v>
      </c>
      <c r="AK1098">
        <v>0</v>
      </c>
    </row>
    <row r="1099" spans="1:37">
      <c r="A1099">
        <v>2001501</v>
      </c>
      <c r="B1099">
        <v>30020</v>
      </c>
      <c r="C1099">
        <v>15500</v>
      </c>
      <c r="D1099">
        <v>0</v>
      </c>
      <c r="E1099">
        <v>1250</v>
      </c>
      <c r="F1099">
        <v>2001501</v>
      </c>
      <c r="G1099">
        <v>1</v>
      </c>
      <c r="H1099">
        <v>1</v>
      </c>
      <c r="I1099">
        <v>6</v>
      </c>
      <c r="J1099">
        <v>0</v>
      </c>
      <c r="K1099">
        <v>0</v>
      </c>
      <c r="L1099">
        <v>0</v>
      </c>
      <c r="M1099">
        <v>0</v>
      </c>
      <c r="N1099">
        <v>0</v>
      </c>
      <c r="O1099">
        <v>0</v>
      </c>
      <c r="P1099">
        <v>0</v>
      </c>
      <c r="Q1099">
        <v>0</v>
      </c>
      <c r="R1099">
        <v>0</v>
      </c>
      <c r="S1099">
        <v>0</v>
      </c>
      <c r="T1099">
        <v>0</v>
      </c>
      <c r="U1099">
        <v>0</v>
      </c>
      <c r="V1099">
        <v>0</v>
      </c>
      <c r="W1099">
        <v>0</v>
      </c>
      <c r="X1099">
        <v>0</v>
      </c>
      <c r="Y1099">
        <v>0</v>
      </c>
      <c r="Z1099">
        <v>0</v>
      </c>
      <c r="AA1099">
        <v>0</v>
      </c>
      <c r="AB1099">
        <v>100</v>
      </c>
      <c r="AC1099">
        <v>125</v>
      </c>
      <c r="AD1099">
        <v>2</v>
      </c>
      <c r="AE1099">
        <v>100</v>
      </c>
      <c r="AF1099">
        <v>3</v>
      </c>
      <c r="AG1099">
        <v>2</v>
      </c>
      <c r="AH1099">
        <v>1</v>
      </c>
      <c r="AI1099">
        <v>111</v>
      </c>
      <c r="AJ1099">
        <v>112</v>
      </c>
      <c r="AK1099">
        <v>113</v>
      </c>
    </row>
    <row r="1100" spans="1:37">
      <c r="A1100">
        <v>2001502</v>
      </c>
      <c r="B1100">
        <v>40070</v>
      </c>
      <c r="C1100">
        <v>0</v>
      </c>
      <c r="D1100">
        <v>0</v>
      </c>
      <c r="E1100">
        <v>0</v>
      </c>
      <c r="F1100">
        <v>0</v>
      </c>
      <c r="G1100">
        <v>1</v>
      </c>
      <c r="H1100">
        <v>1</v>
      </c>
      <c r="I1100">
        <v>6</v>
      </c>
      <c r="J1100">
        <v>0</v>
      </c>
      <c r="K1100">
        <v>0</v>
      </c>
      <c r="L1100">
        <v>0</v>
      </c>
      <c r="M1100">
        <v>0</v>
      </c>
      <c r="N1100">
        <v>0</v>
      </c>
      <c r="O1100">
        <v>0</v>
      </c>
      <c r="P1100">
        <v>0</v>
      </c>
      <c r="Q1100">
        <v>0</v>
      </c>
      <c r="R1100">
        <v>0</v>
      </c>
      <c r="S1100">
        <v>0</v>
      </c>
      <c r="T1100">
        <v>0</v>
      </c>
      <c r="U1100">
        <v>0</v>
      </c>
      <c r="V1100">
        <v>0</v>
      </c>
      <c r="W1100">
        <v>0</v>
      </c>
      <c r="X1100">
        <v>0</v>
      </c>
      <c r="Y1100">
        <v>0</v>
      </c>
      <c r="Z1100">
        <v>0</v>
      </c>
      <c r="AA1100">
        <v>0</v>
      </c>
      <c r="AB1100">
        <v>0</v>
      </c>
      <c r="AC1100">
        <v>100</v>
      </c>
      <c r="AD1100">
        <v>2</v>
      </c>
      <c r="AE1100">
        <v>0</v>
      </c>
      <c r="AF1100">
        <v>0</v>
      </c>
      <c r="AG1100">
        <v>0</v>
      </c>
      <c r="AH1100">
        <v>0</v>
      </c>
      <c r="AI1100">
        <v>0</v>
      </c>
      <c r="AJ1100">
        <v>0</v>
      </c>
      <c r="AK1100">
        <v>0</v>
      </c>
    </row>
    <row r="1101" spans="1:37">
      <c r="A1101">
        <v>2001503</v>
      </c>
      <c r="B1101">
        <v>40740</v>
      </c>
      <c r="C1101">
        <v>45500</v>
      </c>
      <c r="D1101">
        <v>0</v>
      </c>
      <c r="E1101">
        <v>1180</v>
      </c>
      <c r="F1101">
        <v>0</v>
      </c>
      <c r="G1101">
        <v>2</v>
      </c>
      <c r="H1101">
        <v>2001503</v>
      </c>
      <c r="I1101">
        <v>6</v>
      </c>
      <c r="J1101">
        <v>0</v>
      </c>
      <c r="K1101">
        <v>0</v>
      </c>
      <c r="L1101">
        <v>0</v>
      </c>
      <c r="M1101">
        <v>0</v>
      </c>
      <c r="N1101">
        <v>0</v>
      </c>
      <c r="O1101">
        <v>0</v>
      </c>
      <c r="P1101">
        <v>0</v>
      </c>
      <c r="Q1101">
        <v>0</v>
      </c>
      <c r="R1101">
        <v>0</v>
      </c>
      <c r="S1101">
        <v>0</v>
      </c>
      <c r="T1101">
        <v>0</v>
      </c>
      <c r="U1101">
        <v>0</v>
      </c>
      <c r="V1101">
        <v>0</v>
      </c>
      <c r="W1101">
        <v>0</v>
      </c>
      <c r="X1101">
        <v>0</v>
      </c>
      <c r="Y1101">
        <v>0</v>
      </c>
      <c r="Z1101">
        <v>0</v>
      </c>
      <c r="AA1101">
        <v>0</v>
      </c>
      <c r="AB1101">
        <v>250</v>
      </c>
      <c r="AC1101">
        <v>125</v>
      </c>
      <c r="AD1101">
        <v>2</v>
      </c>
      <c r="AE1101">
        <v>100</v>
      </c>
      <c r="AF1101">
        <v>3</v>
      </c>
      <c r="AG1101">
        <v>2</v>
      </c>
      <c r="AH1101">
        <v>1</v>
      </c>
      <c r="AI1101">
        <v>121</v>
      </c>
      <c r="AJ1101">
        <v>122</v>
      </c>
      <c r="AK1101">
        <v>123</v>
      </c>
    </row>
    <row r="1102" spans="1:37">
      <c r="A1102">
        <v>2001504</v>
      </c>
      <c r="B1102">
        <v>49030</v>
      </c>
      <c r="C1102">
        <v>0</v>
      </c>
      <c r="D1102">
        <v>0</v>
      </c>
      <c r="E1102">
        <v>0</v>
      </c>
      <c r="F1102">
        <v>0</v>
      </c>
      <c r="G1102">
        <v>1</v>
      </c>
      <c r="H1102">
        <v>1</v>
      </c>
      <c r="I1102">
        <v>6</v>
      </c>
      <c r="J1102">
        <v>0</v>
      </c>
      <c r="K1102">
        <v>0</v>
      </c>
      <c r="L1102">
        <v>0</v>
      </c>
      <c r="M1102">
        <v>0</v>
      </c>
      <c r="N1102">
        <v>0</v>
      </c>
      <c r="O1102">
        <v>0</v>
      </c>
      <c r="P1102">
        <v>0</v>
      </c>
      <c r="Q1102">
        <v>0</v>
      </c>
      <c r="R1102">
        <v>0</v>
      </c>
      <c r="S1102">
        <v>0</v>
      </c>
      <c r="T1102">
        <v>0</v>
      </c>
      <c r="U1102">
        <v>0</v>
      </c>
      <c r="V1102">
        <v>0</v>
      </c>
      <c r="W1102">
        <v>0</v>
      </c>
      <c r="X1102">
        <v>0</v>
      </c>
      <c r="Y1102">
        <v>0</v>
      </c>
      <c r="Z1102">
        <v>0</v>
      </c>
      <c r="AA1102">
        <v>0</v>
      </c>
      <c r="AB1102">
        <v>0</v>
      </c>
      <c r="AC1102">
        <v>100</v>
      </c>
      <c r="AD1102">
        <v>2</v>
      </c>
      <c r="AE1102">
        <v>0</v>
      </c>
      <c r="AF1102">
        <v>0</v>
      </c>
      <c r="AG1102">
        <v>0</v>
      </c>
      <c r="AH1102">
        <v>0</v>
      </c>
      <c r="AI1102">
        <v>0</v>
      </c>
      <c r="AJ1102">
        <v>0</v>
      </c>
      <c r="AK1102">
        <v>0</v>
      </c>
    </row>
    <row r="1103" spans="1:37">
      <c r="A1103">
        <v>2001505</v>
      </c>
      <c r="B1103">
        <v>40400</v>
      </c>
      <c r="C1103">
        <v>80000</v>
      </c>
      <c r="D1103">
        <v>0</v>
      </c>
      <c r="E1103">
        <v>740</v>
      </c>
      <c r="F1103">
        <v>2001504</v>
      </c>
      <c r="G1103">
        <v>1</v>
      </c>
      <c r="H1103">
        <v>2001505</v>
      </c>
      <c r="I1103">
        <v>6</v>
      </c>
      <c r="J1103">
        <v>0</v>
      </c>
      <c r="K1103">
        <v>0</v>
      </c>
      <c r="L1103">
        <v>0</v>
      </c>
      <c r="M1103">
        <v>0</v>
      </c>
      <c r="N1103">
        <v>0</v>
      </c>
      <c r="O1103">
        <v>0</v>
      </c>
      <c r="P1103">
        <v>0</v>
      </c>
      <c r="Q1103">
        <v>0</v>
      </c>
      <c r="R1103">
        <v>0</v>
      </c>
      <c r="S1103">
        <v>0</v>
      </c>
      <c r="T1103">
        <v>0</v>
      </c>
      <c r="U1103">
        <v>0</v>
      </c>
      <c r="V1103">
        <v>0</v>
      </c>
      <c r="W1103">
        <v>0</v>
      </c>
      <c r="X1103">
        <v>0</v>
      </c>
      <c r="Y1103">
        <v>0</v>
      </c>
      <c r="Z1103">
        <v>0</v>
      </c>
      <c r="AA1103">
        <v>0</v>
      </c>
      <c r="AB1103">
        <v>500</v>
      </c>
      <c r="AC1103">
        <v>150</v>
      </c>
      <c r="AD1103">
        <v>2</v>
      </c>
      <c r="AE1103">
        <v>5</v>
      </c>
      <c r="AF1103">
        <v>1</v>
      </c>
      <c r="AG1103">
        <v>0</v>
      </c>
      <c r="AH1103">
        <v>0</v>
      </c>
      <c r="AI1103">
        <v>40400</v>
      </c>
      <c r="AJ1103">
        <v>0</v>
      </c>
      <c r="AK1103">
        <v>0</v>
      </c>
    </row>
    <row r="1104" spans="1:37">
      <c r="A1104">
        <v>2001506</v>
      </c>
      <c r="B1104">
        <v>30021</v>
      </c>
      <c r="C1104">
        <v>58900</v>
      </c>
      <c r="D1104">
        <v>0</v>
      </c>
      <c r="E1104">
        <v>1500</v>
      </c>
      <c r="F1104">
        <v>2001507</v>
      </c>
      <c r="G1104">
        <v>1</v>
      </c>
      <c r="H1104">
        <v>1</v>
      </c>
      <c r="I1104">
        <v>6</v>
      </c>
      <c r="J1104">
        <v>0</v>
      </c>
      <c r="K1104">
        <v>0</v>
      </c>
      <c r="L1104">
        <v>0</v>
      </c>
      <c r="M1104">
        <v>0</v>
      </c>
      <c r="N1104">
        <v>0</v>
      </c>
      <c r="O1104">
        <v>0</v>
      </c>
      <c r="P1104">
        <v>0</v>
      </c>
      <c r="Q1104">
        <v>0</v>
      </c>
      <c r="R1104">
        <v>0</v>
      </c>
      <c r="S1104">
        <v>0</v>
      </c>
      <c r="T1104">
        <v>0</v>
      </c>
      <c r="U1104">
        <v>0</v>
      </c>
      <c r="V1104">
        <v>0</v>
      </c>
      <c r="W1104">
        <v>0</v>
      </c>
      <c r="X1104">
        <v>0</v>
      </c>
      <c r="Y1104">
        <v>0</v>
      </c>
      <c r="Z1104">
        <v>0</v>
      </c>
      <c r="AA1104">
        <v>0</v>
      </c>
      <c r="AB1104">
        <v>250</v>
      </c>
      <c r="AC1104">
        <v>125</v>
      </c>
      <c r="AD1104">
        <v>2</v>
      </c>
      <c r="AE1104">
        <v>100</v>
      </c>
      <c r="AF1104">
        <v>3</v>
      </c>
      <c r="AG1104">
        <v>2</v>
      </c>
      <c r="AH1104">
        <v>1</v>
      </c>
      <c r="AI1104">
        <v>112</v>
      </c>
      <c r="AJ1104">
        <v>113</v>
      </c>
      <c r="AK1104">
        <v>114</v>
      </c>
    </row>
    <row r="1105" spans="1:37">
      <c r="A1105">
        <v>2001507</v>
      </c>
      <c r="B1105">
        <v>40070</v>
      </c>
      <c r="C1105">
        <v>95500</v>
      </c>
      <c r="D1105">
        <v>0</v>
      </c>
      <c r="E1105">
        <v>2150</v>
      </c>
      <c r="F1105">
        <v>2001508</v>
      </c>
      <c r="G1105">
        <v>1</v>
      </c>
      <c r="H1105">
        <v>1</v>
      </c>
      <c r="I1105">
        <v>6</v>
      </c>
      <c r="J1105">
        <v>0</v>
      </c>
      <c r="K1105">
        <v>0</v>
      </c>
      <c r="L1105">
        <v>0</v>
      </c>
      <c r="M1105">
        <v>0</v>
      </c>
      <c r="N1105">
        <v>0</v>
      </c>
      <c r="O1105">
        <v>0</v>
      </c>
      <c r="P1105">
        <v>0</v>
      </c>
      <c r="Q1105">
        <v>0</v>
      </c>
      <c r="R1105">
        <v>0</v>
      </c>
      <c r="S1105">
        <v>0</v>
      </c>
      <c r="T1105">
        <v>0</v>
      </c>
      <c r="U1105">
        <v>0</v>
      </c>
      <c r="V1105">
        <v>0</v>
      </c>
      <c r="W1105">
        <v>0</v>
      </c>
      <c r="X1105">
        <v>0</v>
      </c>
      <c r="Y1105">
        <v>0</v>
      </c>
      <c r="Z1105">
        <v>0</v>
      </c>
      <c r="AA1105">
        <v>0</v>
      </c>
      <c r="AB1105">
        <v>500</v>
      </c>
      <c r="AC1105">
        <v>125</v>
      </c>
      <c r="AD1105">
        <v>2</v>
      </c>
      <c r="AE1105">
        <v>100</v>
      </c>
      <c r="AF1105">
        <v>3</v>
      </c>
      <c r="AG1105">
        <v>2</v>
      </c>
      <c r="AH1105">
        <v>1</v>
      </c>
      <c r="AI1105">
        <v>112</v>
      </c>
      <c r="AJ1105">
        <v>113</v>
      </c>
      <c r="AK1105">
        <v>114</v>
      </c>
    </row>
    <row r="1106" spans="1:37">
      <c r="A1106">
        <v>2001508</v>
      </c>
      <c r="B1106">
        <v>40741</v>
      </c>
      <c r="C1106">
        <v>139000</v>
      </c>
      <c r="D1106">
        <v>0</v>
      </c>
      <c r="E1106">
        <v>2880</v>
      </c>
      <c r="F1106">
        <v>2001509</v>
      </c>
      <c r="G1106">
        <v>2</v>
      </c>
      <c r="H1106">
        <v>2001510</v>
      </c>
      <c r="I1106">
        <v>6</v>
      </c>
      <c r="J1106">
        <v>0</v>
      </c>
      <c r="K1106">
        <v>0</v>
      </c>
      <c r="L1106">
        <v>0</v>
      </c>
      <c r="M1106">
        <v>0</v>
      </c>
      <c r="N1106">
        <v>0</v>
      </c>
      <c r="O1106">
        <v>0</v>
      </c>
      <c r="P1106">
        <v>0</v>
      </c>
      <c r="Q1106">
        <v>0</v>
      </c>
      <c r="R1106">
        <v>0</v>
      </c>
      <c r="S1106">
        <v>0</v>
      </c>
      <c r="T1106">
        <v>0</v>
      </c>
      <c r="U1106">
        <v>0</v>
      </c>
      <c r="V1106">
        <v>0</v>
      </c>
      <c r="W1106">
        <v>0</v>
      </c>
      <c r="X1106">
        <v>0</v>
      </c>
      <c r="Y1106">
        <v>0</v>
      </c>
      <c r="Z1106">
        <v>0</v>
      </c>
      <c r="AA1106">
        <v>0</v>
      </c>
      <c r="AB1106">
        <v>500</v>
      </c>
      <c r="AC1106">
        <v>125</v>
      </c>
      <c r="AD1106">
        <v>2</v>
      </c>
      <c r="AE1106">
        <v>100</v>
      </c>
      <c r="AF1106">
        <v>3</v>
      </c>
      <c r="AG1106">
        <v>2</v>
      </c>
      <c r="AH1106">
        <v>1</v>
      </c>
      <c r="AI1106">
        <v>122</v>
      </c>
      <c r="AJ1106">
        <v>123</v>
      </c>
      <c r="AK1106">
        <v>124</v>
      </c>
    </row>
    <row r="1107" spans="1:37">
      <c r="A1107">
        <v>2001509</v>
      </c>
      <c r="B1107">
        <v>59030</v>
      </c>
      <c r="C1107">
        <v>0</v>
      </c>
      <c r="D1107">
        <v>0</v>
      </c>
      <c r="E1107">
        <v>0</v>
      </c>
      <c r="F1107">
        <v>0</v>
      </c>
      <c r="G1107">
        <v>1</v>
      </c>
      <c r="H1107">
        <v>1</v>
      </c>
      <c r="I1107">
        <v>6</v>
      </c>
      <c r="J1107">
        <v>0</v>
      </c>
      <c r="K1107">
        <v>0</v>
      </c>
      <c r="L1107">
        <v>0</v>
      </c>
      <c r="M1107">
        <v>0</v>
      </c>
      <c r="N1107">
        <v>0</v>
      </c>
      <c r="O1107">
        <v>0</v>
      </c>
      <c r="P1107">
        <v>0</v>
      </c>
      <c r="Q1107">
        <v>0</v>
      </c>
      <c r="R1107">
        <v>0</v>
      </c>
      <c r="S1107">
        <v>0</v>
      </c>
      <c r="T1107">
        <v>0</v>
      </c>
      <c r="U1107">
        <v>0</v>
      </c>
      <c r="V1107">
        <v>0</v>
      </c>
      <c r="W1107">
        <v>0</v>
      </c>
      <c r="X1107">
        <v>0</v>
      </c>
      <c r="Y1107">
        <v>0</v>
      </c>
      <c r="Z1107">
        <v>0</v>
      </c>
      <c r="AA1107">
        <v>0</v>
      </c>
      <c r="AB1107">
        <v>0</v>
      </c>
      <c r="AC1107">
        <v>100</v>
      </c>
      <c r="AD1107">
        <v>2</v>
      </c>
      <c r="AE1107">
        <v>0</v>
      </c>
      <c r="AF1107">
        <v>0</v>
      </c>
      <c r="AG1107">
        <v>0</v>
      </c>
      <c r="AH1107">
        <v>0</v>
      </c>
      <c r="AI1107">
        <v>0</v>
      </c>
      <c r="AJ1107">
        <v>0</v>
      </c>
      <c r="AK1107">
        <v>0</v>
      </c>
    </row>
    <row r="1108" spans="1:37">
      <c r="A1108">
        <v>2001510</v>
      </c>
      <c r="B1108">
        <v>40400</v>
      </c>
      <c r="C1108">
        <v>200000</v>
      </c>
      <c r="D1108">
        <v>0</v>
      </c>
      <c r="E1108">
        <v>1105</v>
      </c>
      <c r="F1108">
        <v>2001511</v>
      </c>
      <c r="G1108">
        <v>1</v>
      </c>
      <c r="H1108">
        <v>2001512</v>
      </c>
      <c r="I1108">
        <v>6</v>
      </c>
      <c r="J1108">
        <v>0</v>
      </c>
      <c r="K1108">
        <v>0</v>
      </c>
      <c r="L1108">
        <v>0</v>
      </c>
      <c r="M1108">
        <v>0</v>
      </c>
      <c r="N1108">
        <v>0</v>
      </c>
      <c r="O1108">
        <v>0</v>
      </c>
      <c r="P1108">
        <v>0</v>
      </c>
      <c r="Q1108">
        <v>0</v>
      </c>
      <c r="R1108">
        <v>0</v>
      </c>
      <c r="S1108">
        <v>0</v>
      </c>
      <c r="T1108">
        <v>0</v>
      </c>
      <c r="U1108">
        <v>0</v>
      </c>
      <c r="V1108">
        <v>0</v>
      </c>
      <c r="W1108">
        <v>0</v>
      </c>
      <c r="X1108">
        <v>0</v>
      </c>
      <c r="Y1108">
        <v>0</v>
      </c>
      <c r="Z1108">
        <v>0</v>
      </c>
      <c r="AA1108">
        <v>0</v>
      </c>
      <c r="AB1108">
        <v>750</v>
      </c>
      <c r="AC1108">
        <v>150</v>
      </c>
      <c r="AD1108">
        <v>2</v>
      </c>
      <c r="AE1108">
        <v>15</v>
      </c>
      <c r="AF1108">
        <v>1</v>
      </c>
      <c r="AG1108">
        <v>0</v>
      </c>
      <c r="AH1108">
        <v>0</v>
      </c>
      <c r="AI1108">
        <v>40400</v>
      </c>
      <c r="AJ1108">
        <v>0</v>
      </c>
      <c r="AK1108">
        <v>0</v>
      </c>
    </row>
    <row r="1109" spans="1:37">
      <c r="A1109">
        <v>2001511</v>
      </c>
      <c r="B1109">
        <v>30021</v>
      </c>
      <c r="C1109">
        <v>100000</v>
      </c>
      <c r="D1109">
        <v>0</v>
      </c>
      <c r="E1109">
        <v>1960</v>
      </c>
      <c r="F1109">
        <v>2001514</v>
      </c>
      <c r="G1109">
        <v>1</v>
      </c>
      <c r="H1109">
        <v>1</v>
      </c>
      <c r="I1109">
        <v>6</v>
      </c>
      <c r="J1109">
        <v>0</v>
      </c>
      <c r="K1109">
        <v>0</v>
      </c>
      <c r="L1109">
        <v>0</v>
      </c>
      <c r="M1109">
        <v>0</v>
      </c>
      <c r="N1109">
        <v>0</v>
      </c>
      <c r="O1109">
        <v>0</v>
      </c>
      <c r="P1109">
        <v>0</v>
      </c>
      <c r="Q1109">
        <v>0</v>
      </c>
      <c r="R1109">
        <v>0</v>
      </c>
      <c r="S1109">
        <v>0</v>
      </c>
      <c r="T1109">
        <v>0</v>
      </c>
      <c r="U1109">
        <v>0</v>
      </c>
      <c r="V1109">
        <v>0</v>
      </c>
      <c r="W1109">
        <v>0</v>
      </c>
      <c r="X1109">
        <v>0</v>
      </c>
      <c r="Y1109">
        <v>0</v>
      </c>
      <c r="Z1109">
        <v>0</v>
      </c>
      <c r="AA1109">
        <v>0</v>
      </c>
      <c r="AB1109">
        <v>500</v>
      </c>
      <c r="AC1109">
        <v>125</v>
      </c>
      <c r="AD1109">
        <v>2</v>
      </c>
      <c r="AE1109">
        <v>100</v>
      </c>
      <c r="AF1109">
        <v>3</v>
      </c>
      <c r="AG1109">
        <v>2</v>
      </c>
      <c r="AH1109">
        <v>1</v>
      </c>
      <c r="AI1109">
        <v>113</v>
      </c>
      <c r="AJ1109">
        <v>114</v>
      </c>
      <c r="AK1109">
        <v>115</v>
      </c>
    </row>
    <row r="1110" spans="1:37">
      <c r="A1110">
        <v>2001512</v>
      </c>
      <c r="B1110">
        <v>40071</v>
      </c>
      <c r="C1110">
        <v>180200</v>
      </c>
      <c r="D1110">
        <v>0</v>
      </c>
      <c r="E1110">
        <v>3200</v>
      </c>
      <c r="F1110">
        <v>2001515</v>
      </c>
      <c r="G1110">
        <v>1</v>
      </c>
      <c r="H1110">
        <v>1</v>
      </c>
      <c r="I1110">
        <v>6</v>
      </c>
      <c r="J1110">
        <v>0</v>
      </c>
      <c r="K1110">
        <v>0</v>
      </c>
      <c r="L1110">
        <v>0</v>
      </c>
      <c r="M1110">
        <v>0</v>
      </c>
      <c r="N1110">
        <v>0</v>
      </c>
      <c r="O1110">
        <v>0</v>
      </c>
      <c r="P1110">
        <v>0</v>
      </c>
      <c r="Q1110">
        <v>0</v>
      </c>
      <c r="R1110">
        <v>0</v>
      </c>
      <c r="S1110">
        <v>0</v>
      </c>
      <c r="T1110">
        <v>0</v>
      </c>
      <c r="U1110">
        <v>0</v>
      </c>
      <c r="V1110">
        <v>0</v>
      </c>
      <c r="W1110">
        <v>0</v>
      </c>
      <c r="X1110">
        <v>0</v>
      </c>
      <c r="Y1110">
        <v>0</v>
      </c>
      <c r="Z1110">
        <v>0</v>
      </c>
      <c r="AA1110">
        <v>0</v>
      </c>
      <c r="AB1110">
        <v>750</v>
      </c>
      <c r="AC1110">
        <v>125</v>
      </c>
      <c r="AD1110">
        <v>2</v>
      </c>
      <c r="AE1110">
        <v>100</v>
      </c>
      <c r="AF1110">
        <v>3</v>
      </c>
      <c r="AG1110">
        <v>2</v>
      </c>
      <c r="AH1110">
        <v>1</v>
      </c>
      <c r="AI1110">
        <v>113</v>
      </c>
      <c r="AJ1110">
        <v>114</v>
      </c>
      <c r="AK1110">
        <v>115</v>
      </c>
    </row>
    <row r="1111" spans="1:37">
      <c r="A1111">
        <v>2001513</v>
      </c>
      <c r="B1111">
        <v>40741</v>
      </c>
      <c r="C1111">
        <v>299900</v>
      </c>
      <c r="D1111">
        <v>0</v>
      </c>
      <c r="E1111">
        <v>2500</v>
      </c>
      <c r="F1111">
        <v>2001516</v>
      </c>
      <c r="G1111">
        <v>2</v>
      </c>
      <c r="H1111">
        <v>2001517</v>
      </c>
      <c r="I1111">
        <v>6</v>
      </c>
      <c r="J1111">
        <v>0</v>
      </c>
      <c r="K1111">
        <v>0</v>
      </c>
      <c r="L1111">
        <v>0</v>
      </c>
      <c r="M1111">
        <v>0</v>
      </c>
      <c r="N1111">
        <v>0</v>
      </c>
      <c r="O1111">
        <v>0</v>
      </c>
      <c r="P1111">
        <v>0</v>
      </c>
      <c r="Q1111">
        <v>0</v>
      </c>
      <c r="R1111">
        <v>0</v>
      </c>
      <c r="S1111">
        <v>0</v>
      </c>
      <c r="T1111">
        <v>0</v>
      </c>
      <c r="U1111">
        <v>0</v>
      </c>
      <c r="V1111">
        <v>0</v>
      </c>
      <c r="W1111">
        <v>0</v>
      </c>
      <c r="X1111">
        <v>0</v>
      </c>
      <c r="Y1111">
        <v>0</v>
      </c>
      <c r="Z1111">
        <v>0</v>
      </c>
      <c r="AA1111">
        <v>0</v>
      </c>
      <c r="AB1111">
        <v>750</v>
      </c>
      <c r="AC1111">
        <v>125</v>
      </c>
      <c r="AD1111">
        <v>2</v>
      </c>
      <c r="AE1111">
        <v>100</v>
      </c>
      <c r="AF1111">
        <v>3</v>
      </c>
      <c r="AG1111">
        <v>2</v>
      </c>
      <c r="AH1111">
        <v>1</v>
      </c>
      <c r="AI1111">
        <v>123</v>
      </c>
      <c r="AJ1111">
        <v>124</v>
      </c>
      <c r="AK1111">
        <v>125</v>
      </c>
    </row>
    <row r="1112" spans="1:37">
      <c r="A1112">
        <v>2001514</v>
      </c>
      <c r="B1112">
        <v>69030</v>
      </c>
      <c r="C1112">
        <v>30</v>
      </c>
      <c r="D1112">
        <v>100000</v>
      </c>
      <c r="E1112">
        <v>777</v>
      </c>
      <c r="F1112">
        <v>0</v>
      </c>
      <c r="G1112">
        <v>1</v>
      </c>
      <c r="H1112">
        <v>2001518</v>
      </c>
      <c r="I1112">
        <v>6</v>
      </c>
      <c r="J1112">
        <v>0</v>
      </c>
      <c r="K1112">
        <v>0</v>
      </c>
      <c r="L1112">
        <v>0</v>
      </c>
      <c r="M1112">
        <v>0</v>
      </c>
      <c r="N1112">
        <v>0</v>
      </c>
      <c r="O1112">
        <v>0</v>
      </c>
      <c r="P1112">
        <v>0</v>
      </c>
      <c r="Q1112">
        <v>0</v>
      </c>
      <c r="R1112">
        <v>0</v>
      </c>
      <c r="S1112">
        <v>0</v>
      </c>
      <c r="T1112">
        <v>0</v>
      </c>
      <c r="U1112">
        <v>0</v>
      </c>
      <c r="V1112">
        <v>0</v>
      </c>
      <c r="W1112">
        <v>0</v>
      </c>
      <c r="X1112">
        <v>0</v>
      </c>
      <c r="Y1112">
        <v>0</v>
      </c>
      <c r="Z1112">
        <v>0</v>
      </c>
      <c r="AA1112">
        <v>0</v>
      </c>
      <c r="AB1112">
        <v>50000</v>
      </c>
      <c r="AC1112">
        <v>150</v>
      </c>
      <c r="AD1112">
        <v>2</v>
      </c>
      <c r="AE1112">
        <v>10</v>
      </c>
      <c r="AF1112">
        <v>1</v>
      </c>
      <c r="AG1112">
        <v>0</v>
      </c>
      <c r="AH1112">
        <v>0</v>
      </c>
      <c r="AI1112">
        <v>69030</v>
      </c>
      <c r="AJ1112">
        <v>0</v>
      </c>
      <c r="AK1112">
        <v>0</v>
      </c>
    </row>
    <row r="1113" spans="1:37">
      <c r="A1113">
        <v>2001515</v>
      </c>
      <c r="B1113">
        <v>40401</v>
      </c>
      <c r="C1113">
        <v>500000</v>
      </c>
      <c r="D1113">
        <v>0</v>
      </c>
      <c r="E1113">
        <v>1820</v>
      </c>
      <c r="F1113">
        <v>2001519</v>
      </c>
      <c r="G1113">
        <v>1</v>
      </c>
      <c r="H1113">
        <v>2001520</v>
      </c>
      <c r="I1113">
        <v>6</v>
      </c>
      <c r="J1113">
        <v>0</v>
      </c>
      <c r="K1113">
        <v>0</v>
      </c>
      <c r="L1113">
        <v>0</v>
      </c>
      <c r="M1113">
        <v>0</v>
      </c>
      <c r="N1113">
        <v>0</v>
      </c>
      <c r="O1113">
        <v>0</v>
      </c>
      <c r="P1113">
        <v>0</v>
      </c>
      <c r="Q1113">
        <v>0</v>
      </c>
      <c r="R1113">
        <v>0</v>
      </c>
      <c r="S1113">
        <v>0</v>
      </c>
      <c r="T1113">
        <v>0</v>
      </c>
      <c r="U1113">
        <v>0</v>
      </c>
      <c r="V1113">
        <v>0</v>
      </c>
      <c r="W1113">
        <v>0</v>
      </c>
      <c r="X1113">
        <v>0</v>
      </c>
      <c r="Y1113">
        <v>0</v>
      </c>
      <c r="Z1113">
        <v>0</v>
      </c>
      <c r="AA1113">
        <v>0</v>
      </c>
      <c r="AB1113">
        <v>1000</v>
      </c>
      <c r="AC1113">
        <v>150</v>
      </c>
      <c r="AD1113">
        <v>2</v>
      </c>
      <c r="AE1113">
        <v>40</v>
      </c>
      <c r="AF1113">
        <v>1</v>
      </c>
      <c r="AG1113">
        <v>0</v>
      </c>
      <c r="AH1113">
        <v>0</v>
      </c>
      <c r="AI1113">
        <v>40400</v>
      </c>
      <c r="AJ1113">
        <v>0</v>
      </c>
      <c r="AK1113">
        <v>0</v>
      </c>
    </row>
    <row r="1114" spans="1:37">
      <c r="A1114">
        <v>2011510</v>
      </c>
      <c r="B1114">
        <v>10010</v>
      </c>
      <c r="C1114">
        <v>0</v>
      </c>
      <c r="D1114">
        <v>0</v>
      </c>
      <c r="E1114">
        <v>0</v>
      </c>
      <c r="F1114">
        <v>0</v>
      </c>
      <c r="G1114">
        <v>1</v>
      </c>
      <c r="H1114">
        <v>1</v>
      </c>
      <c r="I1114">
        <v>6</v>
      </c>
      <c r="J1114">
        <v>0</v>
      </c>
      <c r="K1114">
        <v>0</v>
      </c>
      <c r="L1114">
        <v>0</v>
      </c>
      <c r="M1114">
        <v>0</v>
      </c>
      <c r="N1114">
        <v>0</v>
      </c>
      <c r="O1114">
        <v>0</v>
      </c>
      <c r="P1114">
        <v>0</v>
      </c>
      <c r="Q1114">
        <v>0</v>
      </c>
      <c r="R1114">
        <v>0</v>
      </c>
      <c r="S1114">
        <v>0</v>
      </c>
      <c r="T1114">
        <v>0</v>
      </c>
      <c r="U1114">
        <v>0</v>
      </c>
      <c r="V1114">
        <v>0</v>
      </c>
      <c r="W1114">
        <v>0</v>
      </c>
      <c r="X1114">
        <v>0</v>
      </c>
      <c r="Y1114">
        <v>0</v>
      </c>
      <c r="Z1114">
        <v>0</v>
      </c>
      <c r="AA1114">
        <v>0</v>
      </c>
      <c r="AB1114">
        <v>0</v>
      </c>
      <c r="AC1114">
        <v>100</v>
      </c>
      <c r="AD1114">
        <v>2</v>
      </c>
      <c r="AE1114">
        <v>0</v>
      </c>
      <c r="AF1114">
        <v>0</v>
      </c>
      <c r="AG1114">
        <v>0</v>
      </c>
      <c r="AH1114">
        <v>0</v>
      </c>
      <c r="AI1114">
        <v>0</v>
      </c>
      <c r="AJ1114">
        <v>0</v>
      </c>
      <c r="AK1114">
        <v>0</v>
      </c>
    </row>
    <row r="1115" spans="1:37">
      <c r="A1115">
        <v>5001505</v>
      </c>
      <c r="B1115">
        <v>10010</v>
      </c>
      <c r="C1115">
        <v>0</v>
      </c>
      <c r="D1115">
        <v>0</v>
      </c>
      <c r="E1115">
        <v>0</v>
      </c>
      <c r="F1115">
        <v>0</v>
      </c>
      <c r="G1115">
        <v>1</v>
      </c>
      <c r="H1115">
        <v>1</v>
      </c>
      <c r="I1115">
        <v>6</v>
      </c>
      <c r="J1115">
        <v>0</v>
      </c>
      <c r="K1115">
        <v>0</v>
      </c>
      <c r="L1115">
        <v>0</v>
      </c>
      <c r="M1115">
        <v>0</v>
      </c>
      <c r="N1115">
        <v>0</v>
      </c>
      <c r="O1115">
        <v>0</v>
      </c>
      <c r="P1115">
        <v>0</v>
      </c>
      <c r="Q1115">
        <v>0</v>
      </c>
      <c r="R1115">
        <v>0</v>
      </c>
      <c r="S1115">
        <v>0</v>
      </c>
      <c r="T1115">
        <v>0</v>
      </c>
      <c r="U1115">
        <v>0</v>
      </c>
      <c r="V1115">
        <v>0</v>
      </c>
      <c r="W1115">
        <v>0</v>
      </c>
      <c r="X1115">
        <v>0</v>
      </c>
      <c r="Y1115">
        <v>0</v>
      </c>
      <c r="Z1115">
        <v>0</v>
      </c>
      <c r="AA1115">
        <v>0</v>
      </c>
      <c r="AB1115">
        <v>0</v>
      </c>
      <c r="AC1115">
        <v>100</v>
      </c>
      <c r="AD1115">
        <v>2</v>
      </c>
      <c r="AE1115">
        <v>0</v>
      </c>
      <c r="AF1115">
        <v>0</v>
      </c>
      <c r="AG1115">
        <v>0</v>
      </c>
      <c r="AH1115">
        <v>0</v>
      </c>
      <c r="AI1115">
        <v>0</v>
      </c>
      <c r="AJ1115">
        <v>0</v>
      </c>
      <c r="AK1115">
        <v>0</v>
      </c>
    </row>
    <row r="1116" spans="1:37">
      <c r="A1116">
        <v>5001509</v>
      </c>
      <c r="B1116">
        <v>59030</v>
      </c>
      <c r="C1116">
        <v>0</v>
      </c>
      <c r="D1116">
        <v>0</v>
      </c>
      <c r="E1116">
        <v>0</v>
      </c>
      <c r="F1116">
        <v>0</v>
      </c>
      <c r="G1116">
        <v>1</v>
      </c>
      <c r="H1116">
        <v>1</v>
      </c>
      <c r="I1116">
        <v>6</v>
      </c>
      <c r="J1116">
        <v>0</v>
      </c>
      <c r="K1116">
        <v>0</v>
      </c>
      <c r="L1116">
        <v>0</v>
      </c>
      <c r="M1116">
        <v>0</v>
      </c>
      <c r="N1116">
        <v>0</v>
      </c>
      <c r="O1116">
        <v>0</v>
      </c>
      <c r="P1116">
        <v>0</v>
      </c>
      <c r="Q1116">
        <v>0</v>
      </c>
      <c r="R1116">
        <v>0</v>
      </c>
      <c r="S1116">
        <v>0</v>
      </c>
      <c r="T1116">
        <v>0</v>
      </c>
      <c r="U1116">
        <v>0</v>
      </c>
      <c r="V1116">
        <v>0</v>
      </c>
      <c r="W1116">
        <v>0</v>
      </c>
      <c r="X1116">
        <v>0</v>
      </c>
      <c r="Y1116">
        <v>0</v>
      </c>
      <c r="Z1116">
        <v>0</v>
      </c>
      <c r="AA1116">
        <v>0</v>
      </c>
      <c r="AB1116">
        <v>0</v>
      </c>
      <c r="AC1116">
        <v>100</v>
      </c>
      <c r="AD1116">
        <v>2</v>
      </c>
      <c r="AE1116">
        <v>0</v>
      </c>
      <c r="AF1116">
        <v>0</v>
      </c>
      <c r="AG1116">
        <v>0</v>
      </c>
      <c r="AH1116">
        <v>0</v>
      </c>
      <c r="AI1116">
        <v>0</v>
      </c>
      <c r="AJ1116">
        <v>0</v>
      </c>
      <c r="AK1116">
        <v>0</v>
      </c>
    </row>
    <row r="1117" spans="1:37">
      <c r="A1117">
        <v>5001510</v>
      </c>
      <c r="B1117">
        <v>10010</v>
      </c>
      <c r="C1117">
        <v>0</v>
      </c>
      <c r="D1117">
        <v>0</v>
      </c>
      <c r="E1117">
        <v>0</v>
      </c>
      <c r="F1117">
        <v>0</v>
      </c>
      <c r="G1117">
        <v>1</v>
      </c>
      <c r="H1117">
        <v>1</v>
      </c>
      <c r="I1117">
        <v>6</v>
      </c>
      <c r="J1117">
        <v>0</v>
      </c>
      <c r="K1117">
        <v>0</v>
      </c>
      <c r="L1117">
        <v>0</v>
      </c>
      <c r="M1117">
        <v>0</v>
      </c>
      <c r="N1117">
        <v>0</v>
      </c>
      <c r="O1117">
        <v>0</v>
      </c>
      <c r="P1117">
        <v>0</v>
      </c>
      <c r="Q1117">
        <v>0</v>
      </c>
      <c r="R1117">
        <v>0</v>
      </c>
      <c r="S1117">
        <v>0</v>
      </c>
      <c r="T1117">
        <v>0</v>
      </c>
      <c r="U1117">
        <v>0</v>
      </c>
      <c r="V1117">
        <v>0</v>
      </c>
      <c r="W1117">
        <v>0</v>
      </c>
      <c r="X1117">
        <v>0</v>
      </c>
      <c r="Y1117">
        <v>0</v>
      </c>
      <c r="Z1117">
        <v>0</v>
      </c>
      <c r="AA1117">
        <v>0</v>
      </c>
      <c r="AB1117">
        <v>0</v>
      </c>
      <c r="AC1117">
        <v>100</v>
      </c>
      <c r="AD1117">
        <v>2</v>
      </c>
      <c r="AE1117">
        <v>0</v>
      </c>
      <c r="AF1117">
        <v>0</v>
      </c>
      <c r="AG1117">
        <v>0</v>
      </c>
      <c r="AH1117">
        <v>0</v>
      </c>
      <c r="AI1117">
        <v>0</v>
      </c>
      <c r="AJ1117">
        <v>0</v>
      </c>
      <c r="AK1117">
        <v>0</v>
      </c>
    </row>
    <row r="1118" spans="1:37">
      <c r="A1118">
        <v>10000304</v>
      </c>
      <c r="B1118">
        <v>10010</v>
      </c>
      <c r="C1118">
        <v>0</v>
      </c>
      <c r="D1118">
        <v>0</v>
      </c>
      <c r="E1118">
        <v>0</v>
      </c>
      <c r="F1118">
        <v>0</v>
      </c>
      <c r="G1118">
        <v>1</v>
      </c>
      <c r="H1118">
        <v>1</v>
      </c>
      <c r="I1118">
        <v>6</v>
      </c>
      <c r="J1118">
        <v>0</v>
      </c>
      <c r="K1118">
        <v>0</v>
      </c>
      <c r="L1118">
        <v>0</v>
      </c>
      <c r="M1118">
        <v>0</v>
      </c>
      <c r="N1118">
        <v>0</v>
      </c>
      <c r="O1118">
        <v>0</v>
      </c>
      <c r="P1118">
        <v>0</v>
      </c>
      <c r="Q1118">
        <v>0</v>
      </c>
      <c r="R1118">
        <v>0</v>
      </c>
      <c r="S1118">
        <v>0</v>
      </c>
      <c r="T1118">
        <v>0</v>
      </c>
      <c r="U1118">
        <v>0</v>
      </c>
      <c r="V1118">
        <v>0</v>
      </c>
      <c r="W1118">
        <v>0</v>
      </c>
      <c r="X1118">
        <v>0</v>
      </c>
      <c r="Y1118">
        <v>0</v>
      </c>
      <c r="Z1118">
        <v>0</v>
      </c>
      <c r="AA1118">
        <v>0</v>
      </c>
      <c r="AB1118">
        <v>0</v>
      </c>
      <c r="AC1118">
        <v>100</v>
      </c>
      <c r="AD1118">
        <v>2</v>
      </c>
      <c r="AE1118">
        <v>0</v>
      </c>
      <c r="AF1118">
        <v>0</v>
      </c>
      <c r="AG1118">
        <v>0</v>
      </c>
      <c r="AH1118">
        <v>0</v>
      </c>
      <c r="AI1118">
        <v>0</v>
      </c>
      <c r="AJ1118">
        <v>0</v>
      </c>
      <c r="AK1118">
        <v>0</v>
      </c>
    </row>
    <row r="1119" spans="1:37">
      <c r="A1119">
        <v>10001001</v>
      </c>
      <c r="B1119">
        <v>10100</v>
      </c>
      <c r="C1119">
        <v>580</v>
      </c>
      <c r="D1119">
        <v>0</v>
      </c>
      <c r="E1119">
        <v>95</v>
      </c>
      <c r="F1119">
        <v>0</v>
      </c>
      <c r="G1119">
        <v>1</v>
      </c>
      <c r="H1119">
        <v>1</v>
      </c>
      <c r="I1119">
        <v>6</v>
      </c>
      <c r="J1119">
        <v>0</v>
      </c>
      <c r="K1119">
        <v>0</v>
      </c>
      <c r="L1119">
        <v>0</v>
      </c>
      <c r="M1119">
        <v>0</v>
      </c>
      <c r="N1119">
        <v>0</v>
      </c>
      <c r="O1119">
        <v>0</v>
      </c>
      <c r="P1119">
        <v>0</v>
      </c>
      <c r="Q1119">
        <v>0</v>
      </c>
      <c r="R1119">
        <v>0</v>
      </c>
      <c r="S1119">
        <v>0</v>
      </c>
      <c r="T1119">
        <v>0</v>
      </c>
      <c r="U1119">
        <v>0</v>
      </c>
      <c r="V1119">
        <v>0</v>
      </c>
      <c r="W1119">
        <v>0</v>
      </c>
      <c r="X1119">
        <v>0</v>
      </c>
      <c r="Y1119">
        <v>0</v>
      </c>
      <c r="Z1119">
        <v>0</v>
      </c>
      <c r="AA1119">
        <v>0</v>
      </c>
      <c r="AB1119">
        <v>20</v>
      </c>
      <c r="AC1119">
        <v>100</v>
      </c>
      <c r="AD1119">
        <v>2</v>
      </c>
      <c r="AE1119">
        <v>40</v>
      </c>
      <c r="AF1119">
        <v>1</v>
      </c>
      <c r="AG1119">
        <v>0</v>
      </c>
      <c r="AH1119">
        <v>0</v>
      </c>
      <c r="AI1119">
        <v>111</v>
      </c>
      <c r="AJ1119">
        <v>0</v>
      </c>
      <c r="AK1119">
        <v>0</v>
      </c>
    </row>
    <row r="1120" spans="1:37">
      <c r="A1120">
        <v>10001002</v>
      </c>
      <c r="B1120">
        <v>20010</v>
      </c>
      <c r="C1120">
        <v>1550</v>
      </c>
      <c r="D1120">
        <v>0</v>
      </c>
      <c r="E1120">
        <v>370</v>
      </c>
      <c r="F1120">
        <v>0</v>
      </c>
      <c r="G1120">
        <v>2</v>
      </c>
      <c r="H1120">
        <v>1</v>
      </c>
      <c r="I1120">
        <v>6</v>
      </c>
      <c r="J1120">
        <v>0</v>
      </c>
      <c r="K1120">
        <v>0</v>
      </c>
      <c r="L1120">
        <v>0</v>
      </c>
      <c r="M1120">
        <v>0</v>
      </c>
      <c r="N1120">
        <v>0</v>
      </c>
      <c r="O1120">
        <v>0</v>
      </c>
      <c r="P1120">
        <v>0</v>
      </c>
      <c r="Q1120">
        <v>0</v>
      </c>
      <c r="R1120">
        <v>0</v>
      </c>
      <c r="S1120">
        <v>0</v>
      </c>
      <c r="T1120">
        <v>0</v>
      </c>
      <c r="U1120">
        <v>0</v>
      </c>
      <c r="V1120">
        <v>0</v>
      </c>
      <c r="W1120">
        <v>0</v>
      </c>
      <c r="X1120">
        <v>0</v>
      </c>
      <c r="Y1120">
        <v>0</v>
      </c>
      <c r="Z1120">
        <v>0</v>
      </c>
      <c r="AA1120">
        <v>0</v>
      </c>
      <c r="AB1120">
        <v>20</v>
      </c>
      <c r="AC1120">
        <v>100</v>
      </c>
      <c r="AD1120">
        <v>2</v>
      </c>
      <c r="AE1120">
        <v>80</v>
      </c>
      <c r="AF1120">
        <v>1</v>
      </c>
      <c r="AG1120">
        <v>0</v>
      </c>
      <c r="AH1120">
        <v>0</v>
      </c>
      <c r="AI1120">
        <v>111</v>
      </c>
      <c r="AJ1120">
        <v>0</v>
      </c>
      <c r="AK1120">
        <v>0</v>
      </c>
    </row>
    <row r="1121" spans="1:37">
      <c r="A1121">
        <v>10001003</v>
      </c>
      <c r="B1121">
        <v>20160</v>
      </c>
      <c r="C1121">
        <v>1000</v>
      </c>
      <c r="D1121">
        <v>0</v>
      </c>
      <c r="E1121">
        <v>675</v>
      </c>
      <c r="F1121">
        <v>0</v>
      </c>
      <c r="G1121">
        <v>2</v>
      </c>
      <c r="H1121">
        <v>1</v>
      </c>
      <c r="I1121">
        <v>6</v>
      </c>
      <c r="J1121">
        <v>0</v>
      </c>
      <c r="K1121">
        <v>0</v>
      </c>
      <c r="L1121">
        <v>0</v>
      </c>
      <c r="M1121">
        <v>0</v>
      </c>
      <c r="N1121">
        <v>0</v>
      </c>
      <c r="O1121">
        <v>0</v>
      </c>
      <c r="P1121">
        <v>0</v>
      </c>
      <c r="Q1121">
        <v>0</v>
      </c>
      <c r="R1121">
        <v>0</v>
      </c>
      <c r="S1121">
        <v>0</v>
      </c>
      <c r="T1121">
        <v>0</v>
      </c>
      <c r="U1121">
        <v>0</v>
      </c>
      <c r="V1121">
        <v>0</v>
      </c>
      <c r="W1121">
        <v>0</v>
      </c>
      <c r="X1121">
        <v>0</v>
      </c>
      <c r="Y1121">
        <v>0</v>
      </c>
      <c r="Z1121">
        <v>0</v>
      </c>
      <c r="AA1121">
        <v>0</v>
      </c>
      <c r="AB1121">
        <v>20</v>
      </c>
      <c r="AC1121">
        <v>100</v>
      </c>
      <c r="AD1121">
        <v>2</v>
      </c>
      <c r="AE1121">
        <v>60</v>
      </c>
      <c r="AF1121">
        <v>1</v>
      </c>
      <c r="AG1121">
        <v>0</v>
      </c>
      <c r="AH1121">
        <v>0</v>
      </c>
      <c r="AI1121">
        <v>111</v>
      </c>
      <c r="AJ1121">
        <v>0</v>
      </c>
      <c r="AK1121">
        <v>0</v>
      </c>
    </row>
    <row r="1122" spans="1:37">
      <c r="A1122">
        <v>10001004</v>
      </c>
      <c r="B1122">
        <v>20310</v>
      </c>
      <c r="C1122">
        <v>870</v>
      </c>
      <c r="D1122">
        <v>0</v>
      </c>
      <c r="E1122">
        <v>210</v>
      </c>
      <c r="F1122">
        <v>0</v>
      </c>
      <c r="G1122">
        <v>1</v>
      </c>
      <c r="H1122">
        <v>1</v>
      </c>
      <c r="I1122">
        <v>6</v>
      </c>
      <c r="J1122">
        <v>0</v>
      </c>
      <c r="K1122">
        <v>0</v>
      </c>
      <c r="L1122">
        <v>0</v>
      </c>
      <c r="M1122">
        <v>0</v>
      </c>
      <c r="N1122">
        <v>0</v>
      </c>
      <c r="O1122">
        <v>0</v>
      </c>
      <c r="P1122">
        <v>0</v>
      </c>
      <c r="Q1122">
        <v>0</v>
      </c>
      <c r="R1122">
        <v>0</v>
      </c>
      <c r="S1122">
        <v>0</v>
      </c>
      <c r="T1122">
        <v>0</v>
      </c>
      <c r="U1122">
        <v>0</v>
      </c>
      <c r="V1122">
        <v>0</v>
      </c>
      <c r="W1122">
        <v>0</v>
      </c>
      <c r="X1122">
        <v>0</v>
      </c>
      <c r="Y1122">
        <v>0</v>
      </c>
      <c r="Z1122">
        <v>0</v>
      </c>
      <c r="AA1122">
        <v>0</v>
      </c>
      <c r="AB1122">
        <v>30</v>
      </c>
      <c r="AC1122">
        <v>100</v>
      </c>
      <c r="AD1122">
        <v>2</v>
      </c>
      <c r="AE1122">
        <v>40</v>
      </c>
      <c r="AF1122">
        <v>1</v>
      </c>
      <c r="AG1122">
        <v>0</v>
      </c>
      <c r="AH1122">
        <v>0</v>
      </c>
      <c r="AI1122">
        <v>111</v>
      </c>
      <c r="AJ1122">
        <v>0</v>
      </c>
      <c r="AK1122">
        <v>0</v>
      </c>
    </row>
    <row r="1123" spans="1:37">
      <c r="A1123">
        <v>10001005</v>
      </c>
      <c r="B1123">
        <v>20560</v>
      </c>
      <c r="C1123">
        <v>6200</v>
      </c>
      <c r="D1123">
        <v>0</v>
      </c>
      <c r="E1123">
        <v>660</v>
      </c>
      <c r="F1123">
        <v>0</v>
      </c>
      <c r="G1123">
        <v>2</v>
      </c>
      <c r="H1123">
        <v>1</v>
      </c>
      <c r="I1123">
        <v>6</v>
      </c>
      <c r="J1123">
        <v>0</v>
      </c>
      <c r="K1123">
        <v>0</v>
      </c>
      <c r="L1123">
        <v>0</v>
      </c>
      <c r="M1123">
        <v>0</v>
      </c>
      <c r="N1123">
        <v>0</v>
      </c>
      <c r="O1123">
        <v>0</v>
      </c>
      <c r="P1123">
        <v>0</v>
      </c>
      <c r="Q1123">
        <v>0</v>
      </c>
      <c r="R1123">
        <v>0</v>
      </c>
      <c r="S1123">
        <v>0</v>
      </c>
      <c r="T1123">
        <v>0</v>
      </c>
      <c r="U1123">
        <v>0</v>
      </c>
      <c r="V1123">
        <v>0</v>
      </c>
      <c r="W1123">
        <v>0</v>
      </c>
      <c r="X1123">
        <v>0</v>
      </c>
      <c r="Y1123">
        <v>0</v>
      </c>
      <c r="Z1123">
        <v>0</v>
      </c>
      <c r="AA1123">
        <v>0</v>
      </c>
      <c r="AB1123">
        <v>30</v>
      </c>
      <c r="AC1123">
        <v>100</v>
      </c>
      <c r="AD1123">
        <v>2</v>
      </c>
      <c r="AE1123">
        <v>40</v>
      </c>
      <c r="AF1123">
        <v>1</v>
      </c>
      <c r="AG1123">
        <v>2</v>
      </c>
      <c r="AH1123">
        <v>0</v>
      </c>
      <c r="AI1123">
        <v>111</v>
      </c>
      <c r="AJ1123">
        <v>112</v>
      </c>
      <c r="AK1123">
        <v>0</v>
      </c>
    </row>
    <row r="1124" spans="1:37">
      <c r="A1124">
        <v>10001006</v>
      </c>
      <c r="B1124">
        <v>20220</v>
      </c>
      <c r="C1124">
        <v>430</v>
      </c>
      <c r="D1124">
        <v>0</v>
      </c>
      <c r="E1124">
        <v>1225</v>
      </c>
      <c r="F1124">
        <v>0</v>
      </c>
      <c r="G1124">
        <v>2</v>
      </c>
      <c r="H1124">
        <v>1</v>
      </c>
      <c r="I1124">
        <v>6</v>
      </c>
      <c r="J1124">
        <v>0</v>
      </c>
      <c r="K1124">
        <v>0</v>
      </c>
      <c r="L1124">
        <v>0</v>
      </c>
      <c r="M1124">
        <v>0</v>
      </c>
      <c r="N1124">
        <v>0</v>
      </c>
      <c r="O1124">
        <v>0</v>
      </c>
      <c r="P1124">
        <v>0</v>
      </c>
      <c r="Q1124">
        <v>0</v>
      </c>
      <c r="R1124">
        <v>0</v>
      </c>
      <c r="S1124">
        <v>0</v>
      </c>
      <c r="T1124">
        <v>0</v>
      </c>
      <c r="U1124">
        <v>0</v>
      </c>
      <c r="V1124">
        <v>0</v>
      </c>
      <c r="W1124">
        <v>0</v>
      </c>
      <c r="X1124">
        <v>0</v>
      </c>
      <c r="Y1124">
        <v>0</v>
      </c>
      <c r="Z1124">
        <v>0</v>
      </c>
      <c r="AA1124">
        <v>0</v>
      </c>
      <c r="AB1124">
        <v>30</v>
      </c>
      <c r="AC1124">
        <v>100</v>
      </c>
      <c r="AD1124">
        <v>2</v>
      </c>
      <c r="AE1124">
        <v>40</v>
      </c>
      <c r="AF1124">
        <v>1</v>
      </c>
      <c r="AG1124">
        <v>1</v>
      </c>
      <c r="AH1124">
        <v>0</v>
      </c>
      <c r="AI1124">
        <v>111</v>
      </c>
      <c r="AJ1124">
        <v>112</v>
      </c>
      <c r="AK1124">
        <v>0</v>
      </c>
    </row>
    <row r="1125" spans="1:37">
      <c r="A1125">
        <v>10001101</v>
      </c>
      <c r="B1125">
        <v>20760</v>
      </c>
      <c r="C1125">
        <v>42800</v>
      </c>
      <c r="D1125">
        <v>0</v>
      </c>
      <c r="E1125">
        <v>1125</v>
      </c>
      <c r="F1125">
        <v>1000101</v>
      </c>
      <c r="G1125">
        <v>2</v>
      </c>
      <c r="H1125">
        <v>1</v>
      </c>
      <c r="I1125">
        <v>6</v>
      </c>
      <c r="J1125">
        <v>0</v>
      </c>
      <c r="K1125">
        <v>0</v>
      </c>
      <c r="L1125">
        <v>0</v>
      </c>
      <c r="M1125">
        <v>0</v>
      </c>
      <c r="N1125">
        <v>0</v>
      </c>
      <c r="O1125">
        <v>0</v>
      </c>
      <c r="P1125">
        <v>0</v>
      </c>
      <c r="Q1125">
        <v>0</v>
      </c>
      <c r="R1125">
        <v>0</v>
      </c>
      <c r="S1125">
        <v>0</v>
      </c>
      <c r="T1125">
        <v>0</v>
      </c>
      <c r="U1125">
        <v>0</v>
      </c>
      <c r="V1125">
        <v>0</v>
      </c>
      <c r="W1125">
        <v>0</v>
      </c>
      <c r="X1125">
        <v>0</v>
      </c>
      <c r="Y1125">
        <v>0</v>
      </c>
      <c r="Z1125">
        <v>0</v>
      </c>
      <c r="AA1125">
        <v>0</v>
      </c>
      <c r="AB1125">
        <v>120</v>
      </c>
      <c r="AC1125">
        <v>100</v>
      </c>
      <c r="AD1125">
        <v>2</v>
      </c>
      <c r="AE1125">
        <v>100</v>
      </c>
      <c r="AF1125">
        <v>50</v>
      </c>
      <c r="AG1125">
        <v>50</v>
      </c>
      <c r="AH1125">
        <v>0</v>
      </c>
      <c r="AI1125">
        <v>112</v>
      </c>
      <c r="AJ1125">
        <v>113</v>
      </c>
      <c r="AK1125">
        <v>0</v>
      </c>
    </row>
    <row r="1126" spans="1:37">
      <c r="A1126">
        <v>10001102</v>
      </c>
      <c r="B1126">
        <v>20610</v>
      </c>
      <c r="C1126">
        <v>56000</v>
      </c>
      <c r="D1126">
        <v>0</v>
      </c>
      <c r="E1126">
        <v>2125</v>
      </c>
      <c r="F1126">
        <v>1000102</v>
      </c>
      <c r="G1126">
        <v>2</v>
      </c>
      <c r="H1126">
        <v>1</v>
      </c>
      <c r="I1126">
        <v>6</v>
      </c>
      <c r="J1126">
        <v>0</v>
      </c>
      <c r="K1126">
        <v>0</v>
      </c>
      <c r="L1126">
        <v>0</v>
      </c>
      <c r="M1126">
        <v>0</v>
      </c>
      <c r="N1126">
        <v>0</v>
      </c>
      <c r="O1126">
        <v>0</v>
      </c>
      <c r="P1126">
        <v>0</v>
      </c>
      <c r="Q1126">
        <v>0</v>
      </c>
      <c r="R1126">
        <v>0</v>
      </c>
      <c r="S1126">
        <v>0</v>
      </c>
      <c r="T1126">
        <v>0</v>
      </c>
      <c r="U1126">
        <v>0</v>
      </c>
      <c r="V1126">
        <v>0</v>
      </c>
      <c r="W1126">
        <v>0</v>
      </c>
      <c r="X1126">
        <v>0</v>
      </c>
      <c r="Y1126">
        <v>0</v>
      </c>
      <c r="Z1126">
        <v>0</v>
      </c>
      <c r="AA1126">
        <v>0</v>
      </c>
      <c r="AB1126">
        <v>200</v>
      </c>
      <c r="AC1126">
        <v>120</v>
      </c>
      <c r="AD1126">
        <v>2</v>
      </c>
      <c r="AE1126">
        <v>100</v>
      </c>
      <c r="AF1126">
        <v>0</v>
      </c>
      <c r="AG1126">
        <v>45</v>
      </c>
      <c r="AH1126">
        <v>5</v>
      </c>
      <c r="AI1126">
        <v>0</v>
      </c>
      <c r="AJ1126">
        <v>113</v>
      </c>
      <c r="AK1126">
        <v>114</v>
      </c>
    </row>
    <row r="1127" spans="1:37">
      <c r="A1127">
        <v>10001103</v>
      </c>
      <c r="B1127">
        <v>30500</v>
      </c>
      <c r="C1127">
        <v>97000</v>
      </c>
      <c r="D1127">
        <v>0</v>
      </c>
      <c r="E1127">
        <v>2310</v>
      </c>
      <c r="F1127">
        <v>1000103</v>
      </c>
      <c r="G1127">
        <v>2</v>
      </c>
      <c r="H1127">
        <v>1</v>
      </c>
      <c r="I1127">
        <v>6</v>
      </c>
      <c r="J1127">
        <v>0</v>
      </c>
      <c r="K1127">
        <v>0</v>
      </c>
      <c r="L1127">
        <v>0</v>
      </c>
      <c r="M1127">
        <v>0</v>
      </c>
      <c r="N1127">
        <v>0</v>
      </c>
      <c r="O1127">
        <v>0</v>
      </c>
      <c r="P1127">
        <v>0</v>
      </c>
      <c r="Q1127">
        <v>0</v>
      </c>
      <c r="R1127">
        <v>0</v>
      </c>
      <c r="S1127">
        <v>0</v>
      </c>
      <c r="T1127">
        <v>0</v>
      </c>
      <c r="U1127">
        <v>0</v>
      </c>
      <c r="V1127">
        <v>0</v>
      </c>
      <c r="W1127">
        <v>0</v>
      </c>
      <c r="X1127">
        <v>0</v>
      </c>
      <c r="Y1127">
        <v>0</v>
      </c>
      <c r="Z1127">
        <v>0</v>
      </c>
      <c r="AA1127">
        <v>0</v>
      </c>
      <c r="AB1127">
        <v>300</v>
      </c>
      <c r="AC1127">
        <v>120</v>
      </c>
      <c r="AD1127">
        <v>2</v>
      </c>
      <c r="AE1127">
        <v>100</v>
      </c>
      <c r="AF1127">
        <v>0</v>
      </c>
      <c r="AG1127">
        <v>35</v>
      </c>
      <c r="AH1127">
        <v>15</v>
      </c>
      <c r="AI1127">
        <v>0</v>
      </c>
      <c r="AJ1127">
        <v>113</v>
      </c>
      <c r="AK1127">
        <v>114</v>
      </c>
    </row>
    <row r="1128" spans="1:37">
      <c r="A1128">
        <v>10001201</v>
      </c>
      <c r="B1128">
        <v>10130</v>
      </c>
      <c r="C1128">
        <v>1550</v>
      </c>
      <c r="D1128">
        <v>0</v>
      </c>
      <c r="E1128">
        <v>370</v>
      </c>
      <c r="F1128">
        <v>0</v>
      </c>
      <c r="G1128">
        <v>2</v>
      </c>
      <c r="H1128">
        <v>1</v>
      </c>
      <c r="I1128">
        <v>6</v>
      </c>
      <c r="J1128">
        <v>0</v>
      </c>
      <c r="K1128">
        <v>0</v>
      </c>
      <c r="L1128">
        <v>0</v>
      </c>
      <c r="M1128">
        <v>0</v>
      </c>
      <c r="N1128">
        <v>0</v>
      </c>
      <c r="O1128">
        <v>0</v>
      </c>
      <c r="P1128">
        <v>0</v>
      </c>
      <c r="Q1128">
        <v>0</v>
      </c>
      <c r="R1128">
        <v>0</v>
      </c>
      <c r="S1128">
        <v>0</v>
      </c>
      <c r="T1128">
        <v>0</v>
      </c>
      <c r="U1128">
        <v>0</v>
      </c>
      <c r="V1128">
        <v>0</v>
      </c>
      <c r="W1128">
        <v>0</v>
      </c>
      <c r="X1128">
        <v>0</v>
      </c>
      <c r="Y1128">
        <v>0</v>
      </c>
      <c r="Z1128">
        <v>0</v>
      </c>
      <c r="AA1128">
        <v>0</v>
      </c>
      <c r="AB1128">
        <v>20</v>
      </c>
      <c r="AC1128">
        <v>100</v>
      </c>
      <c r="AD1128">
        <v>2</v>
      </c>
      <c r="AE1128">
        <v>80</v>
      </c>
      <c r="AF1128">
        <v>1</v>
      </c>
      <c r="AG1128">
        <v>0</v>
      </c>
      <c r="AH1128">
        <v>0</v>
      </c>
      <c r="AI1128">
        <v>111</v>
      </c>
      <c r="AJ1128">
        <v>0</v>
      </c>
      <c r="AK1128">
        <v>0</v>
      </c>
    </row>
    <row r="1129" spans="1:37">
      <c r="A1129">
        <v>10001202</v>
      </c>
      <c r="B1129">
        <v>20010</v>
      </c>
      <c r="C1129">
        <v>6200</v>
      </c>
      <c r="D1129">
        <v>0</v>
      </c>
      <c r="E1129">
        <v>660</v>
      </c>
      <c r="F1129">
        <v>0</v>
      </c>
      <c r="G1129">
        <v>2</v>
      </c>
      <c r="H1129">
        <v>1</v>
      </c>
      <c r="I1129">
        <v>6</v>
      </c>
      <c r="J1129">
        <v>0</v>
      </c>
      <c r="K1129">
        <v>0</v>
      </c>
      <c r="L1129">
        <v>0</v>
      </c>
      <c r="M1129">
        <v>0</v>
      </c>
      <c r="N1129">
        <v>0</v>
      </c>
      <c r="O1129">
        <v>0</v>
      </c>
      <c r="P1129">
        <v>0</v>
      </c>
      <c r="Q1129">
        <v>0</v>
      </c>
      <c r="R1129">
        <v>0</v>
      </c>
      <c r="S1129">
        <v>0</v>
      </c>
      <c r="T1129">
        <v>0</v>
      </c>
      <c r="U1129">
        <v>0</v>
      </c>
      <c r="V1129">
        <v>0</v>
      </c>
      <c r="W1129">
        <v>0</v>
      </c>
      <c r="X1129">
        <v>0</v>
      </c>
      <c r="Y1129">
        <v>0</v>
      </c>
      <c r="Z1129">
        <v>0</v>
      </c>
      <c r="AA1129">
        <v>0</v>
      </c>
      <c r="AB1129">
        <v>30</v>
      </c>
      <c r="AC1129">
        <v>100</v>
      </c>
      <c r="AD1129">
        <v>2</v>
      </c>
      <c r="AE1129">
        <v>80</v>
      </c>
      <c r="AF1129">
        <v>1</v>
      </c>
      <c r="AG1129">
        <v>2</v>
      </c>
      <c r="AH1129">
        <v>0</v>
      </c>
      <c r="AI1129">
        <v>111</v>
      </c>
      <c r="AJ1129">
        <v>112</v>
      </c>
      <c r="AK1129">
        <v>0</v>
      </c>
    </row>
    <row r="1130" spans="1:37">
      <c r="A1130">
        <v>10001203</v>
      </c>
      <c r="B1130">
        <v>10220</v>
      </c>
      <c r="C1130">
        <v>430</v>
      </c>
      <c r="D1130">
        <v>0</v>
      </c>
      <c r="E1130">
        <v>1225</v>
      </c>
      <c r="F1130">
        <v>0</v>
      </c>
      <c r="G1130">
        <v>2</v>
      </c>
      <c r="H1130">
        <v>1</v>
      </c>
      <c r="I1130">
        <v>6</v>
      </c>
      <c r="J1130">
        <v>0</v>
      </c>
      <c r="K1130">
        <v>0</v>
      </c>
      <c r="L1130">
        <v>0</v>
      </c>
      <c r="M1130">
        <v>0</v>
      </c>
      <c r="N1130">
        <v>0</v>
      </c>
      <c r="O1130">
        <v>0</v>
      </c>
      <c r="P1130">
        <v>0</v>
      </c>
      <c r="Q1130">
        <v>0</v>
      </c>
      <c r="R1130">
        <v>0</v>
      </c>
      <c r="S1130">
        <v>0</v>
      </c>
      <c r="T1130">
        <v>0</v>
      </c>
      <c r="U1130">
        <v>0</v>
      </c>
      <c r="V1130">
        <v>0</v>
      </c>
      <c r="W1130">
        <v>0</v>
      </c>
      <c r="X1130">
        <v>0</v>
      </c>
      <c r="Y1130">
        <v>0</v>
      </c>
      <c r="Z1130">
        <v>0</v>
      </c>
      <c r="AA1130">
        <v>0</v>
      </c>
      <c r="AB1130">
        <v>30</v>
      </c>
      <c r="AC1130">
        <v>100</v>
      </c>
      <c r="AD1130">
        <v>2</v>
      </c>
      <c r="AE1130">
        <v>80</v>
      </c>
      <c r="AF1130">
        <v>1</v>
      </c>
      <c r="AG1130">
        <v>1</v>
      </c>
      <c r="AH1130">
        <v>0</v>
      </c>
      <c r="AI1130">
        <v>111</v>
      </c>
      <c r="AJ1130">
        <v>112</v>
      </c>
      <c r="AK1130">
        <v>0</v>
      </c>
    </row>
    <row r="1131" spans="1:37">
      <c r="A1131">
        <v>10001204</v>
      </c>
      <c r="B1131">
        <v>20760</v>
      </c>
      <c r="C1131">
        <v>6600</v>
      </c>
      <c r="D1131">
        <v>0</v>
      </c>
      <c r="E1131">
        <v>740</v>
      </c>
      <c r="F1131">
        <v>0</v>
      </c>
      <c r="G1131">
        <v>2</v>
      </c>
      <c r="H1131">
        <v>1</v>
      </c>
      <c r="I1131">
        <v>6</v>
      </c>
      <c r="J1131">
        <v>0</v>
      </c>
      <c r="K1131">
        <v>0</v>
      </c>
      <c r="L1131">
        <v>0</v>
      </c>
      <c r="M1131">
        <v>0</v>
      </c>
      <c r="N1131">
        <v>0</v>
      </c>
      <c r="O1131">
        <v>0</v>
      </c>
      <c r="P1131">
        <v>0</v>
      </c>
      <c r="Q1131">
        <v>0</v>
      </c>
      <c r="R1131">
        <v>0</v>
      </c>
      <c r="S1131">
        <v>0</v>
      </c>
      <c r="T1131">
        <v>0</v>
      </c>
      <c r="U1131">
        <v>0</v>
      </c>
      <c r="V1131">
        <v>0</v>
      </c>
      <c r="W1131">
        <v>0</v>
      </c>
      <c r="X1131">
        <v>0</v>
      </c>
      <c r="Y1131">
        <v>0</v>
      </c>
      <c r="Z1131">
        <v>0</v>
      </c>
      <c r="AA1131">
        <v>0</v>
      </c>
      <c r="AB1131">
        <v>30</v>
      </c>
      <c r="AC1131">
        <v>100</v>
      </c>
      <c r="AD1131">
        <v>2</v>
      </c>
      <c r="AE1131">
        <v>100</v>
      </c>
      <c r="AF1131">
        <v>50</v>
      </c>
      <c r="AG1131">
        <v>50</v>
      </c>
      <c r="AH1131">
        <v>50</v>
      </c>
      <c r="AI1131">
        <v>112</v>
      </c>
      <c r="AJ1131">
        <v>113</v>
      </c>
      <c r="AK1131">
        <v>114</v>
      </c>
    </row>
    <row r="1132" spans="1:37">
      <c r="A1132">
        <v>10001205</v>
      </c>
      <c r="B1132">
        <v>20430</v>
      </c>
      <c r="C1132">
        <v>6200</v>
      </c>
      <c r="D1132">
        <v>0</v>
      </c>
      <c r="E1132">
        <v>660</v>
      </c>
      <c r="F1132">
        <v>0</v>
      </c>
      <c r="G1132">
        <v>2</v>
      </c>
      <c r="H1132">
        <v>1</v>
      </c>
      <c r="I1132">
        <v>6</v>
      </c>
      <c r="J1132">
        <v>0</v>
      </c>
      <c r="K1132">
        <v>0</v>
      </c>
      <c r="L1132">
        <v>0</v>
      </c>
      <c r="M1132">
        <v>0</v>
      </c>
      <c r="N1132">
        <v>0</v>
      </c>
      <c r="O1132">
        <v>0</v>
      </c>
      <c r="P1132">
        <v>0</v>
      </c>
      <c r="Q1132">
        <v>0</v>
      </c>
      <c r="R1132">
        <v>0</v>
      </c>
      <c r="S1132">
        <v>0</v>
      </c>
      <c r="T1132">
        <v>0</v>
      </c>
      <c r="U1132">
        <v>0</v>
      </c>
      <c r="V1132">
        <v>0</v>
      </c>
      <c r="W1132">
        <v>0</v>
      </c>
      <c r="X1132">
        <v>0</v>
      </c>
      <c r="Y1132">
        <v>0</v>
      </c>
      <c r="Z1132">
        <v>0</v>
      </c>
      <c r="AA1132">
        <v>0</v>
      </c>
      <c r="AB1132">
        <v>30</v>
      </c>
      <c r="AC1132">
        <v>100</v>
      </c>
      <c r="AD1132">
        <v>2</v>
      </c>
      <c r="AE1132">
        <v>80</v>
      </c>
      <c r="AF1132">
        <v>1</v>
      </c>
      <c r="AG1132">
        <v>0</v>
      </c>
      <c r="AH1132">
        <v>0</v>
      </c>
      <c r="AI1132">
        <v>113</v>
      </c>
      <c r="AJ1132">
        <v>0</v>
      </c>
      <c r="AK1132">
        <v>0</v>
      </c>
    </row>
    <row r="1133" spans="1:37">
      <c r="A1133">
        <v>10001301</v>
      </c>
      <c r="B1133">
        <v>10130</v>
      </c>
      <c r="C1133">
        <v>880</v>
      </c>
      <c r="D1133">
        <v>0</v>
      </c>
      <c r="E1133">
        <v>345</v>
      </c>
      <c r="F1133">
        <v>0</v>
      </c>
      <c r="G1133">
        <v>1</v>
      </c>
      <c r="H1133">
        <v>1</v>
      </c>
      <c r="I1133">
        <v>6</v>
      </c>
      <c r="J1133">
        <v>0</v>
      </c>
      <c r="K1133">
        <v>0</v>
      </c>
      <c r="L1133">
        <v>0</v>
      </c>
      <c r="M1133">
        <v>0</v>
      </c>
      <c r="N1133">
        <v>0</v>
      </c>
      <c r="O1133">
        <v>0</v>
      </c>
      <c r="P1133">
        <v>0</v>
      </c>
      <c r="Q1133">
        <v>0</v>
      </c>
      <c r="R1133">
        <v>0</v>
      </c>
      <c r="S1133">
        <v>0</v>
      </c>
      <c r="T1133">
        <v>0</v>
      </c>
      <c r="U1133">
        <v>0</v>
      </c>
      <c r="V1133">
        <v>0</v>
      </c>
      <c r="W1133">
        <v>0</v>
      </c>
      <c r="X1133">
        <v>0</v>
      </c>
      <c r="Y1133">
        <v>0</v>
      </c>
      <c r="Z1133">
        <v>0</v>
      </c>
      <c r="AA1133">
        <v>0</v>
      </c>
      <c r="AB1133">
        <v>20</v>
      </c>
      <c r="AC1133">
        <v>50</v>
      </c>
      <c r="AD1133">
        <v>2</v>
      </c>
      <c r="AE1133">
        <v>40</v>
      </c>
      <c r="AF1133">
        <v>1</v>
      </c>
      <c r="AG1133">
        <v>0</v>
      </c>
      <c r="AH1133">
        <v>0</v>
      </c>
      <c r="AI1133">
        <v>111</v>
      </c>
      <c r="AJ1133">
        <v>0</v>
      </c>
      <c r="AK1133">
        <v>0</v>
      </c>
    </row>
    <row r="1134" spans="1:37">
      <c r="A1134">
        <v>10001302</v>
      </c>
      <c r="B1134">
        <v>10220</v>
      </c>
      <c r="C1134">
        <v>1550</v>
      </c>
      <c r="D1134">
        <v>0</v>
      </c>
      <c r="E1134">
        <v>680</v>
      </c>
      <c r="F1134">
        <v>0</v>
      </c>
      <c r="G1134">
        <v>2</v>
      </c>
      <c r="H1134">
        <v>1</v>
      </c>
      <c r="I1134">
        <v>6</v>
      </c>
      <c r="J1134">
        <v>0</v>
      </c>
      <c r="K1134">
        <v>0</v>
      </c>
      <c r="L1134">
        <v>0</v>
      </c>
      <c r="M1134">
        <v>0</v>
      </c>
      <c r="N1134">
        <v>0</v>
      </c>
      <c r="O1134">
        <v>0</v>
      </c>
      <c r="P1134">
        <v>0</v>
      </c>
      <c r="Q1134">
        <v>0</v>
      </c>
      <c r="R1134">
        <v>0</v>
      </c>
      <c r="S1134">
        <v>0</v>
      </c>
      <c r="T1134">
        <v>0</v>
      </c>
      <c r="U1134">
        <v>0</v>
      </c>
      <c r="V1134">
        <v>0</v>
      </c>
      <c r="W1134">
        <v>0</v>
      </c>
      <c r="X1134">
        <v>0</v>
      </c>
      <c r="Y1134">
        <v>0</v>
      </c>
      <c r="Z1134">
        <v>0</v>
      </c>
      <c r="AA1134">
        <v>0</v>
      </c>
      <c r="AB1134">
        <v>20</v>
      </c>
      <c r="AC1134">
        <v>50</v>
      </c>
      <c r="AD1134">
        <v>2</v>
      </c>
      <c r="AE1134">
        <v>60</v>
      </c>
      <c r="AF1134">
        <v>1</v>
      </c>
      <c r="AG1134">
        <v>0</v>
      </c>
      <c r="AH1134">
        <v>0</v>
      </c>
      <c r="AI1134">
        <v>111</v>
      </c>
      <c r="AJ1134">
        <v>0</v>
      </c>
      <c r="AK1134">
        <v>0</v>
      </c>
    </row>
    <row r="1135" spans="1:37">
      <c r="A1135">
        <v>10001303</v>
      </c>
      <c r="B1135">
        <v>10130</v>
      </c>
      <c r="C1135">
        <v>42800</v>
      </c>
      <c r="D1135">
        <v>0</v>
      </c>
      <c r="E1135">
        <v>1630</v>
      </c>
      <c r="F1135">
        <v>10001001</v>
      </c>
      <c r="G1135">
        <v>1</v>
      </c>
      <c r="H1135">
        <v>1</v>
      </c>
      <c r="I1135">
        <v>6</v>
      </c>
      <c r="J1135">
        <v>0</v>
      </c>
      <c r="K1135">
        <v>0</v>
      </c>
      <c r="L1135">
        <v>0</v>
      </c>
      <c r="M1135">
        <v>0</v>
      </c>
      <c r="N1135">
        <v>0</v>
      </c>
      <c r="O1135">
        <v>0</v>
      </c>
      <c r="P1135">
        <v>0</v>
      </c>
      <c r="Q1135">
        <v>0</v>
      </c>
      <c r="R1135">
        <v>0</v>
      </c>
      <c r="S1135">
        <v>0</v>
      </c>
      <c r="T1135">
        <v>0</v>
      </c>
      <c r="U1135">
        <v>0</v>
      </c>
      <c r="V1135">
        <v>0</v>
      </c>
      <c r="W1135">
        <v>0</v>
      </c>
      <c r="X1135">
        <v>0</v>
      </c>
      <c r="Y1135">
        <v>0</v>
      </c>
      <c r="Z1135">
        <v>0</v>
      </c>
      <c r="AA1135">
        <v>0</v>
      </c>
      <c r="AB1135">
        <v>120</v>
      </c>
      <c r="AC1135">
        <v>110</v>
      </c>
      <c r="AD1135">
        <v>2</v>
      </c>
      <c r="AE1135">
        <v>100</v>
      </c>
      <c r="AF1135">
        <v>2</v>
      </c>
      <c r="AG1135">
        <v>1</v>
      </c>
      <c r="AH1135">
        <v>0</v>
      </c>
      <c r="AI1135">
        <v>112</v>
      </c>
      <c r="AJ1135">
        <v>113</v>
      </c>
      <c r="AK1135">
        <v>0</v>
      </c>
    </row>
    <row r="1136" spans="1:37">
      <c r="A1136">
        <v>10001304</v>
      </c>
      <c r="B1136">
        <v>10130</v>
      </c>
      <c r="C1136">
        <v>3480</v>
      </c>
      <c r="D1136">
        <v>0</v>
      </c>
      <c r="E1136">
        <v>1210</v>
      </c>
      <c r="F1136">
        <v>0</v>
      </c>
      <c r="G1136">
        <v>1</v>
      </c>
      <c r="H1136">
        <v>1</v>
      </c>
      <c r="I1136">
        <v>6</v>
      </c>
      <c r="J1136">
        <v>0</v>
      </c>
      <c r="K1136">
        <v>0</v>
      </c>
      <c r="L1136">
        <v>0</v>
      </c>
      <c r="M1136">
        <v>0</v>
      </c>
      <c r="N1136">
        <v>0</v>
      </c>
      <c r="O1136">
        <v>0</v>
      </c>
      <c r="P1136">
        <v>0</v>
      </c>
      <c r="Q1136">
        <v>0</v>
      </c>
      <c r="R1136">
        <v>0</v>
      </c>
      <c r="S1136">
        <v>0</v>
      </c>
      <c r="T1136">
        <v>0</v>
      </c>
      <c r="U1136">
        <v>0</v>
      </c>
      <c r="V1136">
        <v>0</v>
      </c>
      <c r="W1136">
        <v>0</v>
      </c>
      <c r="X1136">
        <v>0</v>
      </c>
      <c r="Y1136">
        <v>0</v>
      </c>
      <c r="Z1136">
        <v>0</v>
      </c>
      <c r="AA1136">
        <v>0</v>
      </c>
      <c r="AB1136">
        <v>30</v>
      </c>
      <c r="AC1136">
        <v>50</v>
      </c>
      <c r="AD1136">
        <v>2</v>
      </c>
      <c r="AE1136">
        <v>50</v>
      </c>
      <c r="AF1136">
        <v>2</v>
      </c>
      <c r="AG1136">
        <v>1</v>
      </c>
      <c r="AH1136">
        <v>0</v>
      </c>
      <c r="AI1136">
        <v>111</v>
      </c>
      <c r="AJ1136">
        <v>112</v>
      </c>
      <c r="AK1136">
        <v>0</v>
      </c>
    </row>
    <row r="1137" spans="1:37">
      <c r="A1137">
        <v>10001305</v>
      </c>
      <c r="B1137">
        <v>10220</v>
      </c>
      <c r="C1137">
        <v>4200</v>
      </c>
      <c r="D1137">
        <v>0</v>
      </c>
      <c r="E1137">
        <v>2100</v>
      </c>
      <c r="F1137">
        <v>0</v>
      </c>
      <c r="G1137">
        <v>2</v>
      </c>
      <c r="H1137">
        <v>1</v>
      </c>
      <c r="I1137">
        <v>6</v>
      </c>
      <c r="J1137">
        <v>0</v>
      </c>
      <c r="K1137">
        <v>0</v>
      </c>
      <c r="L1137">
        <v>0</v>
      </c>
      <c r="M1137">
        <v>0</v>
      </c>
      <c r="N1137">
        <v>0</v>
      </c>
      <c r="O1137">
        <v>0</v>
      </c>
      <c r="P1137">
        <v>0</v>
      </c>
      <c r="Q1137">
        <v>0</v>
      </c>
      <c r="R1137">
        <v>0</v>
      </c>
      <c r="S1137">
        <v>0</v>
      </c>
      <c r="T1137">
        <v>0</v>
      </c>
      <c r="U1137">
        <v>0</v>
      </c>
      <c r="V1137">
        <v>0</v>
      </c>
      <c r="W1137">
        <v>0</v>
      </c>
      <c r="X1137">
        <v>0</v>
      </c>
      <c r="Y1137">
        <v>0</v>
      </c>
      <c r="Z1137">
        <v>0</v>
      </c>
      <c r="AA1137">
        <v>0</v>
      </c>
      <c r="AB1137">
        <v>30</v>
      </c>
      <c r="AC1137">
        <v>50</v>
      </c>
      <c r="AD1137">
        <v>2</v>
      </c>
      <c r="AE1137">
        <v>60</v>
      </c>
      <c r="AF1137">
        <v>2</v>
      </c>
      <c r="AG1137">
        <v>1</v>
      </c>
      <c r="AH1137">
        <v>0</v>
      </c>
      <c r="AI1137">
        <v>111</v>
      </c>
      <c r="AJ1137">
        <v>112</v>
      </c>
      <c r="AK1137">
        <v>0</v>
      </c>
    </row>
    <row r="1138" spans="1:37">
      <c r="A1138">
        <v>10001306</v>
      </c>
      <c r="B1138">
        <v>10130</v>
      </c>
      <c r="C1138">
        <v>7210</v>
      </c>
      <c r="D1138">
        <v>0</v>
      </c>
      <c r="E1138">
        <v>2630</v>
      </c>
      <c r="F1138">
        <v>0</v>
      </c>
      <c r="G1138">
        <v>1</v>
      </c>
      <c r="H1138">
        <v>1</v>
      </c>
      <c r="I1138">
        <v>6</v>
      </c>
      <c r="J1138">
        <v>0</v>
      </c>
      <c r="K1138">
        <v>0</v>
      </c>
      <c r="L1138">
        <v>0</v>
      </c>
      <c r="M1138">
        <v>0</v>
      </c>
      <c r="N1138">
        <v>0</v>
      </c>
      <c r="O1138">
        <v>0</v>
      </c>
      <c r="P1138">
        <v>0</v>
      </c>
      <c r="Q1138">
        <v>0</v>
      </c>
      <c r="R1138">
        <v>0</v>
      </c>
      <c r="S1138">
        <v>0</v>
      </c>
      <c r="T1138">
        <v>0</v>
      </c>
      <c r="U1138">
        <v>0</v>
      </c>
      <c r="V1138">
        <v>0</v>
      </c>
      <c r="W1138">
        <v>0</v>
      </c>
      <c r="X1138">
        <v>0</v>
      </c>
      <c r="Y1138">
        <v>0</v>
      </c>
      <c r="Z1138">
        <v>0</v>
      </c>
      <c r="AA1138">
        <v>0</v>
      </c>
      <c r="AB1138">
        <v>60</v>
      </c>
      <c r="AC1138">
        <v>100</v>
      </c>
      <c r="AD1138">
        <v>2</v>
      </c>
      <c r="AE1138">
        <v>60</v>
      </c>
      <c r="AF1138">
        <v>2</v>
      </c>
      <c r="AG1138">
        <v>2</v>
      </c>
      <c r="AH1138">
        <v>1</v>
      </c>
      <c r="AI1138">
        <v>111</v>
      </c>
      <c r="AJ1138">
        <v>112</v>
      </c>
      <c r="AK1138">
        <v>113</v>
      </c>
    </row>
    <row r="1139" spans="1:37">
      <c r="A1139">
        <v>10001307</v>
      </c>
      <c r="B1139">
        <v>10220</v>
      </c>
      <c r="C1139">
        <v>8200</v>
      </c>
      <c r="D1139">
        <v>0</v>
      </c>
      <c r="E1139">
        <v>4810</v>
      </c>
      <c r="F1139">
        <v>0</v>
      </c>
      <c r="G1139">
        <v>2</v>
      </c>
      <c r="H1139">
        <v>1</v>
      </c>
      <c r="I1139">
        <v>6</v>
      </c>
      <c r="J1139">
        <v>0</v>
      </c>
      <c r="K1139">
        <v>0</v>
      </c>
      <c r="L1139">
        <v>0</v>
      </c>
      <c r="M1139">
        <v>0</v>
      </c>
      <c r="N1139">
        <v>0</v>
      </c>
      <c r="O1139">
        <v>0</v>
      </c>
      <c r="P1139">
        <v>0</v>
      </c>
      <c r="Q1139">
        <v>0</v>
      </c>
      <c r="R1139">
        <v>0</v>
      </c>
      <c r="S1139">
        <v>0</v>
      </c>
      <c r="T1139">
        <v>0</v>
      </c>
      <c r="U1139">
        <v>0</v>
      </c>
      <c r="V1139">
        <v>0</v>
      </c>
      <c r="W1139">
        <v>0</v>
      </c>
      <c r="X1139">
        <v>0</v>
      </c>
      <c r="Y1139">
        <v>0</v>
      </c>
      <c r="Z1139">
        <v>0</v>
      </c>
      <c r="AA1139">
        <v>0</v>
      </c>
      <c r="AB1139">
        <v>60</v>
      </c>
      <c r="AC1139">
        <v>100</v>
      </c>
      <c r="AD1139">
        <v>2</v>
      </c>
      <c r="AE1139">
        <v>60</v>
      </c>
      <c r="AF1139">
        <v>2</v>
      </c>
      <c r="AG1139">
        <v>2</v>
      </c>
      <c r="AH1139">
        <v>1</v>
      </c>
      <c r="AI1139">
        <v>111</v>
      </c>
      <c r="AJ1139">
        <v>112</v>
      </c>
      <c r="AK1139">
        <v>113</v>
      </c>
    </row>
    <row r="1140" spans="1:37">
      <c r="A1140">
        <v>10001308</v>
      </c>
      <c r="B1140">
        <v>20670</v>
      </c>
      <c r="C1140">
        <v>17</v>
      </c>
      <c r="D1140">
        <v>50000</v>
      </c>
      <c r="E1140">
        <v>5380</v>
      </c>
      <c r="F1140">
        <v>10000104</v>
      </c>
      <c r="G1140">
        <v>1</v>
      </c>
      <c r="H1140">
        <v>1</v>
      </c>
      <c r="I1140">
        <v>6</v>
      </c>
      <c r="J1140">
        <v>0</v>
      </c>
      <c r="K1140">
        <v>0</v>
      </c>
      <c r="L1140">
        <v>0</v>
      </c>
      <c r="M1140">
        <v>0</v>
      </c>
      <c r="N1140">
        <v>0</v>
      </c>
      <c r="O1140">
        <v>0</v>
      </c>
      <c r="P1140">
        <v>0</v>
      </c>
      <c r="Q1140">
        <v>0</v>
      </c>
      <c r="R1140">
        <v>0</v>
      </c>
      <c r="S1140">
        <v>0</v>
      </c>
      <c r="T1140">
        <v>0</v>
      </c>
      <c r="U1140">
        <v>0</v>
      </c>
      <c r="V1140">
        <v>0</v>
      </c>
      <c r="W1140">
        <v>0</v>
      </c>
      <c r="X1140">
        <v>0</v>
      </c>
      <c r="Y1140">
        <v>0</v>
      </c>
      <c r="Z1140">
        <v>0</v>
      </c>
      <c r="AA1140">
        <v>0</v>
      </c>
      <c r="AB1140">
        <v>300</v>
      </c>
      <c r="AC1140">
        <v>125</v>
      </c>
      <c r="AD1140">
        <v>2</v>
      </c>
      <c r="AE1140">
        <v>100</v>
      </c>
      <c r="AF1140">
        <v>3</v>
      </c>
      <c r="AG1140">
        <v>1</v>
      </c>
      <c r="AH1140">
        <v>0</v>
      </c>
      <c r="AI1140">
        <v>113</v>
      </c>
      <c r="AJ1140">
        <v>114</v>
      </c>
      <c r="AK1140">
        <v>0</v>
      </c>
    </row>
    <row r="1141" spans="1:37">
      <c r="A1141">
        <v>10001309</v>
      </c>
      <c r="B1141">
        <v>20730</v>
      </c>
      <c r="C1141">
        <v>298890</v>
      </c>
      <c r="D1141">
        <v>0</v>
      </c>
      <c r="E1141">
        <v>5211</v>
      </c>
      <c r="F1141">
        <v>1000105</v>
      </c>
      <c r="G1141">
        <v>1</v>
      </c>
      <c r="H1141">
        <v>1</v>
      </c>
      <c r="I1141">
        <v>6</v>
      </c>
      <c r="J1141">
        <v>0</v>
      </c>
      <c r="K1141">
        <v>0</v>
      </c>
      <c r="L1141">
        <v>0</v>
      </c>
      <c r="M1141">
        <v>0</v>
      </c>
      <c r="N1141">
        <v>0</v>
      </c>
      <c r="O1141">
        <v>0</v>
      </c>
      <c r="P1141">
        <v>0</v>
      </c>
      <c r="Q1141">
        <v>0</v>
      </c>
      <c r="R1141">
        <v>0</v>
      </c>
      <c r="S1141">
        <v>0</v>
      </c>
      <c r="T1141">
        <v>0</v>
      </c>
      <c r="U1141">
        <v>0</v>
      </c>
      <c r="V1141">
        <v>0</v>
      </c>
      <c r="W1141">
        <v>0</v>
      </c>
      <c r="X1141">
        <v>0</v>
      </c>
      <c r="Y1141">
        <v>0</v>
      </c>
      <c r="Z1141">
        <v>0</v>
      </c>
      <c r="AA1141">
        <v>0</v>
      </c>
      <c r="AB1141">
        <v>300</v>
      </c>
      <c r="AC1141">
        <v>125</v>
      </c>
      <c r="AD1141">
        <v>2</v>
      </c>
      <c r="AE1141">
        <v>100</v>
      </c>
      <c r="AF1141">
        <v>3</v>
      </c>
      <c r="AG1141">
        <v>1</v>
      </c>
      <c r="AH1141">
        <v>0</v>
      </c>
      <c r="AI1141">
        <v>113</v>
      </c>
      <c r="AJ1141">
        <v>114</v>
      </c>
      <c r="AK1141">
        <v>0</v>
      </c>
    </row>
    <row r="1142" spans="1:37">
      <c r="A1142">
        <v>10001310</v>
      </c>
      <c r="B1142">
        <v>10130</v>
      </c>
      <c r="C1142">
        <v>8480</v>
      </c>
      <c r="D1142">
        <v>1250</v>
      </c>
      <c r="E1142">
        <v>1810</v>
      </c>
      <c r="F1142">
        <v>0</v>
      </c>
      <c r="G1142">
        <v>1</v>
      </c>
      <c r="H1142">
        <v>1</v>
      </c>
      <c r="I1142">
        <v>6</v>
      </c>
      <c r="J1142">
        <v>0</v>
      </c>
      <c r="K1142">
        <v>0</v>
      </c>
      <c r="L1142">
        <v>0</v>
      </c>
      <c r="M1142">
        <v>0</v>
      </c>
      <c r="N1142">
        <v>0</v>
      </c>
      <c r="O1142">
        <v>0</v>
      </c>
      <c r="P1142">
        <v>0</v>
      </c>
      <c r="Q1142">
        <v>0</v>
      </c>
      <c r="R1142">
        <v>0</v>
      </c>
      <c r="S1142">
        <v>0</v>
      </c>
      <c r="T1142">
        <v>0</v>
      </c>
      <c r="U1142">
        <v>0</v>
      </c>
      <c r="V1142">
        <v>0</v>
      </c>
      <c r="W1142">
        <v>0</v>
      </c>
      <c r="X1142">
        <v>0</v>
      </c>
      <c r="Y1142">
        <v>0</v>
      </c>
      <c r="Z1142">
        <v>0</v>
      </c>
      <c r="AA1142">
        <v>0</v>
      </c>
      <c r="AB1142">
        <v>50</v>
      </c>
      <c r="AC1142">
        <v>50</v>
      </c>
      <c r="AD1142">
        <v>2</v>
      </c>
      <c r="AE1142">
        <v>50</v>
      </c>
      <c r="AF1142">
        <v>1</v>
      </c>
      <c r="AG1142">
        <v>1</v>
      </c>
      <c r="AH1142">
        <v>0</v>
      </c>
      <c r="AI1142">
        <v>111</v>
      </c>
      <c r="AJ1142">
        <v>112</v>
      </c>
      <c r="AK1142">
        <v>0</v>
      </c>
    </row>
    <row r="1143" spans="1:37">
      <c r="A1143">
        <v>10001311</v>
      </c>
      <c r="B1143">
        <v>10220</v>
      </c>
      <c r="C1143">
        <v>14200</v>
      </c>
      <c r="D1143">
        <v>1000</v>
      </c>
      <c r="E1143">
        <v>2910</v>
      </c>
      <c r="F1143">
        <v>0</v>
      </c>
      <c r="G1143">
        <v>2</v>
      </c>
      <c r="H1143">
        <v>1</v>
      </c>
      <c r="I1143">
        <v>6</v>
      </c>
      <c r="J1143">
        <v>0</v>
      </c>
      <c r="K1143">
        <v>0</v>
      </c>
      <c r="L1143">
        <v>0</v>
      </c>
      <c r="M1143">
        <v>0</v>
      </c>
      <c r="N1143">
        <v>0</v>
      </c>
      <c r="O1143">
        <v>0</v>
      </c>
      <c r="P1143">
        <v>0</v>
      </c>
      <c r="Q1143">
        <v>0</v>
      </c>
      <c r="R1143">
        <v>0</v>
      </c>
      <c r="S1143">
        <v>0</v>
      </c>
      <c r="T1143">
        <v>0</v>
      </c>
      <c r="U1143">
        <v>0</v>
      </c>
      <c r="V1143">
        <v>0</v>
      </c>
      <c r="W1143">
        <v>0</v>
      </c>
      <c r="X1143">
        <v>0</v>
      </c>
      <c r="Y1143">
        <v>0</v>
      </c>
      <c r="Z1143">
        <v>0</v>
      </c>
      <c r="AA1143">
        <v>0</v>
      </c>
      <c r="AB1143">
        <v>50</v>
      </c>
      <c r="AC1143">
        <v>50</v>
      </c>
      <c r="AD1143">
        <v>2</v>
      </c>
      <c r="AE1143">
        <v>60</v>
      </c>
      <c r="AF1143">
        <v>1</v>
      </c>
      <c r="AG1143">
        <v>1</v>
      </c>
      <c r="AH1143">
        <v>0</v>
      </c>
      <c r="AI1143">
        <v>111</v>
      </c>
      <c r="AJ1143">
        <v>112</v>
      </c>
      <c r="AK1143">
        <v>0</v>
      </c>
    </row>
    <row r="1144" spans="1:37">
      <c r="A1144">
        <v>10001312</v>
      </c>
      <c r="B1144">
        <v>10130</v>
      </c>
      <c r="C1144">
        <v>11210</v>
      </c>
      <c r="D1144">
        <v>2000</v>
      </c>
      <c r="E1144">
        <v>3630</v>
      </c>
      <c r="F1144">
        <v>0</v>
      </c>
      <c r="G1144">
        <v>1</v>
      </c>
      <c r="H1144">
        <v>1</v>
      </c>
      <c r="I1144">
        <v>6</v>
      </c>
      <c r="J1144">
        <v>0</v>
      </c>
      <c r="K1144">
        <v>0</v>
      </c>
      <c r="L1144">
        <v>0</v>
      </c>
      <c r="M1144">
        <v>0</v>
      </c>
      <c r="N1144">
        <v>0</v>
      </c>
      <c r="O1144">
        <v>0</v>
      </c>
      <c r="P1144">
        <v>0</v>
      </c>
      <c r="Q1144">
        <v>0</v>
      </c>
      <c r="R1144">
        <v>0</v>
      </c>
      <c r="S1144">
        <v>0</v>
      </c>
      <c r="T1144">
        <v>0</v>
      </c>
      <c r="U1144">
        <v>0</v>
      </c>
      <c r="V1144">
        <v>0</v>
      </c>
      <c r="W1144">
        <v>0</v>
      </c>
      <c r="X1144">
        <v>0</v>
      </c>
      <c r="Y1144">
        <v>0</v>
      </c>
      <c r="Z1144">
        <v>0</v>
      </c>
      <c r="AA1144">
        <v>0</v>
      </c>
      <c r="AB1144">
        <v>80</v>
      </c>
      <c r="AC1144">
        <v>100</v>
      </c>
      <c r="AD1144">
        <v>2</v>
      </c>
      <c r="AE1144">
        <v>60</v>
      </c>
      <c r="AF1144">
        <v>2</v>
      </c>
      <c r="AG1144">
        <v>1</v>
      </c>
      <c r="AH1144">
        <v>1</v>
      </c>
      <c r="AI1144">
        <v>112</v>
      </c>
      <c r="AJ1144">
        <v>111</v>
      </c>
      <c r="AK1144">
        <v>113</v>
      </c>
    </row>
    <row r="1145" spans="1:37">
      <c r="A1145">
        <v>10001313</v>
      </c>
      <c r="B1145">
        <v>10220</v>
      </c>
      <c r="C1145">
        <v>10200</v>
      </c>
      <c r="D1145">
        <v>2100</v>
      </c>
      <c r="E1145">
        <v>4810</v>
      </c>
      <c r="F1145">
        <v>0</v>
      </c>
      <c r="G1145">
        <v>2</v>
      </c>
      <c r="H1145">
        <v>1</v>
      </c>
      <c r="I1145">
        <v>6</v>
      </c>
      <c r="J1145">
        <v>0</v>
      </c>
      <c r="K1145">
        <v>0</v>
      </c>
      <c r="L1145">
        <v>0</v>
      </c>
      <c r="M1145">
        <v>0</v>
      </c>
      <c r="N1145">
        <v>0</v>
      </c>
      <c r="O1145">
        <v>0</v>
      </c>
      <c r="P1145">
        <v>0</v>
      </c>
      <c r="Q1145">
        <v>0</v>
      </c>
      <c r="R1145">
        <v>0</v>
      </c>
      <c r="S1145">
        <v>0</v>
      </c>
      <c r="T1145">
        <v>0</v>
      </c>
      <c r="U1145">
        <v>0</v>
      </c>
      <c r="V1145">
        <v>0</v>
      </c>
      <c r="W1145">
        <v>0</v>
      </c>
      <c r="X1145">
        <v>0</v>
      </c>
      <c r="Y1145">
        <v>0</v>
      </c>
      <c r="Z1145">
        <v>0</v>
      </c>
      <c r="AA1145">
        <v>0</v>
      </c>
      <c r="AB1145">
        <v>80</v>
      </c>
      <c r="AC1145">
        <v>100</v>
      </c>
      <c r="AD1145">
        <v>2</v>
      </c>
      <c r="AE1145">
        <v>60</v>
      </c>
      <c r="AF1145">
        <v>2</v>
      </c>
      <c r="AG1145">
        <v>1</v>
      </c>
      <c r="AH1145">
        <v>1</v>
      </c>
      <c r="AI1145">
        <v>112</v>
      </c>
      <c r="AJ1145">
        <v>111</v>
      </c>
      <c r="AK1145">
        <v>113</v>
      </c>
    </row>
    <row r="1146" spans="1:37">
      <c r="A1146">
        <v>10001314</v>
      </c>
      <c r="B1146">
        <v>30560</v>
      </c>
      <c r="C1146">
        <v>45</v>
      </c>
      <c r="D1146">
        <v>60000</v>
      </c>
      <c r="E1146">
        <v>5150</v>
      </c>
      <c r="F1146">
        <v>1000106</v>
      </c>
      <c r="G1146">
        <v>1</v>
      </c>
      <c r="H1146">
        <v>1</v>
      </c>
      <c r="I1146">
        <v>6</v>
      </c>
      <c r="J1146">
        <v>0</v>
      </c>
      <c r="K1146">
        <v>0</v>
      </c>
      <c r="L1146">
        <v>0</v>
      </c>
      <c r="M1146">
        <v>0</v>
      </c>
      <c r="N1146">
        <v>0</v>
      </c>
      <c r="O1146">
        <v>0</v>
      </c>
      <c r="P1146">
        <v>0</v>
      </c>
      <c r="Q1146">
        <v>0</v>
      </c>
      <c r="R1146">
        <v>0</v>
      </c>
      <c r="S1146">
        <v>0</v>
      </c>
      <c r="T1146">
        <v>0</v>
      </c>
      <c r="U1146">
        <v>0</v>
      </c>
      <c r="V1146">
        <v>0</v>
      </c>
      <c r="W1146">
        <v>0</v>
      </c>
      <c r="X1146">
        <v>0</v>
      </c>
      <c r="Y1146">
        <v>0</v>
      </c>
      <c r="Z1146">
        <v>0</v>
      </c>
      <c r="AA1146">
        <v>0</v>
      </c>
      <c r="AB1146">
        <v>500</v>
      </c>
      <c r="AC1146">
        <v>125</v>
      </c>
      <c r="AD1146">
        <v>2</v>
      </c>
      <c r="AE1146">
        <v>100</v>
      </c>
      <c r="AF1146">
        <v>5</v>
      </c>
      <c r="AG1146">
        <v>1</v>
      </c>
      <c r="AH1146">
        <v>0</v>
      </c>
      <c r="AI1146">
        <v>114</v>
      </c>
      <c r="AJ1146">
        <v>115</v>
      </c>
      <c r="AK1146">
        <v>0</v>
      </c>
    </row>
    <row r="1147" spans="1:37">
      <c r="A1147">
        <v>10001315</v>
      </c>
      <c r="B1147">
        <v>10130</v>
      </c>
      <c r="C1147">
        <v>238206</v>
      </c>
      <c r="D1147">
        <v>3220</v>
      </c>
      <c r="E1147">
        <v>7160</v>
      </c>
      <c r="F1147">
        <v>1000107</v>
      </c>
      <c r="G1147">
        <v>1</v>
      </c>
      <c r="H1147">
        <v>1</v>
      </c>
      <c r="I1147">
        <v>6</v>
      </c>
      <c r="J1147">
        <v>0</v>
      </c>
      <c r="K1147">
        <v>0</v>
      </c>
      <c r="L1147">
        <v>0</v>
      </c>
      <c r="M1147">
        <v>0</v>
      </c>
      <c r="N1147">
        <v>0</v>
      </c>
      <c r="O1147">
        <v>0</v>
      </c>
      <c r="P1147">
        <v>0</v>
      </c>
      <c r="Q1147">
        <v>0</v>
      </c>
      <c r="R1147">
        <v>0</v>
      </c>
      <c r="S1147">
        <v>0</v>
      </c>
      <c r="T1147">
        <v>0</v>
      </c>
      <c r="U1147">
        <v>0</v>
      </c>
      <c r="V1147">
        <v>0</v>
      </c>
      <c r="W1147">
        <v>0</v>
      </c>
      <c r="X1147">
        <v>0</v>
      </c>
      <c r="Y1147">
        <v>0</v>
      </c>
      <c r="Z1147">
        <v>0</v>
      </c>
      <c r="AA1147">
        <v>0</v>
      </c>
      <c r="AB1147">
        <v>500</v>
      </c>
      <c r="AC1147">
        <v>145</v>
      </c>
      <c r="AD1147">
        <v>2</v>
      </c>
      <c r="AE1147">
        <v>100</v>
      </c>
      <c r="AF1147">
        <v>1</v>
      </c>
      <c r="AG1147">
        <v>0</v>
      </c>
      <c r="AH1147">
        <v>0</v>
      </c>
      <c r="AI1147">
        <v>115</v>
      </c>
      <c r="AJ1147">
        <v>0</v>
      </c>
      <c r="AK1147">
        <v>0</v>
      </c>
    </row>
    <row r="1148" spans="1:37">
      <c r="A1148">
        <v>10001316</v>
      </c>
      <c r="B1148">
        <v>10130</v>
      </c>
      <c r="C1148">
        <v>138500</v>
      </c>
      <c r="D1148">
        <v>2430</v>
      </c>
      <c r="E1148">
        <v>3760</v>
      </c>
      <c r="F1148">
        <v>0</v>
      </c>
      <c r="G1148">
        <v>1</v>
      </c>
      <c r="H1148">
        <v>1</v>
      </c>
      <c r="I1148">
        <v>6</v>
      </c>
      <c r="J1148">
        <v>0</v>
      </c>
      <c r="K1148">
        <v>0</v>
      </c>
      <c r="L1148">
        <v>0</v>
      </c>
      <c r="M1148">
        <v>0</v>
      </c>
      <c r="N1148">
        <v>0</v>
      </c>
      <c r="O1148">
        <v>0</v>
      </c>
      <c r="P1148">
        <v>0</v>
      </c>
      <c r="Q1148">
        <v>0</v>
      </c>
      <c r="R1148">
        <v>0</v>
      </c>
      <c r="S1148">
        <v>0</v>
      </c>
      <c r="T1148">
        <v>0</v>
      </c>
      <c r="U1148">
        <v>0</v>
      </c>
      <c r="V1148">
        <v>0</v>
      </c>
      <c r="W1148">
        <v>0</v>
      </c>
      <c r="X1148">
        <v>0</v>
      </c>
      <c r="Y1148">
        <v>0</v>
      </c>
      <c r="Z1148">
        <v>0</v>
      </c>
      <c r="AA1148">
        <v>0</v>
      </c>
      <c r="AB1148">
        <v>100</v>
      </c>
      <c r="AC1148">
        <v>125</v>
      </c>
      <c r="AD1148">
        <v>2</v>
      </c>
      <c r="AE1148">
        <v>60</v>
      </c>
      <c r="AF1148">
        <v>3</v>
      </c>
      <c r="AG1148">
        <v>2</v>
      </c>
      <c r="AH1148">
        <v>1</v>
      </c>
      <c r="AI1148">
        <v>112</v>
      </c>
      <c r="AJ1148">
        <v>113</v>
      </c>
      <c r="AK1148">
        <v>114</v>
      </c>
    </row>
    <row r="1149" spans="1:37">
      <c r="A1149">
        <v>10001317</v>
      </c>
      <c r="B1149">
        <v>10220</v>
      </c>
      <c r="C1149">
        <v>140050</v>
      </c>
      <c r="D1149">
        <v>2010</v>
      </c>
      <c r="E1149">
        <v>6200</v>
      </c>
      <c r="F1149">
        <v>0</v>
      </c>
      <c r="G1149">
        <v>2</v>
      </c>
      <c r="H1149">
        <v>1</v>
      </c>
      <c r="I1149">
        <v>6</v>
      </c>
      <c r="J1149">
        <v>0</v>
      </c>
      <c r="K1149">
        <v>0</v>
      </c>
      <c r="L1149">
        <v>0</v>
      </c>
      <c r="M1149">
        <v>0</v>
      </c>
      <c r="N1149">
        <v>0</v>
      </c>
      <c r="O1149">
        <v>0</v>
      </c>
      <c r="P1149">
        <v>0</v>
      </c>
      <c r="Q1149">
        <v>0</v>
      </c>
      <c r="R1149">
        <v>0</v>
      </c>
      <c r="S1149">
        <v>0</v>
      </c>
      <c r="T1149">
        <v>0</v>
      </c>
      <c r="U1149">
        <v>0</v>
      </c>
      <c r="V1149">
        <v>0</v>
      </c>
      <c r="W1149">
        <v>0</v>
      </c>
      <c r="X1149">
        <v>0</v>
      </c>
      <c r="Y1149">
        <v>0</v>
      </c>
      <c r="Z1149">
        <v>0</v>
      </c>
      <c r="AA1149">
        <v>0</v>
      </c>
      <c r="AB1149">
        <v>100</v>
      </c>
      <c r="AC1149">
        <v>125</v>
      </c>
      <c r="AD1149">
        <v>2</v>
      </c>
      <c r="AE1149">
        <v>60</v>
      </c>
      <c r="AF1149">
        <v>3</v>
      </c>
      <c r="AG1149">
        <v>2</v>
      </c>
      <c r="AH1149">
        <v>1</v>
      </c>
      <c r="AI1149">
        <v>112</v>
      </c>
      <c r="AJ1149">
        <v>113</v>
      </c>
      <c r="AK1149">
        <v>115</v>
      </c>
    </row>
    <row r="1150" spans="1:37">
      <c r="A1150">
        <v>10001318</v>
      </c>
      <c r="B1150">
        <v>10130</v>
      </c>
      <c r="C1150">
        <v>81000</v>
      </c>
      <c r="D1150">
        <v>0</v>
      </c>
      <c r="E1150">
        <v>2510</v>
      </c>
      <c r="F1150">
        <v>0</v>
      </c>
      <c r="G1150">
        <v>1</v>
      </c>
      <c r="H1150">
        <v>1</v>
      </c>
      <c r="I1150">
        <v>6</v>
      </c>
      <c r="J1150">
        <v>0</v>
      </c>
      <c r="K1150">
        <v>0</v>
      </c>
      <c r="L1150">
        <v>0</v>
      </c>
      <c r="M1150">
        <v>0</v>
      </c>
      <c r="N1150">
        <v>0</v>
      </c>
      <c r="O1150">
        <v>0</v>
      </c>
      <c r="P1150">
        <v>0</v>
      </c>
      <c r="Q1150">
        <v>0</v>
      </c>
      <c r="R1150">
        <v>0</v>
      </c>
      <c r="S1150">
        <v>0</v>
      </c>
      <c r="T1150">
        <v>0</v>
      </c>
      <c r="U1150">
        <v>0</v>
      </c>
      <c r="V1150">
        <v>0</v>
      </c>
      <c r="W1150">
        <v>0</v>
      </c>
      <c r="X1150">
        <v>0</v>
      </c>
      <c r="Y1150">
        <v>0</v>
      </c>
      <c r="Z1150">
        <v>0</v>
      </c>
      <c r="AA1150">
        <v>0</v>
      </c>
      <c r="AB1150">
        <v>45</v>
      </c>
      <c r="AC1150">
        <v>50</v>
      </c>
      <c r="AD1150">
        <v>2</v>
      </c>
      <c r="AE1150">
        <v>50</v>
      </c>
      <c r="AF1150">
        <v>1</v>
      </c>
      <c r="AG1150">
        <v>1</v>
      </c>
      <c r="AH1150">
        <v>0</v>
      </c>
      <c r="AI1150">
        <v>112</v>
      </c>
      <c r="AJ1150">
        <v>113</v>
      </c>
      <c r="AK1150">
        <v>0</v>
      </c>
    </row>
    <row r="1151" spans="1:37">
      <c r="A1151">
        <v>10001319</v>
      </c>
      <c r="B1151">
        <v>10220</v>
      </c>
      <c r="C1151">
        <v>83500</v>
      </c>
      <c r="D1151">
        <v>0</v>
      </c>
      <c r="E1151">
        <v>4210</v>
      </c>
      <c r="F1151">
        <v>0</v>
      </c>
      <c r="G1151">
        <v>2</v>
      </c>
      <c r="H1151">
        <v>1</v>
      </c>
      <c r="I1151">
        <v>6</v>
      </c>
      <c r="J1151">
        <v>0</v>
      </c>
      <c r="K1151">
        <v>0</v>
      </c>
      <c r="L1151">
        <v>0</v>
      </c>
      <c r="M1151">
        <v>0</v>
      </c>
      <c r="N1151">
        <v>0</v>
      </c>
      <c r="O1151">
        <v>0</v>
      </c>
      <c r="P1151">
        <v>0</v>
      </c>
      <c r="Q1151">
        <v>0</v>
      </c>
      <c r="R1151">
        <v>0</v>
      </c>
      <c r="S1151">
        <v>0</v>
      </c>
      <c r="T1151">
        <v>0</v>
      </c>
      <c r="U1151">
        <v>0</v>
      </c>
      <c r="V1151">
        <v>0</v>
      </c>
      <c r="W1151">
        <v>0</v>
      </c>
      <c r="X1151">
        <v>0</v>
      </c>
      <c r="Y1151">
        <v>0</v>
      </c>
      <c r="Z1151">
        <v>0</v>
      </c>
      <c r="AA1151">
        <v>0</v>
      </c>
      <c r="AB1151">
        <v>45</v>
      </c>
      <c r="AC1151">
        <v>50</v>
      </c>
      <c r="AD1151">
        <v>2</v>
      </c>
      <c r="AE1151">
        <v>60</v>
      </c>
      <c r="AF1151">
        <v>1</v>
      </c>
      <c r="AG1151">
        <v>1</v>
      </c>
      <c r="AH1151">
        <v>0</v>
      </c>
      <c r="AI1151">
        <v>112</v>
      </c>
      <c r="AJ1151">
        <v>113</v>
      </c>
      <c r="AK1151">
        <v>0</v>
      </c>
    </row>
    <row r="1152" spans="1:37">
      <c r="A1152">
        <v>10001320</v>
      </c>
      <c r="B1152">
        <v>10130</v>
      </c>
      <c r="C1152">
        <v>148900</v>
      </c>
      <c r="D1152">
        <v>2000</v>
      </c>
      <c r="E1152">
        <v>3120</v>
      </c>
      <c r="F1152">
        <v>0</v>
      </c>
      <c r="G1152">
        <v>1</v>
      </c>
      <c r="H1152">
        <v>1</v>
      </c>
      <c r="I1152">
        <v>6</v>
      </c>
      <c r="J1152">
        <v>0</v>
      </c>
      <c r="K1152">
        <v>0</v>
      </c>
      <c r="L1152">
        <v>0</v>
      </c>
      <c r="M1152">
        <v>0</v>
      </c>
      <c r="N1152">
        <v>0</v>
      </c>
      <c r="O1152">
        <v>0</v>
      </c>
      <c r="P1152">
        <v>0</v>
      </c>
      <c r="Q1152">
        <v>0</v>
      </c>
      <c r="R1152">
        <v>0</v>
      </c>
      <c r="S1152">
        <v>0</v>
      </c>
      <c r="T1152">
        <v>0</v>
      </c>
      <c r="U1152">
        <v>0</v>
      </c>
      <c r="V1152">
        <v>0</v>
      </c>
      <c r="W1152">
        <v>0</v>
      </c>
      <c r="X1152">
        <v>0</v>
      </c>
      <c r="Y1152">
        <v>0</v>
      </c>
      <c r="Z1152">
        <v>0</v>
      </c>
      <c r="AA1152">
        <v>0</v>
      </c>
      <c r="AB1152">
        <v>80</v>
      </c>
      <c r="AC1152">
        <v>100</v>
      </c>
      <c r="AD1152">
        <v>2</v>
      </c>
      <c r="AE1152">
        <v>85</v>
      </c>
      <c r="AF1152">
        <v>2</v>
      </c>
      <c r="AG1152">
        <v>1</v>
      </c>
      <c r="AH1152">
        <v>1</v>
      </c>
      <c r="AI1152">
        <v>113</v>
      </c>
      <c r="AJ1152">
        <v>112</v>
      </c>
      <c r="AK1152">
        <v>114</v>
      </c>
    </row>
    <row r="1153" spans="1:37">
      <c r="A1153">
        <v>10001321</v>
      </c>
      <c r="B1153">
        <v>10220</v>
      </c>
      <c r="C1153">
        <v>152310</v>
      </c>
      <c r="D1153">
        <v>2000</v>
      </c>
      <c r="E1153">
        <v>5310</v>
      </c>
      <c r="F1153">
        <v>0</v>
      </c>
      <c r="G1153">
        <v>2</v>
      </c>
      <c r="H1153">
        <v>1</v>
      </c>
      <c r="I1153">
        <v>6</v>
      </c>
      <c r="J1153">
        <v>0</v>
      </c>
      <c r="K1153">
        <v>0</v>
      </c>
      <c r="L1153">
        <v>0</v>
      </c>
      <c r="M1153">
        <v>0</v>
      </c>
      <c r="N1153">
        <v>0</v>
      </c>
      <c r="O1153">
        <v>0</v>
      </c>
      <c r="P1153">
        <v>0</v>
      </c>
      <c r="Q1153">
        <v>0</v>
      </c>
      <c r="R1153">
        <v>0</v>
      </c>
      <c r="S1153">
        <v>0</v>
      </c>
      <c r="T1153">
        <v>0</v>
      </c>
      <c r="U1153">
        <v>0</v>
      </c>
      <c r="V1153">
        <v>0</v>
      </c>
      <c r="W1153">
        <v>0</v>
      </c>
      <c r="X1153">
        <v>0</v>
      </c>
      <c r="Y1153">
        <v>0</v>
      </c>
      <c r="Z1153">
        <v>0</v>
      </c>
      <c r="AA1153">
        <v>0</v>
      </c>
      <c r="AB1153">
        <v>80</v>
      </c>
      <c r="AC1153">
        <v>100</v>
      </c>
      <c r="AD1153">
        <v>2</v>
      </c>
      <c r="AE1153">
        <v>85</v>
      </c>
      <c r="AF1153">
        <v>2</v>
      </c>
      <c r="AG1153">
        <v>1</v>
      </c>
      <c r="AH1153">
        <v>1</v>
      </c>
      <c r="AI1153">
        <v>113</v>
      </c>
      <c r="AJ1153">
        <v>114</v>
      </c>
      <c r="AK1153">
        <v>112</v>
      </c>
    </row>
    <row r="1154" spans="1:37">
      <c r="A1154">
        <v>10002001</v>
      </c>
      <c r="B1154">
        <v>20110</v>
      </c>
      <c r="C1154">
        <v>620</v>
      </c>
      <c r="D1154">
        <v>0</v>
      </c>
      <c r="E1154">
        <v>70</v>
      </c>
      <c r="F1154">
        <v>0</v>
      </c>
      <c r="G1154">
        <v>1</v>
      </c>
      <c r="H1154">
        <v>1</v>
      </c>
      <c r="I1154">
        <v>6</v>
      </c>
      <c r="J1154">
        <v>0</v>
      </c>
      <c r="K1154">
        <v>0</v>
      </c>
      <c r="L1154">
        <v>0</v>
      </c>
      <c r="M1154">
        <v>0</v>
      </c>
      <c r="N1154">
        <v>0</v>
      </c>
      <c r="O1154">
        <v>0</v>
      </c>
      <c r="P1154">
        <v>0</v>
      </c>
      <c r="Q1154">
        <v>0</v>
      </c>
      <c r="R1154">
        <v>0</v>
      </c>
      <c r="S1154">
        <v>0</v>
      </c>
      <c r="T1154">
        <v>0</v>
      </c>
      <c r="U1154">
        <v>0</v>
      </c>
      <c r="V1154">
        <v>0</v>
      </c>
      <c r="W1154">
        <v>0</v>
      </c>
      <c r="X1154">
        <v>0</v>
      </c>
      <c r="Y1154">
        <v>0</v>
      </c>
      <c r="Z1154">
        <v>0</v>
      </c>
      <c r="AA1154">
        <v>0</v>
      </c>
      <c r="AB1154">
        <v>20</v>
      </c>
      <c r="AC1154">
        <v>100</v>
      </c>
      <c r="AD1154">
        <v>2</v>
      </c>
      <c r="AE1154">
        <v>40</v>
      </c>
      <c r="AF1154">
        <v>1</v>
      </c>
      <c r="AG1154">
        <v>0</v>
      </c>
      <c r="AH1154">
        <v>0</v>
      </c>
      <c r="AI1154">
        <v>121</v>
      </c>
      <c r="AJ1154">
        <v>0</v>
      </c>
      <c r="AK1154">
        <v>0</v>
      </c>
    </row>
    <row r="1155" spans="1:37">
      <c r="A1155">
        <v>10002002</v>
      </c>
      <c r="B1155">
        <v>20140</v>
      </c>
      <c r="C1155">
        <v>1650</v>
      </c>
      <c r="D1155">
        <v>0</v>
      </c>
      <c r="E1155">
        <v>335</v>
      </c>
      <c r="F1155">
        <v>0</v>
      </c>
      <c r="G1155">
        <v>2</v>
      </c>
      <c r="H1155">
        <v>1</v>
      </c>
      <c r="I1155">
        <v>6</v>
      </c>
      <c r="J1155">
        <v>0</v>
      </c>
      <c r="K1155">
        <v>0</v>
      </c>
      <c r="L1155">
        <v>0</v>
      </c>
      <c r="M1155">
        <v>0</v>
      </c>
      <c r="N1155">
        <v>0</v>
      </c>
      <c r="O1155">
        <v>0</v>
      </c>
      <c r="P1155">
        <v>0</v>
      </c>
      <c r="Q1155">
        <v>0</v>
      </c>
      <c r="R1155">
        <v>0</v>
      </c>
      <c r="S1155">
        <v>0</v>
      </c>
      <c r="T1155">
        <v>0</v>
      </c>
      <c r="U1155">
        <v>0</v>
      </c>
      <c r="V1155">
        <v>0</v>
      </c>
      <c r="W1155">
        <v>0</v>
      </c>
      <c r="X1155">
        <v>0</v>
      </c>
      <c r="Y1155">
        <v>0</v>
      </c>
      <c r="Z1155">
        <v>0</v>
      </c>
      <c r="AA1155">
        <v>0</v>
      </c>
      <c r="AB1155">
        <v>20</v>
      </c>
      <c r="AC1155">
        <v>100</v>
      </c>
      <c r="AD1155">
        <v>2</v>
      </c>
      <c r="AE1155">
        <v>80</v>
      </c>
      <c r="AF1155">
        <v>1</v>
      </c>
      <c r="AG1155">
        <v>0</v>
      </c>
      <c r="AH1155">
        <v>0</v>
      </c>
      <c r="AI1155">
        <v>121</v>
      </c>
      <c r="AJ1155">
        <v>0</v>
      </c>
      <c r="AK1155">
        <v>0</v>
      </c>
    </row>
    <row r="1156" spans="1:37">
      <c r="A1156">
        <v>10002003</v>
      </c>
      <c r="B1156">
        <v>20290</v>
      </c>
      <c r="C1156">
        <v>160</v>
      </c>
      <c r="D1156">
        <v>0</v>
      </c>
      <c r="E1156">
        <v>650</v>
      </c>
      <c r="F1156">
        <v>0</v>
      </c>
      <c r="G1156">
        <v>2</v>
      </c>
      <c r="H1156">
        <v>1</v>
      </c>
      <c r="I1156">
        <v>6</v>
      </c>
      <c r="J1156">
        <v>0</v>
      </c>
      <c r="K1156">
        <v>0</v>
      </c>
      <c r="L1156">
        <v>0</v>
      </c>
      <c r="M1156">
        <v>0</v>
      </c>
      <c r="N1156">
        <v>0</v>
      </c>
      <c r="O1156">
        <v>0</v>
      </c>
      <c r="P1156">
        <v>0</v>
      </c>
      <c r="Q1156">
        <v>0</v>
      </c>
      <c r="R1156">
        <v>0</v>
      </c>
      <c r="S1156">
        <v>0</v>
      </c>
      <c r="T1156">
        <v>0</v>
      </c>
      <c r="U1156">
        <v>0</v>
      </c>
      <c r="V1156">
        <v>0</v>
      </c>
      <c r="W1156">
        <v>0</v>
      </c>
      <c r="X1156">
        <v>0</v>
      </c>
      <c r="Y1156">
        <v>0</v>
      </c>
      <c r="Z1156">
        <v>0</v>
      </c>
      <c r="AA1156">
        <v>0</v>
      </c>
      <c r="AB1156">
        <v>20</v>
      </c>
      <c r="AC1156">
        <v>100</v>
      </c>
      <c r="AD1156">
        <v>2</v>
      </c>
      <c r="AE1156">
        <v>60</v>
      </c>
      <c r="AF1156">
        <v>1</v>
      </c>
      <c r="AG1156">
        <v>0</v>
      </c>
      <c r="AH1156">
        <v>0</v>
      </c>
      <c r="AI1156">
        <v>121</v>
      </c>
      <c r="AJ1156">
        <v>0</v>
      </c>
      <c r="AK1156">
        <v>0</v>
      </c>
    </row>
    <row r="1157" spans="1:37">
      <c r="A1157">
        <v>10002004</v>
      </c>
      <c r="B1157">
        <v>20380</v>
      </c>
      <c r="C1157">
        <v>930</v>
      </c>
      <c r="D1157">
        <v>0</v>
      </c>
      <c r="E1157">
        <v>180</v>
      </c>
      <c r="F1157">
        <v>0</v>
      </c>
      <c r="G1157">
        <v>1</v>
      </c>
      <c r="H1157">
        <v>1</v>
      </c>
      <c r="I1157">
        <v>6</v>
      </c>
      <c r="J1157">
        <v>0</v>
      </c>
      <c r="K1157">
        <v>0</v>
      </c>
      <c r="L1157">
        <v>0</v>
      </c>
      <c r="M1157">
        <v>0</v>
      </c>
      <c r="N1157">
        <v>0</v>
      </c>
      <c r="O1157">
        <v>0</v>
      </c>
      <c r="P1157">
        <v>0</v>
      </c>
      <c r="Q1157">
        <v>0</v>
      </c>
      <c r="R1157">
        <v>0</v>
      </c>
      <c r="S1157">
        <v>0</v>
      </c>
      <c r="T1157">
        <v>0</v>
      </c>
      <c r="U1157">
        <v>0</v>
      </c>
      <c r="V1157">
        <v>0</v>
      </c>
      <c r="W1157">
        <v>0</v>
      </c>
      <c r="X1157">
        <v>0</v>
      </c>
      <c r="Y1157">
        <v>0</v>
      </c>
      <c r="Z1157">
        <v>0</v>
      </c>
      <c r="AA1157">
        <v>0</v>
      </c>
      <c r="AB1157">
        <v>30</v>
      </c>
      <c r="AC1157">
        <v>100</v>
      </c>
      <c r="AD1157">
        <v>2</v>
      </c>
      <c r="AE1157">
        <v>40</v>
      </c>
      <c r="AF1157">
        <v>1</v>
      </c>
      <c r="AG1157">
        <v>0</v>
      </c>
      <c r="AH1157">
        <v>0</v>
      </c>
      <c r="AI1157">
        <v>121</v>
      </c>
      <c r="AJ1157">
        <v>0</v>
      </c>
      <c r="AK1157">
        <v>0</v>
      </c>
    </row>
    <row r="1158" spans="1:37">
      <c r="A1158">
        <v>10002005</v>
      </c>
      <c r="B1158">
        <v>20650</v>
      </c>
      <c r="C1158">
        <v>7000</v>
      </c>
      <c r="D1158">
        <v>0</v>
      </c>
      <c r="E1158">
        <v>615</v>
      </c>
      <c r="F1158">
        <v>0</v>
      </c>
      <c r="G1158">
        <v>2</v>
      </c>
      <c r="H1158">
        <v>1</v>
      </c>
      <c r="I1158">
        <v>6</v>
      </c>
      <c r="J1158">
        <v>0</v>
      </c>
      <c r="K1158">
        <v>0</v>
      </c>
      <c r="L1158">
        <v>0</v>
      </c>
      <c r="M1158">
        <v>0</v>
      </c>
      <c r="N1158">
        <v>0</v>
      </c>
      <c r="O1158">
        <v>0</v>
      </c>
      <c r="P1158">
        <v>0</v>
      </c>
      <c r="Q1158">
        <v>0</v>
      </c>
      <c r="R1158">
        <v>0</v>
      </c>
      <c r="S1158">
        <v>0</v>
      </c>
      <c r="T1158">
        <v>0</v>
      </c>
      <c r="U1158">
        <v>0</v>
      </c>
      <c r="V1158">
        <v>0</v>
      </c>
      <c r="W1158">
        <v>0</v>
      </c>
      <c r="X1158">
        <v>0</v>
      </c>
      <c r="Y1158">
        <v>0</v>
      </c>
      <c r="Z1158">
        <v>0</v>
      </c>
      <c r="AA1158">
        <v>0</v>
      </c>
      <c r="AB1158">
        <v>30</v>
      </c>
      <c r="AC1158">
        <v>100</v>
      </c>
      <c r="AD1158">
        <v>2</v>
      </c>
      <c r="AE1158">
        <v>40</v>
      </c>
      <c r="AF1158">
        <v>1</v>
      </c>
      <c r="AG1158">
        <v>2</v>
      </c>
      <c r="AH1158">
        <v>0</v>
      </c>
      <c r="AI1158">
        <v>121</v>
      </c>
      <c r="AJ1158">
        <v>122</v>
      </c>
      <c r="AK1158">
        <v>0</v>
      </c>
    </row>
    <row r="1159" spans="1:37">
      <c r="A1159">
        <v>10002006</v>
      </c>
      <c r="B1159">
        <v>20700</v>
      </c>
      <c r="C1159">
        <v>470</v>
      </c>
      <c r="D1159">
        <v>0</v>
      </c>
      <c r="E1159">
        <v>1170</v>
      </c>
      <c r="F1159">
        <v>0</v>
      </c>
      <c r="G1159">
        <v>2</v>
      </c>
      <c r="H1159">
        <v>1</v>
      </c>
      <c r="I1159">
        <v>6</v>
      </c>
      <c r="J1159">
        <v>0</v>
      </c>
      <c r="K1159">
        <v>0</v>
      </c>
      <c r="L1159">
        <v>0</v>
      </c>
      <c r="M1159">
        <v>0</v>
      </c>
      <c r="N1159">
        <v>0</v>
      </c>
      <c r="O1159">
        <v>0</v>
      </c>
      <c r="P1159">
        <v>0</v>
      </c>
      <c r="Q1159">
        <v>0</v>
      </c>
      <c r="R1159">
        <v>0</v>
      </c>
      <c r="S1159">
        <v>0</v>
      </c>
      <c r="T1159">
        <v>0</v>
      </c>
      <c r="U1159">
        <v>0</v>
      </c>
      <c r="V1159">
        <v>0</v>
      </c>
      <c r="W1159">
        <v>0</v>
      </c>
      <c r="X1159">
        <v>0</v>
      </c>
      <c r="Y1159">
        <v>0</v>
      </c>
      <c r="Z1159">
        <v>0</v>
      </c>
      <c r="AA1159">
        <v>0</v>
      </c>
      <c r="AB1159">
        <v>30</v>
      </c>
      <c r="AC1159">
        <v>100</v>
      </c>
      <c r="AD1159">
        <v>2</v>
      </c>
      <c r="AE1159">
        <v>40</v>
      </c>
      <c r="AF1159">
        <v>1</v>
      </c>
      <c r="AG1159">
        <v>1</v>
      </c>
      <c r="AH1159">
        <v>0</v>
      </c>
      <c r="AI1159">
        <v>121</v>
      </c>
      <c r="AJ1159">
        <v>122</v>
      </c>
      <c r="AK1159">
        <v>0</v>
      </c>
    </row>
    <row r="1160" spans="1:37">
      <c r="A1160">
        <v>10002101</v>
      </c>
      <c r="B1160">
        <v>20770</v>
      </c>
      <c r="C1160">
        <v>10200</v>
      </c>
      <c r="D1160">
        <v>0</v>
      </c>
      <c r="E1160">
        <v>940</v>
      </c>
      <c r="F1160">
        <v>1000201</v>
      </c>
      <c r="G1160">
        <v>2</v>
      </c>
      <c r="H1160">
        <v>1</v>
      </c>
      <c r="I1160">
        <v>6</v>
      </c>
      <c r="J1160">
        <v>0</v>
      </c>
      <c r="K1160">
        <v>0</v>
      </c>
      <c r="L1160">
        <v>0</v>
      </c>
      <c r="M1160">
        <v>0</v>
      </c>
      <c r="N1160">
        <v>0</v>
      </c>
      <c r="O1160">
        <v>0</v>
      </c>
      <c r="P1160">
        <v>0</v>
      </c>
      <c r="Q1160">
        <v>0</v>
      </c>
      <c r="R1160">
        <v>0</v>
      </c>
      <c r="S1160">
        <v>0</v>
      </c>
      <c r="T1160">
        <v>0</v>
      </c>
      <c r="U1160">
        <v>0</v>
      </c>
      <c r="V1160">
        <v>0</v>
      </c>
      <c r="W1160">
        <v>0</v>
      </c>
      <c r="X1160">
        <v>0</v>
      </c>
      <c r="Y1160">
        <v>0</v>
      </c>
      <c r="Z1160">
        <v>0</v>
      </c>
      <c r="AA1160">
        <v>0</v>
      </c>
      <c r="AB1160">
        <v>120</v>
      </c>
      <c r="AC1160">
        <v>100</v>
      </c>
      <c r="AD1160">
        <v>2</v>
      </c>
      <c r="AE1160">
        <v>100</v>
      </c>
      <c r="AF1160">
        <v>50</v>
      </c>
      <c r="AG1160">
        <v>50</v>
      </c>
      <c r="AH1160">
        <v>0</v>
      </c>
      <c r="AI1160">
        <v>122</v>
      </c>
      <c r="AJ1160">
        <v>123</v>
      </c>
      <c r="AK1160">
        <v>0</v>
      </c>
    </row>
    <row r="1161" spans="1:37">
      <c r="A1161">
        <v>10002102</v>
      </c>
      <c r="B1161">
        <v>20600</v>
      </c>
      <c r="C1161">
        <v>28000</v>
      </c>
      <c r="D1161">
        <v>0</v>
      </c>
      <c r="E1161">
        <v>1415</v>
      </c>
      <c r="F1161">
        <v>1000202</v>
      </c>
      <c r="G1161">
        <v>2</v>
      </c>
      <c r="H1161">
        <v>1</v>
      </c>
      <c r="I1161">
        <v>6</v>
      </c>
      <c r="J1161">
        <v>0</v>
      </c>
      <c r="K1161">
        <v>0</v>
      </c>
      <c r="L1161">
        <v>0</v>
      </c>
      <c r="M1161">
        <v>0</v>
      </c>
      <c r="N1161">
        <v>0</v>
      </c>
      <c r="O1161">
        <v>0</v>
      </c>
      <c r="P1161">
        <v>0</v>
      </c>
      <c r="Q1161">
        <v>0</v>
      </c>
      <c r="R1161">
        <v>0</v>
      </c>
      <c r="S1161">
        <v>0</v>
      </c>
      <c r="T1161">
        <v>0</v>
      </c>
      <c r="U1161">
        <v>0</v>
      </c>
      <c r="V1161">
        <v>0</v>
      </c>
      <c r="W1161">
        <v>0</v>
      </c>
      <c r="X1161">
        <v>0</v>
      </c>
      <c r="Y1161">
        <v>0</v>
      </c>
      <c r="Z1161">
        <v>0</v>
      </c>
      <c r="AA1161">
        <v>0</v>
      </c>
      <c r="AB1161">
        <v>200</v>
      </c>
      <c r="AC1161">
        <v>100</v>
      </c>
      <c r="AD1161">
        <v>2</v>
      </c>
      <c r="AE1161">
        <v>100</v>
      </c>
      <c r="AF1161">
        <v>0</v>
      </c>
      <c r="AG1161">
        <v>45</v>
      </c>
      <c r="AH1161">
        <v>5</v>
      </c>
      <c r="AI1161">
        <v>0</v>
      </c>
      <c r="AJ1161">
        <v>123</v>
      </c>
      <c r="AK1161">
        <v>124</v>
      </c>
    </row>
    <row r="1162" spans="1:37">
      <c r="A1162">
        <v>10002103</v>
      </c>
      <c r="B1162">
        <v>30580</v>
      </c>
      <c r="C1162">
        <v>52000</v>
      </c>
      <c r="D1162">
        <v>0</v>
      </c>
      <c r="E1162">
        <v>1085</v>
      </c>
      <c r="F1162">
        <v>1000203</v>
      </c>
      <c r="G1162">
        <v>1</v>
      </c>
      <c r="H1162">
        <v>1</v>
      </c>
      <c r="I1162">
        <v>6</v>
      </c>
      <c r="J1162">
        <v>0</v>
      </c>
      <c r="K1162">
        <v>0</v>
      </c>
      <c r="L1162">
        <v>0</v>
      </c>
      <c r="M1162">
        <v>0</v>
      </c>
      <c r="N1162">
        <v>0</v>
      </c>
      <c r="O1162">
        <v>0</v>
      </c>
      <c r="P1162">
        <v>0</v>
      </c>
      <c r="Q1162">
        <v>0</v>
      </c>
      <c r="R1162">
        <v>0</v>
      </c>
      <c r="S1162">
        <v>0</v>
      </c>
      <c r="T1162">
        <v>0</v>
      </c>
      <c r="U1162">
        <v>0</v>
      </c>
      <c r="V1162">
        <v>0</v>
      </c>
      <c r="W1162">
        <v>0</v>
      </c>
      <c r="X1162">
        <v>0</v>
      </c>
      <c r="Y1162">
        <v>0</v>
      </c>
      <c r="Z1162">
        <v>0</v>
      </c>
      <c r="AA1162">
        <v>0</v>
      </c>
      <c r="AB1162">
        <v>300</v>
      </c>
      <c r="AC1162">
        <v>100</v>
      </c>
      <c r="AD1162">
        <v>2</v>
      </c>
      <c r="AE1162">
        <v>100</v>
      </c>
      <c r="AF1162">
        <v>0</v>
      </c>
      <c r="AG1162">
        <v>35</v>
      </c>
      <c r="AH1162">
        <v>15</v>
      </c>
      <c r="AI1162">
        <v>0</v>
      </c>
      <c r="AJ1162">
        <v>123</v>
      </c>
      <c r="AK1162">
        <v>124</v>
      </c>
    </row>
    <row r="1163" spans="1:37">
      <c r="A1163">
        <v>10002201</v>
      </c>
      <c r="B1163">
        <v>20080</v>
      </c>
      <c r="C1163">
        <v>1650</v>
      </c>
      <c r="D1163">
        <v>0</v>
      </c>
      <c r="E1163">
        <v>335</v>
      </c>
      <c r="F1163">
        <v>0</v>
      </c>
      <c r="G1163">
        <v>2</v>
      </c>
      <c r="H1163">
        <v>1</v>
      </c>
      <c r="I1163">
        <v>6</v>
      </c>
      <c r="J1163">
        <v>0</v>
      </c>
      <c r="K1163">
        <v>0</v>
      </c>
      <c r="L1163">
        <v>0</v>
      </c>
      <c r="M1163">
        <v>0</v>
      </c>
      <c r="N1163">
        <v>0</v>
      </c>
      <c r="O1163">
        <v>0</v>
      </c>
      <c r="P1163">
        <v>0</v>
      </c>
      <c r="Q1163">
        <v>0</v>
      </c>
      <c r="R1163">
        <v>0</v>
      </c>
      <c r="S1163">
        <v>0</v>
      </c>
      <c r="T1163">
        <v>0</v>
      </c>
      <c r="U1163">
        <v>0</v>
      </c>
      <c r="V1163">
        <v>0</v>
      </c>
      <c r="W1163">
        <v>0</v>
      </c>
      <c r="X1163">
        <v>0</v>
      </c>
      <c r="Y1163">
        <v>0</v>
      </c>
      <c r="Z1163">
        <v>0</v>
      </c>
      <c r="AA1163">
        <v>0</v>
      </c>
      <c r="AB1163">
        <v>20</v>
      </c>
      <c r="AC1163">
        <v>100</v>
      </c>
      <c r="AD1163">
        <v>2</v>
      </c>
      <c r="AE1163">
        <v>80</v>
      </c>
      <c r="AF1163">
        <v>1</v>
      </c>
      <c r="AG1163">
        <v>0</v>
      </c>
      <c r="AH1163">
        <v>0</v>
      </c>
      <c r="AI1163">
        <v>121</v>
      </c>
      <c r="AJ1163">
        <v>0</v>
      </c>
      <c r="AK1163">
        <v>0</v>
      </c>
    </row>
    <row r="1164" spans="1:37">
      <c r="A1164">
        <v>10002202</v>
      </c>
      <c r="B1164">
        <v>20410</v>
      </c>
      <c r="C1164">
        <v>7000</v>
      </c>
      <c r="D1164">
        <v>0</v>
      </c>
      <c r="E1164">
        <v>615</v>
      </c>
      <c r="F1164">
        <v>0</v>
      </c>
      <c r="G1164">
        <v>2</v>
      </c>
      <c r="H1164">
        <v>1</v>
      </c>
      <c r="I1164">
        <v>6</v>
      </c>
      <c r="J1164">
        <v>0</v>
      </c>
      <c r="K1164">
        <v>0</v>
      </c>
      <c r="L1164">
        <v>0</v>
      </c>
      <c r="M1164">
        <v>0</v>
      </c>
      <c r="N1164">
        <v>0</v>
      </c>
      <c r="O1164">
        <v>0</v>
      </c>
      <c r="P1164">
        <v>0</v>
      </c>
      <c r="Q1164">
        <v>0</v>
      </c>
      <c r="R1164">
        <v>0</v>
      </c>
      <c r="S1164">
        <v>0</v>
      </c>
      <c r="T1164">
        <v>0</v>
      </c>
      <c r="U1164">
        <v>0</v>
      </c>
      <c r="V1164">
        <v>0</v>
      </c>
      <c r="W1164">
        <v>0</v>
      </c>
      <c r="X1164">
        <v>0</v>
      </c>
      <c r="Y1164">
        <v>0</v>
      </c>
      <c r="Z1164">
        <v>0</v>
      </c>
      <c r="AA1164">
        <v>0</v>
      </c>
      <c r="AB1164">
        <v>30</v>
      </c>
      <c r="AC1164">
        <v>100</v>
      </c>
      <c r="AD1164">
        <v>2</v>
      </c>
      <c r="AE1164">
        <v>80</v>
      </c>
      <c r="AF1164">
        <v>1</v>
      </c>
      <c r="AG1164">
        <v>2</v>
      </c>
      <c r="AH1164">
        <v>0</v>
      </c>
      <c r="AI1164">
        <v>121</v>
      </c>
      <c r="AJ1164">
        <v>122</v>
      </c>
      <c r="AK1164">
        <v>0</v>
      </c>
    </row>
    <row r="1165" spans="1:37">
      <c r="A1165">
        <v>10002203</v>
      </c>
      <c r="B1165">
        <v>20500</v>
      </c>
      <c r="C1165">
        <v>470</v>
      </c>
      <c r="D1165">
        <v>0</v>
      </c>
      <c r="E1165">
        <v>1170</v>
      </c>
      <c r="F1165">
        <v>0</v>
      </c>
      <c r="G1165">
        <v>2</v>
      </c>
      <c r="H1165">
        <v>1</v>
      </c>
      <c r="I1165">
        <v>6</v>
      </c>
      <c r="J1165">
        <v>0</v>
      </c>
      <c r="K1165">
        <v>0</v>
      </c>
      <c r="L1165">
        <v>0</v>
      </c>
      <c r="M1165">
        <v>0</v>
      </c>
      <c r="N1165">
        <v>0</v>
      </c>
      <c r="O1165">
        <v>0</v>
      </c>
      <c r="P1165">
        <v>0</v>
      </c>
      <c r="Q1165">
        <v>0</v>
      </c>
      <c r="R1165">
        <v>0</v>
      </c>
      <c r="S1165">
        <v>0</v>
      </c>
      <c r="T1165">
        <v>0</v>
      </c>
      <c r="U1165">
        <v>0</v>
      </c>
      <c r="V1165">
        <v>0</v>
      </c>
      <c r="W1165">
        <v>0</v>
      </c>
      <c r="X1165">
        <v>0</v>
      </c>
      <c r="Y1165">
        <v>0</v>
      </c>
      <c r="Z1165">
        <v>0</v>
      </c>
      <c r="AA1165">
        <v>0</v>
      </c>
      <c r="AB1165">
        <v>30</v>
      </c>
      <c r="AC1165">
        <v>100</v>
      </c>
      <c r="AD1165">
        <v>2</v>
      </c>
      <c r="AE1165">
        <v>80</v>
      </c>
      <c r="AF1165">
        <v>1</v>
      </c>
      <c r="AG1165">
        <v>1</v>
      </c>
      <c r="AH1165">
        <v>0</v>
      </c>
      <c r="AI1165">
        <v>121</v>
      </c>
      <c r="AJ1165">
        <v>122</v>
      </c>
      <c r="AK1165">
        <v>0</v>
      </c>
    </row>
    <row r="1166" spans="1:37">
      <c r="A1166">
        <v>10002204</v>
      </c>
      <c r="B1166">
        <v>20740</v>
      </c>
      <c r="C1166">
        <v>6600</v>
      </c>
      <c r="D1166">
        <v>0</v>
      </c>
      <c r="E1166">
        <v>740</v>
      </c>
      <c r="F1166">
        <v>0</v>
      </c>
      <c r="G1166">
        <v>2</v>
      </c>
      <c r="H1166">
        <v>1</v>
      </c>
      <c r="I1166">
        <v>6</v>
      </c>
      <c r="J1166">
        <v>0</v>
      </c>
      <c r="K1166">
        <v>0</v>
      </c>
      <c r="L1166">
        <v>0</v>
      </c>
      <c r="M1166">
        <v>0</v>
      </c>
      <c r="N1166">
        <v>0</v>
      </c>
      <c r="O1166">
        <v>0</v>
      </c>
      <c r="P1166">
        <v>0</v>
      </c>
      <c r="Q1166">
        <v>0</v>
      </c>
      <c r="R1166">
        <v>0</v>
      </c>
      <c r="S1166">
        <v>0</v>
      </c>
      <c r="T1166">
        <v>0</v>
      </c>
      <c r="U1166">
        <v>0</v>
      </c>
      <c r="V1166">
        <v>0</v>
      </c>
      <c r="W1166">
        <v>0</v>
      </c>
      <c r="X1166">
        <v>0</v>
      </c>
      <c r="Y1166">
        <v>0</v>
      </c>
      <c r="Z1166">
        <v>0</v>
      </c>
      <c r="AA1166">
        <v>0</v>
      </c>
      <c r="AB1166">
        <v>30</v>
      </c>
      <c r="AC1166">
        <v>100</v>
      </c>
      <c r="AD1166">
        <v>2</v>
      </c>
      <c r="AE1166">
        <v>80</v>
      </c>
      <c r="AF1166">
        <v>50</v>
      </c>
      <c r="AG1166">
        <v>50</v>
      </c>
      <c r="AH1166">
        <v>50</v>
      </c>
      <c r="AI1166">
        <v>122</v>
      </c>
      <c r="AJ1166">
        <v>123</v>
      </c>
      <c r="AK1166">
        <v>124</v>
      </c>
    </row>
    <row r="1167" spans="1:37">
      <c r="A1167">
        <v>10002205</v>
      </c>
      <c r="B1167">
        <v>20530</v>
      </c>
      <c r="C1167">
        <v>7000</v>
      </c>
      <c r="D1167">
        <v>0</v>
      </c>
      <c r="E1167">
        <v>615</v>
      </c>
      <c r="F1167">
        <v>0</v>
      </c>
      <c r="G1167">
        <v>2</v>
      </c>
      <c r="H1167">
        <v>1</v>
      </c>
      <c r="I1167">
        <v>6</v>
      </c>
      <c r="J1167">
        <v>0</v>
      </c>
      <c r="K1167">
        <v>0</v>
      </c>
      <c r="L1167">
        <v>0</v>
      </c>
      <c r="M1167">
        <v>0</v>
      </c>
      <c r="N1167">
        <v>0</v>
      </c>
      <c r="O1167">
        <v>0</v>
      </c>
      <c r="P1167">
        <v>0</v>
      </c>
      <c r="Q1167">
        <v>0</v>
      </c>
      <c r="R1167">
        <v>0</v>
      </c>
      <c r="S1167">
        <v>0</v>
      </c>
      <c r="T1167">
        <v>0</v>
      </c>
      <c r="U1167">
        <v>0</v>
      </c>
      <c r="V1167">
        <v>0</v>
      </c>
      <c r="W1167">
        <v>0</v>
      </c>
      <c r="X1167">
        <v>0</v>
      </c>
      <c r="Y1167">
        <v>0</v>
      </c>
      <c r="Z1167">
        <v>0</v>
      </c>
      <c r="AA1167">
        <v>0</v>
      </c>
      <c r="AB1167">
        <v>30</v>
      </c>
      <c r="AC1167">
        <v>100</v>
      </c>
      <c r="AD1167">
        <v>2</v>
      </c>
      <c r="AE1167">
        <v>80</v>
      </c>
      <c r="AF1167">
        <v>1</v>
      </c>
      <c r="AG1167">
        <v>0</v>
      </c>
      <c r="AH1167">
        <v>0</v>
      </c>
      <c r="AI1167">
        <v>123</v>
      </c>
      <c r="AJ1167">
        <v>0</v>
      </c>
      <c r="AK1167">
        <v>0</v>
      </c>
    </row>
    <row r="1168" spans="1:37">
      <c r="A1168">
        <v>10002301</v>
      </c>
      <c r="B1168">
        <v>10140</v>
      </c>
      <c r="C1168">
        <v>880</v>
      </c>
      <c r="D1168">
        <v>0</v>
      </c>
      <c r="E1168">
        <v>345</v>
      </c>
      <c r="F1168">
        <v>0</v>
      </c>
      <c r="G1168">
        <v>1</v>
      </c>
      <c r="H1168">
        <v>1</v>
      </c>
      <c r="I1168">
        <v>6</v>
      </c>
      <c r="J1168">
        <v>0</v>
      </c>
      <c r="K1168">
        <v>0</v>
      </c>
      <c r="L1168">
        <v>0</v>
      </c>
      <c r="M1168">
        <v>0</v>
      </c>
      <c r="N1168">
        <v>0</v>
      </c>
      <c r="O1168">
        <v>0</v>
      </c>
      <c r="P1168">
        <v>0</v>
      </c>
      <c r="Q1168">
        <v>0</v>
      </c>
      <c r="R1168">
        <v>0</v>
      </c>
      <c r="S1168">
        <v>0</v>
      </c>
      <c r="T1168">
        <v>0</v>
      </c>
      <c r="U1168">
        <v>0</v>
      </c>
      <c r="V1168">
        <v>0</v>
      </c>
      <c r="W1168">
        <v>0</v>
      </c>
      <c r="X1168">
        <v>0</v>
      </c>
      <c r="Y1168">
        <v>0</v>
      </c>
      <c r="Z1168">
        <v>0</v>
      </c>
      <c r="AA1168">
        <v>0</v>
      </c>
      <c r="AB1168">
        <v>20</v>
      </c>
      <c r="AC1168">
        <v>50</v>
      </c>
      <c r="AD1168">
        <v>2</v>
      </c>
      <c r="AE1168">
        <v>50</v>
      </c>
      <c r="AF1168">
        <v>1</v>
      </c>
      <c r="AG1168">
        <v>0</v>
      </c>
      <c r="AH1168">
        <v>0</v>
      </c>
      <c r="AI1168">
        <v>121</v>
      </c>
      <c r="AJ1168">
        <v>0</v>
      </c>
      <c r="AK1168">
        <v>0</v>
      </c>
    </row>
    <row r="1169" spans="1:37">
      <c r="A1169">
        <v>10002302</v>
      </c>
      <c r="B1169">
        <v>10230</v>
      </c>
      <c r="C1169">
        <v>1550</v>
      </c>
      <c r="D1169">
        <v>0</v>
      </c>
      <c r="E1169">
        <v>680</v>
      </c>
      <c r="F1169">
        <v>0</v>
      </c>
      <c r="G1169">
        <v>2</v>
      </c>
      <c r="H1169">
        <v>1</v>
      </c>
      <c r="I1169">
        <v>6</v>
      </c>
      <c r="J1169">
        <v>0</v>
      </c>
      <c r="K1169">
        <v>0</v>
      </c>
      <c r="L1169">
        <v>0</v>
      </c>
      <c r="M1169">
        <v>0</v>
      </c>
      <c r="N1169">
        <v>0</v>
      </c>
      <c r="O1169">
        <v>0</v>
      </c>
      <c r="P1169">
        <v>0</v>
      </c>
      <c r="Q1169">
        <v>0</v>
      </c>
      <c r="R1169">
        <v>0</v>
      </c>
      <c r="S1169">
        <v>0</v>
      </c>
      <c r="T1169">
        <v>0</v>
      </c>
      <c r="U1169">
        <v>0</v>
      </c>
      <c r="V1169">
        <v>0</v>
      </c>
      <c r="W1169">
        <v>0</v>
      </c>
      <c r="X1169">
        <v>0</v>
      </c>
      <c r="Y1169">
        <v>0</v>
      </c>
      <c r="Z1169">
        <v>0</v>
      </c>
      <c r="AA1169">
        <v>0</v>
      </c>
      <c r="AB1169">
        <v>20</v>
      </c>
      <c r="AC1169">
        <v>50</v>
      </c>
      <c r="AD1169">
        <v>2</v>
      </c>
      <c r="AE1169">
        <v>60</v>
      </c>
      <c r="AF1169">
        <v>1</v>
      </c>
      <c r="AG1169">
        <v>0</v>
      </c>
      <c r="AH1169">
        <v>0</v>
      </c>
      <c r="AI1169">
        <v>121</v>
      </c>
      <c r="AJ1169">
        <v>0</v>
      </c>
      <c r="AK1169">
        <v>0</v>
      </c>
    </row>
    <row r="1170" spans="1:37">
      <c r="A1170">
        <v>10002303</v>
      </c>
      <c r="B1170">
        <v>10140</v>
      </c>
      <c r="C1170">
        <v>42800</v>
      </c>
      <c r="D1170">
        <v>0</v>
      </c>
      <c r="E1170">
        <v>1630</v>
      </c>
      <c r="F1170">
        <v>1000201</v>
      </c>
      <c r="G1170">
        <v>1</v>
      </c>
      <c r="H1170">
        <v>1</v>
      </c>
      <c r="I1170">
        <v>6</v>
      </c>
      <c r="J1170">
        <v>0</v>
      </c>
      <c r="K1170">
        <v>0</v>
      </c>
      <c r="L1170">
        <v>0</v>
      </c>
      <c r="M1170">
        <v>0</v>
      </c>
      <c r="N1170">
        <v>0</v>
      </c>
      <c r="O1170">
        <v>0</v>
      </c>
      <c r="P1170">
        <v>0</v>
      </c>
      <c r="Q1170">
        <v>0</v>
      </c>
      <c r="R1170">
        <v>0</v>
      </c>
      <c r="S1170">
        <v>0</v>
      </c>
      <c r="T1170">
        <v>0</v>
      </c>
      <c r="U1170">
        <v>0</v>
      </c>
      <c r="V1170">
        <v>0</v>
      </c>
      <c r="W1170">
        <v>0</v>
      </c>
      <c r="X1170">
        <v>0</v>
      </c>
      <c r="Y1170">
        <v>0</v>
      </c>
      <c r="Z1170">
        <v>0</v>
      </c>
      <c r="AA1170">
        <v>0</v>
      </c>
      <c r="AB1170">
        <v>120</v>
      </c>
      <c r="AC1170">
        <v>100</v>
      </c>
      <c r="AD1170">
        <v>2</v>
      </c>
      <c r="AE1170">
        <v>100</v>
      </c>
      <c r="AF1170">
        <v>2</v>
      </c>
      <c r="AG1170">
        <v>1</v>
      </c>
      <c r="AH1170">
        <v>0</v>
      </c>
      <c r="AI1170">
        <v>122</v>
      </c>
      <c r="AJ1170">
        <v>123</v>
      </c>
      <c r="AK1170">
        <v>0</v>
      </c>
    </row>
    <row r="1171" spans="1:37">
      <c r="A1171">
        <v>10002304</v>
      </c>
      <c r="B1171">
        <v>10140</v>
      </c>
      <c r="C1171">
        <v>3480</v>
      </c>
      <c r="D1171">
        <v>0</v>
      </c>
      <c r="E1171">
        <v>1210</v>
      </c>
      <c r="F1171">
        <v>0</v>
      </c>
      <c r="G1171">
        <v>1</v>
      </c>
      <c r="H1171">
        <v>1</v>
      </c>
      <c r="I1171">
        <v>6</v>
      </c>
      <c r="J1171">
        <v>0</v>
      </c>
      <c r="K1171">
        <v>0</v>
      </c>
      <c r="L1171">
        <v>0</v>
      </c>
      <c r="M1171">
        <v>0</v>
      </c>
      <c r="N1171">
        <v>0</v>
      </c>
      <c r="O1171">
        <v>0</v>
      </c>
      <c r="P1171">
        <v>0</v>
      </c>
      <c r="Q1171">
        <v>0</v>
      </c>
      <c r="R1171">
        <v>0</v>
      </c>
      <c r="S1171">
        <v>0</v>
      </c>
      <c r="T1171">
        <v>0</v>
      </c>
      <c r="U1171">
        <v>0</v>
      </c>
      <c r="V1171">
        <v>0</v>
      </c>
      <c r="W1171">
        <v>0</v>
      </c>
      <c r="X1171">
        <v>0</v>
      </c>
      <c r="Y1171">
        <v>0</v>
      </c>
      <c r="Z1171">
        <v>0</v>
      </c>
      <c r="AA1171">
        <v>0</v>
      </c>
      <c r="AB1171">
        <v>30</v>
      </c>
      <c r="AC1171">
        <v>50</v>
      </c>
      <c r="AD1171">
        <v>2</v>
      </c>
      <c r="AE1171">
        <v>50</v>
      </c>
      <c r="AF1171">
        <v>3</v>
      </c>
      <c r="AG1171">
        <v>2</v>
      </c>
      <c r="AH1171">
        <v>0</v>
      </c>
      <c r="AI1171">
        <v>121</v>
      </c>
      <c r="AJ1171">
        <v>122</v>
      </c>
      <c r="AK1171">
        <v>0</v>
      </c>
    </row>
    <row r="1172" spans="1:37">
      <c r="A1172">
        <v>10002305</v>
      </c>
      <c r="B1172">
        <v>10230</v>
      </c>
      <c r="C1172">
        <v>4200</v>
      </c>
      <c r="D1172">
        <v>0</v>
      </c>
      <c r="E1172">
        <v>2100</v>
      </c>
      <c r="F1172">
        <v>0</v>
      </c>
      <c r="G1172">
        <v>2</v>
      </c>
      <c r="H1172">
        <v>1</v>
      </c>
      <c r="I1172">
        <v>6</v>
      </c>
      <c r="J1172">
        <v>0</v>
      </c>
      <c r="K1172">
        <v>0</v>
      </c>
      <c r="L1172">
        <v>0</v>
      </c>
      <c r="M1172">
        <v>0</v>
      </c>
      <c r="N1172">
        <v>0</v>
      </c>
      <c r="O1172">
        <v>0</v>
      </c>
      <c r="P1172">
        <v>0</v>
      </c>
      <c r="Q1172">
        <v>0</v>
      </c>
      <c r="R1172">
        <v>0</v>
      </c>
      <c r="S1172">
        <v>0</v>
      </c>
      <c r="T1172">
        <v>0</v>
      </c>
      <c r="U1172">
        <v>0</v>
      </c>
      <c r="V1172">
        <v>0</v>
      </c>
      <c r="W1172">
        <v>0</v>
      </c>
      <c r="X1172">
        <v>0</v>
      </c>
      <c r="Y1172">
        <v>0</v>
      </c>
      <c r="Z1172">
        <v>0</v>
      </c>
      <c r="AA1172">
        <v>0</v>
      </c>
      <c r="AB1172">
        <v>30</v>
      </c>
      <c r="AC1172">
        <v>50</v>
      </c>
      <c r="AD1172">
        <v>2</v>
      </c>
      <c r="AE1172">
        <v>60</v>
      </c>
      <c r="AF1172">
        <v>3</v>
      </c>
      <c r="AG1172">
        <v>2</v>
      </c>
      <c r="AH1172">
        <v>0</v>
      </c>
      <c r="AI1172">
        <v>121</v>
      </c>
      <c r="AJ1172">
        <v>122</v>
      </c>
      <c r="AK1172">
        <v>0</v>
      </c>
    </row>
    <row r="1173" spans="1:37">
      <c r="A1173">
        <v>10002306</v>
      </c>
      <c r="B1173">
        <v>10140</v>
      </c>
      <c r="C1173">
        <v>7210</v>
      </c>
      <c r="D1173">
        <v>0</v>
      </c>
      <c r="E1173">
        <v>2630</v>
      </c>
      <c r="F1173">
        <v>0</v>
      </c>
      <c r="G1173">
        <v>1</v>
      </c>
      <c r="H1173">
        <v>1</v>
      </c>
      <c r="I1173">
        <v>6</v>
      </c>
      <c r="J1173">
        <v>0</v>
      </c>
      <c r="K1173">
        <v>0</v>
      </c>
      <c r="L1173">
        <v>0</v>
      </c>
      <c r="M1173">
        <v>0</v>
      </c>
      <c r="N1173">
        <v>0</v>
      </c>
      <c r="O1173">
        <v>0</v>
      </c>
      <c r="P1173">
        <v>0</v>
      </c>
      <c r="Q1173">
        <v>0</v>
      </c>
      <c r="R1173">
        <v>0</v>
      </c>
      <c r="S1173">
        <v>0</v>
      </c>
      <c r="T1173">
        <v>0</v>
      </c>
      <c r="U1173">
        <v>0</v>
      </c>
      <c r="V1173">
        <v>0</v>
      </c>
      <c r="W1173">
        <v>0</v>
      </c>
      <c r="X1173">
        <v>0</v>
      </c>
      <c r="Y1173">
        <v>0</v>
      </c>
      <c r="Z1173">
        <v>0</v>
      </c>
      <c r="AA1173">
        <v>0</v>
      </c>
      <c r="AB1173">
        <v>60</v>
      </c>
      <c r="AC1173">
        <v>100</v>
      </c>
      <c r="AD1173">
        <v>2</v>
      </c>
      <c r="AE1173">
        <v>60</v>
      </c>
      <c r="AF1173">
        <v>2</v>
      </c>
      <c r="AG1173">
        <v>2</v>
      </c>
      <c r="AH1173">
        <v>1</v>
      </c>
      <c r="AI1173">
        <v>121</v>
      </c>
      <c r="AJ1173">
        <v>122</v>
      </c>
      <c r="AK1173">
        <v>123</v>
      </c>
    </row>
    <row r="1174" spans="1:37">
      <c r="A1174">
        <v>10002307</v>
      </c>
      <c r="B1174">
        <v>10230</v>
      </c>
      <c r="C1174">
        <v>8200</v>
      </c>
      <c r="D1174">
        <v>0</v>
      </c>
      <c r="E1174">
        <v>4810</v>
      </c>
      <c r="F1174">
        <v>0</v>
      </c>
      <c r="G1174">
        <v>2</v>
      </c>
      <c r="H1174">
        <v>1</v>
      </c>
      <c r="I1174">
        <v>6</v>
      </c>
      <c r="J1174">
        <v>0</v>
      </c>
      <c r="K1174">
        <v>0</v>
      </c>
      <c r="L1174">
        <v>0</v>
      </c>
      <c r="M1174">
        <v>0</v>
      </c>
      <c r="N1174">
        <v>0</v>
      </c>
      <c r="O1174">
        <v>0</v>
      </c>
      <c r="P1174">
        <v>0</v>
      </c>
      <c r="Q1174">
        <v>0</v>
      </c>
      <c r="R1174">
        <v>0</v>
      </c>
      <c r="S1174">
        <v>0</v>
      </c>
      <c r="T1174">
        <v>0</v>
      </c>
      <c r="U1174">
        <v>0</v>
      </c>
      <c r="V1174">
        <v>0</v>
      </c>
      <c r="W1174">
        <v>0</v>
      </c>
      <c r="X1174">
        <v>0</v>
      </c>
      <c r="Y1174">
        <v>0</v>
      </c>
      <c r="Z1174">
        <v>0</v>
      </c>
      <c r="AA1174">
        <v>0</v>
      </c>
      <c r="AB1174">
        <v>60</v>
      </c>
      <c r="AC1174">
        <v>100</v>
      </c>
      <c r="AD1174">
        <v>2</v>
      </c>
      <c r="AE1174">
        <v>60</v>
      </c>
      <c r="AF1174">
        <v>2</v>
      </c>
      <c r="AG1174">
        <v>2</v>
      </c>
      <c r="AH1174">
        <v>1</v>
      </c>
      <c r="AI1174">
        <v>121</v>
      </c>
      <c r="AJ1174">
        <v>122</v>
      </c>
      <c r="AK1174">
        <v>123</v>
      </c>
    </row>
    <row r="1175" spans="1:37">
      <c r="A1175">
        <v>10002308</v>
      </c>
      <c r="B1175">
        <v>20290</v>
      </c>
      <c r="C1175">
        <v>17</v>
      </c>
      <c r="D1175">
        <v>50000</v>
      </c>
      <c r="E1175">
        <v>5380</v>
      </c>
      <c r="F1175">
        <v>10002002</v>
      </c>
      <c r="G1175">
        <v>1</v>
      </c>
      <c r="H1175">
        <v>1</v>
      </c>
      <c r="I1175">
        <v>6</v>
      </c>
      <c r="J1175">
        <v>0</v>
      </c>
      <c r="K1175">
        <v>0</v>
      </c>
      <c r="L1175">
        <v>0</v>
      </c>
      <c r="M1175">
        <v>0</v>
      </c>
      <c r="N1175">
        <v>0</v>
      </c>
      <c r="O1175">
        <v>0</v>
      </c>
      <c r="P1175">
        <v>0</v>
      </c>
      <c r="Q1175">
        <v>0</v>
      </c>
      <c r="R1175">
        <v>0</v>
      </c>
      <c r="S1175">
        <v>0</v>
      </c>
      <c r="T1175">
        <v>0</v>
      </c>
      <c r="U1175">
        <v>0</v>
      </c>
      <c r="V1175">
        <v>0</v>
      </c>
      <c r="W1175">
        <v>0</v>
      </c>
      <c r="X1175">
        <v>0</v>
      </c>
      <c r="Y1175">
        <v>0</v>
      </c>
      <c r="Z1175">
        <v>0</v>
      </c>
      <c r="AA1175">
        <v>0</v>
      </c>
      <c r="AB1175">
        <v>300</v>
      </c>
      <c r="AC1175">
        <v>115</v>
      </c>
      <c r="AD1175">
        <v>2</v>
      </c>
      <c r="AE1175">
        <v>100</v>
      </c>
      <c r="AF1175">
        <v>3</v>
      </c>
      <c r="AG1175">
        <v>1</v>
      </c>
      <c r="AH1175">
        <v>0</v>
      </c>
      <c r="AI1175">
        <v>123</v>
      </c>
      <c r="AJ1175">
        <v>124</v>
      </c>
      <c r="AK1175">
        <v>0</v>
      </c>
    </row>
    <row r="1176" spans="1:37">
      <c r="A1176">
        <v>10002309</v>
      </c>
      <c r="B1176">
        <v>20620</v>
      </c>
      <c r="C1176">
        <v>298890</v>
      </c>
      <c r="D1176">
        <v>0</v>
      </c>
      <c r="E1176">
        <v>5211</v>
      </c>
      <c r="F1176">
        <v>10002003</v>
      </c>
      <c r="G1176">
        <v>1</v>
      </c>
      <c r="H1176">
        <v>1</v>
      </c>
      <c r="I1176">
        <v>6</v>
      </c>
      <c r="J1176">
        <v>0</v>
      </c>
      <c r="K1176">
        <v>0</v>
      </c>
      <c r="L1176">
        <v>0</v>
      </c>
      <c r="M1176">
        <v>0</v>
      </c>
      <c r="N1176">
        <v>0</v>
      </c>
      <c r="O1176">
        <v>0</v>
      </c>
      <c r="P1176">
        <v>0</v>
      </c>
      <c r="Q1176">
        <v>0</v>
      </c>
      <c r="R1176">
        <v>0</v>
      </c>
      <c r="S1176">
        <v>0</v>
      </c>
      <c r="T1176">
        <v>0</v>
      </c>
      <c r="U1176">
        <v>0</v>
      </c>
      <c r="V1176">
        <v>0</v>
      </c>
      <c r="W1176">
        <v>0</v>
      </c>
      <c r="X1176">
        <v>0</v>
      </c>
      <c r="Y1176">
        <v>0</v>
      </c>
      <c r="Z1176">
        <v>0</v>
      </c>
      <c r="AA1176">
        <v>0</v>
      </c>
      <c r="AB1176">
        <v>300</v>
      </c>
      <c r="AC1176">
        <v>125</v>
      </c>
      <c r="AD1176">
        <v>2</v>
      </c>
      <c r="AE1176">
        <v>100</v>
      </c>
      <c r="AF1176">
        <v>3</v>
      </c>
      <c r="AG1176">
        <v>1</v>
      </c>
      <c r="AH1176">
        <v>0</v>
      </c>
      <c r="AI1176">
        <v>123</v>
      </c>
      <c r="AJ1176">
        <v>124</v>
      </c>
      <c r="AK1176">
        <v>0</v>
      </c>
    </row>
    <row r="1177" spans="1:37">
      <c r="A1177">
        <v>10002310</v>
      </c>
      <c r="B1177">
        <v>10140</v>
      </c>
      <c r="C1177">
        <v>13480</v>
      </c>
      <c r="D1177">
        <v>1000</v>
      </c>
      <c r="E1177">
        <v>1810</v>
      </c>
      <c r="F1177">
        <v>0</v>
      </c>
      <c r="G1177">
        <v>1</v>
      </c>
      <c r="H1177">
        <v>1</v>
      </c>
      <c r="I1177">
        <v>6</v>
      </c>
      <c r="J1177">
        <v>0</v>
      </c>
      <c r="K1177">
        <v>0</v>
      </c>
      <c r="L1177">
        <v>0</v>
      </c>
      <c r="M1177">
        <v>0</v>
      </c>
      <c r="N1177">
        <v>0</v>
      </c>
      <c r="O1177">
        <v>0</v>
      </c>
      <c r="P1177">
        <v>0</v>
      </c>
      <c r="Q1177">
        <v>0</v>
      </c>
      <c r="R1177">
        <v>0</v>
      </c>
      <c r="S1177">
        <v>0</v>
      </c>
      <c r="T1177">
        <v>0</v>
      </c>
      <c r="U1177">
        <v>0</v>
      </c>
      <c r="V1177">
        <v>0</v>
      </c>
      <c r="W1177">
        <v>0</v>
      </c>
      <c r="X1177">
        <v>0</v>
      </c>
      <c r="Y1177">
        <v>0</v>
      </c>
      <c r="Z1177">
        <v>0</v>
      </c>
      <c r="AA1177">
        <v>0</v>
      </c>
      <c r="AB1177">
        <v>45</v>
      </c>
      <c r="AC1177">
        <v>50</v>
      </c>
      <c r="AD1177">
        <v>2</v>
      </c>
      <c r="AE1177">
        <v>50</v>
      </c>
      <c r="AF1177">
        <v>1</v>
      </c>
      <c r="AG1177">
        <v>1</v>
      </c>
      <c r="AH1177">
        <v>0</v>
      </c>
      <c r="AI1177">
        <v>121</v>
      </c>
      <c r="AJ1177">
        <v>122</v>
      </c>
      <c r="AK1177">
        <v>0</v>
      </c>
    </row>
    <row r="1178" spans="1:37">
      <c r="A1178">
        <v>10002311</v>
      </c>
      <c r="B1178">
        <v>10230</v>
      </c>
      <c r="C1178">
        <v>14200</v>
      </c>
      <c r="D1178">
        <v>1000</v>
      </c>
      <c r="E1178">
        <v>2910</v>
      </c>
      <c r="F1178">
        <v>0</v>
      </c>
      <c r="G1178">
        <v>2</v>
      </c>
      <c r="H1178">
        <v>1</v>
      </c>
      <c r="I1178">
        <v>6</v>
      </c>
      <c r="J1178">
        <v>0</v>
      </c>
      <c r="K1178">
        <v>0</v>
      </c>
      <c r="L1178">
        <v>0</v>
      </c>
      <c r="M1178">
        <v>0</v>
      </c>
      <c r="N1178">
        <v>0</v>
      </c>
      <c r="O1178">
        <v>0</v>
      </c>
      <c r="P1178">
        <v>0</v>
      </c>
      <c r="Q1178">
        <v>0</v>
      </c>
      <c r="R1178">
        <v>0</v>
      </c>
      <c r="S1178">
        <v>0</v>
      </c>
      <c r="T1178">
        <v>0</v>
      </c>
      <c r="U1178">
        <v>0</v>
      </c>
      <c r="V1178">
        <v>0</v>
      </c>
      <c r="W1178">
        <v>0</v>
      </c>
      <c r="X1178">
        <v>0</v>
      </c>
      <c r="Y1178">
        <v>0</v>
      </c>
      <c r="Z1178">
        <v>0</v>
      </c>
      <c r="AA1178">
        <v>0</v>
      </c>
      <c r="AB1178">
        <v>45</v>
      </c>
      <c r="AC1178">
        <v>50</v>
      </c>
      <c r="AD1178">
        <v>2</v>
      </c>
      <c r="AE1178">
        <v>60</v>
      </c>
      <c r="AF1178">
        <v>1</v>
      </c>
      <c r="AG1178">
        <v>1</v>
      </c>
      <c r="AH1178">
        <v>0</v>
      </c>
      <c r="AI1178">
        <v>121</v>
      </c>
      <c r="AJ1178">
        <v>122</v>
      </c>
      <c r="AK1178">
        <v>0</v>
      </c>
    </row>
    <row r="1179" spans="1:37">
      <c r="A1179">
        <v>10002312</v>
      </c>
      <c r="B1179">
        <v>10140</v>
      </c>
      <c r="C1179">
        <v>11210</v>
      </c>
      <c r="D1179">
        <v>2000</v>
      </c>
      <c r="E1179">
        <v>2630</v>
      </c>
      <c r="F1179">
        <v>0</v>
      </c>
      <c r="G1179">
        <v>1</v>
      </c>
      <c r="H1179">
        <v>1</v>
      </c>
      <c r="I1179">
        <v>6</v>
      </c>
      <c r="J1179">
        <v>0</v>
      </c>
      <c r="K1179">
        <v>0</v>
      </c>
      <c r="L1179">
        <v>0</v>
      </c>
      <c r="M1179">
        <v>0</v>
      </c>
      <c r="N1179">
        <v>0</v>
      </c>
      <c r="O1179">
        <v>0</v>
      </c>
      <c r="P1179">
        <v>0</v>
      </c>
      <c r="Q1179">
        <v>0</v>
      </c>
      <c r="R1179">
        <v>0</v>
      </c>
      <c r="S1179">
        <v>0</v>
      </c>
      <c r="T1179">
        <v>0</v>
      </c>
      <c r="U1179">
        <v>0</v>
      </c>
      <c r="V1179">
        <v>0</v>
      </c>
      <c r="W1179">
        <v>0</v>
      </c>
      <c r="X1179">
        <v>0</v>
      </c>
      <c r="Y1179">
        <v>0</v>
      </c>
      <c r="Z1179">
        <v>0</v>
      </c>
      <c r="AA1179">
        <v>0</v>
      </c>
      <c r="AB1179">
        <v>80</v>
      </c>
      <c r="AC1179">
        <v>100</v>
      </c>
      <c r="AD1179">
        <v>2</v>
      </c>
      <c r="AE1179">
        <v>60</v>
      </c>
      <c r="AF1179">
        <v>2</v>
      </c>
      <c r="AG1179">
        <v>1</v>
      </c>
      <c r="AH1179">
        <v>1</v>
      </c>
      <c r="AI1179">
        <v>121</v>
      </c>
      <c r="AJ1179">
        <v>122</v>
      </c>
      <c r="AK1179">
        <v>123</v>
      </c>
    </row>
    <row r="1180" spans="1:37">
      <c r="A1180">
        <v>10002313</v>
      </c>
      <c r="B1180">
        <v>10230</v>
      </c>
      <c r="C1180">
        <v>10200</v>
      </c>
      <c r="D1180">
        <v>2100</v>
      </c>
      <c r="E1180">
        <v>4810</v>
      </c>
      <c r="F1180">
        <v>0</v>
      </c>
      <c r="G1180">
        <v>2</v>
      </c>
      <c r="H1180">
        <v>1</v>
      </c>
      <c r="I1180">
        <v>6</v>
      </c>
      <c r="J1180">
        <v>0</v>
      </c>
      <c r="K1180">
        <v>0</v>
      </c>
      <c r="L1180">
        <v>0</v>
      </c>
      <c r="M1180">
        <v>0</v>
      </c>
      <c r="N1180">
        <v>0</v>
      </c>
      <c r="O1180">
        <v>0</v>
      </c>
      <c r="P1180">
        <v>0</v>
      </c>
      <c r="Q1180">
        <v>0</v>
      </c>
      <c r="R1180">
        <v>0</v>
      </c>
      <c r="S1180">
        <v>0</v>
      </c>
      <c r="T1180">
        <v>0</v>
      </c>
      <c r="U1180">
        <v>0</v>
      </c>
      <c r="V1180">
        <v>0</v>
      </c>
      <c r="W1180">
        <v>0</v>
      </c>
      <c r="X1180">
        <v>0</v>
      </c>
      <c r="Y1180">
        <v>0</v>
      </c>
      <c r="Z1180">
        <v>0</v>
      </c>
      <c r="AA1180">
        <v>0</v>
      </c>
      <c r="AB1180">
        <v>80</v>
      </c>
      <c r="AC1180">
        <v>100</v>
      </c>
      <c r="AD1180">
        <v>2</v>
      </c>
      <c r="AE1180">
        <v>60</v>
      </c>
      <c r="AF1180">
        <v>2</v>
      </c>
      <c r="AG1180">
        <v>1</v>
      </c>
      <c r="AH1180">
        <v>1</v>
      </c>
      <c r="AI1180">
        <v>121</v>
      </c>
      <c r="AJ1180">
        <v>122</v>
      </c>
      <c r="AK1180">
        <v>123</v>
      </c>
    </row>
    <row r="1181" spans="1:37">
      <c r="A1181">
        <v>10002314</v>
      </c>
      <c r="B1181">
        <v>30580</v>
      </c>
      <c r="C1181">
        <v>45</v>
      </c>
      <c r="D1181">
        <v>60000</v>
      </c>
      <c r="E1181">
        <v>5150</v>
      </c>
      <c r="F1181">
        <v>10002004</v>
      </c>
      <c r="G1181">
        <v>1</v>
      </c>
      <c r="H1181">
        <v>1</v>
      </c>
      <c r="I1181">
        <v>6</v>
      </c>
      <c r="J1181">
        <v>0</v>
      </c>
      <c r="K1181">
        <v>0</v>
      </c>
      <c r="L1181">
        <v>0</v>
      </c>
      <c r="M1181">
        <v>0</v>
      </c>
      <c r="N1181">
        <v>0</v>
      </c>
      <c r="O1181">
        <v>0</v>
      </c>
      <c r="P1181">
        <v>0</v>
      </c>
      <c r="Q1181">
        <v>0</v>
      </c>
      <c r="R1181">
        <v>0</v>
      </c>
      <c r="S1181">
        <v>0</v>
      </c>
      <c r="T1181">
        <v>0</v>
      </c>
      <c r="U1181">
        <v>0</v>
      </c>
      <c r="V1181">
        <v>0</v>
      </c>
      <c r="W1181">
        <v>0</v>
      </c>
      <c r="X1181">
        <v>0</v>
      </c>
      <c r="Y1181">
        <v>0</v>
      </c>
      <c r="Z1181">
        <v>0</v>
      </c>
      <c r="AA1181">
        <v>0</v>
      </c>
      <c r="AB1181">
        <v>500</v>
      </c>
      <c r="AC1181">
        <v>125</v>
      </c>
      <c r="AD1181">
        <v>2</v>
      </c>
      <c r="AE1181">
        <v>100</v>
      </c>
      <c r="AF1181">
        <v>5</v>
      </c>
      <c r="AG1181">
        <v>1</v>
      </c>
      <c r="AH1181">
        <v>0</v>
      </c>
      <c r="AI1181">
        <v>124</v>
      </c>
      <c r="AJ1181">
        <v>125</v>
      </c>
      <c r="AK1181">
        <v>0</v>
      </c>
    </row>
    <row r="1182" spans="1:37">
      <c r="A1182">
        <v>10002315</v>
      </c>
      <c r="B1182">
        <v>10140</v>
      </c>
      <c r="C1182">
        <v>238206</v>
      </c>
      <c r="D1182">
        <v>2220</v>
      </c>
      <c r="E1182">
        <v>7160</v>
      </c>
      <c r="F1182">
        <v>10002005</v>
      </c>
      <c r="G1182">
        <v>1</v>
      </c>
      <c r="H1182">
        <v>1</v>
      </c>
      <c r="I1182">
        <v>6</v>
      </c>
      <c r="J1182">
        <v>0</v>
      </c>
      <c r="K1182">
        <v>0</v>
      </c>
      <c r="L1182">
        <v>0</v>
      </c>
      <c r="M1182">
        <v>0</v>
      </c>
      <c r="N1182">
        <v>0</v>
      </c>
      <c r="O1182">
        <v>0</v>
      </c>
      <c r="P1182">
        <v>0</v>
      </c>
      <c r="Q1182">
        <v>0</v>
      </c>
      <c r="R1182">
        <v>0</v>
      </c>
      <c r="S1182">
        <v>0</v>
      </c>
      <c r="T1182">
        <v>0</v>
      </c>
      <c r="U1182">
        <v>0</v>
      </c>
      <c r="V1182">
        <v>0</v>
      </c>
      <c r="W1182">
        <v>0</v>
      </c>
      <c r="X1182">
        <v>0</v>
      </c>
      <c r="Y1182">
        <v>0</v>
      </c>
      <c r="Z1182">
        <v>0</v>
      </c>
      <c r="AA1182">
        <v>0</v>
      </c>
      <c r="AB1182">
        <v>500</v>
      </c>
      <c r="AC1182">
        <v>145</v>
      </c>
      <c r="AD1182">
        <v>2</v>
      </c>
      <c r="AE1182">
        <v>100</v>
      </c>
      <c r="AF1182">
        <v>1</v>
      </c>
      <c r="AG1182">
        <v>0</v>
      </c>
      <c r="AH1182">
        <v>0</v>
      </c>
      <c r="AI1182">
        <v>125</v>
      </c>
      <c r="AJ1182">
        <v>0</v>
      </c>
      <c r="AK1182">
        <v>0</v>
      </c>
    </row>
    <row r="1183" spans="1:37">
      <c r="A1183">
        <v>10002316</v>
      </c>
      <c r="B1183">
        <v>10140</v>
      </c>
      <c r="C1183">
        <v>138500</v>
      </c>
      <c r="D1183">
        <v>2430</v>
      </c>
      <c r="E1183">
        <v>3760</v>
      </c>
      <c r="F1183">
        <v>0</v>
      </c>
      <c r="G1183">
        <v>1</v>
      </c>
      <c r="H1183">
        <v>1</v>
      </c>
      <c r="I1183">
        <v>6</v>
      </c>
      <c r="J1183">
        <v>0</v>
      </c>
      <c r="K1183">
        <v>0</v>
      </c>
      <c r="L1183">
        <v>0</v>
      </c>
      <c r="M1183">
        <v>0</v>
      </c>
      <c r="N1183">
        <v>0</v>
      </c>
      <c r="O1183">
        <v>0</v>
      </c>
      <c r="P1183">
        <v>0</v>
      </c>
      <c r="Q1183">
        <v>0</v>
      </c>
      <c r="R1183">
        <v>0</v>
      </c>
      <c r="S1183">
        <v>0</v>
      </c>
      <c r="T1183">
        <v>0</v>
      </c>
      <c r="U1183">
        <v>0</v>
      </c>
      <c r="V1183">
        <v>0</v>
      </c>
      <c r="W1183">
        <v>0</v>
      </c>
      <c r="X1183">
        <v>0</v>
      </c>
      <c r="Y1183">
        <v>0</v>
      </c>
      <c r="Z1183">
        <v>0</v>
      </c>
      <c r="AA1183">
        <v>0</v>
      </c>
      <c r="AB1183">
        <v>100</v>
      </c>
      <c r="AC1183">
        <v>125</v>
      </c>
      <c r="AD1183">
        <v>2</v>
      </c>
      <c r="AE1183">
        <v>60</v>
      </c>
      <c r="AF1183">
        <v>3</v>
      </c>
      <c r="AG1183">
        <v>2</v>
      </c>
      <c r="AH1183">
        <v>1</v>
      </c>
      <c r="AI1183">
        <v>122</v>
      </c>
      <c r="AJ1183">
        <v>123</v>
      </c>
      <c r="AK1183">
        <v>124</v>
      </c>
    </row>
    <row r="1184" spans="1:37">
      <c r="A1184">
        <v>10002317</v>
      </c>
      <c r="B1184">
        <v>10230</v>
      </c>
      <c r="C1184">
        <v>140050</v>
      </c>
      <c r="D1184">
        <v>2010</v>
      </c>
      <c r="E1184">
        <v>6200</v>
      </c>
      <c r="F1184">
        <v>0</v>
      </c>
      <c r="G1184">
        <v>2</v>
      </c>
      <c r="H1184">
        <v>1</v>
      </c>
      <c r="I1184">
        <v>6</v>
      </c>
      <c r="J1184">
        <v>0</v>
      </c>
      <c r="K1184">
        <v>0</v>
      </c>
      <c r="L1184">
        <v>0</v>
      </c>
      <c r="M1184">
        <v>0</v>
      </c>
      <c r="N1184">
        <v>0</v>
      </c>
      <c r="O1184">
        <v>0</v>
      </c>
      <c r="P1184">
        <v>0</v>
      </c>
      <c r="Q1184">
        <v>0</v>
      </c>
      <c r="R1184">
        <v>0</v>
      </c>
      <c r="S1184">
        <v>0</v>
      </c>
      <c r="T1184">
        <v>0</v>
      </c>
      <c r="U1184">
        <v>0</v>
      </c>
      <c r="V1184">
        <v>0</v>
      </c>
      <c r="W1184">
        <v>0</v>
      </c>
      <c r="X1184">
        <v>0</v>
      </c>
      <c r="Y1184">
        <v>0</v>
      </c>
      <c r="Z1184">
        <v>0</v>
      </c>
      <c r="AA1184">
        <v>0</v>
      </c>
      <c r="AB1184">
        <v>100</v>
      </c>
      <c r="AC1184">
        <v>125</v>
      </c>
      <c r="AD1184">
        <v>2</v>
      </c>
      <c r="AE1184">
        <v>60</v>
      </c>
      <c r="AF1184">
        <v>3</v>
      </c>
      <c r="AG1184">
        <v>2</v>
      </c>
      <c r="AH1184">
        <v>1</v>
      </c>
      <c r="AI1184">
        <v>122</v>
      </c>
      <c r="AJ1184">
        <v>123</v>
      </c>
      <c r="AK1184">
        <v>124</v>
      </c>
    </row>
    <row r="1185" spans="1:37">
      <c r="A1185">
        <v>10002318</v>
      </c>
      <c r="B1185">
        <v>10140</v>
      </c>
      <c r="C1185">
        <v>81000</v>
      </c>
      <c r="D1185">
        <v>0</v>
      </c>
      <c r="E1185">
        <v>2510</v>
      </c>
      <c r="F1185">
        <v>0</v>
      </c>
      <c r="G1185">
        <v>1</v>
      </c>
      <c r="H1185">
        <v>1</v>
      </c>
      <c r="I1185">
        <v>6</v>
      </c>
      <c r="J1185">
        <v>0</v>
      </c>
      <c r="K1185">
        <v>0</v>
      </c>
      <c r="L1185">
        <v>0</v>
      </c>
      <c r="M1185">
        <v>0</v>
      </c>
      <c r="N1185">
        <v>0</v>
      </c>
      <c r="O1185">
        <v>0</v>
      </c>
      <c r="P1185">
        <v>0</v>
      </c>
      <c r="Q1185">
        <v>0</v>
      </c>
      <c r="R1185">
        <v>0</v>
      </c>
      <c r="S1185">
        <v>0</v>
      </c>
      <c r="T1185">
        <v>0</v>
      </c>
      <c r="U1185">
        <v>0</v>
      </c>
      <c r="V1185">
        <v>0</v>
      </c>
      <c r="W1185">
        <v>0</v>
      </c>
      <c r="X1185">
        <v>0</v>
      </c>
      <c r="Y1185">
        <v>0</v>
      </c>
      <c r="Z1185">
        <v>0</v>
      </c>
      <c r="AA1185">
        <v>0</v>
      </c>
      <c r="AB1185">
        <v>45</v>
      </c>
      <c r="AC1185">
        <v>50</v>
      </c>
      <c r="AD1185">
        <v>2</v>
      </c>
      <c r="AE1185">
        <v>50</v>
      </c>
      <c r="AF1185">
        <v>1</v>
      </c>
      <c r="AG1185">
        <v>1</v>
      </c>
      <c r="AH1185">
        <v>0</v>
      </c>
      <c r="AI1185">
        <v>122</v>
      </c>
      <c r="AJ1185">
        <v>123</v>
      </c>
      <c r="AK1185">
        <v>0</v>
      </c>
    </row>
    <row r="1186" spans="1:37">
      <c r="A1186">
        <v>10002319</v>
      </c>
      <c r="B1186">
        <v>10230</v>
      </c>
      <c r="C1186">
        <v>83500</v>
      </c>
      <c r="D1186">
        <v>0</v>
      </c>
      <c r="E1186">
        <v>4200</v>
      </c>
      <c r="F1186">
        <v>0</v>
      </c>
      <c r="G1186">
        <v>2</v>
      </c>
      <c r="H1186">
        <v>1</v>
      </c>
      <c r="I1186">
        <v>6</v>
      </c>
      <c r="J1186">
        <v>0</v>
      </c>
      <c r="K1186">
        <v>0</v>
      </c>
      <c r="L1186">
        <v>0</v>
      </c>
      <c r="M1186">
        <v>0</v>
      </c>
      <c r="N1186">
        <v>0</v>
      </c>
      <c r="O1186">
        <v>0</v>
      </c>
      <c r="P1186">
        <v>0</v>
      </c>
      <c r="Q1186">
        <v>0</v>
      </c>
      <c r="R1186">
        <v>0</v>
      </c>
      <c r="S1186">
        <v>0</v>
      </c>
      <c r="T1186">
        <v>0</v>
      </c>
      <c r="U1186">
        <v>0</v>
      </c>
      <c r="V1186">
        <v>0</v>
      </c>
      <c r="W1186">
        <v>0</v>
      </c>
      <c r="X1186">
        <v>0</v>
      </c>
      <c r="Y1186">
        <v>0</v>
      </c>
      <c r="Z1186">
        <v>0</v>
      </c>
      <c r="AA1186">
        <v>0</v>
      </c>
      <c r="AB1186">
        <v>45</v>
      </c>
      <c r="AC1186">
        <v>50</v>
      </c>
      <c r="AD1186">
        <v>2</v>
      </c>
      <c r="AE1186">
        <v>60</v>
      </c>
      <c r="AF1186">
        <v>1</v>
      </c>
      <c r="AG1186">
        <v>1</v>
      </c>
      <c r="AH1186">
        <v>0</v>
      </c>
      <c r="AI1186">
        <v>122</v>
      </c>
      <c r="AJ1186">
        <v>123</v>
      </c>
      <c r="AK1186">
        <v>0</v>
      </c>
    </row>
    <row r="1187" spans="1:37">
      <c r="A1187">
        <v>10002320</v>
      </c>
      <c r="B1187">
        <v>10140</v>
      </c>
      <c r="C1187">
        <v>148900</v>
      </c>
      <c r="D1187">
        <v>2000</v>
      </c>
      <c r="E1187">
        <v>3120</v>
      </c>
      <c r="F1187">
        <v>0</v>
      </c>
      <c r="G1187">
        <v>1</v>
      </c>
      <c r="H1187">
        <v>1</v>
      </c>
      <c r="I1187">
        <v>6</v>
      </c>
      <c r="J1187">
        <v>0</v>
      </c>
      <c r="K1187">
        <v>0</v>
      </c>
      <c r="L1187">
        <v>0</v>
      </c>
      <c r="M1187">
        <v>0</v>
      </c>
      <c r="N1187">
        <v>0</v>
      </c>
      <c r="O1187">
        <v>0</v>
      </c>
      <c r="P1187">
        <v>0</v>
      </c>
      <c r="Q1187">
        <v>0</v>
      </c>
      <c r="R1187">
        <v>0</v>
      </c>
      <c r="S1187">
        <v>0</v>
      </c>
      <c r="T1187">
        <v>0</v>
      </c>
      <c r="U1187">
        <v>0</v>
      </c>
      <c r="V1187">
        <v>0</v>
      </c>
      <c r="W1187">
        <v>0</v>
      </c>
      <c r="X1187">
        <v>0</v>
      </c>
      <c r="Y1187">
        <v>0</v>
      </c>
      <c r="Z1187">
        <v>0</v>
      </c>
      <c r="AA1187">
        <v>0</v>
      </c>
      <c r="AB1187">
        <v>80</v>
      </c>
      <c r="AC1187">
        <v>100</v>
      </c>
      <c r="AD1187">
        <v>2</v>
      </c>
      <c r="AE1187">
        <v>85</v>
      </c>
      <c r="AF1187">
        <v>2</v>
      </c>
      <c r="AG1187">
        <v>1</v>
      </c>
      <c r="AH1187">
        <v>1</v>
      </c>
      <c r="AI1187">
        <v>123</v>
      </c>
      <c r="AJ1187">
        <v>122</v>
      </c>
      <c r="AK1187">
        <v>124</v>
      </c>
    </row>
    <row r="1188" spans="1:37">
      <c r="A1188">
        <v>10002321</v>
      </c>
      <c r="B1188">
        <v>10230</v>
      </c>
      <c r="C1188">
        <v>152310</v>
      </c>
      <c r="D1188">
        <v>0</v>
      </c>
      <c r="E1188">
        <v>5310</v>
      </c>
      <c r="F1188">
        <v>0</v>
      </c>
      <c r="G1188">
        <v>2</v>
      </c>
      <c r="H1188">
        <v>1</v>
      </c>
      <c r="I1188">
        <v>6</v>
      </c>
      <c r="J1188">
        <v>0</v>
      </c>
      <c r="K1188">
        <v>0</v>
      </c>
      <c r="L1188">
        <v>0</v>
      </c>
      <c r="M1188">
        <v>0</v>
      </c>
      <c r="N1188">
        <v>0</v>
      </c>
      <c r="O1188">
        <v>0</v>
      </c>
      <c r="P1188">
        <v>0</v>
      </c>
      <c r="Q1188">
        <v>0</v>
      </c>
      <c r="R1188">
        <v>0</v>
      </c>
      <c r="S1188">
        <v>0</v>
      </c>
      <c r="T1188">
        <v>0</v>
      </c>
      <c r="U1188">
        <v>0</v>
      </c>
      <c r="V1188">
        <v>0</v>
      </c>
      <c r="W1188">
        <v>0</v>
      </c>
      <c r="X1188">
        <v>0</v>
      </c>
      <c r="Y1188">
        <v>0</v>
      </c>
      <c r="Z1188">
        <v>0</v>
      </c>
      <c r="AA1188">
        <v>0</v>
      </c>
      <c r="AB1188">
        <v>80</v>
      </c>
      <c r="AC1188">
        <v>100</v>
      </c>
      <c r="AD1188">
        <v>2</v>
      </c>
      <c r="AE1188">
        <v>85</v>
      </c>
      <c r="AF1188">
        <v>2</v>
      </c>
      <c r="AG1188">
        <v>1</v>
      </c>
      <c r="AH1188">
        <v>1</v>
      </c>
      <c r="AI1188">
        <v>123</v>
      </c>
      <c r="AJ1188">
        <v>122</v>
      </c>
      <c r="AK1188">
        <v>121</v>
      </c>
    </row>
    <row r="1189" spans="1:37">
      <c r="A1189">
        <v>10003001</v>
      </c>
      <c r="B1189">
        <v>20450</v>
      </c>
      <c r="C1189">
        <v>600</v>
      </c>
      <c r="D1189">
        <v>0</v>
      </c>
      <c r="E1189">
        <v>80</v>
      </c>
      <c r="F1189">
        <v>0</v>
      </c>
      <c r="G1189">
        <v>1</v>
      </c>
      <c r="H1189">
        <v>1</v>
      </c>
      <c r="I1189">
        <v>6</v>
      </c>
      <c r="J1189">
        <v>0</v>
      </c>
      <c r="K1189">
        <v>0</v>
      </c>
      <c r="L1189">
        <v>0</v>
      </c>
      <c r="M1189">
        <v>0</v>
      </c>
      <c r="N1189">
        <v>0</v>
      </c>
      <c r="O1189">
        <v>0</v>
      </c>
      <c r="P1189">
        <v>0</v>
      </c>
      <c r="Q1189">
        <v>0</v>
      </c>
      <c r="R1189">
        <v>0</v>
      </c>
      <c r="S1189">
        <v>0</v>
      </c>
      <c r="T1189">
        <v>0</v>
      </c>
      <c r="U1189">
        <v>0</v>
      </c>
      <c r="V1189">
        <v>0</v>
      </c>
      <c r="W1189">
        <v>0</v>
      </c>
      <c r="X1189">
        <v>0</v>
      </c>
      <c r="Y1189">
        <v>0</v>
      </c>
      <c r="Z1189">
        <v>0</v>
      </c>
      <c r="AA1189">
        <v>0</v>
      </c>
      <c r="AB1189">
        <v>20</v>
      </c>
      <c r="AC1189">
        <v>100</v>
      </c>
      <c r="AD1189">
        <v>2</v>
      </c>
      <c r="AE1189">
        <v>50</v>
      </c>
      <c r="AF1189">
        <v>1</v>
      </c>
      <c r="AG1189">
        <v>0</v>
      </c>
      <c r="AH1189">
        <v>0</v>
      </c>
      <c r="AI1189">
        <v>131</v>
      </c>
      <c r="AJ1189">
        <v>0</v>
      </c>
      <c r="AK1189">
        <v>0</v>
      </c>
    </row>
    <row r="1190" spans="1:37">
      <c r="A1190">
        <v>10003002</v>
      </c>
      <c r="B1190">
        <v>10140</v>
      </c>
      <c r="C1190">
        <v>1600</v>
      </c>
      <c r="D1190">
        <v>0</v>
      </c>
      <c r="E1190">
        <v>350</v>
      </c>
      <c r="F1190">
        <v>0</v>
      </c>
      <c r="G1190">
        <v>2</v>
      </c>
      <c r="H1190">
        <v>1</v>
      </c>
      <c r="I1190">
        <v>6</v>
      </c>
      <c r="J1190">
        <v>0</v>
      </c>
      <c r="K1190">
        <v>0</v>
      </c>
      <c r="L1190">
        <v>0</v>
      </c>
      <c r="M1190">
        <v>0</v>
      </c>
      <c r="N1190">
        <v>0</v>
      </c>
      <c r="O1190">
        <v>0</v>
      </c>
      <c r="P1190">
        <v>0</v>
      </c>
      <c r="Q1190">
        <v>0</v>
      </c>
      <c r="R1190">
        <v>0</v>
      </c>
      <c r="S1190">
        <v>0</v>
      </c>
      <c r="T1190">
        <v>0</v>
      </c>
      <c r="U1190">
        <v>0</v>
      </c>
      <c r="V1190">
        <v>0</v>
      </c>
      <c r="W1190">
        <v>0</v>
      </c>
      <c r="X1190">
        <v>0</v>
      </c>
      <c r="Y1190">
        <v>0</v>
      </c>
      <c r="Z1190">
        <v>0</v>
      </c>
      <c r="AA1190">
        <v>0</v>
      </c>
      <c r="AB1190">
        <v>20</v>
      </c>
      <c r="AC1190">
        <v>100</v>
      </c>
      <c r="AD1190">
        <v>2</v>
      </c>
      <c r="AE1190">
        <v>50</v>
      </c>
      <c r="AF1190">
        <v>1</v>
      </c>
      <c r="AG1190">
        <v>0</v>
      </c>
      <c r="AH1190">
        <v>0</v>
      </c>
      <c r="AI1190">
        <v>131</v>
      </c>
      <c r="AJ1190">
        <v>0</v>
      </c>
      <c r="AK1190">
        <v>0</v>
      </c>
    </row>
    <row r="1191" spans="1:37">
      <c r="A1191">
        <v>10003003</v>
      </c>
      <c r="B1191">
        <v>20390</v>
      </c>
      <c r="C1191">
        <v>150</v>
      </c>
      <c r="D1191">
        <v>0</v>
      </c>
      <c r="E1191">
        <v>660</v>
      </c>
      <c r="F1191">
        <v>0</v>
      </c>
      <c r="G1191">
        <v>2</v>
      </c>
      <c r="H1191">
        <v>1</v>
      </c>
      <c r="I1191">
        <v>6</v>
      </c>
      <c r="J1191">
        <v>0</v>
      </c>
      <c r="K1191">
        <v>0</v>
      </c>
      <c r="L1191">
        <v>0</v>
      </c>
      <c r="M1191">
        <v>0</v>
      </c>
      <c r="N1191">
        <v>0</v>
      </c>
      <c r="O1191">
        <v>0</v>
      </c>
      <c r="P1191">
        <v>0</v>
      </c>
      <c r="Q1191">
        <v>0</v>
      </c>
      <c r="R1191">
        <v>0</v>
      </c>
      <c r="S1191">
        <v>0</v>
      </c>
      <c r="T1191">
        <v>0</v>
      </c>
      <c r="U1191">
        <v>0</v>
      </c>
      <c r="V1191">
        <v>0</v>
      </c>
      <c r="W1191">
        <v>0</v>
      </c>
      <c r="X1191">
        <v>0</v>
      </c>
      <c r="Y1191">
        <v>0</v>
      </c>
      <c r="Z1191">
        <v>0</v>
      </c>
      <c r="AA1191">
        <v>0</v>
      </c>
      <c r="AB1191">
        <v>20</v>
      </c>
      <c r="AC1191">
        <v>100</v>
      </c>
      <c r="AD1191">
        <v>2</v>
      </c>
      <c r="AE1191">
        <v>50</v>
      </c>
      <c r="AF1191">
        <v>1</v>
      </c>
      <c r="AG1191">
        <v>0</v>
      </c>
      <c r="AH1191">
        <v>0</v>
      </c>
      <c r="AI1191">
        <v>131</v>
      </c>
      <c r="AJ1191">
        <v>0</v>
      </c>
      <c r="AK1191">
        <v>0</v>
      </c>
    </row>
    <row r="1192" spans="1:37">
      <c r="A1192">
        <v>10003004</v>
      </c>
      <c r="B1192">
        <v>20210</v>
      </c>
      <c r="C1192">
        <v>900</v>
      </c>
      <c r="D1192">
        <v>0</v>
      </c>
      <c r="E1192">
        <v>195</v>
      </c>
      <c r="F1192">
        <v>0</v>
      </c>
      <c r="G1192">
        <v>1</v>
      </c>
      <c r="H1192">
        <v>1</v>
      </c>
      <c r="I1192">
        <v>6</v>
      </c>
      <c r="J1192">
        <v>0</v>
      </c>
      <c r="K1192">
        <v>0</v>
      </c>
      <c r="L1192">
        <v>0</v>
      </c>
      <c r="M1192">
        <v>0</v>
      </c>
      <c r="N1192">
        <v>0</v>
      </c>
      <c r="O1192">
        <v>0</v>
      </c>
      <c r="P1192">
        <v>0</v>
      </c>
      <c r="Q1192">
        <v>0</v>
      </c>
      <c r="R1192">
        <v>0</v>
      </c>
      <c r="S1192">
        <v>0</v>
      </c>
      <c r="T1192">
        <v>0</v>
      </c>
      <c r="U1192">
        <v>0</v>
      </c>
      <c r="V1192">
        <v>0</v>
      </c>
      <c r="W1192">
        <v>0</v>
      </c>
      <c r="X1192">
        <v>0</v>
      </c>
      <c r="Y1192">
        <v>0</v>
      </c>
      <c r="Z1192">
        <v>0</v>
      </c>
      <c r="AA1192">
        <v>0</v>
      </c>
      <c r="AB1192">
        <v>30</v>
      </c>
      <c r="AC1192">
        <v>100</v>
      </c>
      <c r="AD1192">
        <v>2</v>
      </c>
      <c r="AE1192">
        <v>40</v>
      </c>
      <c r="AF1192">
        <v>1</v>
      </c>
      <c r="AG1192">
        <v>0</v>
      </c>
      <c r="AH1192">
        <v>0</v>
      </c>
      <c r="AI1192">
        <v>131</v>
      </c>
      <c r="AJ1192">
        <v>0</v>
      </c>
      <c r="AK1192">
        <v>0</v>
      </c>
    </row>
    <row r="1193" spans="1:37">
      <c r="A1193">
        <v>10003005</v>
      </c>
      <c r="B1193">
        <v>20360</v>
      </c>
      <c r="C1193">
        <v>6600</v>
      </c>
      <c r="D1193">
        <v>0</v>
      </c>
      <c r="E1193">
        <v>640</v>
      </c>
      <c r="F1193">
        <v>0</v>
      </c>
      <c r="G1193">
        <v>2</v>
      </c>
      <c r="H1193">
        <v>1</v>
      </c>
      <c r="I1193">
        <v>6</v>
      </c>
      <c r="J1193">
        <v>0</v>
      </c>
      <c r="K1193">
        <v>0</v>
      </c>
      <c r="L1193">
        <v>0</v>
      </c>
      <c r="M1193">
        <v>0</v>
      </c>
      <c r="N1193">
        <v>0</v>
      </c>
      <c r="O1193">
        <v>0</v>
      </c>
      <c r="P1193">
        <v>0</v>
      </c>
      <c r="Q1193">
        <v>0</v>
      </c>
      <c r="R1193">
        <v>0</v>
      </c>
      <c r="S1193">
        <v>0</v>
      </c>
      <c r="T1193">
        <v>0</v>
      </c>
      <c r="U1193">
        <v>0</v>
      </c>
      <c r="V1193">
        <v>0</v>
      </c>
      <c r="W1193">
        <v>0</v>
      </c>
      <c r="X1193">
        <v>0</v>
      </c>
      <c r="Y1193">
        <v>0</v>
      </c>
      <c r="Z1193">
        <v>0</v>
      </c>
      <c r="AA1193">
        <v>0</v>
      </c>
      <c r="AB1193">
        <v>30</v>
      </c>
      <c r="AC1193">
        <v>100</v>
      </c>
      <c r="AD1193">
        <v>2</v>
      </c>
      <c r="AE1193">
        <v>40</v>
      </c>
      <c r="AF1193">
        <v>1</v>
      </c>
      <c r="AG1193">
        <v>2</v>
      </c>
      <c r="AH1193">
        <v>0</v>
      </c>
      <c r="AI1193">
        <v>131</v>
      </c>
      <c r="AJ1193">
        <v>132</v>
      </c>
      <c r="AK1193">
        <v>0</v>
      </c>
    </row>
    <row r="1194" spans="1:37">
      <c r="A1194">
        <v>10003006</v>
      </c>
      <c r="B1194">
        <v>20060</v>
      </c>
      <c r="C1194">
        <v>450</v>
      </c>
      <c r="D1194">
        <v>0</v>
      </c>
      <c r="E1194">
        <v>1195</v>
      </c>
      <c r="F1194">
        <v>0</v>
      </c>
      <c r="G1194">
        <v>2</v>
      </c>
      <c r="H1194">
        <v>1</v>
      </c>
      <c r="I1194">
        <v>6</v>
      </c>
      <c r="J1194">
        <v>0</v>
      </c>
      <c r="K1194">
        <v>0</v>
      </c>
      <c r="L1194">
        <v>0</v>
      </c>
      <c r="M1194">
        <v>0</v>
      </c>
      <c r="N1194">
        <v>0</v>
      </c>
      <c r="O1194">
        <v>0</v>
      </c>
      <c r="P1194">
        <v>0</v>
      </c>
      <c r="Q1194">
        <v>0</v>
      </c>
      <c r="R1194">
        <v>0</v>
      </c>
      <c r="S1194">
        <v>0</v>
      </c>
      <c r="T1194">
        <v>0</v>
      </c>
      <c r="U1194">
        <v>0</v>
      </c>
      <c r="V1194">
        <v>0</v>
      </c>
      <c r="W1194">
        <v>0</v>
      </c>
      <c r="X1194">
        <v>0</v>
      </c>
      <c r="Y1194">
        <v>0</v>
      </c>
      <c r="Z1194">
        <v>0</v>
      </c>
      <c r="AA1194">
        <v>0</v>
      </c>
      <c r="AB1194">
        <v>30</v>
      </c>
      <c r="AC1194">
        <v>100</v>
      </c>
      <c r="AD1194">
        <v>2</v>
      </c>
      <c r="AE1194">
        <v>40</v>
      </c>
      <c r="AF1194">
        <v>1</v>
      </c>
      <c r="AG1194">
        <v>1</v>
      </c>
      <c r="AH1194">
        <v>0</v>
      </c>
      <c r="AI1194">
        <v>131</v>
      </c>
      <c r="AJ1194">
        <v>132</v>
      </c>
      <c r="AK1194">
        <v>0</v>
      </c>
    </row>
    <row r="1195" spans="1:37">
      <c r="A1195">
        <v>10003008</v>
      </c>
      <c r="B1195">
        <v>10010</v>
      </c>
      <c r="C1195">
        <v>0</v>
      </c>
      <c r="D1195">
        <v>0</v>
      </c>
      <c r="E1195">
        <v>0</v>
      </c>
      <c r="F1195">
        <v>0</v>
      </c>
      <c r="G1195">
        <v>1</v>
      </c>
      <c r="H1195">
        <v>1</v>
      </c>
      <c r="I1195">
        <v>6</v>
      </c>
      <c r="J1195">
        <v>0</v>
      </c>
      <c r="K1195">
        <v>0</v>
      </c>
      <c r="L1195">
        <v>0</v>
      </c>
      <c r="M1195">
        <v>0</v>
      </c>
      <c r="N1195">
        <v>0</v>
      </c>
      <c r="O1195">
        <v>0</v>
      </c>
      <c r="P1195">
        <v>0</v>
      </c>
      <c r="Q1195">
        <v>0</v>
      </c>
      <c r="R1195">
        <v>0</v>
      </c>
      <c r="S1195">
        <v>0</v>
      </c>
      <c r="T1195">
        <v>0</v>
      </c>
      <c r="U1195">
        <v>0</v>
      </c>
      <c r="V1195">
        <v>0</v>
      </c>
      <c r="W1195">
        <v>0</v>
      </c>
      <c r="X1195">
        <v>0</v>
      </c>
      <c r="Y1195">
        <v>0</v>
      </c>
      <c r="Z1195">
        <v>0</v>
      </c>
      <c r="AA1195">
        <v>0</v>
      </c>
      <c r="AB1195">
        <v>0</v>
      </c>
      <c r="AC1195">
        <v>100</v>
      </c>
      <c r="AD1195">
        <v>2</v>
      </c>
      <c r="AE1195">
        <v>0</v>
      </c>
      <c r="AF1195">
        <v>0</v>
      </c>
      <c r="AG1195">
        <v>0</v>
      </c>
      <c r="AH1195">
        <v>0</v>
      </c>
      <c r="AI1195">
        <v>0</v>
      </c>
      <c r="AJ1195">
        <v>0</v>
      </c>
      <c r="AK1195">
        <v>0</v>
      </c>
    </row>
    <row r="1196" spans="1:37">
      <c r="A1196">
        <v>10003101</v>
      </c>
      <c r="B1196">
        <v>20780</v>
      </c>
      <c r="C1196">
        <v>10000</v>
      </c>
      <c r="D1196">
        <v>0</v>
      </c>
      <c r="E1196">
        <v>975</v>
      </c>
      <c r="F1196">
        <v>1000301</v>
      </c>
      <c r="G1196">
        <v>2</v>
      </c>
      <c r="H1196">
        <v>1</v>
      </c>
      <c r="I1196">
        <v>6</v>
      </c>
      <c r="J1196">
        <v>0</v>
      </c>
      <c r="K1196">
        <v>0</v>
      </c>
      <c r="L1196">
        <v>0</v>
      </c>
      <c r="M1196">
        <v>0</v>
      </c>
      <c r="N1196">
        <v>0</v>
      </c>
      <c r="O1196">
        <v>0</v>
      </c>
      <c r="P1196">
        <v>0</v>
      </c>
      <c r="Q1196">
        <v>0</v>
      </c>
      <c r="R1196">
        <v>0</v>
      </c>
      <c r="S1196">
        <v>0</v>
      </c>
      <c r="T1196">
        <v>0</v>
      </c>
      <c r="U1196">
        <v>0</v>
      </c>
      <c r="V1196">
        <v>0</v>
      </c>
      <c r="W1196">
        <v>0</v>
      </c>
      <c r="X1196">
        <v>0</v>
      </c>
      <c r="Y1196">
        <v>0</v>
      </c>
      <c r="Z1196">
        <v>0</v>
      </c>
      <c r="AA1196">
        <v>0</v>
      </c>
      <c r="AB1196">
        <v>120</v>
      </c>
      <c r="AC1196">
        <v>100</v>
      </c>
      <c r="AD1196">
        <v>2</v>
      </c>
      <c r="AE1196">
        <v>100</v>
      </c>
      <c r="AF1196">
        <v>50</v>
      </c>
      <c r="AG1196">
        <v>50</v>
      </c>
      <c r="AH1196">
        <v>0</v>
      </c>
      <c r="AI1196">
        <v>132</v>
      </c>
      <c r="AJ1196">
        <v>133</v>
      </c>
      <c r="AK1196">
        <v>0</v>
      </c>
    </row>
    <row r="1197" spans="1:37">
      <c r="A1197">
        <v>10003102</v>
      </c>
      <c r="B1197">
        <v>20600</v>
      </c>
      <c r="C1197">
        <v>27000</v>
      </c>
      <c r="D1197">
        <v>0</v>
      </c>
      <c r="E1197">
        <v>1440</v>
      </c>
      <c r="F1197">
        <v>1000302</v>
      </c>
      <c r="G1197">
        <v>2</v>
      </c>
      <c r="H1197">
        <v>1</v>
      </c>
      <c r="I1197">
        <v>6</v>
      </c>
      <c r="J1197">
        <v>0</v>
      </c>
      <c r="K1197">
        <v>0</v>
      </c>
      <c r="L1197">
        <v>0</v>
      </c>
      <c r="M1197">
        <v>0</v>
      </c>
      <c r="N1197">
        <v>0</v>
      </c>
      <c r="O1197">
        <v>0</v>
      </c>
      <c r="P1197">
        <v>0</v>
      </c>
      <c r="Q1197">
        <v>0</v>
      </c>
      <c r="R1197">
        <v>0</v>
      </c>
      <c r="S1197">
        <v>0</v>
      </c>
      <c r="T1197">
        <v>0</v>
      </c>
      <c r="U1197">
        <v>0</v>
      </c>
      <c r="V1197">
        <v>0</v>
      </c>
      <c r="W1197">
        <v>0</v>
      </c>
      <c r="X1197">
        <v>0</v>
      </c>
      <c r="Y1197">
        <v>0</v>
      </c>
      <c r="Z1197">
        <v>0</v>
      </c>
      <c r="AA1197">
        <v>0</v>
      </c>
      <c r="AB1197">
        <v>200</v>
      </c>
      <c r="AC1197">
        <v>100</v>
      </c>
      <c r="AD1197">
        <v>2</v>
      </c>
      <c r="AE1197">
        <v>100</v>
      </c>
      <c r="AF1197">
        <v>0</v>
      </c>
      <c r="AG1197">
        <v>45</v>
      </c>
      <c r="AH1197">
        <v>5</v>
      </c>
      <c r="AI1197">
        <v>0</v>
      </c>
      <c r="AJ1197">
        <v>133</v>
      </c>
      <c r="AK1197">
        <v>134</v>
      </c>
    </row>
    <row r="1198" spans="1:37">
      <c r="A1198">
        <v>10003103</v>
      </c>
      <c r="B1198">
        <v>30510</v>
      </c>
      <c r="C1198">
        <v>45000</v>
      </c>
      <c r="D1198">
        <v>0</v>
      </c>
      <c r="E1198">
        <v>1175</v>
      </c>
      <c r="F1198">
        <v>1000303</v>
      </c>
      <c r="G1198">
        <v>1</v>
      </c>
      <c r="H1198">
        <v>1</v>
      </c>
      <c r="I1198">
        <v>6</v>
      </c>
      <c r="J1198">
        <v>0</v>
      </c>
      <c r="K1198">
        <v>0</v>
      </c>
      <c r="L1198">
        <v>0</v>
      </c>
      <c r="M1198">
        <v>0</v>
      </c>
      <c r="N1198">
        <v>0</v>
      </c>
      <c r="O1198">
        <v>0</v>
      </c>
      <c r="P1198">
        <v>0</v>
      </c>
      <c r="Q1198">
        <v>0</v>
      </c>
      <c r="R1198">
        <v>0</v>
      </c>
      <c r="S1198">
        <v>0</v>
      </c>
      <c r="T1198">
        <v>0</v>
      </c>
      <c r="U1198">
        <v>0</v>
      </c>
      <c r="V1198">
        <v>0</v>
      </c>
      <c r="W1198">
        <v>0</v>
      </c>
      <c r="X1198">
        <v>0</v>
      </c>
      <c r="Y1198">
        <v>0</v>
      </c>
      <c r="Z1198">
        <v>0</v>
      </c>
      <c r="AA1198">
        <v>0</v>
      </c>
      <c r="AB1198">
        <v>300</v>
      </c>
      <c r="AC1198">
        <v>100</v>
      </c>
      <c r="AD1198">
        <v>2</v>
      </c>
      <c r="AE1198">
        <v>100</v>
      </c>
      <c r="AF1198">
        <v>0</v>
      </c>
      <c r="AG1198">
        <v>35</v>
      </c>
      <c r="AH1198">
        <v>15</v>
      </c>
      <c r="AI1198">
        <v>0</v>
      </c>
      <c r="AJ1198">
        <v>133</v>
      </c>
      <c r="AK1198">
        <v>134</v>
      </c>
    </row>
    <row r="1199" spans="1:37">
      <c r="A1199">
        <v>10003201</v>
      </c>
      <c r="B1199">
        <v>20180</v>
      </c>
      <c r="C1199">
        <v>1600</v>
      </c>
      <c r="D1199">
        <v>0</v>
      </c>
      <c r="E1199">
        <v>350</v>
      </c>
      <c r="F1199">
        <v>0</v>
      </c>
      <c r="G1199">
        <v>2</v>
      </c>
      <c r="H1199">
        <v>1</v>
      </c>
      <c r="I1199">
        <v>6</v>
      </c>
      <c r="J1199">
        <v>0</v>
      </c>
      <c r="K1199">
        <v>0</v>
      </c>
      <c r="L1199">
        <v>0</v>
      </c>
      <c r="M1199">
        <v>0</v>
      </c>
      <c r="N1199">
        <v>0</v>
      </c>
      <c r="O1199">
        <v>0</v>
      </c>
      <c r="P1199">
        <v>0</v>
      </c>
      <c r="Q1199">
        <v>0</v>
      </c>
      <c r="R1199">
        <v>0</v>
      </c>
      <c r="S1199">
        <v>0</v>
      </c>
      <c r="T1199">
        <v>0</v>
      </c>
      <c r="U1199">
        <v>0</v>
      </c>
      <c r="V1199">
        <v>0</v>
      </c>
      <c r="W1199">
        <v>0</v>
      </c>
      <c r="X1199">
        <v>0</v>
      </c>
      <c r="Y1199">
        <v>0</v>
      </c>
      <c r="Z1199">
        <v>0</v>
      </c>
      <c r="AA1199">
        <v>0</v>
      </c>
      <c r="AB1199">
        <v>20</v>
      </c>
      <c r="AC1199">
        <v>100</v>
      </c>
      <c r="AD1199">
        <v>2</v>
      </c>
      <c r="AE1199">
        <v>50</v>
      </c>
      <c r="AF1199">
        <v>1</v>
      </c>
      <c r="AG1199">
        <v>0</v>
      </c>
      <c r="AH1199">
        <v>0</v>
      </c>
      <c r="AI1199">
        <v>131</v>
      </c>
      <c r="AJ1199">
        <v>0</v>
      </c>
      <c r="AK1199">
        <v>0</v>
      </c>
    </row>
    <row r="1200" spans="1:37">
      <c r="A1200">
        <v>10003202</v>
      </c>
      <c r="B1200">
        <v>20330</v>
      </c>
      <c r="C1200">
        <v>6600</v>
      </c>
      <c r="D1200">
        <v>0</v>
      </c>
      <c r="E1200">
        <v>640</v>
      </c>
      <c r="F1200">
        <v>0</v>
      </c>
      <c r="G1200">
        <v>2</v>
      </c>
      <c r="H1200">
        <v>1</v>
      </c>
      <c r="I1200">
        <v>6</v>
      </c>
      <c r="J1200">
        <v>0</v>
      </c>
      <c r="K1200">
        <v>0</v>
      </c>
      <c r="L1200">
        <v>0</v>
      </c>
      <c r="M1200">
        <v>0</v>
      </c>
      <c r="N1200">
        <v>0</v>
      </c>
      <c r="O1200">
        <v>0</v>
      </c>
      <c r="P1200">
        <v>0</v>
      </c>
      <c r="Q1200">
        <v>0</v>
      </c>
      <c r="R1200">
        <v>0</v>
      </c>
      <c r="S1200">
        <v>0</v>
      </c>
      <c r="T1200">
        <v>0</v>
      </c>
      <c r="U1200">
        <v>0</v>
      </c>
      <c r="V1200">
        <v>0</v>
      </c>
      <c r="W1200">
        <v>0</v>
      </c>
      <c r="X1200">
        <v>0</v>
      </c>
      <c r="Y1200">
        <v>0</v>
      </c>
      <c r="Z1200">
        <v>0</v>
      </c>
      <c r="AA1200">
        <v>0</v>
      </c>
      <c r="AB1200">
        <v>30</v>
      </c>
      <c r="AC1200">
        <v>100</v>
      </c>
      <c r="AD1200">
        <v>2</v>
      </c>
      <c r="AE1200">
        <v>80</v>
      </c>
      <c r="AF1200">
        <v>1</v>
      </c>
      <c r="AG1200">
        <v>2</v>
      </c>
      <c r="AH1200">
        <v>0</v>
      </c>
      <c r="AI1200">
        <v>131</v>
      </c>
      <c r="AJ1200">
        <v>132</v>
      </c>
      <c r="AK1200">
        <v>0</v>
      </c>
    </row>
    <row r="1201" spans="1:37">
      <c r="A1201">
        <v>10003203</v>
      </c>
      <c r="B1201">
        <v>20750</v>
      </c>
      <c r="C1201">
        <v>450</v>
      </c>
      <c r="D1201">
        <v>0</v>
      </c>
      <c r="E1201">
        <v>1195</v>
      </c>
      <c r="F1201">
        <v>0</v>
      </c>
      <c r="G1201">
        <v>2</v>
      </c>
      <c r="H1201">
        <v>1</v>
      </c>
      <c r="I1201">
        <v>6</v>
      </c>
      <c r="J1201">
        <v>0</v>
      </c>
      <c r="K1201">
        <v>0</v>
      </c>
      <c r="L1201">
        <v>0</v>
      </c>
      <c r="M1201">
        <v>0</v>
      </c>
      <c r="N1201">
        <v>0</v>
      </c>
      <c r="O1201">
        <v>0</v>
      </c>
      <c r="P1201">
        <v>0</v>
      </c>
      <c r="Q1201">
        <v>0</v>
      </c>
      <c r="R1201">
        <v>0</v>
      </c>
      <c r="S1201">
        <v>0</v>
      </c>
      <c r="T1201">
        <v>0</v>
      </c>
      <c r="U1201">
        <v>0</v>
      </c>
      <c r="V1201">
        <v>0</v>
      </c>
      <c r="W1201">
        <v>0</v>
      </c>
      <c r="X1201">
        <v>0</v>
      </c>
      <c r="Y1201">
        <v>0</v>
      </c>
      <c r="Z1201">
        <v>0</v>
      </c>
      <c r="AA1201">
        <v>0</v>
      </c>
      <c r="AB1201">
        <v>30</v>
      </c>
      <c r="AC1201">
        <v>100</v>
      </c>
      <c r="AD1201">
        <v>2</v>
      </c>
      <c r="AE1201">
        <v>80</v>
      </c>
      <c r="AF1201">
        <v>1</v>
      </c>
      <c r="AG1201">
        <v>1</v>
      </c>
      <c r="AH1201">
        <v>0</v>
      </c>
      <c r="AI1201">
        <v>131</v>
      </c>
      <c r="AJ1201">
        <v>132</v>
      </c>
      <c r="AK1201">
        <v>0</v>
      </c>
    </row>
    <row r="1202" spans="1:37">
      <c r="A1202">
        <v>10003204</v>
      </c>
      <c r="B1202">
        <v>20030</v>
      </c>
      <c r="C1202">
        <v>6600</v>
      </c>
      <c r="D1202">
        <v>0</v>
      </c>
      <c r="E1202">
        <v>740</v>
      </c>
      <c r="F1202">
        <v>0</v>
      </c>
      <c r="G1202">
        <v>2</v>
      </c>
      <c r="H1202">
        <v>1</v>
      </c>
      <c r="I1202">
        <v>6</v>
      </c>
      <c r="J1202">
        <v>0</v>
      </c>
      <c r="K1202">
        <v>0</v>
      </c>
      <c r="L1202">
        <v>0</v>
      </c>
      <c r="M1202">
        <v>0</v>
      </c>
      <c r="N1202">
        <v>0</v>
      </c>
      <c r="O1202">
        <v>0</v>
      </c>
      <c r="P1202">
        <v>0</v>
      </c>
      <c r="Q1202">
        <v>0</v>
      </c>
      <c r="R1202">
        <v>0</v>
      </c>
      <c r="S1202">
        <v>0</v>
      </c>
      <c r="T1202">
        <v>0</v>
      </c>
      <c r="U1202">
        <v>0</v>
      </c>
      <c r="V1202">
        <v>0</v>
      </c>
      <c r="W1202">
        <v>0</v>
      </c>
      <c r="X1202">
        <v>0</v>
      </c>
      <c r="Y1202">
        <v>0</v>
      </c>
      <c r="Z1202">
        <v>0</v>
      </c>
      <c r="AA1202">
        <v>0</v>
      </c>
      <c r="AB1202">
        <v>30</v>
      </c>
      <c r="AC1202">
        <v>100</v>
      </c>
      <c r="AD1202">
        <v>2</v>
      </c>
      <c r="AE1202">
        <v>80</v>
      </c>
      <c r="AF1202">
        <v>50</v>
      </c>
      <c r="AG1202">
        <v>50</v>
      </c>
      <c r="AH1202">
        <v>50</v>
      </c>
      <c r="AI1202">
        <v>132</v>
      </c>
      <c r="AJ1202">
        <v>133</v>
      </c>
      <c r="AK1202">
        <v>134</v>
      </c>
    </row>
    <row r="1203" spans="1:37">
      <c r="A1203">
        <v>10003205</v>
      </c>
      <c r="B1203">
        <v>20570</v>
      </c>
      <c r="C1203">
        <v>6600</v>
      </c>
      <c r="D1203">
        <v>0</v>
      </c>
      <c r="E1203">
        <v>640</v>
      </c>
      <c r="F1203">
        <v>0</v>
      </c>
      <c r="G1203">
        <v>2</v>
      </c>
      <c r="H1203">
        <v>1</v>
      </c>
      <c r="I1203">
        <v>6</v>
      </c>
      <c r="J1203">
        <v>0</v>
      </c>
      <c r="K1203">
        <v>0</v>
      </c>
      <c r="L1203">
        <v>0</v>
      </c>
      <c r="M1203">
        <v>0</v>
      </c>
      <c r="N1203">
        <v>0</v>
      </c>
      <c r="O1203">
        <v>0</v>
      </c>
      <c r="P1203">
        <v>0</v>
      </c>
      <c r="Q1203">
        <v>0</v>
      </c>
      <c r="R1203">
        <v>0</v>
      </c>
      <c r="S1203">
        <v>0</v>
      </c>
      <c r="T1203">
        <v>0</v>
      </c>
      <c r="U1203">
        <v>0</v>
      </c>
      <c r="V1203">
        <v>0</v>
      </c>
      <c r="W1203">
        <v>0</v>
      </c>
      <c r="X1203">
        <v>0</v>
      </c>
      <c r="Y1203">
        <v>0</v>
      </c>
      <c r="Z1203">
        <v>0</v>
      </c>
      <c r="AA1203">
        <v>0</v>
      </c>
      <c r="AB1203">
        <v>30</v>
      </c>
      <c r="AC1203">
        <v>100</v>
      </c>
      <c r="AD1203">
        <v>2</v>
      </c>
      <c r="AE1203">
        <v>80</v>
      </c>
      <c r="AF1203">
        <v>1</v>
      </c>
      <c r="AG1203">
        <v>0</v>
      </c>
      <c r="AH1203">
        <v>0</v>
      </c>
      <c r="AI1203">
        <v>133</v>
      </c>
      <c r="AJ1203">
        <v>0</v>
      </c>
      <c r="AK1203">
        <v>0</v>
      </c>
    </row>
    <row r="1204" spans="1:37">
      <c r="A1204">
        <v>10003301</v>
      </c>
      <c r="B1204">
        <v>10150</v>
      </c>
      <c r="C1204">
        <v>880</v>
      </c>
      <c r="D1204">
        <v>0</v>
      </c>
      <c r="E1204">
        <v>345</v>
      </c>
      <c r="F1204">
        <v>0</v>
      </c>
      <c r="G1204">
        <v>1</v>
      </c>
      <c r="H1204">
        <v>1</v>
      </c>
      <c r="I1204">
        <v>6</v>
      </c>
      <c r="J1204">
        <v>0</v>
      </c>
      <c r="K1204">
        <v>0</v>
      </c>
      <c r="L1204">
        <v>0</v>
      </c>
      <c r="M1204">
        <v>0</v>
      </c>
      <c r="N1204">
        <v>0</v>
      </c>
      <c r="O1204">
        <v>0</v>
      </c>
      <c r="P1204">
        <v>0</v>
      </c>
      <c r="Q1204">
        <v>0</v>
      </c>
      <c r="R1204">
        <v>0</v>
      </c>
      <c r="S1204">
        <v>0</v>
      </c>
      <c r="T1204">
        <v>0</v>
      </c>
      <c r="U1204">
        <v>0</v>
      </c>
      <c r="V1204">
        <v>0</v>
      </c>
      <c r="W1204">
        <v>0</v>
      </c>
      <c r="X1204">
        <v>0</v>
      </c>
      <c r="Y1204">
        <v>0</v>
      </c>
      <c r="Z1204">
        <v>0</v>
      </c>
      <c r="AA1204">
        <v>0</v>
      </c>
      <c r="AB1204">
        <v>20</v>
      </c>
      <c r="AC1204">
        <v>50</v>
      </c>
      <c r="AD1204">
        <v>2</v>
      </c>
      <c r="AE1204">
        <v>40</v>
      </c>
      <c r="AF1204">
        <v>1</v>
      </c>
      <c r="AG1204">
        <v>0</v>
      </c>
      <c r="AH1204">
        <v>0</v>
      </c>
      <c r="AI1204">
        <v>131</v>
      </c>
      <c r="AJ1204">
        <v>0</v>
      </c>
      <c r="AK1204">
        <v>0</v>
      </c>
    </row>
    <row r="1205" spans="1:37">
      <c r="A1205">
        <v>10003302</v>
      </c>
      <c r="B1205">
        <v>10240</v>
      </c>
      <c r="C1205">
        <v>1550</v>
      </c>
      <c r="D1205">
        <v>0</v>
      </c>
      <c r="E1205">
        <v>680</v>
      </c>
      <c r="F1205">
        <v>0</v>
      </c>
      <c r="G1205">
        <v>2</v>
      </c>
      <c r="H1205">
        <v>1</v>
      </c>
      <c r="I1205">
        <v>6</v>
      </c>
      <c r="J1205">
        <v>0</v>
      </c>
      <c r="K1205">
        <v>0</v>
      </c>
      <c r="L1205">
        <v>0</v>
      </c>
      <c r="M1205">
        <v>0</v>
      </c>
      <c r="N1205">
        <v>0</v>
      </c>
      <c r="O1205">
        <v>0</v>
      </c>
      <c r="P1205">
        <v>0</v>
      </c>
      <c r="Q1205">
        <v>0</v>
      </c>
      <c r="R1205">
        <v>0</v>
      </c>
      <c r="S1205">
        <v>0</v>
      </c>
      <c r="T1205">
        <v>0</v>
      </c>
      <c r="U1205">
        <v>0</v>
      </c>
      <c r="V1205">
        <v>0</v>
      </c>
      <c r="W1205">
        <v>0</v>
      </c>
      <c r="X1205">
        <v>0</v>
      </c>
      <c r="Y1205">
        <v>0</v>
      </c>
      <c r="Z1205">
        <v>0</v>
      </c>
      <c r="AA1205">
        <v>0</v>
      </c>
      <c r="AB1205">
        <v>20</v>
      </c>
      <c r="AC1205">
        <v>50</v>
      </c>
      <c r="AD1205">
        <v>2</v>
      </c>
      <c r="AE1205">
        <v>60</v>
      </c>
      <c r="AF1205">
        <v>1</v>
      </c>
      <c r="AG1205">
        <v>0</v>
      </c>
      <c r="AH1205">
        <v>0</v>
      </c>
      <c r="AI1205">
        <v>131</v>
      </c>
      <c r="AJ1205">
        <v>0</v>
      </c>
      <c r="AK1205">
        <v>0</v>
      </c>
    </row>
    <row r="1206" spans="1:37">
      <c r="A1206">
        <v>10003303</v>
      </c>
      <c r="B1206">
        <v>10150</v>
      </c>
      <c r="C1206">
        <v>42800</v>
      </c>
      <c r="D1206">
        <v>0</v>
      </c>
      <c r="E1206">
        <v>1630</v>
      </c>
      <c r="F1206">
        <v>10003001</v>
      </c>
      <c r="G1206">
        <v>1</v>
      </c>
      <c r="H1206">
        <v>1</v>
      </c>
      <c r="I1206">
        <v>6</v>
      </c>
      <c r="J1206">
        <v>0</v>
      </c>
      <c r="K1206">
        <v>0</v>
      </c>
      <c r="L1206">
        <v>0</v>
      </c>
      <c r="M1206">
        <v>0</v>
      </c>
      <c r="N1206">
        <v>0</v>
      </c>
      <c r="O1206">
        <v>0</v>
      </c>
      <c r="P1206">
        <v>0</v>
      </c>
      <c r="Q1206">
        <v>0</v>
      </c>
      <c r="R1206">
        <v>0</v>
      </c>
      <c r="S1206">
        <v>0</v>
      </c>
      <c r="T1206">
        <v>0</v>
      </c>
      <c r="U1206">
        <v>0</v>
      </c>
      <c r="V1206">
        <v>0</v>
      </c>
      <c r="W1206">
        <v>0</v>
      </c>
      <c r="X1206">
        <v>0</v>
      </c>
      <c r="Y1206">
        <v>0</v>
      </c>
      <c r="Z1206">
        <v>0</v>
      </c>
      <c r="AA1206">
        <v>0</v>
      </c>
      <c r="AB1206">
        <v>120</v>
      </c>
      <c r="AC1206">
        <v>100</v>
      </c>
      <c r="AD1206">
        <v>2</v>
      </c>
      <c r="AE1206">
        <v>100</v>
      </c>
      <c r="AF1206">
        <v>2</v>
      </c>
      <c r="AG1206">
        <v>1</v>
      </c>
      <c r="AH1206">
        <v>0</v>
      </c>
      <c r="AI1206">
        <v>132</v>
      </c>
      <c r="AJ1206">
        <v>133</v>
      </c>
      <c r="AK1206">
        <v>0</v>
      </c>
    </row>
    <row r="1207" spans="1:37">
      <c r="A1207">
        <v>10003304</v>
      </c>
      <c r="B1207">
        <v>10150</v>
      </c>
      <c r="C1207">
        <v>3480</v>
      </c>
      <c r="D1207">
        <v>0</v>
      </c>
      <c r="E1207">
        <v>1210</v>
      </c>
      <c r="F1207">
        <v>0</v>
      </c>
      <c r="G1207">
        <v>1</v>
      </c>
      <c r="H1207">
        <v>1</v>
      </c>
      <c r="I1207">
        <v>6</v>
      </c>
      <c r="J1207">
        <v>0</v>
      </c>
      <c r="K1207">
        <v>0</v>
      </c>
      <c r="L1207">
        <v>0</v>
      </c>
      <c r="M1207">
        <v>0</v>
      </c>
      <c r="N1207">
        <v>0</v>
      </c>
      <c r="O1207">
        <v>0</v>
      </c>
      <c r="P1207">
        <v>0</v>
      </c>
      <c r="Q1207">
        <v>0</v>
      </c>
      <c r="R1207">
        <v>0</v>
      </c>
      <c r="S1207">
        <v>0</v>
      </c>
      <c r="T1207">
        <v>0</v>
      </c>
      <c r="U1207">
        <v>0</v>
      </c>
      <c r="V1207">
        <v>0</v>
      </c>
      <c r="W1207">
        <v>0</v>
      </c>
      <c r="X1207">
        <v>0</v>
      </c>
      <c r="Y1207">
        <v>0</v>
      </c>
      <c r="Z1207">
        <v>0</v>
      </c>
      <c r="AA1207">
        <v>0</v>
      </c>
      <c r="AB1207">
        <v>30</v>
      </c>
      <c r="AC1207">
        <v>50</v>
      </c>
      <c r="AD1207">
        <v>2</v>
      </c>
      <c r="AE1207">
        <v>50</v>
      </c>
      <c r="AF1207">
        <v>2</v>
      </c>
      <c r="AG1207">
        <v>1</v>
      </c>
      <c r="AH1207">
        <v>0</v>
      </c>
      <c r="AI1207">
        <v>131</v>
      </c>
      <c r="AJ1207">
        <v>132</v>
      </c>
      <c r="AK1207">
        <v>0</v>
      </c>
    </row>
    <row r="1208" spans="1:37">
      <c r="A1208">
        <v>10003305</v>
      </c>
      <c r="B1208">
        <v>10240</v>
      </c>
      <c r="C1208">
        <v>4200</v>
      </c>
      <c r="D1208">
        <v>0</v>
      </c>
      <c r="E1208">
        <v>2100</v>
      </c>
      <c r="F1208">
        <v>0</v>
      </c>
      <c r="G1208">
        <v>2</v>
      </c>
      <c r="H1208">
        <v>1</v>
      </c>
      <c r="I1208">
        <v>6</v>
      </c>
      <c r="J1208">
        <v>0</v>
      </c>
      <c r="K1208">
        <v>0</v>
      </c>
      <c r="L1208">
        <v>0</v>
      </c>
      <c r="M1208">
        <v>0</v>
      </c>
      <c r="N1208">
        <v>0</v>
      </c>
      <c r="O1208">
        <v>0</v>
      </c>
      <c r="P1208">
        <v>0</v>
      </c>
      <c r="Q1208">
        <v>0</v>
      </c>
      <c r="R1208">
        <v>0</v>
      </c>
      <c r="S1208">
        <v>0</v>
      </c>
      <c r="T1208">
        <v>0</v>
      </c>
      <c r="U1208">
        <v>0</v>
      </c>
      <c r="V1208">
        <v>0</v>
      </c>
      <c r="W1208">
        <v>0</v>
      </c>
      <c r="X1208">
        <v>0</v>
      </c>
      <c r="Y1208">
        <v>0</v>
      </c>
      <c r="Z1208">
        <v>0</v>
      </c>
      <c r="AA1208">
        <v>0</v>
      </c>
      <c r="AB1208">
        <v>30</v>
      </c>
      <c r="AC1208">
        <v>50</v>
      </c>
      <c r="AD1208">
        <v>2</v>
      </c>
      <c r="AE1208">
        <v>60</v>
      </c>
      <c r="AF1208">
        <v>2</v>
      </c>
      <c r="AG1208">
        <v>1</v>
      </c>
      <c r="AH1208">
        <v>0</v>
      </c>
      <c r="AI1208">
        <v>131</v>
      </c>
      <c r="AJ1208">
        <v>132</v>
      </c>
      <c r="AK1208">
        <v>0</v>
      </c>
    </row>
    <row r="1209" spans="1:37">
      <c r="A1209">
        <v>10003306</v>
      </c>
      <c r="B1209">
        <v>10150</v>
      </c>
      <c r="C1209">
        <v>7210</v>
      </c>
      <c r="D1209">
        <v>0</v>
      </c>
      <c r="E1209">
        <v>2630</v>
      </c>
      <c r="F1209">
        <v>0</v>
      </c>
      <c r="G1209">
        <v>1</v>
      </c>
      <c r="H1209">
        <v>1</v>
      </c>
      <c r="I1209">
        <v>6</v>
      </c>
      <c r="J1209">
        <v>0</v>
      </c>
      <c r="K1209">
        <v>0</v>
      </c>
      <c r="L1209">
        <v>0</v>
      </c>
      <c r="M1209">
        <v>0</v>
      </c>
      <c r="N1209">
        <v>0</v>
      </c>
      <c r="O1209">
        <v>0</v>
      </c>
      <c r="P1209">
        <v>0</v>
      </c>
      <c r="Q1209">
        <v>0</v>
      </c>
      <c r="R1209">
        <v>0</v>
      </c>
      <c r="S1209">
        <v>0</v>
      </c>
      <c r="T1209">
        <v>0</v>
      </c>
      <c r="U1209">
        <v>0</v>
      </c>
      <c r="V1209">
        <v>0</v>
      </c>
      <c r="W1209">
        <v>0</v>
      </c>
      <c r="X1209">
        <v>0</v>
      </c>
      <c r="Y1209">
        <v>0</v>
      </c>
      <c r="Z1209">
        <v>0</v>
      </c>
      <c r="AA1209">
        <v>0</v>
      </c>
      <c r="AB1209">
        <v>60</v>
      </c>
      <c r="AC1209">
        <v>100</v>
      </c>
      <c r="AD1209">
        <v>2</v>
      </c>
      <c r="AE1209">
        <v>60</v>
      </c>
      <c r="AF1209">
        <v>2</v>
      </c>
      <c r="AG1209">
        <v>2</v>
      </c>
      <c r="AH1209">
        <v>1</v>
      </c>
      <c r="AI1209">
        <v>131</v>
      </c>
      <c r="AJ1209">
        <v>132</v>
      </c>
      <c r="AK1209">
        <v>133</v>
      </c>
    </row>
    <row r="1210" spans="1:37">
      <c r="A1210">
        <v>10003307</v>
      </c>
      <c r="B1210">
        <v>10240</v>
      </c>
      <c r="C1210">
        <v>8200</v>
      </c>
      <c r="D1210">
        <v>0</v>
      </c>
      <c r="E1210">
        <v>4810</v>
      </c>
      <c r="F1210">
        <v>0</v>
      </c>
      <c r="G1210">
        <v>2</v>
      </c>
      <c r="H1210">
        <v>1</v>
      </c>
      <c r="I1210">
        <v>6</v>
      </c>
      <c r="J1210">
        <v>0</v>
      </c>
      <c r="K1210">
        <v>0</v>
      </c>
      <c r="L1210">
        <v>0</v>
      </c>
      <c r="M1210">
        <v>0</v>
      </c>
      <c r="N1210">
        <v>0</v>
      </c>
      <c r="O1210">
        <v>0</v>
      </c>
      <c r="P1210">
        <v>0</v>
      </c>
      <c r="Q1210">
        <v>0</v>
      </c>
      <c r="R1210">
        <v>0</v>
      </c>
      <c r="S1210">
        <v>0</v>
      </c>
      <c r="T1210">
        <v>0</v>
      </c>
      <c r="U1210">
        <v>0</v>
      </c>
      <c r="V1210">
        <v>0</v>
      </c>
      <c r="W1210">
        <v>0</v>
      </c>
      <c r="X1210">
        <v>0</v>
      </c>
      <c r="Y1210">
        <v>0</v>
      </c>
      <c r="Z1210">
        <v>0</v>
      </c>
      <c r="AA1210">
        <v>0</v>
      </c>
      <c r="AB1210">
        <v>60</v>
      </c>
      <c r="AC1210">
        <v>100</v>
      </c>
      <c r="AD1210">
        <v>2</v>
      </c>
      <c r="AE1210">
        <v>60</v>
      </c>
      <c r="AF1210">
        <v>2</v>
      </c>
      <c r="AG1210">
        <v>2</v>
      </c>
      <c r="AH1210">
        <v>1</v>
      </c>
      <c r="AI1210">
        <v>131</v>
      </c>
      <c r="AJ1210">
        <v>132</v>
      </c>
      <c r="AK1210">
        <v>133</v>
      </c>
    </row>
    <row r="1211" spans="1:37">
      <c r="A1211">
        <v>10003308</v>
      </c>
      <c r="B1211">
        <v>30610</v>
      </c>
      <c r="C1211">
        <v>17</v>
      </c>
      <c r="D1211">
        <v>50000</v>
      </c>
      <c r="E1211">
        <v>5380</v>
      </c>
      <c r="F1211">
        <v>10003002</v>
      </c>
      <c r="G1211">
        <v>1</v>
      </c>
      <c r="H1211">
        <v>1</v>
      </c>
      <c r="I1211">
        <v>6</v>
      </c>
      <c r="J1211">
        <v>0</v>
      </c>
      <c r="K1211">
        <v>0</v>
      </c>
      <c r="L1211">
        <v>0</v>
      </c>
      <c r="M1211">
        <v>0</v>
      </c>
      <c r="N1211">
        <v>0</v>
      </c>
      <c r="O1211">
        <v>0</v>
      </c>
      <c r="P1211">
        <v>0</v>
      </c>
      <c r="Q1211">
        <v>0</v>
      </c>
      <c r="R1211">
        <v>0</v>
      </c>
      <c r="S1211">
        <v>0</v>
      </c>
      <c r="T1211">
        <v>0</v>
      </c>
      <c r="U1211">
        <v>0</v>
      </c>
      <c r="V1211">
        <v>0</v>
      </c>
      <c r="W1211">
        <v>0</v>
      </c>
      <c r="X1211">
        <v>0</v>
      </c>
      <c r="Y1211">
        <v>0</v>
      </c>
      <c r="Z1211">
        <v>0</v>
      </c>
      <c r="AA1211">
        <v>0</v>
      </c>
      <c r="AB1211">
        <v>300</v>
      </c>
      <c r="AC1211">
        <v>125</v>
      </c>
      <c r="AD1211">
        <v>2</v>
      </c>
      <c r="AE1211">
        <v>100</v>
      </c>
      <c r="AF1211">
        <v>3</v>
      </c>
      <c r="AG1211">
        <v>1</v>
      </c>
      <c r="AH1211">
        <v>0</v>
      </c>
      <c r="AI1211">
        <v>133</v>
      </c>
      <c r="AJ1211">
        <v>134</v>
      </c>
      <c r="AK1211">
        <v>0</v>
      </c>
    </row>
    <row r="1212" spans="1:37">
      <c r="A1212">
        <v>10003309</v>
      </c>
      <c r="B1212">
        <v>20060</v>
      </c>
      <c r="C1212">
        <v>298890</v>
      </c>
      <c r="D1212">
        <v>0</v>
      </c>
      <c r="E1212">
        <v>5211</v>
      </c>
      <c r="F1212">
        <v>10003003</v>
      </c>
      <c r="G1212">
        <v>1</v>
      </c>
      <c r="H1212">
        <v>1</v>
      </c>
      <c r="I1212">
        <v>6</v>
      </c>
      <c r="J1212">
        <v>0</v>
      </c>
      <c r="K1212">
        <v>0</v>
      </c>
      <c r="L1212">
        <v>0</v>
      </c>
      <c r="M1212">
        <v>0</v>
      </c>
      <c r="N1212">
        <v>0</v>
      </c>
      <c r="O1212">
        <v>0</v>
      </c>
      <c r="P1212">
        <v>0</v>
      </c>
      <c r="Q1212">
        <v>0</v>
      </c>
      <c r="R1212">
        <v>0</v>
      </c>
      <c r="S1212">
        <v>0</v>
      </c>
      <c r="T1212">
        <v>0</v>
      </c>
      <c r="U1212">
        <v>0</v>
      </c>
      <c r="V1212">
        <v>0</v>
      </c>
      <c r="W1212">
        <v>0</v>
      </c>
      <c r="X1212">
        <v>0</v>
      </c>
      <c r="Y1212">
        <v>0</v>
      </c>
      <c r="Z1212">
        <v>0</v>
      </c>
      <c r="AA1212">
        <v>0</v>
      </c>
      <c r="AB1212">
        <v>300</v>
      </c>
      <c r="AC1212">
        <v>125</v>
      </c>
      <c r="AD1212">
        <v>2</v>
      </c>
      <c r="AE1212">
        <v>100</v>
      </c>
      <c r="AF1212">
        <v>3</v>
      </c>
      <c r="AG1212">
        <v>1</v>
      </c>
      <c r="AH1212">
        <v>0</v>
      </c>
      <c r="AI1212">
        <v>133</v>
      </c>
      <c r="AJ1212">
        <v>134</v>
      </c>
      <c r="AK1212">
        <v>0</v>
      </c>
    </row>
    <row r="1213" spans="1:37">
      <c r="A1213">
        <v>10003310</v>
      </c>
      <c r="B1213">
        <v>10150</v>
      </c>
      <c r="C1213">
        <v>13480</v>
      </c>
      <c r="D1213">
        <v>1000</v>
      </c>
      <c r="E1213">
        <v>1810</v>
      </c>
      <c r="F1213">
        <v>0</v>
      </c>
      <c r="G1213">
        <v>1</v>
      </c>
      <c r="H1213">
        <v>1</v>
      </c>
      <c r="I1213">
        <v>6</v>
      </c>
      <c r="J1213">
        <v>0</v>
      </c>
      <c r="K1213">
        <v>0</v>
      </c>
      <c r="L1213">
        <v>0</v>
      </c>
      <c r="M1213">
        <v>0</v>
      </c>
      <c r="N1213">
        <v>0</v>
      </c>
      <c r="O1213">
        <v>0</v>
      </c>
      <c r="P1213">
        <v>0</v>
      </c>
      <c r="Q1213">
        <v>0</v>
      </c>
      <c r="R1213">
        <v>0</v>
      </c>
      <c r="S1213">
        <v>0</v>
      </c>
      <c r="T1213">
        <v>0</v>
      </c>
      <c r="U1213">
        <v>0</v>
      </c>
      <c r="V1213">
        <v>0</v>
      </c>
      <c r="W1213">
        <v>0</v>
      </c>
      <c r="X1213">
        <v>0</v>
      </c>
      <c r="Y1213">
        <v>0</v>
      </c>
      <c r="Z1213">
        <v>0</v>
      </c>
      <c r="AA1213">
        <v>0</v>
      </c>
      <c r="AB1213">
        <v>45</v>
      </c>
      <c r="AC1213">
        <v>50</v>
      </c>
      <c r="AD1213">
        <v>2</v>
      </c>
      <c r="AE1213">
        <v>50</v>
      </c>
      <c r="AF1213">
        <v>1</v>
      </c>
      <c r="AG1213">
        <v>1</v>
      </c>
      <c r="AH1213">
        <v>0</v>
      </c>
      <c r="AI1213">
        <v>131</v>
      </c>
      <c r="AJ1213">
        <v>132</v>
      </c>
      <c r="AK1213">
        <v>0</v>
      </c>
    </row>
    <row r="1214" spans="1:37">
      <c r="A1214">
        <v>10003311</v>
      </c>
      <c r="B1214">
        <v>10240</v>
      </c>
      <c r="C1214">
        <v>14200</v>
      </c>
      <c r="D1214">
        <v>1000</v>
      </c>
      <c r="E1214">
        <v>2910</v>
      </c>
      <c r="F1214">
        <v>0</v>
      </c>
      <c r="G1214">
        <v>2</v>
      </c>
      <c r="H1214">
        <v>1</v>
      </c>
      <c r="I1214">
        <v>6</v>
      </c>
      <c r="J1214">
        <v>0</v>
      </c>
      <c r="K1214">
        <v>0</v>
      </c>
      <c r="L1214">
        <v>0</v>
      </c>
      <c r="M1214">
        <v>0</v>
      </c>
      <c r="N1214">
        <v>0</v>
      </c>
      <c r="O1214">
        <v>0</v>
      </c>
      <c r="P1214">
        <v>0</v>
      </c>
      <c r="Q1214">
        <v>0</v>
      </c>
      <c r="R1214">
        <v>0</v>
      </c>
      <c r="S1214">
        <v>0</v>
      </c>
      <c r="T1214">
        <v>0</v>
      </c>
      <c r="U1214">
        <v>0</v>
      </c>
      <c r="V1214">
        <v>0</v>
      </c>
      <c r="W1214">
        <v>0</v>
      </c>
      <c r="X1214">
        <v>0</v>
      </c>
      <c r="Y1214">
        <v>0</v>
      </c>
      <c r="Z1214">
        <v>0</v>
      </c>
      <c r="AA1214">
        <v>0</v>
      </c>
      <c r="AB1214">
        <v>45</v>
      </c>
      <c r="AC1214">
        <v>50</v>
      </c>
      <c r="AD1214">
        <v>2</v>
      </c>
      <c r="AE1214">
        <v>60</v>
      </c>
      <c r="AF1214">
        <v>1</v>
      </c>
      <c r="AG1214">
        <v>1</v>
      </c>
      <c r="AH1214">
        <v>0</v>
      </c>
      <c r="AI1214">
        <v>131</v>
      </c>
      <c r="AJ1214">
        <v>132</v>
      </c>
      <c r="AK1214">
        <v>0</v>
      </c>
    </row>
    <row r="1215" spans="1:37">
      <c r="A1215">
        <v>10003312</v>
      </c>
      <c r="B1215">
        <v>10150</v>
      </c>
      <c r="C1215">
        <v>11210</v>
      </c>
      <c r="D1215">
        <v>2000</v>
      </c>
      <c r="E1215">
        <v>2630</v>
      </c>
      <c r="F1215">
        <v>0</v>
      </c>
      <c r="G1215">
        <v>1</v>
      </c>
      <c r="H1215">
        <v>1</v>
      </c>
      <c r="I1215">
        <v>6</v>
      </c>
      <c r="J1215">
        <v>0</v>
      </c>
      <c r="K1215">
        <v>0</v>
      </c>
      <c r="L1215">
        <v>0</v>
      </c>
      <c r="M1215">
        <v>0</v>
      </c>
      <c r="N1215">
        <v>0</v>
      </c>
      <c r="O1215">
        <v>0</v>
      </c>
      <c r="P1215">
        <v>0</v>
      </c>
      <c r="Q1215">
        <v>0</v>
      </c>
      <c r="R1215">
        <v>0</v>
      </c>
      <c r="S1215">
        <v>0</v>
      </c>
      <c r="T1215">
        <v>0</v>
      </c>
      <c r="U1215">
        <v>0</v>
      </c>
      <c r="V1215">
        <v>0</v>
      </c>
      <c r="W1215">
        <v>0</v>
      </c>
      <c r="X1215">
        <v>0</v>
      </c>
      <c r="Y1215">
        <v>0</v>
      </c>
      <c r="Z1215">
        <v>0</v>
      </c>
      <c r="AA1215">
        <v>0</v>
      </c>
      <c r="AB1215">
        <v>80</v>
      </c>
      <c r="AC1215">
        <v>100</v>
      </c>
      <c r="AD1215">
        <v>2</v>
      </c>
      <c r="AE1215">
        <v>60</v>
      </c>
      <c r="AF1215">
        <v>2</v>
      </c>
      <c r="AG1215">
        <v>1</v>
      </c>
      <c r="AH1215">
        <v>1</v>
      </c>
      <c r="AI1215">
        <v>132</v>
      </c>
      <c r="AJ1215">
        <v>131</v>
      </c>
      <c r="AK1215">
        <v>133</v>
      </c>
    </row>
    <row r="1216" spans="1:37">
      <c r="A1216">
        <v>10003313</v>
      </c>
      <c r="B1216">
        <v>10240</v>
      </c>
      <c r="C1216">
        <v>10200</v>
      </c>
      <c r="D1216">
        <v>2100</v>
      </c>
      <c r="E1216">
        <v>4810</v>
      </c>
      <c r="F1216">
        <v>0</v>
      </c>
      <c r="G1216">
        <v>2</v>
      </c>
      <c r="H1216">
        <v>1</v>
      </c>
      <c r="I1216">
        <v>6</v>
      </c>
      <c r="J1216">
        <v>0</v>
      </c>
      <c r="K1216">
        <v>0</v>
      </c>
      <c r="L1216">
        <v>0</v>
      </c>
      <c r="M1216">
        <v>0</v>
      </c>
      <c r="N1216">
        <v>0</v>
      </c>
      <c r="O1216">
        <v>0</v>
      </c>
      <c r="P1216">
        <v>0</v>
      </c>
      <c r="Q1216">
        <v>0</v>
      </c>
      <c r="R1216">
        <v>0</v>
      </c>
      <c r="S1216">
        <v>0</v>
      </c>
      <c r="T1216">
        <v>0</v>
      </c>
      <c r="U1216">
        <v>0</v>
      </c>
      <c r="V1216">
        <v>0</v>
      </c>
      <c r="W1216">
        <v>0</v>
      </c>
      <c r="X1216">
        <v>0</v>
      </c>
      <c r="Y1216">
        <v>0</v>
      </c>
      <c r="Z1216">
        <v>0</v>
      </c>
      <c r="AA1216">
        <v>0</v>
      </c>
      <c r="AB1216">
        <v>80</v>
      </c>
      <c r="AC1216">
        <v>100</v>
      </c>
      <c r="AD1216">
        <v>2</v>
      </c>
      <c r="AE1216">
        <v>60</v>
      </c>
      <c r="AF1216">
        <v>2</v>
      </c>
      <c r="AG1216">
        <v>1</v>
      </c>
      <c r="AH1216">
        <v>1</v>
      </c>
      <c r="AI1216">
        <v>132</v>
      </c>
      <c r="AJ1216">
        <v>131</v>
      </c>
      <c r="AK1216">
        <v>133</v>
      </c>
    </row>
    <row r="1217" spans="1:37">
      <c r="A1217">
        <v>10003314</v>
      </c>
      <c r="B1217">
        <v>30600</v>
      </c>
      <c r="C1217">
        <v>45</v>
      </c>
      <c r="D1217">
        <v>60000</v>
      </c>
      <c r="E1217">
        <v>5150</v>
      </c>
      <c r="F1217">
        <v>10003004</v>
      </c>
      <c r="G1217">
        <v>1</v>
      </c>
      <c r="H1217">
        <v>1</v>
      </c>
      <c r="I1217">
        <v>6</v>
      </c>
      <c r="J1217">
        <v>0</v>
      </c>
      <c r="K1217">
        <v>0</v>
      </c>
      <c r="L1217">
        <v>0</v>
      </c>
      <c r="M1217">
        <v>0</v>
      </c>
      <c r="N1217">
        <v>0</v>
      </c>
      <c r="O1217">
        <v>0</v>
      </c>
      <c r="P1217">
        <v>0</v>
      </c>
      <c r="Q1217">
        <v>0</v>
      </c>
      <c r="R1217">
        <v>0</v>
      </c>
      <c r="S1217">
        <v>0</v>
      </c>
      <c r="T1217">
        <v>0</v>
      </c>
      <c r="U1217">
        <v>0</v>
      </c>
      <c r="V1217">
        <v>0</v>
      </c>
      <c r="W1217">
        <v>0</v>
      </c>
      <c r="X1217">
        <v>0</v>
      </c>
      <c r="Y1217">
        <v>0</v>
      </c>
      <c r="Z1217">
        <v>0</v>
      </c>
      <c r="AA1217">
        <v>0</v>
      </c>
      <c r="AB1217">
        <v>500</v>
      </c>
      <c r="AC1217">
        <v>125</v>
      </c>
      <c r="AD1217">
        <v>2</v>
      </c>
      <c r="AE1217">
        <v>100</v>
      </c>
      <c r="AF1217">
        <v>5</v>
      </c>
      <c r="AG1217">
        <v>1</v>
      </c>
      <c r="AH1217">
        <v>0</v>
      </c>
      <c r="AI1217">
        <v>134</v>
      </c>
      <c r="AJ1217">
        <v>135</v>
      </c>
      <c r="AK1217">
        <v>0</v>
      </c>
    </row>
    <row r="1218" spans="1:37">
      <c r="A1218">
        <v>10003315</v>
      </c>
      <c r="B1218">
        <v>10150</v>
      </c>
      <c r="C1218">
        <v>238206</v>
      </c>
      <c r="D1218">
        <v>2220</v>
      </c>
      <c r="E1218">
        <v>7160</v>
      </c>
      <c r="F1218">
        <v>10003006</v>
      </c>
      <c r="G1218">
        <v>1</v>
      </c>
      <c r="H1218">
        <v>1</v>
      </c>
      <c r="I1218">
        <v>6</v>
      </c>
      <c r="J1218">
        <v>0</v>
      </c>
      <c r="K1218">
        <v>0</v>
      </c>
      <c r="L1218">
        <v>0</v>
      </c>
      <c r="M1218">
        <v>0</v>
      </c>
      <c r="N1218">
        <v>0</v>
      </c>
      <c r="O1218">
        <v>0</v>
      </c>
      <c r="P1218">
        <v>0</v>
      </c>
      <c r="Q1218">
        <v>0</v>
      </c>
      <c r="R1218">
        <v>0</v>
      </c>
      <c r="S1218">
        <v>0</v>
      </c>
      <c r="T1218">
        <v>0</v>
      </c>
      <c r="U1218">
        <v>0</v>
      </c>
      <c r="V1218">
        <v>0</v>
      </c>
      <c r="W1218">
        <v>0</v>
      </c>
      <c r="X1218">
        <v>0</v>
      </c>
      <c r="Y1218">
        <v>0</v>
      </c>
      <c r="Z1218">
        <v>0</v>
      </c>
      <c r="AA1218">
        <v>0</v>
      </c>
      <c r="AB1218">
        <v>500</v>
      </c>
      <c r="AC1218">
        <v>145</v>
      </c>
      <c r="AD1218">
        <v>2</v>
      </c>
      <c r="AE1218">
        <v>100</v>
      </c>
      <c r="AF1218">
        <v>1</v>
      </c>
      <c r="AG1218">
        <v>0</v>
      </c>
      <c r="AH1218">
        <v>0</v>
      </c>
      <c r="AI1218">
        <v>135</v>
      </c>
      <c r="AJ1218">
        <v>0</v>
      </c>
      <c r="AK1218">
        <v>0</v>
      </c>
    </row>
    <row r="1219" spans="1:37">
      <c r="A1219">
        <v>10003316</v>
      </c>
      <c r="B1219">
        <v>10150</v>
      </c>
      <c r="C1219">
        <v>138500</v>
      </c>
      <c r="D1219">
        <v>2430</v>
      </c>
      <c r="E1219">
        <v>3760</v>
      </c>
      <c r="F1219">
        <v>0</v>
      </c>
      <c r="G1219">
        <v>1</v>
      </c>
      <c r="H1219">
        <v>1</v>
      </c>
      <c r="I1219">
        <v>6</v>
      </c>
      <c r="J1219">
        <v>0</v>
      </c>
      <c r="K1219">
        <v>0</v>
      </c>
      <c r="L1219">
        <v>0</v>
      </c>
      <c r="M1219">
        <v>0</v>
      </c>
      <c r="N1219">
        <v>0</v>
      </c>
      <c r="O1219">
        <v>0</v>
      </c>
      <c r="P1219">
        <v>0</v>
      </c>
      <c r="Q1219">
        <v>0</v>
      </c>
      <c r="R1219">
        <v>0</v>
      </c>
      <c r="S1219">
        <v>0</v>
      </c>
      <c r="T1219">
        <v>0</v>
      </c>
      <c r="U1219">
        <v>0</v>
      </c>
      <c r="V1219">
        <v>0</v>
      </c>
      <c r="W1219">
        <v>0</v>
      </c>
      <c r="X1219">
        <v>0</v>
      </c>
      <c r="Y1219">
        <v>0</v>
      </c>
      <c r="Z1219">
        <v>0</v>
      </c>
      <c r="AA1219">
        <v>0</v>
      </c>
      <c r="AB1219">
        <v>100</v>
      </c>
      <c r="AC1219">
        <v>125</v>
      </c>
      <c r="AD1219">
        <v>2</v>
      </c>
      <c r="AE1219">
        <v>60</v>
      </c>
      <c r="AF1219">
        <v>3</v>
      </c>
      <c r="AG1219">
        <v>2</v>
      </c>
      <c r="AH1219">
        <v>1</v>
      </c>
      <c r="AI1219">
        <v>132</v>
      </c>
      <c r="AJ1219">
        <v>133</v>
      </c>
      <c r="AK1219">
        <v>134</v>
      </c>
    </row>
    <row r="1220" spans="1:37">
      <c r="A1220">
        <v>10003317</v>
      </c>
      <c r="B1220">
        <v>10240</v>
      </c>
      <c r="C1220">
        <v>140050</v>
      </c>
      <c r="D1220">
        <v>2010</v>
      </c>
      <c r="E1220">
        <v>6200</v>
      </c>
      <c r="F1220">
        <v>0</v>
      </c>
      <c r="G1220">
        <v>2</v>
      </c>
      <c r="H1220">
        <v>1</v>
      </c>
      <c r="I1220">
        <v>6</v>
      </c>
      <c r="J1220">
        <v>0</v>
      </c>
      <c r="K1220">
        <v>0</v>
      </c>
      <c r="L1220">
        <v>0</v>
      </c>
      <c r="M1220">
        <v>0</v>
      </c>
      <c r="N1220">
        <v>0</v>
      </c>
      <c r="O1220">
        <v>0</v>
      </c>
      <c r="P1220">
        <v>0</v>
      </c>
      <c r="Q1220">
        <v>0</v>
      </c>
      <c r="R1220">
        <v>0</v>
      </c>
      <c r="S1220">
        <v>0</v>
      </c>
      <c r="T1220">
        <v>0</v>
      </c>
      <c r="U1220">
        <v>0</v>
      </c>
      <c r="V1220">
        <v>0</v>
      </c>
      <c r="W1220">
        <v>0</v>
      </c>
      <c r="X1220">
        <v>0</v>
      </c>
      <c r="Y1220">
        <v>0</v>
      </c>
      <c r="Z1220">
        <v>0</v>
      </c>
      <c r="AA1220">
        <v>0</v>
      </c>
      <c r="AB1220">
        <v>100</v>
      </c>
      <c r="AC1220">
        <v>125</v>
      </c>
      <c r="AD1220">
        <v>2</v>
      </c>
      <c r="AE1220">
        <v>60</v>
      </c>
      <c r="AF1220">
        <v>3</v>
      </c>
      <c r="AG1220">
        <v>2</v>
      </c>
      <c r="AH1220">
        <v>1</v>
      </c>
      <c r="AI1220">
        <v>132</v>
      </c>
      <c r="AJ1220">
        <v>133</v>
      </c>
      <c r="AK1220">
        <v>134</v>
      </c>
    </row>
    <row r="1221" spans="1:37">
      <c r="A1221">
        <v>10003318</v>
      </c>
      <c r="B1221">
        <v>10150</v>
      </c>
      <c r="C1221">
        <v>81000</v>
      </c>
      <c r="D1221">
        <v>0</v>
      </c>
      <c r="E1221">
        <v>2510</v>
      </c>
      <c r="F1221">
        <v>0</v>
      </c>
      <c r="G1221">
        <v>1</v>
      </c>
      <c r="H1221">
        <v>1</v>
      </c>
      <c r="I1221">
        <v>6</v>
      </c>
      <c r="J1221">
        <v>0</v>
      </c>
      <c r="K1221">
        <v>0</v>
      </c>
      <c r="L1221">
        <v>0</v>
      </c>
      <c r="M1221">
        <v>0</v>
      </c>
      <c r="N1221">
        <v>0</v>
      </c>
      <c r="O1221">
        <v>0</v>
      </c>
      <c r="P1221">
        <v>0</v>
      </c>
      <c r="Q1221">
        <v>0</v>
      </c>
      <c r="R1221">
        <v>0</v>
      </c>
      <c r="S1221">
        <v>0</v>
      </c>
      <c r="T1221">
        <v>0</v>
      </c>
      <c r="U1221">
        <v>0</v>
      </c>
      <c r="V1221">
        <v>0</v>
      </c>
      <c r="W1221">
        <v>0</v>
      </c>
      <c r="X1221">
        <v>0</v>
      </c>
      <c r="Y1221">
        <v>0</v>
      </c>
      <c r="Z1221">
        <v>0</v>
      </c>
      <c r="AA1221">
        <v>0</v>
      </c>
      <c r="AB1221">
        <v>45</v>
      </c>
      <c r="AC1221">
        <v>50</v>
      </c>
      <c r="AD1221">
        <v>2</v>
      </c>
      <c r="AE1221">
        <v>50</v>
      </c>
      <c r="AF1221">
        <v>1</v>
      </c>
      <c r="AG1221">
        <v>1</v>
      </c>
      <c r="AH1221">
        <v>0</v>
      </c>
      <c r="AI1221">
        <v>132</v>
      </c>
      <c r="AJ1221">
        <v>133</v>
      </c>
      <c r="AK1221">
        <v>0</v>
      </c>
    </row>
    <row r="1222" spans="1:37">
      <c r="A1222">
        <v>10003319</v>
      </c>
      <c r="B1222">
        <v>10240</v>
      </c>
      <c r="C1222">
        <v>83500</v>
      </c>
      <c r="D1222">
        <v>0</v>
      </c>
      <c r="E1222">
        <v>4210</v>
      </c>
      <c r="F1222">
        <v>0</v>
      </c>
      <c r="G1222">
        <v>2</v>
      </c>
      <c r="H1222">
        <v>1</v>
      </c>
      <c r="I1222">
        <v>6</v>
      </c>
      <c r="J1222">
        <v>0</v>
      </c>
      <c r="K1222">
        <v>0</v>
      </c>
      <c r="L1222">
        <v>0</v>
      </c>
      <c r="M1222">
        <v>0</v>
      </c>
      <c r="N1222">
        <v>0</v>
      </c>
      <c r="O1222">
        <v>0</v>
      </c>
      <c r="P1222">
        <v>0</v>
      </c>
      <c r="Q1222">
        <v>0</v>
      </c>
      <c r="R1222">
        <v>0</v>
      </c>
      <c r="S1222">
        <v>0</v>
      </c>
      <c r="T1222">
        <v>0</v>
      </c>
      <c r="U1222">
        <v>0</v>
      </c>
      <c r="V1222">
        <v>0</v>
      </c>
      <c r="W1222">
        <v>0</v>
      </c>
      <c r="X1222">
        <v>0</v>
      </c>
      <c r="Y1222">
        <v>0</v>
      </c>
      <c r="Z1222">
        <v>0</v>
      </c>
      <c r="AA1222">
        <v>0</v>
      </c>
      <c r="AB1222">
        <v>45</v>
      </c>
      <c r="AC1222">
        <v>50</v>
      </c>
      <c r="AD1222">
        <v>2</v>
      </c>
      <c r="AE1222">
        <v>60</v>
      </c>
      <c r="AF1222">
        <v>1</v>
      </c>
      <c r="AG1222">
        <v>1</v>
      </c>
      <c r="AH1222">
        <v>0</v>
      </c>
      <c r="AI1222">
        <v>132</v>
      </c>
      <c r="AJ1222">
        <v>133</v>
      </c>
      <c r="AK1222">
        <v>0</v>
      </c>
    </row>
    <row r="1223" spans="1:37">
      <c r="A1223">
        <v>10003320</v>
      </c>
      <c r="B1223">
        <v>10150</v>
      </c>
      <c r="C1223">
        <v>148900</v>
      </c>
      <c r="D1223">
        <v>2000</v>
      </c>
      <c r="E1223">
        <v>3210</v>
      </c>
      <c r="F1223">
        <v>0</v>
      </c>
      <c r="G1223">
        <v>1</v>
      </c>
      <c r="H1223">
        <v>1</v>
      </c>
      <c r="I1223">
        <v>6</v>
      </c>
      <c r="J1223">
        <v>0</v>
      </c>
      <c r="K1223">
        <v>0</v>
      </c>
      <c r="L1223">
        <v>0</v>
      </c>
      <c r="M1223">
        <v>0</v>
      </c>
      <c r="N1223">
        <v>0</v>
      </c>
      <c r="O1223">
        <v>0</v>
      </c>
      <c r="P1223">
        <v>0</v>
      </c>
      <c r="Q1223">
        <v>0</v>
      </c>
      <c r="R1223">
        <v>0</v>
      </c>
      <c r="S1223">
        <v>0</v>
      </c>
      <c r="T1223">
        <v>0</v>
      </c>
      <c r="U1223">
        <v>0</v>
      </c>
      <c r="V1223">
        <v>0</v>
      </c>
      <c r="W1223">
        <v>0</v>
      </c>
      <c r="X1223">
        <v>0</v>
      </c>
      <c r="Y1223">
        <v>0</v>
      </c>
      <c r="Z1223">
        <v>0</v>
      </c>
      <c r="AA1223">
        <v>0</v>
      </c>
      <c r="AB1223">
        <v>80</v>
      </c>
      <c r="AC1223">
        <v>100</v>
      </c>
      <c r="AD1223">
        <v>2</v>
      </c>
      <c r="AE1223">
        <v>85</v>
      </c>
      <c r="AF1223">
        <v>2</v>
      </c>
      <c r="AG1223">
        <v>1</v>
      </c>
      <c r="AH1223">
        <v>1</v>
      </c>
      <c r="AI1223">
        <v>133</v>
      </c>
      <c r="AJ1223">
        <v>132</v>
      </c>
      <c r="AK1223">
        <v>134</v>
      </c>
    </row>
    <row r="1224" spans="1:37">
      <c r="A1224">
        <v>10003321</v>
      </c>
      <c r="B1224">
        <v>10240</v>
      </c>
      <c r="C1224">
        <v>152310</v>
      </c>
      <c r="D1224">
        <v>0</v>
      </c>
      <c r="E1224">
        <v>5310</v>
      </c>
      <c r="F1224">
        <v>0</v>
      </c>
      <c r="G1224">
        <v>2</v>
      </c>
      <c r="H1224">
        <v>1</v>
      </c>
      <c r="I1224">
        <v>6</v>
      </c>
      <c r="J1224">
        <v>0</v>
      </c>
      <c r="K1224">
        <v>0</v>
      </c>
      <c r="L1224">
        <v>0</v>
      </c>
      <c r="M1224">
        <v>0</v>
      </c>
      <c r="N1224">
        <v>0</v>
      </c>
      <c r="O1224">
        <v>0</v>
      </c>
      <c r="P1224">
        <v>0</v>
      </c>
      <c r="Q1224">
        <v>0</v>
      </c>
      <c r="R1224">
        <v>0</v>
      </c>
      <c r="S1224">
        <v>0</v>
      </c>
      <c r="T1224">
        <v>0</v>
      </c>
      <c r="U1224">
        <v>0</v>
      </c>
      <c r="V1224">
        <v>0</v>
      </c>
      <c r="W1224">
        <v>0</v>
      </c>
      <c r="X1224">
        <v>0</v>
      </c>
      <c r="Y1224">
        <v>0</v>
      </c>
      <c r="Z1224">
        <v>0</v>
      </c>
      <c r="AA1224">
        <v>0</v>
      </c>
      <c r="AB1224">
        <v>80</v>
      </c>
      <c r="AC1224">
        <v>100</v>
      </c>
      <c r="AD1224">
        <v>2</v>
      </c>
      <c r="AE1224">
        <v>85</v>
      </c>
      <c r="AF1224">
        <v>2</v>
      </c>
      <c r="AG1224">
        <v>1</v>
      </c>
      <c r="AH1224">
        <v>1</v>
      </c>
      <c r="AI1224">
        <v>133</v>
      </c>
      <c r="AJ1224">
        <v>132</v>
      </c>
      <c r="AK1224">
        <v>134</v>
      </c>
    </row>
    <row r="1225" spans="1:37">
      <c r="A1225">
        <v>10004001</v>
      </c>
      <c r="B1225">
        <v>20640</v>
      </c>
      <c r="C1225">
        <v>900</v>
      </c>
      <c r="D1225">
        <v>0</v>
      </c>
      <c r="E1225">
        <v>195</v>
      </c>
      <c r="F1225">
        <v>0</v>
      </c>
      <c r="G1225">
        <v>1</v>
      </c>
      <c r="H1225">
        <v>1</v>
      </c>
      <c r="I1225">
        <v>6</v>
      </c>
      <c r="J1225">
        <v>0</v>
      </c>
      <c r="K1225">
        <v>0</v>
      </c>
      <c r="L1225">
        <v>0</v>
      </c>
      <c r="M1225">
        <v>0</v>
      </c>
      <c r="N1225">
        <v>0</v>
      </c>
      <c r="O1225">
        <v>0</v>
      </c>
      <c r="P1225">
        <v>0</v>
      </c>
      <c r="Q1225">
        <v>0</v>
      </c>
      <c r="R1225">
        <v>0</v>
      </c>
      <c r="S1225">
        <v>0</v>
      </c>
      <c r="T1225">
        <v>0</v>
      </c>
      <c r="U1225">
        <v>0</v>
      </c>
      <c r="V1225">
        <v>0</v>
      </c>
      <c r="W1225">
        <v>0</v>
      </c>
      <c r="X1225">
        <v>0</v>
      </c>
      <c r="Y1225">
        <v>0</v>
      </c>
      <c r="Z1225">
        <v>0</v>
      </c>
      <c r="AA1225">
        <v>0</v>
      </c>
      <c r="AB1225">
        <v>50</v>
      </c>
      <c r="AC1225">
        <v>100</v>
      </c>
      <c r="AD1225">
        <v>2</v>
      </c>
      <c r="AE1225">
        <v>60</v>
      </c>
      <c r="AF1225">
        <v>1</v>
      </c>
      <c r="AG1225">
        <v>2</v>
      </c>
      <c r="AH1225">
        <v>0</v>
      </c>
      <c r="AI1225">
        <v>111</v>
      </c>
      <c r="AJ1225">
        <v>112</v>
      </c>
      <c r="AK1225">
        <v>0</v>
      </c>
    </row>
    <row r="1226" spans="1:37">
      <c r="A1226">
        <v>10004002</v>
      </c>
      <c r="B1226">
        <v>20370</v>
      </c>
      <c r="C1226">
        <v>1800</v>
      </c>
      <c r="D1226">
        <v>0</v>
      </c>
      <c r="E1226">
        <v>350</v>
      </c>
      <c r="F1226">
        <v>0</v>
      </c>
      <c r="G1226">
        <v>2</v>
      </c>
      <c r="H1226">
        <v>1</v>
      </c>
      <c r="I1226">
        <v>6</v>
      </c>
      <c r="J1226">
        <v>0</v>
      </c>
      <c r="K1226">
        <v>0</v>
      </c>
      <c r="L1226">
        <v>0</v>
      </c>
      <c r="M1226">
        <v>0</v>
      </c>
      <c r="N1226">
        <v>0</v>
      </c>
      <c r="O1226">
        <v>0</v>
      </c>
      <c r="P1226">
        <v>0</v>
      </c>
      <c r="Q1226">
        <v>0</v>
      </c>
      <c r="R1226">
        <v>0</v>
      </c>
      <c r="S1226">
        <v>0</v>
      </c>
      <c r="T1226">
        <v>0</v>
      </c>
      <c r="U1226">
        <v>0</v>
      </c>
      <c r="V1226">
        <v>0</v>
      </c>
      <c r="W1226">
        <v>0</v>
      </c>
      <c r="X1226">
        <v>0</v>
      </c>
      <c r="Y1226">
        <v>0</v>
      </c>
      <c r="Z1226">
        <v>0</v>
      </c>
      <c r="AA1226">
        <v>0</v>
      </c>
      <c r="AB1226">
        <v>50</v>
      </c>
      <c r="AC1226">
        <v>100</v>
      </c>
      <c r="AD1226">
        <v>2</v>
      </c>
      <c r="AE1226">
        <v>100</v>
      </c>
      <c r="AF1226">
        <v>1</v>
      </c>
      <c r="AG1226">
        <v>2</v>
      </c>
      <c r="AH1226">
        <v>0</v>
      </c>
      <c r="AI1226">
        <v>111</v>
      </c>
      <c r="AJ1226">
        <v>112</v>
      </c>
      <c r="AK1226">
        <v>0</v>
      </c>
    </row>
    <row r="1227" spans="1:37">
      <c r="A1227">
        <v>10004003</v>
      </c>
      <c r="B1227">
        <v>20760</v>
      </c>
      <c r="C1227">
        <v>450</v>
      </c>
      <c r="D1227">
        <v>0</v>
      </c>
      <c r="E1227">
        <v>750</v>
      </c>
      <c r="F1227">
        <v>0</v>
      </c>
      <c r="G1227">
        <v>2</v>
      </c>
      <c r="H1227">
        <v>1</v>
      </c>
      <c r="I1227">
        <v>6</v>
      </c>
      <c r="J1227">
        <v>0</v>
      </c>
      <c r="K1227">
        <v>0</v>
      </c>
      <c r="L1227">
        <v>0</v>
      </c>
      <c r="M1227">
        <v>0</v>
      </c>
      <c r="N1227">
        <v>0</v>
      </c>
      <c r="O1227">
        <v>0</v>
      </c>
      <c r="P1227">
        <v>0</v>
      </c>
      <c r="Q1227">
        <v>0</v>
      </c>
      <c r="R1227">
        <v>0</v>
      </c>
      <c r="S1227">
        <v>0</v>
      </c>
      <c r="T1227">
        <v>0</v>
      </c>
      <c r="U1227">
        <v>0</v>
      </c>
      <c r="V1227">
        <v>0</v>
      </c>
      <c r="W1227">
        <v>0</v>
      </c>
      <c r="X1227">
        <v>0</v>
      </c>
      <c r="Y1227">
        <v>0</v>
      </c>
      <c r="Z1227">
        <v>0</v>
      </c>
      <c r="AA1227">
        <v>0</v>
      </c>
      <c r="AB1227">
        <v>50</v>
      </c>
      <c r="AC1227">
        <v>100</v>
      </c>
      <c r="AD1227">
        <v>2</v>
      </c>
      <c r="AE1227">
        <v>80</v>
      </c>
      <c r="AF1227">
        <v>2</v>
      </c>
      <c r="AG1227">
        <v>3</v>
      </c>
      <c r="AH1227">
        <v>0</v>
      </c>
      <c r="AI1227">
        <v>111</v>
      </c>
      <c r="AJ1227">
        <v>112</v>
      </c>
      <c r="AK1227">
        <v>0</v>
      </c>
    </row>
    <row r="1228" spans="1:37">
      <c r="A1228">
        <v>10004004</v>
      </c>
      <c r="B1228">
        <v>20700</v>
      </c>
      <c r="C1228">
        <v>960</v>
      </c>
      <c r="D1228">
        <v>0</v>
      </c>
      <c r="E1228">
        <v>145</v>
      </c>
      <c r="F1228">
        <v>0</v>
      </c>
      <c r="G1228">
        <v>1</v>
      </c>
      <c r="H1228">
        <v>1</v>
      </c>
      <c r="I1228">
        <v>6</v>
      </c>
      <c r="J1228">
        <v>0</v>
      </c>
      <c r="K1228">
        <v>0</v>
      </c>
      <c r="L1228">
        <v>0</v>
      </c>
      <c r="M1228">
        <v>0</v>
      </c>
      <c r="N1228">
        <v>0</v>
      </c>
      <c r="O1228">
        <v>0</v>
      </c>
      <c r="P1228">
        <v>0</v>
      </c>
      <c r="Q1228">
        <v>0</v>
      </c>
      <c r="R1228">
        <v>0</v>
      </c>
      <c r="S1228">
        <v>0</v>
      </c>
      <c r="T1228">
        <v>0</v>
      </c>
      <c r="U1228">
        <v>0</v>
      </c>
      <c r="V1228">
        <v>0</v>
      </c>
      <c r="W1228">
        <v>0</v>
      </c>
      <c r="X1228">
        <v>0</v>
      </c>
      <c r="Y1228">
        <v>0</v>
      </c>
      <c r="Z1228">
        <v>0</v>
      </c>
      <c r="AA1228">
        <v>0</v>
      </c>
      <c r="AB1228">
        <v>50</v>
      </c>
      <c r="AC1228">
        <v>100</v>
      </c>
      <c r="AD1228">
        <v>2</v>
      </c>
      <c r="AE1228">
        <v>80</v>
      </c>
      <c r="AF1228">
        <v>2</v>
      </c>
      <c r="AG1228">
        <v>3</v>
      </c>
      <c r="AH1228">
        <v>0</v>
      </c>
      <c r="AI1228">
        <v>111</v>
      </c>
      <c r="AJ1228">
        <v>112</v>
      </c>
      <c r="AK1228">
        <v>0</v>
      </c>
    </row>
    <row r="1229" spans="1:37">
      <c r="A1229">
        <v>10004005</v>
      </c>
      <c r="B1229">
        <v>10260</v>
      </c>
      <c r="C1229">
        <v>1900</v>
      </c>
      <c r="D1229">
        <v>0</v>
      </c>
      <c r="E1229">
        <v>305</v>
      </c>
      <c r="F1229">
        <v>0</v>
      </c>
      <c r="G1229">
        <v>2</v>
      </c>
      <c r="H1229">
        <v>1</v>
      </c>
      <c r="I1229">
        <v>6</v>
      </c>
      <c r="J1229">
        <v>0</v>
      </c>
      <c r="K1229">
        <v>0</v>
      </c>
      <c r="L1229">
        <v>0</v>
      </c>
      <c r="M1229">
        <v>0</v>
      </c>
      <c r="N1229">
        <v>0</v>
      </c>
      <c r="O1229">
        <v>0</v>
      </c>
      <c r="P1229">
        <v>0</v>
      </c>
      <c r="Q1229">
        <v>0</v>
      </c>
      <c r="R1229">
        <v>0</v>
      </c>
      <c r="S1229">
        <v>0</v>
      </c>
      <c r="T1229">
        <v>0</v>
      </c>
      <c r="U1229">
        <v>0</v>
      </c>
      <c r="V1229">
        <v>0</v>
      </c>
      <c r="W1229">
        <v>0</v>
      </c>
      <c r="X1229">
        <v>0</v>
      </c>
      <c r="Y1229">
        <v>0</v>
      </c>
      <c r="Z1229">
        <v>0</v>
      </c>
      <c r="AA1229">
        <v>0</v>
      </c>
      <c r="AB1229">
        <v>50</v>
      </c>
      <c r="AC1229">
        <v>100</v>
      </c>
      <c r="AD1229">
        <v>2</v>
      </c>
      <c r="AE1229">
        <v>100</v>
      </c>
      <c r="AF1229">
        <v>1</v>
      </c>
      <c r="AG1229">
        <v>2</v>
      </c>
      <c r="AH1229">
        <v>0</v>
      </c>
      <c r="AI1229">
        <v>121</v>
      </c>
      <c r="AJ1229">
        <v>122</v>
      </c>
      <c r="AK1229">
        <v>0</v>
      </c>
    </row>
    <row r="1230" spans="1:37">
      <c r="A1230">
        <v>10004006</v>
      </c>
      <c r="B1230">
        <v>20650</v>
      </c>
      <c r="C1230">
        <v>490</v>
      </c>
      <c r="D1230">
        <v>0</v>
      </c>
      <c r="E1230">
        <v>660</v>
      </c>
      <c r="F1230">
        <v>0</v>
      </c>
      <c r="G1230">
        <v>2</v>
      </c>
      <c r="H1230">
        <v>1</v>
      </c>
      <c r="I1230">
        <v>6</v>
      </c>
      <c r="J1230">
        <v>0</v>
      </c>
      <c r="K1230">
        <v>0</v>
      </c>
      <c r="L1230">
        <v>0</v>
      </c>
      <c r="M1230">
        <v>0</v>
      </c>
      <c r="N1230">
        <v>0</v>
      </c>
      <c r="O1230">
        <v>0</v>
      </c>
      <c r="P1230">
        <v>0</v>
      </c>
      <c r="Q1230">
        <v>0</v>
      </c>
      <c r="R1230">
        <v>0</v>
      </c>
      <c r="S1230">
        <v>0</v>
      </c>
      <c r="T1230">
        <v>0</v>
      </c>
      <c r="U1230">
        <v>0</v>
      </c>
      <c r="V1230">
        <v>0</v>
      </c>
      <c r="W1230">
        <v>0</v>
      </c>
      <c r="X1230">
        <v>0</v>
      </c>
      <c r="Y1230">
        <v>0</v>
      </c>
      <c r="Z1230">
        <v>0</v>
      </c>
      <c r="AA1230">
        <v>0</v>
      </c>
      <c r="AB1230">
        <v>50</v>
      </c>
      <c r="AC1230">
        <v>100</v>
      </c>
      <c r="AD1230">
        <v>2</v>
      </c>
      <c r="AE1230">
        <v>60</v>
      </c>
      <c r="AF1230">
        <v>2</v>
      </c>
      <c r="AG1230">
        <v>3</v>
      </c>
      <c r="AH1230">
        <v>0</v>
      </c>
      <c r="AI1230">
        <v>121</v>
      </c>
      <c r="AJ1230">
        <v>122</v>
      </c>
      <c r="AK1230">
        <v>0</v>
      </c>
    </row>
    <row r="1231" spans="1:37">
      <c r="A1231">
        <v>10004007</v>
      </c>
      <c r="B1231">
        <v>20780</v>
      </c>
      <c r="C1231">
        <v>930</v>
      </c>
      <c r="D1231">
        <v>0</v>
      </c>
      <c r="E1231">
        <v>175</v>
      </c>
      <c r="F1231">
        <v>0</v>
      </c>
      <c r="G1231">
        <v>1</v>
      </c>
      <c r="H1231">
        <v>1</v>
      </c>
      <c r="I1231">
        <v>6</v>
      </c>
      <c r="J1231">
        <v>0</v>
      </c>
      <c r="K1231">
        <v>0</v>
      </c>
      <c r="L1231">
        <v>0</v>
      </c>
      <c r="M1231">
        <v>0</v>
      </c>
      <c r="N1231">
        <v>0</v>
      </c>
      <c r="O1231">
        <v>0</v>
      </c>
      <c r="P1231">
        <v>0</v>
      </c>
      <c r="Q1231">
        <v>0</v>
      </c>
      <c r="R1231">
        <v>0</v>
      </c>
      <c r="S1231">
        <v>0</v>
      </c>
      <c r="T1231">
        <v>0</v>
      </c>
      <c r="U1231">
        <v>0</v>
      </c>
      <c r="V1231">
        <v>0</v>
      </c>
      <c r="W1231">
        <v>0</v>
      </c>
      <c r="X1231">
        <v>0</v>
      </c>
      <c r="Y1231">
        <v>0</v>
      </c>
      <c r="Z1231">
        <v>0</v>
      </c>
      <c r="AA1231">
        <v>0</v>
      </c>
      <c r="AB1231">
        <v>50</v>
      </c>
      <c r="AC1231">
        <v>100</v>
      </c>
      <c r="AD1231">
        <v>2</v>
      </c>
      <c r="AE1231">
        <v>80</v>
      </c>
      <c r="AF1231">
        <v>2</v>
      </c>
      <c r="AG1231">
        <v>3</v>
      </c>
      <c r="AH1231">
        <v>0</v>
      </c>
      <c r="AI1231">
        <v>131</v>
      </c>
      <c r="AJ1231">
        <v>132</v>
      </c>
      <c r="AK1231">
        <v>0</v>
      </c>
    </row>
    <row r="1232" spans="1:37">
      <c r="A1232">
        <v>10004008</v>
      </c>
      <c r="B1232">
        <v>20360</v>
      </c>
      <c r="C1232">
        <v>1850</v>
      </c>
      <c r="D1232">
        <v>0</v>
      </c>
      <c r="E1232">
        <v>330</v>
      </c>
      <c r="F1232">
        <v>0</v>
      </c>
      <c r="G1232">
        <v>2</v>
      </c>
      <c r="H1232">
        <v>1</v>
      </c>
      <c r="I1232">
        <v>6</v>
      </c>
      <c r="J1232">
        <v>0</v>
      </c>
      <c r="K1232">
        <v>0</v>
      </c>
      <c r="L1232">
        <v>0</v>
      </c>
      <c r="M1232">
        <v>0</v>
      </c>
      <c r="N1232">
        <v>0</v>
      </c>
      <c r="O1232">
        <v>0</v>
      </c>
      <c r="P1232">
        <v>0</v>
      </c>
      <c r="Q1232">
        <v>0</v>
      </c>
      <c r="R1232">
        <v>0</v>
      </c>
      <c r="S1232">
        <v>0</v>
      </c>
      <c r="T1232">
        <v>0</v>
      </c>
      <c r="U1232">
        <v>0</v>
      </c>
      <c r="V1232">
        <v>0</v>
      </c>
      <c r="W1232">
        <v>0</v>
      </c>
      <c r="X1232">
        <v>0</v>
      </c>
      <c r="Y1232">
        <v>0</v>
      </c>
      <c r="Z1232">
        <v>0</v>
      </c>
      <c r="AA1232">
        <v>0</v>
      </c>
      <c r="AB1232">
        <v>50</v>
      </c>
      <c r="AC1232">
        <v>100</v>
      </c>
      <c r="AD1232">
        <v>2</v>
      </c>
      <c r="AE1232">
        <v>80</v>
      </c>
      <c r="AF1232">
        <v>1</v>
      </c>
      <c r="AG1232">
        <v>2</v>
      </c>
      <c r="AH1232">
        <v>0</v>
      </c>
      <c r="AI1232">
        <v>131</v>
      </c>
      <c r="AJ1232">
        <v>132</v>
      </c>
      <c r="AK1232">
        <v>0</v>
      </c>
    </row>
    <row r="1233" spans="1:37">
      <c r="A1233">
        <v>10004009</v>
      </c>
      <c r="B1233">
        <v>20660</v>
      </c>
      <c r="C1233">
        <v>470</v>
      </c>
      <c r="D1233">
        <v>0</v>
      </c>
      <c r="E1233">
        <v>705</v>
      </c>
      <c r="F1233">
        <v>0</v>
      </c>
      <c r="G1233">
        <v>2</v>
      </c>
      <c r="H1233">
        <v>1</v>
      </c>
      <c r="I1233">
        <v>6</v>
      </c>
      <c r="J1233">
        <v>0</v>
      </c>
      <c r="K1233">
        <v>0</v>
      </c>
      <c r="L1233">
        <v>0</v>
      </c>
      <c r="M1233">
        <v>0</v>
      </c>
      <c r="N1233">
        <v>0</v>
      </c>
      <c r="O1233">
        <v>0</v>
      </c>
      <c r="P1233">
        <v>0</v>
      </c>
      <c r="Q1233">
        <v>0</v>
      </c>
      <c r="R1233">
        <v>0</v>
      </c>
      <c r="S1233">
        <v>0</v>
      </c>
      <c r="T1233">
        <v>0</v>
      </c>
      <c r="U1233">
        <v>0</v>
      </c>
      <c r="V1233">
        <v>0</v>
      </c>
      <c r="W1233">
        <v>0</v>
      </c>
      <c r="X1233">
        <v>0</v>
      </c>
      <c r="Y1233">
        <v>0</v>
      </c>
      <c r="Z1233">
        <v>0</v>
      </c>
      <c r="AA1233">
        <v>0</v>
      </c>
      <c r="AB1233">
        <v>50</v>
      </c>
      <c r="AC1233">
        <v>100</v>
      </c>
      <c r="AD1233">
        <v>2</v>
      </c>
      <c r="AE1233">
        <v>80</v>
      </c>
      <c r="AF1233">
        <v>2</v>
      </c>
      <c r="AG1233">
        <v>3</v>
      </c>
      <c r="AH1233">
        <v>0</v>
      </c>
      <c r="AI1233">
        <v>131</v>
      </c>
      <c r="AJ1233">
        <v>132</v>
      </c>
      <c r="AK1233">
        <v>0</v>
      </c>
    </row>
    <row r="1234" spans="1:37">
      <c r="A1234">
        <v>10004010</v>
      </c>
      <c r="B1234">
        <v>30530</v>
      </c>
      <c r="C1234">
        <v>1000</v>
      </c>
      <c r="D1234">
        <v>0</v>
      </c>
      <c r="E1234">
        <v>305</v>
      </c>
      <c r="F1234">
        <v>0</v>
      </c>
      <c r="G1234">
        <v>1</v>
      </c>
      <c r="H1234">
        <v>1</v>
      </c>
      <c r="I1234">
        <v>6</v>
      </c>
      <c r="J1234">
        <v>0</v>
      </c>
      <c r="K1234">
        <v>0</v>
      </c>
      <c r="L1234">
        <v>0</v>
      </c>
      <c r="M1234">
        <v>0</v>
      </c>
      <c r="N1234">
        <v>0</v>
      </c>
      <c r="O1234">
        <v>0</v>
      </c>
      <c r="P1234">
        <v>0</v>
      </c>
      <c r="Q1234">
        <v>0</v>
      </c>
      <c r="R1234">
        <v>0</v>
      </c>
      <c r="S1234">
        <v>0</v>
      </c>
      <c r="T1234">
        <v>0</v>
      </c>
      <c r="U1234">
        <v>0</v>
      </c>
      <c r="V1234">
        <v>0</v>
      </c>
      <c r="W1234">
        <v>0</v>
      </c>
      <c r="X1234">
        <v>0</v>
      </c>
      <c r="Y1234">
        <v>0</v>
      </c>
      <c r="Z1234">
        <v>0</v>
      </c>
      <c r="AA1234">
        <v>0</v>
      </c>
      <c r="AB1234">
        <v>70</v>
      </c>
      <c r="AC1234">
        <v>100</v>
      </c>
      <c r="AD1234">
        <v>2</v>
      </c>
      <c r="AE1234">
        <v>80</v>
      </c>
      <c r="AF1234">
        <v>1</v>
      </c>
      <c r="AG1234">
        <v>0</v>
      </c>
      <c r="AH1234">
        <v>0</v>
      </c>
      <c r="AI1234">
        <v>133</v>
      </c>
      <c r="AJ1234">
        <v>0</v>
      </c>
      <c r="AK1234">
        <v>0</v>
      </c>
    </row>
    <row r="1235" spans="1:37">
      <c r="A1235">
        <v>10004011</v>
      </c>
      <c r="B1235">
        <v>10250</v>
      </c>
      <c r="C1235">
        <v>3600</v>
      </c>
      <c r="D1235">
        <v>0</v>
      </c>
      <c r="E1235">
        <v>750</v>
      </c>
      <c r="F1235">
        <v>0</v>
      </c>
      <c r="G1235">
        <v>2</v>
      </c>
      <c r="H1235">
        <v>1</v>
      </c>
      <c r="I1235">
        <v>6</v>
      </c>
      <c r="J1235">
        <v>0</v>
      </c>
      <c r="K1235">
        <v>0</v>
      </c>
      <c r="L1235">
        <v>0</v>
      </c>
      <c r="M1235">
        <v>0</v>
      </c>
      <c r="N1235">
        <v>0</v>
      </c>
      <c r="O1235">
        <v>0</v>
      </c>
      <c r="P1235">
        <v>0</v>
      </c>
      <c r="Q1235">
        <v>0</v>
      </c>
      <c r="R1235">
        <v>0</v>
      </c>
      <c r="S1235">
        <v>0</v>
      </c>
      <c r="T1235">
        <v>0</v>
      </c>
      <c r="U1235">
        <v>0</v>
      </c>
      <c r="V1235">
        <v>0</v>
      </c>
      <c r="W1235">
        <v>0</v>
      </c>
      <c r="X1235">
        <v>0</v>
      </c>
      <c r="Y1235">
        <v>0</v>
      </c>
      <c r="Z1235">
        <v>0</v>
      </c>
      <c r="AA1235">
        <v>0</v>
      </c>
      <c r="AB1235">
        <v>70</v>
      </c>
      <c r="AC1235">
        <v>100</v>
      </c>
      <c r="AD1235">
        <v>2</v>
      </c>
      <c r="AE1235">
        <v>100</v>
      </c>
      <c r="AF1235">
        <v>2</v>
      </c>
      <c r="AG1235">
        <v>5</v>
      </c>
      <c r="AH1235">
        <v>0</v>
      </c>
      <c r="AI1235">
        <v>111</v>
      </c>
      <c r="AJ1235">
        <v>112</v>
      </c>
      <c r="AK1235">
        <v>0</v>
      </c>
    </row>
    <row r="1236" spans="1:37">
      <c r="A1236">
        <v>10004012</v>
      </c>
      <c r="B1236">
        <v>20310</v>
      </c>
      <c r="C1236">
        <v>600</v>
      </c>
      <c r="D1236">
        <v>0</v>
      </c>
      <c r="E1236">
        <v>1550</v>
      </c>
      <c r="F1236">
        <v>0</v>
      </c>
      <c r="G1236">
        <v>2</v>
      </c>
      <c r="H1236">
        <v>1</v>
      </c>
      <c r="I1236">
        <v>6</v>
      </c>
      <c r="J1236">
        <v>0</v>
      </c>
      <c r="K1236">
        <v>0</v>
      </c>
      <c r="L1236">
        <v>0</v>
      </c>
      <c r="M1236">
        <v>0</v>
      </c>
      <c r="N1236">
        <v>0</v>
      </c>
      <c r="O1236">
        <v>0</v>
      </c>
      <c r="P1236">
        <v>0</v>
      </c>
      <c r="Q1236">
        <v>0</v>
      </c>
      <c r="R1236">
        <v>0</v>
      </c>
      <c r="S1236">
        <v>0</v>
      </c>
      <c r="T1236">
        <v>0</v>
      </c>
      <c r="U1236">
        <v>0</v>
      </c>
      <c r="V1236">
        <v>0</v>
      </c>
      <c r="W1236">
        <v>0</v>
      </c>
      <c r="X1236">
        <v>0</v>
      </c>
      <c r="Y1236">
        <v>0</v>
      </c>
      <c r="Z1236">
        <v>0</v>
      </c>
      <c r="AA1236">
        <v>0</v>
      </c>
      <c r="AB1236">
        <v>70</v>
      </c>
      <c r="AC1236">
        <v>100</v>
      </c>
      <c r="AD1236">
        <v>2</v>
      </c>
      <c r="AE1236">
        <v>80</v>
      </c>
      <c r="AF1236">
        <v>1</v>
      </c>
      <c r="AG1236">
        <v>2</v>
      </c>
      <c r="AH1236">
        <v>0</v>
      </c>
      <c r="AI1236">
        <v>111</v>
      </c>
      <c r="AJ1236">
        <v>112</v>
      </c>
      <c r="AK1236">
        <v>0</v>
      </c>
    </row>
    <row r="1237" spans="1:37">
      <c r="A1237">
        <v>10004013</v>
      </c>
      <c r="B1237">
        <v>20320</v>
      </c>
      <c r="C1237">
        <v>1060</v>
      </c>
      <c r="D1237">
        <v>0</v>
      </c>
      <c r="E1237">
        <v>265</v>
      </c>
      <c r="F1237">
        <v>0</v>
      </c>
      <c r="G1237">
        <v>1</v>
      </c>
      <c r="H1237">
        <v>1</v>
      </c>
      <c r="I1237">
        <v>6</v>
      </c>
      <c r="J1237">
        <v>0</v>
      </c>
      <c r="K1237">
        <v>0</v>
      </c>
      <c r="L1237">
        <v>0</v>
      </c>
      <c r="M1237">
        <v>0</v>
      </c>
      <c r="N1237">
        <v>0</v>
      </c>
      <c r="O1237">
        <v>0</v>
      </c>
      <c r="P1237">
        <v>0</v>
      </c>
      <c r="Q1237">
        <v>0</v>
      </c>
      <c r="R1237">
        <v>0</v>
      </c>
      <c r="S1237">
        <v>0</v>
      </c>
      <c r="T1237">
        <v>0</v>
      </c>
      <c r="U1237">
        <v>0</v>
      </c>
      <c r="V1237">
        <v>0</v>
      </c>
      <c r="W1237">
        <v>0</v>
      </c>
      <c r="X1237">
        <v>0</v>
      </c>
      <c r="Y1237">
        <v>0</v>
      </c>
      <c r="Z1237">
        <v>0</v>
      </c>
      <c r="AA1237">
        <v>0</v>
      </c>
      <c r="AB1237">
        <v>70</v>
      </c>
      <c r="AC1237">
        <v>100</v>
      </c>
      <c r="AD1237">
        <v>2</v>
      </c>
      <c r="AE1237">
        <v>80</v>
      </c>
      <c r="AF1237">
        <v>1</v>
      </c>
      <c r="AG1237">
        <v>2</v>
      </c>
      <c r="AH1237">
        <v>0</v>
      </c>
      <c r="AI1237">
        <v>121</v>
      </c>
      <c r="AJ1237">
        <v>122</v>
      </c>
      <c r="AK1237">
        <v>0</v>
      </c>
    </row>
    <row r="1238" spans="1:37">
      <c r="A1238">
        <v>10004014</v>
      </c>
      <c r="B1238">
        <v>10260</v>
      </c>
      <c r="C1238">
        <v>3800</v>
      </c>
      <c r="D1238">
        <v>0</v>
      </c>
      <c r="E1238">
        <v>660</v>
      </c>
      <c r="F1238">
        <v>0</v>
      </c>
      <c r="G1238">
        <v>2</v>
      </c>
      <c r="H1238">
        <v>1</v>
      </c>
      <c r="I1238">
        <v>6</v>
      </c>
      <c r="J1238">
        <v>0</v>
      </c>
      <c r="K1238">
        <v>0</v>
      </c>
      <c r="L1238">
        <v>0</v>
      </c>
      <c r="M1238">
        <v>0</v>
      </c>
      <c r="N1238">
        <v>0</v>
      </c>
      <c r="O1238">
        <v>0</v>
      </c>
      <c r="P1238">
        <v>0</v>
      </c>
      <c r="Q1238">
        <v>0</v>
      </c>
      <c r="R1238">
        <v>0</v>
      </c>
      <c r="S1238">
        <v>0</v>
      </c>
      <c r="T1238">
        <v>0</v>
      </c>
      <c r="U1238">
        <v>0</v>
      </c>
      <c r="V1238">
        <v>0</v>
      </c>
      <c r="W1238">
        <v>0</v>
      </c>
      <c r="X1238">
        <v>0</v>
      </c>
      <c r="Y1238">
        <v>0</v>
      </c>
      <c r="Z1238">
        <v>0</v>
      </c>
      <c r="AA1238">
        <v>0</v>
      </c>
      <c r="AB1238">
        <v>70</v>
      </c>
      <c r="AC1238">
        <v>100</v>
      </c>
      <c r="AD1238">
        <v>2</v>
      </c>
      <c r="AE1238">
        <v>100</v>
      </c>
      <c r="AF1238">
        <v>2</v>
      </c>
      <c r="AG1238">
        <v>5</v>
      </c>
      <c r="AH1238">
        <v>0</v>
      </c>
      <c r="AI1238">
        <v>121</v>
      </c>
      <c r="AJ1238">
        <v>122</v>
      </c>
      <c r="AK1238">
        <v>0</v>
      </c>
    </row>
    <row r="1239" spans="1:37">
      <c r="A1239">
        <v>10004015</v>
      </c>
      <c r="B1239">
        <v>10290</v>
      </c>
      <c r="C1239">
        <v>640</v>
      </c>
      <c r="D1239">
        <v>0</v>
      </c>
      <c r="E1239">
        <v>1375</v>
      </c>
      <c r="F1239">
        <v>0</v>
      </c>
      <c r="G1239">
        <v>2</v>
      </c>
      <c r="H1239">
        <v>1</v>
      </c>
      <c r="I1239">
        <v>6</v>
      </c>
      <c r="J1239">
        <v>0</v>
      </c>
      <c r="K1239">
        <v>0</v>
      </c>
      <c r="L1239">
        <v>0</v>
      </c>
      <c r="M1239">
        <v>0</v>
      </c>
      <c r="N1239">
        <v>0</v>
      </c>
      <c r="O1239">
        <v>0</v>
      </c>
      <c r="P1239">
        <v>0</v>
      </c>
      <c r="Q1239">
        <v>0</v>
      </c>
      <c r="R1239">
        <v>0</v>
      </c>
      <c r="S1239">
        <v>0</v>
      </c>
      <c r="T1239">
        <v>0</v>
      </c>
      <c r="U1239">
        <v>0</v>
      </c>
      <c r="V1239">
        <v>0</v>
      </c>
      <c r="W1239">
        <v>0</v>
      </c>
      <c r="X1239">
        <v>0</v>
      </c>
      <c r="Y1239">
        <v>0</v>
      </c>
      <c r="Z1239">
        <v>0</v>
      </c>
      <c r="AA1239">
        <v>0</v>
      </c>
      <c r="AB1239">
        <v>70</v>
      </c>
      <c r="AC1239">
        <v>100</v>
      </c>
      <c r="AD1239">
        <v>2</v>
      </c>
      <c r="AE1239">
        <v>100</v>
      </c>
      <c r="AF1239">
        <v>1</v>
      </c>
      <c r="AG1239">
        <v>2</v>
      </c>
      <c r="AH1239">
        <v>0</v>
      </c>
      <c r="AI1239">
        <v>121</v>
      </c>
      <c r="AJ1239">
        <v>122</v>
      </c>
      <c r="AK1239">
        <v>0</v>
      </c>
    </row>
    <row r="1240" spans="1:37">
      <c r="A1240">
        <v>10004016</v>
      </c>
      <c r="B1240">
        <v>10030</v>
      </c>
      <c r="C1240">
        <v>1030</v>
      </c>
      <c r="D1240">
        <v>0</v>
      </c>
      <c r="E1240">
        <v>285</v>
      </c>
      <c r="F1240">
        <v>0</v>
      </c>
      <c r="G1240">
        <v>1</v>
      </c>
      <c r="H1240">
        <v>1</v>
      </c>
      <c r="I1240">
        <v>6</v>
      </c>
      <c r="J1240">
        <v>0</v>
      </c>
      <c r="K1240">
        <v>0</v>
      </c>
      <c r="L1240">
        <v>0</v>
      </c>
      <c r="M1240">
        <v>0</v>
      </c>
      <c r="N1240">
        <v>0</v>
      </c>
      <c r="O1240">
        <v>0</v>
      </c>
      <c r="P1240">
        <v>0</v>
      </c>
      <c r="Q1240">
        <v>0</v>
      </c>
      <c r="R1240">
        <v>0</v>
      </c>
      <c r="S1240">
        <v>0</v>
      </c>
      <c r="T1240">
        <v>0</v>
      </c>
      <c r="U1240">
        <v>0</v>
      </c>
      <c r="V1240">
        <v>0</v>
      </c>
      <c r="W1240">
        <v>0</v>
      </c>
      <c r="X1240">
        <v>0</v>
      </c>
      <c r="Y1240">
        <v>0</v>
      </c>
      <c r="Z1240">
        <v>0</v>
      </c>
      <c r="AA1240">
        <v>0</v>
      </c>
      <c r="AB1240">
        <v>70</v>
      </c>
      <c r="AC1240">
        <v>100</v>
      </c>
      <c r="AD1240">
        <v>2</v>
      </c>
      <c r="AE1240">
        <v>0</v>
      </c>
      <c r="AF1240">
        <v>0</v>
      </c>
      <c r="AG1240">
        <v>0</v>
      </c>
      <c r="AH1240">
        <v>0</v>
      </c>
      <c r="AI1240">
        <v>0</v>
      </c>
      <c r="AJ1240">
        <v>0</v>
      </c>
      <c r="AK1240">
        <v>0</v>
      </c>
    </row>
    <row r="1241" spans="1:37">
      <c r="A1241">
        <v>10004017</v>
      </c>
      <c r="B1241">
        <v>20420</v>
      </c>
      <c r="C1241">
        <v>3700</v>
      </c>
      <c r="D1241">
        <v>0</v>
      </c>
      <c r="E1241">
        <v>705</v>
      </c>
      <c r="F1241">
        <v>0</v>
      </c>
      <c r="G1241">
        <v>2</v>
      </c>
      <c r="H1241">
        <v>1</v>
      </c>
      <c r="I1241">
        <v>6</v>
      </c>
      <c r="J1241">
        <v>0</v>
      </c>
      <c r="K1241">
        <v>0</v>
      </c>
      <c r="L1241">
        <v>0</v>
      </c>
      <c r="M1241">
        <v>0</v>
      </c>
      <c r="N1241">
        <v>0</v>
      </c>
      <c r="O1241">
        <v>0</v>
      </c>
      <c r="P1241">
        <v>0</v>
      </c>
      <c r="Q1241">
        <v>0</v>
      </c>
      <c r="R1241">
        <v>0</v>
      </c>
      <c r="S1241">
        <v>0</v>
      </c>
      <c r="T1241">
        <v>0</v>
      </c>
      <c r="U1241">
        <v>0</v>
      </c>
      <c r="V1241">
        <v>0</v>
      </c>
      <c r="W1241">
        <v>0</v>
      </c>
      <c r="X1241">
        <v>0</v>
      </c>
      <c r="Y1241">
        <v>0</v>
      </c>
      <c r="Z1241">
        <v>0</v>
      </c>
      <c r="AA1241">
        <v>0</v>
      </c>
      <c r="AB1241">
        <v>70</v>
      </c>
      <c r="AC1241">
        <v>100</v>
      </c>
      <c r="AD1241">
        <v>2</v>
      </c>
      <c r="AE1241">
        <v>100</v>
      </c>
      <c r="AF1241">
        <v>2</v>
      </c>
      <c r="AG1241">
        <v>5</v>
      </c>
      <c r="AH1241">
        <v>0</v>
      </c>
      <c r="AI1241">
        <v>131</v>
      </c>
      <c r="AJ1241">
        <v>132</v>
      </c>
      <c r="AK1241">
        <v>0</v>
      </c>
    </row>
    <row r="1242" spans="1:37">
      <c r="A1242">
        <v>10004018</v>
      </c>
      <c r="B1242">
        <v>20630</v>
      </c>
      <c r="C1242">
        <v>620</v>
      </c>
      <c r="D1242">
        <v>0</v>
      </c>
      <c r="E1242">
        <v>1460</v>
      </c>
      <c r="F1242">
        <v>0</v>
      </c>
      <c r="G1242">
        <v>2</v>
      </c>
      <c r="H1242">
        <v>1</v>
      </c>
      <c r="I1242">
        <v>6</v>
      </c>
      <c r="J1242">
        <v>0</v>
      </c>
      <c r="K1242">
        <v>0</v>
      </c>
      <c r="L1242">
        <v>0</v>
      </c>
      <c r="M1242">
        <v>0</v>
      </c>
      <c r="N1242">
        <v>0</v>
      </c>
      <c r="O1242">
        <v>0</v>
      </c>
      <c r="P1242">
        <v>0</v>
      </c>
      <c r="Q1242">
        <v>0</v>
      </c>
      <c r="R1242">
        <v>0</v>
      </c>
      <c r="S1242">
        <v>0</v>
      </c>
      <c r="T1242">
        <v>0</v>
      </c>
      <c r="U1242">
        <v>0</v>
      </c>
      <c r="V1242">
        <v>0</v>
      </c>
      <c r="W1242">
        <v>0</v>
      </c>
      <c r="X1242">
        <v>0</v>
      </c>
      <c r="Y1242">
        <v>0</v>
      </c>
      <c r="Z1242">
        <v>0</v>
      </c>
      <c r="AA1242">
        <v>0</v>
      </c>
      <c r="AB1242">
        <v>70</v>
      </c>
      <c r="AC1242">
        <v>100</v>
      </c>
      <c r="AD1242">
        <v>2</v>
      </c>
      <c r="AE1242">
        <v>100</v>
      </c>
      <c r="AF1242">
        <v>1</v>
      </c>
      <c r="AG1242">
        <v>2</v>
      </c>
      <c r="AH1242">
        <v>0</v>
      </c>
      <c r="AI1242">
        <v>131</v>
      </c>
      <c r="AJ1242">
        <v>132</v>
      </c>
      <c r="AK1242">
        <v>0</v>
      </c>
    </row>
    <row r="1243" spans="1:37">
      <c r="A1243">
        <v>10004101</v>
      </c>
      <c r="B1243">
        <v>30560</v>
      </c>
      <c r="C1243">
        <v>126000</v>
      </c>
      <c r="D1243">
        <v>0</v>
      </c>
      <c r="E1243">
        <v>2270</v>
      </c>
      <c r="F1243">
        <v>1000401</v>
      </c>
      <c r="G1243">
        <v>2</v>
      </c>
      <c r="H1243">
        <v>1</v>
      </c>
      <c r="I1243">
        <v>6</v>
      </c>
      <c r="J1243">
        <v>0</v>
      </c>
      <c r="K1243">
        <v>0</v>
      </c>
      <c r="L1243">
        <v>0</v>
      </c>
      <c r="M1243">
        <v>0</v>
      </c>
      <c r="N1243">
        <v>0</v>
      </c>
      <c r="O1243">
        <v>0</v>
      </c>
      <c r="P1243">
        <v>0</v>
      </c>
      <c r="Q1243">
        <v>0</v>
      </c>
      <c r="R1243">
        <v>0</v>
      </c>
      <c r="S1243">
        <v>0</v>
      </c>
      <c r="T1243">
        <v>0</v>
      </c>
      <c r="U1243">
        <v>0</v>
      </c>
      <c r="V1243">
        <v>0</v>
      </c>
      <c r="W1243">
        <v>0</v>
      </c>
      <c r="X1243">
        <v>0</v>
      </c>
      <c r="Y1243">
        <v>0</v>
      </c>
      <c r="Z1243">
        <v>0</v>
      </c>
      <c r="AA1243">
        <v>0</v>
      </c>
      <c r="AB1243">
        <v>200</v>
      </c>
      <c r="AC1243">
        <v>100</v>
      </c>
      <c r="AD1243">
        <v>2</v>
      </c>
      <c r="AE1243">
        <v>100</v>
      </c>
      <c r="AF1243">
        <v>70</v>
      </c>
      <c r="AG1243">
        <v>30</v>
      </c>
      <c r="AH1243">
        <v>0</v>
      </c>
      <c r="AI1243">
        <v>113</v>
      </c>
      <c r="AJ1243">
        <v>114</v>
      </c>
      <c r="AK1243">
        <v>0</v>
      </c>
    </row>
    <row r="1244" spans="1:37">
      <c r="A1244">
        <v>10004102</v>
      </c>
      <c r="B1244">
        <v>30590</v>
      </c>
      <c r="C1244">
        <v>116000</v>
      </c>
      <c r="D1244">
        <v>0</v>
      </c>
      <c r="E1244">
        <v>2575</v>
      </c>
      <c r="F1244">
        <v>1000402</v>
      </c>
      <c r="G1244">
        <v>2</v>
      </c>
      <c r="H1244">
        <v>1</v>
      </c>
      <c r="I1244">
        <v>6</v>
      </c>
      <c r="J1244">
        <v>0</v>
      </c>
      <c r="K1244">
        <v>0</v>
      </c>
      <c r="L1244">
        <v>0</v>
      </c>
      <c r="M1244">
        <v>0</v>
      </c>
      <c r="N1244">
        <v>0</v>
      </c>
      <c r="O1244">
        <v>0</v>
      </c>
      <c r="P1244">
        <v>0</v>
      </c>
      <c r="Q1244">
        <v>0</v>
      </c>
      <c r="R1244">
        <v>0</v>
      </c>
      <c r="S1244">
        <v>0</v>
      </c>
      <c r="T1244">
        <v>0</v>
      </c>
      <c r="U1244">
        <v>0</v>
      </c>
      <c r="V1244">
        <v>0</v>
      </c>
      <c r="W1244">
        <v>0</v>
      </c>
      <c r="X1244">
        <v>0</v>
      </c>
      <c r="Y1244">
        <v>0</v>
      </c>
      <c r="Z1244">
        <v>0</v>
      </c>
      <c r="AA1244">
        <v>0</v>
      </c>
      <c r="AB1244">
        <v>200</v>
      </c>
      <c r="AC1244">
        <v>100</v>
      </c>
      <c r="AD1244">
        <v>2</v>
      </c>
      <c r="AE1244">
        <v>100</v>
      </c>
      <c r="AF1244">
        <v>70</v>
      </c>
      <c r="AG1244">
        <v>30</v>
      </c>
      <c r="AH1244">
        <v>0</v>
      </c>
      <c r="AI1244">
        <v>123</v>
      </c>
      <c r="AJ1244">
        <v>124</v>
      </c>
      <c r="AK1244">
        <v>0</v>
      </c>
    </row>
    <row r="1245" spans="1:37">
      <c r="A1245">
        <v>10004103</v>
      </c>
      <c r="B1245">
        <v>30630</v>
      </c>
      <c r="C1245">
        <v>111000</v>
      </c>
      <c r="D1245">
        <v>0</v>
      </c>
      <c r="E1245">
        <v>2610</v>
      </c>
      <c r="F1245">
        <v>1000403</v>
      </c>
      <c r="G1245">
        <v>2</v>
      </c>
      <c r="H1245">
        <v>1</v>
      </c>
      <c r="I1245">
        <v>6</v>
      </c>
      <c r="J1245">
        <v>0</v>
      </c>
      <c r="K1245">
        <v>0</v>
      </c>
      <c r="L1245">
        <v>0</v>
      </c>
      <c r="M1245">
        <v>0</v>
      </c>
      <c r="N1245">
        <v>0</v>
      </c>
      <c r="O1245">
        <v>0</v>
      </c>
      <c r="P1245">
        <v>0</v>
      </c>
      <c r="Q1245">
        <v>0</v>
      </c>
      <c r="R1245">
        <v>0</v>
      </c>
      <c r="S1245">
        <v>0</v>
      </c>
      <c r="T1245">
        <v>0</v>
      </c>
      <c r="U1245">
        <v>0</v>
      </c>
      <c r="V1245">
        <v>0</v>
      </c>
      <c r="W1245">
        <v>0</v>
      </c>
      <c r="X1245">
        <v>0</v>
      </c>
      <c r="Y1245">
        <v>0</v>
      </c>
      <c r="Z1245">
        <v>0</v>
      </c>
      <c r="AA1245">
        <v>0</v>
      </c>
      <c r="AB1245">
        <v>200</v>
      </c>
      <c r="AC1245">
        <v>100</v>
      </c>
      <c r="AD1245">
        <v>2</v>
      </c>
      <c r="AE1245">
        <v>100</v>
      </c>
      <c r="AF1245">
        <v>70</v>
      </c>
      <c r="AG1245">
        <v>30</v>
      </c>
      <c r="AH1245">
        <v>0</v>
      </c>
      <c r="AI1245">
        <v>133</v>
      </c>
      <c r="AJ1245">
        <v>134</v>
      </c>
      <c r="AK1245">
        <v>0</v>
      </c>
    </row>
    <row r="1246" spans="1:37">
      <c r="A1246">
        <v>10004104</v>
      </c>
      <c r="B1246">
        <v>30601</v>
      </c>
      <c r="C1246">
        <v>181000</v>
      </c>
      <c r="D1246">
        <v>0</v>
      </c>
      <c r="E1246">
        <v>4775</v>
      </c>
      <c r="F1246">
        <v>1000404</v>
      </c>
      <c r="G1246">
        <v>2</v>
      </c>
      <c r="H1246">
        <v>1</v>
      </c>
      <c r="I1246">
        <v>6</v>
      </c>
      <c r="J1246">
        <v>0</v>
      </c>
      <c r="K1246">
        <v>0</v>
      </c>
      <c r="L1246">
        <v>0</v>
      </c>
      <c r="M1246">
        <v>0</v>
      </c>
      <c r="N1246">
        <v>0</v>
      </c>
      <c r="O1246">
        <v>0</v>
      </c>
      <c r="P1246">
        <v>0</v>
      </c>
      <c r="Q1246">
        <v>0</v>
      </c>
      <c r="R1246">
        <v>0</v>
      </c>
      <c r="S1246">
        <v>0</v>
      </c>
      <c r="T1246">
        <v>0</v>
      </c>
      <c r="U1246">
        <v>0</v>
      </c>
      <c r="V1246">
        <v>0</v>
      </c>
      <c r="W1246">
        <v>0</v>
      </c>
      <c r="X1246">
        <v>0</v>
      </c>
      <c r="Y1246">
        <v>0</v>
      </c>
      <c r="Z1246">
        <v>0</v>
      </c>
      <c r="AA1246">
        <v>0</v>
      </c>
      <c r="AB1246">
        <v>300</v>
      </c>
      <c r="AC1246">
        <v>100</v>
      </c>
      <c r="AD1246">
        <v>2</v>
      </c>
      <c r="AE1246">
        <v>100</v>
      </c>
      <c r="AF1246">
        <v>0</v>
      </c>
      <c r="AG1246">
        <v>70</v>
      </c>
      <c r="AH1246">
        <v>0</v>
      </c>
      <c r="AI1246">
        <v>0</v>
      </c>
      <c r="AJ1246">
        <v>114</v>
      </c>
      <c r="AK1246">
        <v>0</v>
      </c>
    </row>
    <row r="1247" spans="1:37">
      <c r="A1247">
        <v>10004105</v>
      </c>
      <c r="B1247">
        <v>30601</v>
      </c>
      <c r="C1247">
        <v>181000</v>
      </c>
      <c r="D1247">
        <v>0</v>
      </c>
      <c r="E1247">
        <v>4775</v>
      </c>
      <c r="F1247">
        <v>1000404</v>
      </c>
      <c r="G1247">
        <v>2</v>
      </c>
      <c r="H1247">
        <v>1</v>
      </c>
      <c r="I1247">
        <v>6</v>
      </c>
      <c r="J1247">
        <v>0</v>
      </c>
      <c r="K1247">
        <v>0</v>
      </c>
      <c r="L1247">
        <v>0</v>
      </c>
      <c r="M1247">
        <v>0</v>
      </c>
      <c r="N1247">
        <v>0</v>
      </c>
      <c r="O1247">
        <v>0</v>
      </c>
      <c r="P1247">
        <v>0</v>
      </c>
      <c r="Q1247">
        <v>0</v>
      </c>
      <c r="R1247">
        <v>0</v>
      </c>
      <c r="S1247">
        <v>0</v>
      </c>
      <c r="T1247">
        <v>0</v>
      </c>
      <c r="U1247">
        <v>0</v>
      </c>
      <c r="V1247">
        <v>0</v>
      </c>
      <c r="W1247">
        <v>0</v>
      </c>
      <c r="X1247">
        <v>0</v>
      </c>
      <c r="Y1247">
        <v>0</v>
      </c>
      <c r="Z1247">
        <v>0</v>
      </c>
      <c r="AA1247">
        <v>0</v>
      </c>
      <c r="AB1247">
        <v>300</v>
      </c>
      <c r="AC1247">
        <v>100</v>
      </c>
      <c r="AD1247">
        <v>2</v>
      </c>
      <c r="AE1247">
        <v>100</v>
      </c>
      <c r="AF1247">
        <v>0</v>
      </c>
      <c r="AG1247">
        <v>70</v>
      </c>
      <c r="AH1247">
        <v>0</v>
      </c>
      <c r="AI1247">
        <v>0</v>
      </c>
      <c r="AJ1247">
        <v>124</v>
      </c>
      <c r="AK1247">
        <v>0</v>
      </c>
    </row>
    <row r="1248" spans="1:37">
      <c r="A1248">
        <v>10004106</v>
      </c>
      <c r="B1248">
        <v>30601</v>
      </c>
      <c r="C1248">
        <v>181000</v>
      </c>
      <c r="D1248">
        <v>0</v>
      </c>
      <c r="E1248">
        <v>4775</v>
      </c>
      <c r="F1248">
        <v>1000404</v>
      </c>
      <c r="G1248">
        <v>2</v>
      </c>
      <c r="H1248">
        <v>1</v>
      </c>
      <c r="I1248">
        <v>6</v>
      </c>
      <c r="J1248">
        <v>0</v>
      </c>
      <c r="K1248">
        <v>0</v>
      </c>
      <c r="L1248">
        <v>0</v>
      </c>
      <c r="M1248">
        <v>0</v>
      </c>
      <c r="N1248">
        <v>0</v>
      </c>
      <c r="O1248">
        <v>0</v>
      </c>
      <c r="P1248">
        <v>0</v>
      </c>
      <c r="Q1248">
        <v>0</v>
      </c>
      <c r="R1248">
        <v>0</v>
      </c>
      <c r="S1248">
        <v>0</v>
      </c>
      <c r="T1248">
        <v>0</v>
      </c>
      <c r="U1248">
        <v>0</v>
      </c>
      <c r="V1248">
        <v>0</v>
      </c>
      <c r="W1248">
        <v>0</v>
      </c>
      <c r="X1248">
        <v>0</v>
      </c>
      <c r="Y1248">
        <v>0</v>
      </c>
      <c r="Z1248">
        <v>0</v>
      </c>
      <c r="AA1248">
        <v>0</v>
      </c>
      <c r="AB1248">
        <v>300</v>
      </c>
      <c r="AC1248">
        <v>100</v>
      </c>
      <c r="AD1248">
        <v>2</v>
      </c>
      <c r="AE1248">
        <v>100</v>
      </c>
      <c r="AF1248">
        <v>0</v>
      </c>
      <c r="AG1248">
        <v>70</v>
      </c>
      <c r="AH1248">
        <v>0</v>
      </c>
      <c r="AI1248">
        <v>0</v>
      </c>
      <c r="AJ1248">
        <v>134</v>
      </c>
      <c r="AK1248">
        <v>0</v>
      </c>
    </row>
    <row r="1249" spans="1:37">
      <c r="A1249">
        <v>10004107</v>
      </c>
      <c r="B1249">
        <v>40650</v>
      </c>
      <c r="C1249">
        <v>210000</v>
      </c>
      <c r="D1249">
        <v>0</v>
      </c>
      <c r="E1249">
        <v>5065</v>
      </c>
      <c r="F1249">
        <v>1000405</v>
      </c>
      <c r="G1249">
        <v>2</v>
      </c>
      <c r="H1249">
        <v>1</v>
      </c>
      <c r="I1249">
        <v>6</v>
      </c>
      <c r="J1249">
        <v>0</v>
      </c>
      <c r="K1249">
        <v>0</v>
      </c>
      <c r="L1249">
        <v>0</v>
      </c>
      <c r="M1249">
        <v>0</v>
      </c>
      <c r="N1249">
        <v>0</v>
      </c>
      <c r="O1249">
        <v>0</v>
      </c>
      <c r="P1249">
        <v>0</v>
      </c>
      <c r="Q1249">
        <v>0</v>
      </c>
      <c r="R1249">
        <v>0</v>
      </c>
      <c r="S1249">
        <v>0</v>
      </c>
      <c r="T1249">
        <v>0</v>
      </c>
      <c r="U1249">
        <v>0</v>
      </c>
      <c r="V1249">
        <v>0</v>
      </c>
      <c r="W1249">
        <v>0</v>
      </c>
      <c r="X1249">
        <v>0</v>
      </c>
      <c r="Y1249">
        <v>0</v>
      </c>
      <c r="Z1249">
        <v>0</v>
      </c>
      <c r="AA1249">
        <v>0</v>
      </c>
      <c r="AB1249">
        <v>400</v>
      </c>
      <c r="AC1249">
        <v>100</v>
      </c>
      <c r="AD1249">
        <v>2</v>
      </c>
      <c r="AE1249">
        <v>100</v>
      </c>
      <c r="AF1249">
        <v>0</v>
      </c>
      <c r="AG1249">
        <v>80</v>
      </c>
      <c r="AH1249">
        <v>20</v>
      </c>
      <c r="AI1249">
        <v>0</v>
      </c>
      <c r="AJ1249">
        <v>114</v>
      </c>
      <c r="AK1249">
        <v>115</v>
      </c>
    </row>
    <row r="1250" spans="1:37">
      <c r="A1250">
        <v>10004108</v>
      </c>
      <c r="B1250">
        <v>40650</v>
      </c>
      <c r="C1250">
        <v>210000</v>
      </c>
      <c r="D1250">
        <v>0</v>
      </c>
      <c r="E1250">
        <v>5065</v>
      </c>
      <c r="F1250">
        <v>1000405</v>
      </c>
      <c r="G1250">
        <v>2</v>
      </c>
      <c r="H1250">
        <v>1</v>
      </c>
      <c r="I1250">
        <v>6</v>
      </c>
      <c r="J1250">
        <v>0</v>
      </c>
      <c r="K1250">
        <v>0</v>
      </c>
      <c r="L1250">
        <v>0</v>
      </c>
      <c r="M1250">
        <v>0</v>
      </c>
      <c r="N1250">
        <v>0</v>
      </c>
      <c r="O1250">
        <v>0</v>
      </c>
      <c r="P1250">
        <v>0</v>
      </c>
      <c r="Q1250">
        <v>0</v>
      </c>
      <c r="R1250">
        <v>0</v>
      </c>
      <c r="S1250">
        <v>0</v>
      </c>
      <c r="T1250">
        <v>0</v>
      </c>
      <c r="U1250">
        <v>0</v>
      </c>
      <c r="V1250">
        <v>0</v>
      </c>
      <c r="W1250">
        <v>0</v>
      </c>
      <c r="X1250">
        <v>0</v>
      </c>
      <c r="Y1250">
        <v>0</v>
      </c>
      <c r="Z1250">
        <v>0</v>
      </c>
      <c r="AA1250">
        <v>0</v>
      </c>
      <c r="AB1250">
        <v>400</v>
      </c>
      <c r="AC1250">
        <v>100</v>
      </c>
      <c r="AD1250">
        <v>2</v>
      </c>
      <c r="AE1250">
        <v>100</v>
      </c>
      <c r="AF1250">
        <v>0</v>
      </c>
      <c r="AG1250">
        <v>80</v>
      </c>
      <c r="AH1250">
        <v>20</v>
      </c>
      <c r="AI1250">
        <v>0</v>
      </c>
      <c r="AJ1250">
        <v>124</v>
      </c>
      <c r="AK1250">
        <v>125</v>
      </c>
    </row>
    <row r="1251" spans="1:37">
      <c r="A1251">
        <v>10004109</v>
      </c>
      <c r="B1251">
        <v>40650</v>
      </c>
      <c r="C1251">
        <v>210000</v>
      </c>
      <c r="D1251">
        <v>0</v>
      </c>
      <c r="E1251">
        <v>5065</v>
      </c>
      <c r="F1251">
        <v>1000405</v>
      </c>
      <c r="G1251">
        <v>2</v>
      </c>
      <c r="H1251">
        <v>1</v>
      </c>
      <c r="I1251">
        <v>6</v>
      </c>
      <c r="J1251">
        <v>0</v>
      </c>
      <c r="K1251">
        <v>0</v>
      </c>
      <c r="L1251">
        <v>0</v>
      </c>
      <c r="M1251">
        <v>0</v>
      </c>
      <c r="N1251">
        <v>0</v>
      </c>
      <c r="O1251">
        <v>0</v>
      </c>
      <c r="P1251">
        <v>0</v>
      </c>
      <c r="Q1251">
        <v>0</v>
      </c>
      <c r="R1251">
        <v>0</v>
      </c>
      <c r="S1251">
        <v>0</v>
      </c>
      <c r="T1251">
        <v>0</v>
      </c>
      <c r="U1251">
        <v>0</v>
      </c>
      <c r="V1251">
        <v>0</v>
      </c>
      <c r="W1251">
        <v>0</v>
      </c>
      <c r="X1251">
        <v>0</v>
      </c>
      <c r="Y1251">
        <v>0</v>
      </c>
      <c r="Z1251">
        <v>0</v>
      </c>
      <c r="AA1251">
        <v>0</v>
      </c>
      <c r="AB1251">
        <v>400</v>
      </c>
      <c r="AC1251">
        <v>100</v>
      </c>
      <c r="AD1251">
        <v>2</v>
      </c>
      <c r="AE1251">
        <v>100</v>
      </c>
      <c r="AF1251">
        <v>0</v>
      </c>
      <c r="AG1251">
        <v>80</v>
      </c>
      <c r="AH1251">
        <v>20</v>
      </c>
      <c r="AI1251">
        <v>0</v>
      </c>
      <c r="AJ1251">
        <v>134</v>
      </c>
      <c r="AK1251">
        <v>135</v>
      </c>
    </row>
    <row r="1252" spans="1:37">
      <c r="A1252">
        <v>10004201</v>
      </c>
      <c r="B1252">
        <v>20760</v>
      </c>
      <c r="C1252">
        <v>1800</v>
      </c>
      <c r="D1252">
        <v>0</v>
      </c>
      <c r="E1252">
        <v>350</v>
      </c>
      <c r="F1252">
        <v>0</v>
      </c>
      <c r="G1252">
        <v>2</v>
      </c>
      <c r="H1252">
        <v>1</v>
      </c>
      <c r="I1252">
        <v>6</v>
      </c>
      <c r="J1252">
        <v>0</v>
      </c>
      <c r="K1252">
        <v>0</v>
      </c>
      <c r="L1252">
        <v>0</v>
      </c>
      <c r="M1252">
        <v>0</v>
      </c>
      <c r="N1252">
        <v>0</v>
      </c>
      <c r="O1252">
        <v>0</v>
      </c>
      <c r="P1252">
        <v>0</v>
      </c>
      <c r="Q1252">
        <v>0</v>
      </c>
      <c r="R1252">
        <v>0</v>
      </c>
      <c r="S1252">
        <v>0</v>
      </c>
      <c r="T1252">
        <v>0</v>
      </c>
      <c r="U1252">
        <v>0</v>
      </c>
      <c r="V1252">
        <v>0</v>
      </c>
      <c r="W1252">
        <v>0</v>
      </c>
      <c r="X1252">
        <v>0</v>
      </c>
      <c r="Y1252">
        <v>0</v>
      </c>
      <c r="Z1252">
        <v>0</v>
      </c>
      <c r="AA1252">
        <v>0</v>
      </c>
      <c r="AB1252">
        <v>50</v>
      </c>
      <c r="AC1252">
        <v>100</v>
      </c>
      <c r="AD1252">
        <v>2</v>
      </c>
      <c r="AE1252">
        <v>60</v>
      </c>
      <c r="AF1252">
        <v>1</v>
      </c>
      <c r="AG1252">
        <v>2</v>
      </c>
      <c r="AH1252">
        <v>0</v>
      </c>
      <c r="AI1252">
        <v>111</v>
      </c>
      <c r="AJ1252">
        <v>112</v>
      </c>
      <c r="AK1252">
        <v>0</v>
      </c>
    </row>
    <row r="1253" spans="1:37">
      <c r="A1253">
        <v>10004202</v>
      </c>
      <c r="B1253">
        <v>20590</v>
      </c>
      <c r="C1253">
        <v>1900</v>
      </c>
      <c r="D1253">
        <v>0</v>
      </c>
      <c r="E1253">
        <v>305</v>
      </c>
      <c r="F1253">
        <v>0</v>
      </c>
      <c r="G1253">
        <v>2</v>
      </c>
      <c r="H1253">
        <v>1</v>
      </c>
      <c r="I1253">
        <v>6</v>
      </c>
      <c r="J1253">
        <v>0</v>
      </c>
      <c r="K1253">
        <v>0</v>
      </c>
      <c r="L1253">
        <v>0</v>
      </c>
      <c r="M1253">
        <v>0</v>
      </c>
      <c r="N1253">
        <v>0</v>
      </c>
      <c r="O1253">
        <v>0</v>
      </c>
      <c r="P1253">
        <v>0</v>
      </c>
      <c r="Q1253">
        <v>0</v>
      </c>
      <c r="R1253">
        <v>0</v>
      </c>
      <c r="S1253">
        <v>0</v>
      </c>
      <c r="T1253">
        <v>0</v>
      </c>
      <c r="U1253">
        <v>0</v>
      </c>
      <c r="V1253">
        <v>0</v>
      </c>
      <c r="W1253">
        <v>0</v>
      </c>
      <c r="X1253">
        <v>0</v>
      </c>
      <c r="Y1253">
        <v>0</v>
      </c>
      <c r="Z1253">
        <v>0</v>
      </c>
      <c r="AA1253">
        <v>0</v>
      </c>
      <c r="AB1253">
        <v>50</v>
      </c>
      <c r="AC1253">
        <v>100</v>
      </c>
      <c r="AD1253">
        <v>2</v>
      </c>
      <c r="AE1253">
        <v>80</v>
      </c>
      <c r="AF1253">
        <v>1</v>
      </c>
      <c r="AG1253">
        <v>2</v>
      </c>
      <c r="AH1253">
        <v>0</v>
      </c>
      <c r="AI1253">
        <v>121</v>
      </c>
      <c r="AJ1253">
        <v>122</v>
      </c>
      <c r="AK1253">
        <v>0</v>
      </c>
    </row>
    <row r="1254" spans="1:37">
      <c r="A1254">
        <v>10004203</v>
      </c>
      <c r="B1254">
        <v>20380</v>
      </c>
      <c r="C1254">
        <v>1850</v>
      </c>
      <c r="D1254">
        <v>0</v>
      </c>
      <c r="E1254">
        <v>330</v>
      </c>
      <c r="F1254">
        <v>0</v>
      </c>
      <c r="G1254">
        <v>2</v>
      </c>
      <c r="H1254">
        <v>1</v>
      </c>
      <c r="I1254">
        <v>6</v>
      </c>
      <c r="J1254">
        <v>0</v>
      </c>
      <c r="K1254">
        <v>0</v>
      </c>
      <c r="L1254">
        <v>0</v>
      </c>
      <c r="M1254">
        <v>0</v>
      </c>
      <c r="N1254">
        <v>0</v>
      </c>
      <c r="O1254">
        <v>0</v>
      </c>
      <c r="P1254">
        <v>0</v>
      </c>
      <c r="Q1254">
        <v>0</v>
      </c>
      <c r="R1254">
        <v>0</v>
      </c>
      <c r="S1254">
        <v>0</v>
      </c>
      <c r="T1254">
        <v>0</v>
      </c>
      <c r="U1254">
        <v>0</v>
      </c>
      <c r="V1254">
        <v>0</v>
      </c>
      <c r="W1254">
        <v>0</v>
      </c>
      <c r="X1254">
        <v>0</v>
      </c>
      <c r="Y1254">
        <v>0</v>
      </c>
      <c r="Z1254">
        <v>0</v>
      </c>
      <c r="AA1254">
        <v>0</v>
      </c>
      <c r="AB1254">
        <v>50</v>
      </c>
      <c r="AC1254">
        <v>100</v>
      </c>
      <c r="AD1254">
        <v>2</v>
      </c>
      <c r="AE1254">
        <v>80</v>
      </c>
      <c r="AF1254">
        <v>1</v>
      </c>
      <c r="AG1254">
        <v>2</v>
      </c>
      <c r="AH1254">
        <v>0</v>
      </c>
      <c r="AI1254">
        <v>131</v>
      </c>
      <c r="AJ1254">
        <v>132</v>
      </c>
      <c r="AK1254">
        <v>0</v>
      </c>
    </row>
    <row r="1255" spans="1:37">
      <c r="A1255">
        <v>10004204</v>
      </c>
      <c r="B1255">
        <v>20610</v>
      </c>
      <c r="C1255">
        <v>3600</v>
      </c>
      <c r="D1255">
        <v>0</v>
      </c>
      <c r="E1255">
        <v>750</v>
      </c>
      <c r="F1255">
        <v>0</v>
      </c>
      <c r="G1255">
        <v>2</v>
      </c>
      <c r="H1255">
        <v>1</v>
      </c>
      <c r="I1255">
        <v>6</v>
      </c>
      <c r="J1255">
        <v>0</v>
      </c>
      <c r="K1255">
        <v>0</v>
      </c>
      <c r="L1255">
        <v>0</v>
      </c>
      <c r="M1255">
        <v>0</v>
      </c>
      <c r="N1255">
        <v>0</v>
      </c>
      <c r="O1255">
        <v>0</v>
      </c>
      <c r="P1255">
        <v>0</v>
      </c>
      <c r="Q1255">
        <v>0</v>
      </c>
      <c r="R1255">
        <v>0</v>
      </c>
      <c r="S1255">
        <v>0</v>
      </c>
      <c r="T1255">
        <v>0</v>
      </c>
      <c r="U1255">
        <v>0</v>
      </c>
      <c r="V1255">
        <v>0</v>
      </c>
      <c r="W1255">
        <v>0</v>
      </c>
      <c r="X1255">
        <v>0</v>
      </c>
      <c r="Y1255">
        <v>0</v>
      </c>
      <c r="Z1255">
        <v>0</v>
      </c>
      <c r="AA1255">
        <v>0</v>
      </c>
      <c r="AB1255">
        <v>70</v>
      </c>
      <c r="AC1255">
        <v>100</v>
      </c>
      <c r="AD1255">
        <v>2</v>
      </c>
      <c r="AE1255">
        <v>100</v>
      </c>
      <c r="AF1255">
        <v>2</v>
      </c>
      <c r="AG1255">
        <v>5</v>
      </c>
      <c r="AH1255">
        <v>0</v>
      </c>
      <c r="AI1255">
        <v>111</v>
      </c>
      <c r="AJ1255">
        <v>112</v>
      </c>
      <c r="AK1255">
        <v>0</v>
      </c>
    </row>
    <row r="1256" spans="1:37">
      <c r="A1256">
        <v>10004205</v>
      </c>
      <c r="B1256">
        <v>20400</v>
      </c>
      <c r="C1256">
        <v>600</v>
      </c>
      <c r="D1256">
        <v>0</v>
      </c>
      <c r="E1256">
        <v>1550</v>
      </c>
      <c r="F1256">
        <v>0</v>
      </c>
      <c r="G1256">
        <v>2</v>
      </c>
      <c r="H1256">
        <v>1</v>
      </c>
      <c r="I1256">
        <v>6</v>
      </c>
      <c r="J1256">
        <v>0</v>
      </c>
      <c r="K1256">
        <v>0</v>
      </c>
      <c r="L1256">
        <v>0</v>
      </c>
      <c r="M1256">
        <v>0</v>
      </c>
      <c r="N1256">
        <v>0</v>
      </c>
      <c r="O1256">
        <v>0</v>
      </c>
      <c r="P1256">
        <v>0</v>
      </c>
      <c r="Q1256">
        <v>0</v>
      </c>
      <c r="R1256">
        <v>0</v>
      </c>
      <c r="S1256">
        <v>0</v>
      </c>
      <c r="T1256">
        <v>0</v>
      </c>
      <c r="U1256">
        <v>0</v>
      </c>
      <c r="V1256">
        <v>0</v>
      </c>
      <c r="W1256">
        <v>0</v>
      </c>
      <c r="X1256">
        <v>0</v>
      </c>
      <c r="Y1256">
        <v>0</v>
      </c>
      <c r="Z1256">
        <v>0</v>
      </c>
      <c r="AA1256">
        <v>0</v>
      </c>
      <c r="AB1256">
        <v>70</v>
      </c>
      <c r="AC1256">
        <v>100</v>
      </c>
      <c r="AD1256">
        <v>2</v>
      </c>
      <c r="AE1256">
        <v>100</v>
      </c>
      <c r="AF1256">
        <v>1</v>
      </c>
      <c r="AG1256">
        <v>2</v>
      </c>
      <c r="AH1256">
        <v>0</v>
      </c>
      <c r="AI1256">
        <v>111</v>
      </c>
      <c r="AJ1256">
        <v>112</v>
      </c>
      <c r="AK1256">
        <v>0</v>
      </c>
    </row>
    <row r="1257" spans="1:37">
      <c r="A1257">
        <v>10004206</v>
      </c>
      <c r="B1257">
        <v>20740</v>
      </c>
      <c r="C1257">
        <v>3800</v>
      </c>
      <c r="D1257">
        <v>0</v>
      </c>
      <c r="E1257">
        <v>660</v>
      </c>
      <c r="F1257">
        <v>0</v>
      </c>
      <c r="G1257">
        <v>2</v>
      </c>
      <c r="H1257">
        <v>1</v>
      </c>
      <c r="I1257">
        <v>6</v>
      </c>
      <c r="J1257">
        <v>0</v>
      </c>
      <c r="K1257">
        <v>0</v>
      </c>
      <c r="L1257">
        <v>0</v>
      </c>
      <c r="M1257">
        <v>0</v>
      </c>
      <c r="N1257">
        <v>0</v>
      </c>
      <c r="O1257">
        <v>0</v>
      </c>
      <c r="P1257">
        <v>0</v>
      </c>
      <c r="Q1257">
        <v>0</v>
      </c>
      <c r="R1257">
        <v>0</v>
      </c>
      <c r="S1257">
        <v>0</v>
      </c>
      <c r="T1257">
        <v>0</v>
      </c>
      <c r="U1257">
        <v>0</v>
      </c>
      <c r="V1257">
        <v>0</v>
      </c>
      <c r="W1257">
        <v>0</v>
      </c>
      <c r="X1257">
        <v>0</v>
      </c>
      <c r="Y1257">
        <v>0</v>
      </c>
      <c r="Z1257">
        <v>0</v>
      </c>
      <c r="AA1257">
        <v>0</v>
      </c>
      <c r="AB1257">
        <v>70</v>
      </c>
      <c r="AC1257">
        <v>100</v>
      </c>
      <c r="AD1257">
        <v>2</v>
      </c>
      <c r="AE1257">
        <v>80</v>
      </c>
      <c r="AF1257">
        <v>2</v>
      </c>
      <c r="AG1257">
        <v>5</v>
      </c>
      <c r="AH1257">
        <v>0</v>
      </c>
      <c r="AI1257">
        <v>121</v>
      </c>
      <c r="AJ1257">
        <v>122</v>
      </c>
      <c r="AK1257">
        <v>0</v>
      </c>
    </row>
    <row r="1258" spans="1:37">
      <c r="A1258">
        <v>10004207</v>
      </c>
      <c r="B1258">
        <v>20470</v>
      </c>
      <c r="C1258">
        <v>640</v>
      </c>
      <c r="D1258">
        <v>0</v>
      </c>
      <c r="E1258">
        <v>1375</v>
      </c>
      <c r="F1258">
        <v>0</v>
      </c>
      <c r="G1258">
        <v>2</v>
      </c>
      <c r="H1258">
        <v>1</v>
      </c>
      <c r="I1258">
        <v>6</v>
      </c>
      <c r="J1258">
        <v>0</v>
      </c>
      <c r="K1258">
        <v>0</v>
      </c>
      <c r="L1258">
        <v>0</v>
      </c>
      <c r="M1258">
        <v>0</v>
      </c>
      <c r="N1258">
        <v>0</v>
      </c>
      <c r="O1258">
        <v>0</v>
      </c>
      <c r="P1258">
        <v>0</v>
      </c>
      <c r="Q1258">
        <v>0</v>
      </c>
      <c r="R1258">
        <v>0</v>
      </c>
      <c r="S1258">
        <v>0</v>
      </c>
      <c r="T1258">
        <v>0</v>
      </c>
      <c r="U1258">
        <v>0</v>
      </c>
      <c r="V1258">
        <v>0</v>
      </c>
      <c r="W1258">
        <v>0</v>
      </c>
      <c r="X1258">
        <v>0</v>
      </c>
      <c r="Y1258">
        <v>0</v>
      </c>
      <c r="Z1258">
        <v>0</v>
      </c>
      <c r="AA1258">
        <v>0</v>
      </c>
      <c r="AB1258">
        <v>70</v>
      </c>
      <c r="AC1258">
        <v>100</v>
      </c>
      <c r="AD1258">
        <v>2</v>
      </c>
      <c r="AE1258">
        <v>100</v>
      </c>
      <c r="AF1258">
        <v>1</v>
      </c>
      <c r="AG1258">
        <v>2</v>
      </c>
      <c r="AH1258">
        <v>0</v>
      </c>
      <c r="AI1258">
        <v>121</v>
      </c>
      <c r="AJ1258">
        <v>122</v>
      </c>
      <c r="AK1258">
        <v>0</v>
      </c>
    </row>
    <row r="1259" spans="1:37">
      <c r="A1259">
        <v>10004208</v>
      </c>
      <c r="B1259">
        <v>20330</v>
      </c>
      <c r="C1259">
        <v>3700</v>
      </c>
      <c r="D1259">
        <v>0</v>
      </c>
      <c r="E1259">
        <v>705</v>
      </c>
      <c r="F1259">
        <v>0</v>
      </c>
      <c r="G1259">
        <v>2</v>
      </c>
      <c r="H1259">
        <v>1</v>
      </c>
      <c r="I1259">
        <v>6</v>
      </c>
      <c r="J1259">
        <v>0</v>
      </c>
      <c r="K1259">
        <v>0</v>
      </c>
      <c r="L1259">
        <v>0</v>
      </c>
      <c r="M1259">
        <v>0</v>
      </c>
      <c r="N1259">
        <v>0</v>
      </c>
      <c r="O1259">
        <v>0</v>
      </c>
      <c r="P1259">
        <v>0</v>
      </c>
      <c r="Q1259">
        <v>0</v>
      </c>
      <c r="R1259">
        <v>0</v>
      </c>
      <c r="S1259">
        <v>0</v>
      </c>
      <c r="T1259">
        <v>0</v>
      </c>
      <c r="U1259">
        <v>0</v>
      </c>
      <c r="V1259">
        <v>0</v>
      </c>
      <c r="W1259">
        <v>0</v>
      </c>
      <c r="X1259">
        <v>0</v>
      </c>
      <c r="Y1259">
        <v>0</v>
      </c>
      <c r="Z1259">
        <v>0</v>
      </c>
      <c r="AA1259">
        <v>0</v>
      </c>
      <c r="AB1259">
        <v>70</v>
      </c>
      <c r="AC1259">
        <v>100</v>
      </c>
      <c r="AD1259">
        <v>2</v>
      </c>
      <c r="AE1259">
        <v>100</v>
      </c>
      <c r="AF1259">
        <v>2</v>
      </c>
      <c r="AG1259">
        <v>5</v>
      </c>
      <c r="AH1259">
        <v>0</v>
      </c>
      <c r="AI1259">
        <v>131</v>
      </c>
      <c r="AJ1259">
        <v>132</v>
      </c>
      <c r="AK1259">
        <v>0</v>
      </c>
    </row>
    <row r="1260" spans="1:37">
      <c r="A1260">
        <v>10004209</v>
      </c>
      <c r="B1260">
        <v>20450</v>
      </c>
      <c r="C1260">
        <v>620</v>
      </c>
      <c r="D1260">
        <v>0</v>
      </c>
      <c r="E1260">
        <v>1460</v>
      </c>
      <c r="F1260">
        <v>0</v>
      </c>
      <c r="G1260">
        <v>2</v>
      </c>
      <c r="H1260">
        <v>1</v>
      </c>
      <c r="I1260">
        <v>6</v>
      </c>
      <c r="J1260">
        <v>0</v>
      </c>
      <c r="K1260">
        <v>0</v>
      </c>
      <c r="L1260">
        <v>0</v>
      </c>
      <c r="M1260">
        <v>0</v>
      </c>
      <c r="N1260">
        <v>0</v>
      </c>
      <c r="O1260">
        <v>0</v>
      </c>
      <c r="P1260">
        <v>0</v>
      </c>
      <c r="Q1260">
        <v>0</v>
      </c>
      <c r="R1260">
        <v>0</v>
      </c>
      <c r="S1260">
        <v>0</v>
      </c>
      <c r="T1260">
        <v>0</v>
      </c>
      <c r="U1260">
        <v>0</v>
      </c>
      <c r="V1260">
        <v>0</v>
      </c>
      <c r="W1260">
        <v>0</v>
      </c>
      <c r="X1260">
        <v>0</v>
      </c>
      <c r="Y1260">
        <v>0</v>
      </c>
      <c r="Z1260">
        <v>0</v>
      </c>
      <c r="AA1260">
        <v>0</v>
      </c>
      <c r="AB1260">
        <v>70</v>
      </c>
      <c r="AC1260">
        <v>100</v>
      </c>
      <c r="AD1260">
        <v>2</v>
      </c>
      <c r="AE1260">
        <v>80</v>
      </c>
      <c r="AF1260">
        <v>1</v>
      </c>
      <c r="AG1260">
        <v>2</v>
      </c>
      <c r="AH1260">
        <v>0</v>
      </c>
      <c r="AI1260">
        <v>131</v>
      </c>
      <c r="AJ1260">
        <v>132</v>
      </c>
      <c r="AK1260">
        <v>0</v>
      </c>
    </row>
    <row r="1261" spans="1:37">
      <c r="A1261">
        <v>10004210</v>
      </c>
      <c r="B1261">
        <v>20400</v>
      </c>
      <c r="C1261">
        <v>600</v>
      </c>
      <c r="D1261">
        <v>0</v>
      </c>
      <c r="E1261">
        <v>1550</v>
      </c>
      <c r="F1261">
        <v>0</v>
      </c>
      <c r="G1261">
        <v>2</v>
      </c>
      <c r="H1261">
        <v>1</v>
      </c>
      <c r="I1261">
        <v>6</v>
      </c>
      <c r="J1261">
        <v>0</v>
      </c>
      <c r="K1261">
        <v>0</v>
      </c>
      <c r="L1261">
        <v>0</v>
      </c>
      <c r="M1261">
        <v>0</v>
      </c>
      <c r="N1261">
        <v>0</v>
      </c>
      <c r="O1261">
        <v>0</v>
      </c>
      <c r="P1261">
        <v>0</v>
      </c>
      <c r="Q1261">
        <v>0</v>
      </c>
      <c r="R1261">
        <v>0</v>
      </c>
      <c r="S1261">
        <v>0</v>
      </c>
      <c r="T1261">
        <v>0</v>
      </c>
      <c r="U1261">
        <v>0</v>
      </c>
      <c r="V1261">
        <v>0</v>
      </c>
      <c r="W1261">
        <v>0</v>
      </c>
      <c r="X1261">
        <v>0</v>
      </c>
      <c r="Y1261">
        <v>0</v>
      </c>
      <c r="Z1261">
        <v>0</v>
      </c>
      <c r="AA1261">
        <v>0</v>
      </c>
      <c r="AB1261">
        <v>70</v>
      </c>
      <c r="AC1261">
        <v>100</v>
      </c>
      <c r="AD1261">
        <v>2</v>
      </c>
      <c r="AE1261">
        <v>100</v>
      </c>
      <c r="AF1261">
        <v>1</v>
      </c>
      <c r="AG1261">
        <v>2</v>
      </c>
      <c r="AH1261">
        <v>0</v>
      </c>
      <c r="AI1261">
        <v>113</v>
      </c>
      <c r="AJ1261">
        <v>114</v>
      </c>
      <c r="AK1261">
        <v>0</v>
      </c>
    </row>
    <row r="1262" spans="1:37">
      <c r="A1262">
        <v>10004211</v>
      </c>
      <c r="B1262">
        <v>20620</v>
      </c>
      <c r="C1262">
        <v>640</v>
      </c>
      <c r="D1262">
        <v>0</v>
      </c>
      <c r="E1262">
        <v>1375</v>
      </c>
      <c r="F1262">
        <v>0</v>
      </c>
      <c r="G1262">
        <v>2</v>
      </c>
      <c r="H1262">
        <v>1</v>
      </c>
      <c r="I1262">
        <v>6</v>
      </c>
      <c r="J1262">
        <v>0</v>
      </c>
      <c r="K1262">
        <v>0</v>
      </c>
      <c r="L1262">
        <v>0</v>
      </c>
      <c r="M1262">
        <v>0</v>
      </c>
      <c r="N1262">
        <v>0</v>
      </c>
      <c r="O1262">
        <v>0</v>
      </c>
      <c r="P1262">
        <v>0</v>
      </c>
      <c r="Q1262">
        <v>0</v>
      </c>
      <c r="R1262">
        <v>0</v>
      </c>
      <c r="S1262">
        <v>0</v>
      </c>
      <c r="T1262">
        <v>0</v>
      </c>
      <c r="U1262">
        <v>0</v>
      </c>
      <c r="V1262">
        <v>0</v>
      </c>
      <c r="W1262">
        <v>0</v>
      </c>
      <c r="X1262">
        <v>0</v>
      </c>
      <c r="Y1262">
        <v>0</v>
      </c>
      <c r="Z1262">
        <v>0</v>
      </c>
      <c r="AA1262">
        <v>0</v>
      </c>
      <c r="AB1262">
        <v>70</v>
      </c>
      <c r="AC1262">
        <v>100</v>
      </c>
      <c r="AD1262">
        <v>2</v>
      </c>
      <c r="AE1262">
        <v>100</v>
      </c>
      <c r="AF1262">
        <v>1</v>
      </c>
      <c r="AG1262">
        <v>2</v>
      </c>
      <c r="AH1262">
        <v>0</v>
      </c>
      <c r="AI1262">
        <v>123</v>
      </c>
      <c r="AJ1262">
        <v>124</v>
      </c>
      <c r="AK1262">
        <v>0</v>
      </c>
    </row>
    <row r="1263" spans="1:37">
      <c r="A1263">
        <v>10004212</v>
      </c>
      <c r="B1263">
        <v>20390</v>
      </c>
      <c r="C1263">
        <v>620</v>
      </c>
      <c r="D1263">
        <v>0</v>
      </c>
      <c r="E1263">
        <v>1460</v>
      </c>
      <c r="F1263">
        <v>0</v>
      </c>
      <c r="G1263">
        <v>2</v>
      </c>
      <c r="H1263">
        <v>1</v>
      </c>
      <c r="I1263">
        <v>6</v>
      </c>
      <c r="J1263">
        <v>0</v>
      </c>
      <c r="K1263">
        <v>0</v>
      </c>
      <c r="L1263">
        <v>0</v>
      </c>
      <c r="M1263">
        <v>0</v>
      </c>
      <c r="N1263">
        <v>0</v>
      </c>
      <c r="O1263">
        <v>0</v>
      </c>
      <c r="P1263">
        <v>0</v>
      </c>
      <c r="Q1263">
        <v>0</v>
      </c>
      <c r="R1263">
        <v>0</v>
      </c>
      <c r="S1263">
        <v>0</v>
      </c>
      <c r="T1263">
        <v>0</v>
      </c>
      <c r="U1263">
        <v>0</v>
      </c>
      <c r="V1263">
        <v>0</v>
      </c>
      <c r="W1263">
        <v>0</v>
      </c>
      <c r="X1263">
        <v>0</v>
      </c>
      <c r="Y1263">
        <v>0</v>
      </c>
      <c r="Z1263">
        <v>0</v>
      </c>
      <c r="AA1263">
        <v>0</v>
      </c>
      <c r="AB1263">
        <v>70</v>
      </c>
      <c r="AC1263">
        <v>100</v>
      </c>
      <c r="AD1263">
        <v>2</v>
      </c>
      <c r="AE1263">
        <v>100</v>
      </c>
      <c r="AF1263">
        <v>1</v>
      </c>
      <c r="AG1263">
        <v>2</v>
      </c>
      <c r="AH1263">
        <v>0</v>
      </c>
      <c r="AI1263">
        <v>133</v>
      </c>
      <c r="AJ1263">
        <v>134</v>
      </c>
      <c r="AK1263">
        <v>0</v>
      </c>
    </row>
    <row r="1264" spans="1:37">
      <c r="A1264">
        <v>10004213</v>
      </c>
      <c r="B1264">
        <v>30250</v>
      </c>
      <c r="C1264">
        <v>3600</v>
      </c>
      <c r="D1264">
        <v>0</v>
      </c>
      <c r="E1264">
        <v>750</v>
      </c>
      <c r="F1264">
        <v>0</v>
      </c>
      <c r="G1264">
        <v>2</v>
      </c>
      <c r="H1264">
        <v>1</v>
      </c>
      <c r="I1264">
        <v>6</v>
      </c>
      <c r="J1264">
        <v>0</v>
      </c>
      <c r="K1264">
        <v>0</v>
      </c>
      <c r="L1264">
        <v>0</v>
      </c>
      <c r="M1264">
        <v>0</v>
      </c>
      <c r="N1264">
        <v>0</v>
      </c>
      <c r="O1264">
        <v>0</v>
      </c>
      <c r="P1264">
        <v>0</v>
      </c>
      <c r="Q1264">
        <v>0</v>
      </c>
      <c r="R1264">
        <v>0</v>
      </c>
      <c r="S1264">
        <v>0</v>
      </c>
      <c r="T1264">
        <v>0</v>
      </c>
      <c r="U1264">
        <v>0</v>
      </c>
      <c r="V1264">
        <v>0</v>
      </c>
      <c r="W1264">
        <v>0</v>
      </c>
      <c r="X1264">
        <v>0</v>
      </c>
      <c r="Y1264">
        <v>0</v>
      </c>
      <c r="Z1264">
        <v>0</v>
      </c>
      <c r="AA1264">
        <v>0</v>
      </c>
      <c r="AB1264">
        <v>70</v>
      </c>
      <c r="AC1264">
        <v>100</v>
      </c>
      <c r="AD1264">
        <v>2</v>
      </c>
      <c r="AE1264">
        <v>100</v>
      </c>
      <c r="AF1264">
        <v>1</v>
      </c>
      <c r="AG1264">
        <v>0</v>
      </c>
      <c r="AH1264">
        <v>0</v>
      </c>
      <c r="AI1264">
        <v>113</v>
      </c>
      <c r="AJ1264">
        <v>0</v>
      </c>
      <c r="AK1264">
        <v>0</v>
      </c>
    </row>
    <row r="1265" spans="1:37">
      <c r="A1265">
        <v>10004214</v>
      </c>
      <c r="B1265">
        <v>20770</v>
      </c>
      <c r="C1265">
        <v>3800</v>
      </c>
      <c r="D1265">
        <v>0</v>
      </c>
      <c r="E1265">
        <v>660</v>
      </c>
      <c r="F1265">
        <v>0</v>
      </c>
      <c r="G1265">
        <v>2</v>
      </c>
      <c r="H1265">
        <v>1</v>
      </c>
      <c r="I1265">
        <v>6</v>
      </c>
      <c r="J1265">
        <v>0</v>
      </c>
      <c r="K1265">
        <v>0</v>
      </c>
      <c r="L1265">
        <v>0</v>
      </c>
      <c r="M1265">
        <v>0</v>
      </c>
      <c r="N1265">
        <v>0</v>
      </c>
      <c r="O1265">
        <v>0</v>
      </c>
      <c r="P1265">
        <v>0</v>
      </c>
      <c r="Q1265">
        <v>0</v>
      </c>
      <c r="R1265">
        <v>0</v>
      </c>
      <c r="S1265">
        <v>0</v>
      </c>
      <c r="T1265">
        <v>0</v>
      </c>
      <c r="U1265">
        <v>0</v>
      </c>
      <c r="V1265">
        <v>0</v>
      </c>
      <c r="W1265">
        <v>0</v>
      </c>
      <c r="X1265">
        <v>0</v>
      </c>
      <c r="Y1265">
        <v>0</v>
      </c>
      <c r="Z1265">
        <v>0</v>
      </c>
      <c r="AA1265">
        <v>0</v>
      </c>
      <c r="AB1265">
        <v>70</v>
      </c>
      <c r="AC1265">
        <v>100</v>
      </c>
      <c r="AD1265">
        <v>2</v>
      </c>
      <c r="AE1265">
        <v>100</v>
      </c>
      <c r="AF1265">
        <v>1</v>
      </c>
      <c r="AG1265">
        <v>0</v>
      </c>
      <c r="AH1265">
        <v>0</v>
      </c>
      <c r="AI1265">
        <v>123</v>
      </c>
      <c r="AJ1265">
        <v>0</v>
      </c>
      <c r="AK1265">
        <v>0</v>
      </c>
    </row>
    <row r="1266" spans="1:37">
      <c r="A1266">
        <v>10004215</v>
      </c>
      <c r="B1266">
        <v>20540</v>
      </c>
      <c r="C1266">
        <v>3700</v>
      </c>
      <c r="D1266">
        <v>0</v>
      </c>
      <c r="E1266">
        <v>705</v>
      </c>
      <c r="F1266">
        <v>0</v>
      </c>
      <c r="G1266">
        <v>2</v>
      </c>
      <c r="H1266">
        <v>1</v>
      </c>
      <c r="I1266">
        <v>6</v>
      </c>
      <c r="J1266">
        <v>0</v>
      </c>
      <c r="K1266">
        <v>0</v>
      </c>
      <c r="L1266">
        <v>0</v>
      </c>
      <c r="M1266">
        <v>0</v>
      </c>
      <c r="N1266">
        <v>0</v>
      </c>
      <c r="O1266">
        <v>0</v>
      </c>
      <c r="P1266">
        <v>0</v>
      </c>
      <c r="Q1266">
        <v>0</v>
      </c>
      <c r="R1266">
        <v>0</v>
      </c>
      <c r="S1266">
        <v>0</v>
      </c>
      <c r="T1266">
        <v>0</v>
      </c>
      <c r="U1266">
        <v>0</v>
      </c>
      <c r="V1266">
        <v>0</v>
      </c>
      <c r="W1266">
        <v>0</v>
      </c>
      <c r="X1266">
        <v>0</v>
      </c>
      <c r="Y1266">
        <v>0</v>
      </c>
      <c r="Z1266">
        <v>0</v>
      </c>
      <c r="AA1266">
        <v>0</v>
      </c>
      <c r="AB1266">
        <v>70</v>
      </c>
      <c r="AC1266">
        <v>100</v>
      </c>
      <c r="AD1266">
        <v>2</v>
      </c>
      <c r="AE1266">
        <v>80</v>
      </c>
      <c r="AF1266">
        <v>1</v>
      </c>
      <c r="AG1266">
        <v>0</v>
      </c>
      <c r="AH1266">
        <v>0</v>
      </c>
      <c r="AI1266">
        <v>133</v>
      </c>
      <c r="AJ1266">
        <v>0</v>
      </c>
      <c r="AK1266">
        <v>0</v>
      </c>
    </row>
    <row r="1267" spans="1:37">
      <c r="A1267">
        <v>10004216</v>
      </c>
      <c r="B1267">
        <v>20560</v>
      </c>
      <c r="C1267">
        <v>1800</v>
      </c>
      <c r="D1267">
        <v>0</v>
      </c>
      <c r="E1267">
        <v>350</v>
      </c>
      <c r="F1267">
        <v>0</v>
      </c>
      <c r="G1267">
        <v>2</v>
      </c>
      <c r="H1267">
        <v>1</v>
      </c>
      <c r="I1267">
        <v>6</v>
      </c>
      <c r="J1267">
        <v>0</v>
      </c>
      <c r="K1267">
        <v>0</v>
      </c>
      <c r="L1267">
        <v>0</v>
      </c>
      <c r="M1267">
        <v>0</v>
      </c>
      <c r="N1267">
        <v>0</v>
      </c>
      <c r="O1267">
        <v>0</v>
      </c>
      <c r="P1267">
        <v>0</v>
      </c>
      <c r="Q1267">
        <v>0</v>
      </c>
      <c r="R1267">
        <v>0</v>
      </c>
      <c r="S1267">
        <v>0</v>
      </c>
      <c r="T1267">
        <v>0</v>
      </c>
      <c r="U1267">
        <v>0</v>
      </c>
      <c r="V1267">
        <v>0</v>
      </c>
      <c r="W1267">
        <v>0</v>
      </c>
      <c r="X1267">
        <v>0</v>
      </c>
      <c r="Y1267">
        <v>0</v>
      </c>
      <c r="Z1267">
        <v>0</v>
      </c>
      <c r="AA1267">
        <v>0</v>
      </c>
      <c r="AB1267">
        <v>50</v>
      </c>
      <c r="AC1267">
        <v>100</v>
      </c>
      <c r="AD1267">
        <v>2</v>
      </c>
      <c r="AE1267">
        <v>80</v>
      </c>
      <c r="AF1267">
        <v>40</v>
      </c>
      <c r="AG1267">
        <v>60</v>
      </c>
      <c r="AH1267">
        <v>0</v>
      </c>
      <c r="AI1267">
        <v>112</v>
      </c>
      <c r="AJ1267">
        <v>113</v>
      </c>
      <c r="AK1267">
        <v>0</v>
      </c>
    </row>
    <row r="1268" spans="1:37">
      <c r="A1268">
        <v>10004217</v>
      </c>
      <c r="B1268">
        <v>20570</v>
      </c>
      <c r="C1268">
        <v>1900</v>
      </c>
      <c r="D1268">
        <v>0</v>
      </c>
      <c r="E1268">
        <v>305</v>
      </c>
      <c r="F1268">
        <v>0</v>
      </c>
      <c r="G1268">
        <v>2</v>
      </c>
      <c r="H1268">
        <v>1</v>
      </c>
      <c r="I1268">
        <v>6</v>
      </c>
      <c r="J1268">
        <v>0</v>
      </c>
      <c r="K1268">
        <v>0</v>
      </c>
      <c r="L1268">
        <v>0</v>
      </c>
      <c r="M1268">
        <v>0</v>
      </c>
      <c r="N1268">
        <v>0</v>
      </c>
      <c r="O1268">
        <v>0</v>
      </c>
      <c r="P1268">
        <v>0</v>
      </c>
      <c r="Q1268">
        <v>0</v>
      </c>
      <c r="R1268">
        <v>0</v>
      </c>
      <c r="S1268">
        <v>0</v>
      </c>
      <c r="T1268">
        <v>0</v>
      </c>
      <c r="U1268">
        <v>0</v>
      </c>
      <c r="V1268">
        <v>0</v>
      </c>
      <c r="W1268">
        <v>0</v>
      </c>
      <c r="X1268">
        <v>0</v>
      </c>
      <c r="Y1268">
        <v>0</v>
      </c>
      <c r="Z1268">
        <v>0</v>
      </c>
      <c r="AA1268">
        <v>0</v>
      </c>
      <c r="AB1268">
        <v>50</v>
      </c>
      <c r="AC1268">
        <v>100</v>
      </c>
      <c r="AD1268">
        <v>2</v>
      </c>
      <c r="AE1268">
        <v>80</v>
      </c>
      <c r="AF1268">
        <v>40</v>
      </c>
      <c r="AG1268">
        <v>60</v>
      </c>
      <c r="AH1268">
        <v>0</v>
      </c>
      <c r="AI1268">
        <v>122</v>
      </c>
      <c r="AJ1268">
        <v>123</v>
      </c>
      <c r="AK1268">
        <v>0</v>
      </c>
    </row>
    <row r="1269" spans="1:37">
      <c r="A1269">
        <v>10004218</v>
      </c>
      <c r="B1269">
        <v>20690</v>
      </c>
      <c r="C1269">
        <v>1850</v>
      </c>
      <c r="D1269">
        <v>0</v>
      </c>
      <c r="E1269">
        <v>330</v>
      </c>
      <c r="F1269">
        <v>0</v>
      </c>
      <c r="G1269">
        <v>2</v>
      </c>
      <c r="H1269">
        <v>1</v>
      </c>
      <c r="I1269">
        <v>6</v>
      </c>
      <c r="J1269">
        <v>0</v>
      </c>
      <c r="K1269">
        <v>0</v>
      </c>
      <c r="L1269">
        <v>0</v>
      </c>
      <c r="M1269">
        <v>0</v>
      </c>
      <c r="N1269">
        <v>0</v>
      </c>
      <c r="O1269">
        <v>0</v>
      </c>
      <c r="P1269">
        <v>0</v>
      </c>
      <c r="Q1269">
        <v>0</v>
      </c>
      <c r="R1269">
        <v>0</v>
      </c>
      <c r="S1269">
        <v>0</v>
      </c>
      <c r="T1269">
        <v>0</v>
      </c>
      <c r="U1269">
        <v>0</v>
      </c>
      <c r="V1269">
        <v>0</v>
      </c>
      <c r="W1269">
        <v>0</v>
      </c>
      <c r="X1269">
        <v>0</v>
      </c>
      <c r="Y1269">
        <v>0</v>
      </c>
      <c r="Z1269">
        <v>0</v>
      </c>
      <c r="AA1269">
        <v>0</v>
      </c>
      <c r="AB1269">
        <v>50</v>
      </c>
      <c r="AC1269">
        <v>100</v>
      </c>
      <c r="AD1269">
        <v>2</v>
      </c>
      <c r="AE1269">
        <v>80</v>
      </c>
      <c r="AF1269">
        <v>40</v>
      </c>
      <c r="AG1269">
        <v>60</v>
      </c>
      <c r="AH1269">
        <v>0</v>
      </c>
      <c r="AI1269">
        <v>132</v>
      </c>
      <c r="AJ1269">
        <v>133</v>
      </c>
      <c r="AK1269">
        <v>0</v>
      </c>
    </row>
    <row r="1270" spans="1:37">
      <c r="A1270">
        <v>10005001</v>
      </c>
      <c r="B1270">
        <v>39030</v>
      </c>
      <c r="C1270">
        <v>5</v>
      </c>
      <c r="D1270">
        <v>1000</v>
      </c>
      <c r="E1270">
        <v>365</v>
      </c>
      <c r="F1270">
        <v>0</v>
      </c>
      <c r="G1270">
        <v>1</v>
      </c>
      <c r="H1270">
        <v>1</v>
      </c>
      <c r="I1270">
        <v>6</v>
      </c>
      <c r="J1270">
        <v>0</v>
      </c>
      <c r="K1270">
        <v>0</v>
      </c>
      <c r="L1270">
        <v>0</v>
      </c>
      <c r="M1270">
        <v>0</v>
      </c>
      <c r="N1270">
        <v>0</v>
      </c>
      <c r="O1270">
        <v>0</v>
      </c>
      <c r="P1270">
        <v>0</v>
      </c>
      <c r="Q1270">
        <v>0</v>
      </c>
      <c r="R1270">
        <v>0</v>
      </c>
      <c r="S1270">
        <v>0</v>
      </c>
      <c r="T1270">
        <v>0</v>
      </c>
      <c r="U1270">
        <v>0</v>
      </c>
      <c r="V1270">
        <v>0</v>
      </c>
      <c r="W1270">
        <v>0</v>
      </c>
      <c r="X1270">
        <v>0</v>
      </c>
      <c r="Y1270">
        <v>0</v>
      </c>
      <c r="Z1270">
        <v>0</v>
      </c>
      <c r="AA1270">
        <v>0</v>
      </c>
      <c r="AB1270">
        <v>500</v>
      </c>
      <c r="AC1270">
        <v>100</v>
      </c>
      <c r="AD1270">
        <v>1</v>
      </c>
      <c r="AE1270">
        <v>30</v>
      </c>
      <c r="AF1270">
        <v>1</v>
      </c>
      <c r="AG1270">
        <v>0</v>
      </c>
      <c r="AH1270">
        <v>0</v>
      </c>
      <c r="AI1270">
        <v>39030</v>
      </c>
      <c r="AJ1270">
        <v>0</v>
      </c>
      <c r="AK1270">
        <v>0</v>
      </c>
    </row>
    <row r="1271" spans="1:37">
      <c r="A1271">
        <v>10005002</v>
      </c>
      <c r="B1271">
        <v>39030</v>
      </c>
      <c r="C1271">
        <v>150</v>
      </c>
      <c r="D1271">
        <v>0</v>
      </c>
      <c r="E1271">
        <v>495</v>
      </c>
      <c r="F1271">
        <v>0</v>
      </c>
      <c r="G1271">
        <v>2</v>
      </c>
      <c r="H1271">
        <v>1</v>
      </c>
      <c r="I1271">
        <v>6</v>
      </c>
      <c r="J1271">
        <v>0</v>
      </c>
      <c r="K1271">
        <v>0</v>
      </c>
      <c r="L1271">
        <v>0</v>
      </c>
      <c r="M1271">
        <v>0</v>
      </c>
      <c r="N1271">
        <v>0</v>
      </c>
      <c r="O1271">
        <v>0</v>
      </c>
      <c r="P1271">
        <v>0</v>
      </c>
      <c r="Q1271">
        <v>0</v>
      </c>
      <c r="R1271">
        <v>0</v>
      </c>
      <c r="S1271">
        <v>0</v>
      </c>
      <c r="T1271">
        <v>0</v>
      </c>
      <c r="U1271">
        <v>0</v>
      </c>
      <c r="V1271">
        <v>0</v>
      </c>
      <c r="W1271">
        <v>0</v>
      </c>
      <c r="X1271">
        <v>0</v>
      </c>
      <c r="Y1271">
        <v>0</v>
      </c>
      <c r="Z1271">
        <v>0</v>
      </c>
      <c r="AA1271">
        <v>0</v>
      </c>
      <c r="AB1271">
        <v>500</v>
      </c>
      <c r="AC1271">
        <v>100</v>
      </c>
      <c r="AD1271">
        <v>2</v>
      </c>
      <c r="AE1271">
        <v>40</v>
      </c>
      <c r="AF1271">
        <v>1</v>
      </c>
      <c r="AG1271">
        <v>1</v>
      </c>
      <c r="AH1271">
        <v>1</v>
      </c>
      <c r="AI1271">
        <v>111</v>
      </c>
      <c r="AJ1271">
        <v>121</v>
      </c>
      <c r="AK1271">
        <v>131</v>
      </c>
    </row>
    <row r="1272" spans="1:37">
      <c r="A1272">
        <v>10005003</v>
      </c>
      <c r="B1272">
        <v>39000</v>
      </c>
      <c r="C1272">
        <v>5</v>
      </c>
      <c r="D1272">
        <v>1000</v>
      </c>
      <c r="E1272">
        <v>345</v>
      </c>
      <c r="F1272">
        <v>0</v>
      </c>
      <c r="G1272">
        <v>1</v>
      </c>
      <c r="H1272">
        <v>1</v>
      </c>
      <c r="I1272">
        <v>6</v>
      </c>
      <c r="J1272">
        <v>0</v>
      </c>
      <c r="K1272">
        <v>0</v>
      </c>
      <c r="L1272">
        <v>0</v>
      </c>
      <c r="M1272">
        <v>0</v>
      </c>
      <c r="N1272">
        <v>0</v>
      </c>
      <c r="O1272">
        <v>0</v>
      </c>
      <c r="P1272">
        <v>0</v>
      </c>
      <c r="Q1272">
        <v>0</v>
      </c>
      <c r="R1272">
        <v>0</v>
      </c>
      <c r="S1272">
        <v>0</v>
      </c>
      <c r="T1272">
        <v>0</v>
      </c>
      <c r="U1272">
        <v>0</v>
      </c>
      <c r="V1272">
        <v>0</v>
      </c>
      <c r="W1272">
        <v>0</v>
      </c>
      <c r="X1272">
        <v>0</v>
      </c>
      <c r="Y1272">
        <v>0</v>
      </c>
      <c r="Z1272">
        <v>0</v>
      </c>
      <c r="AA1272">
        <v>0</v>
      </c>
      <c r="AB1272">
        <v>20</v>
      </c>
      <c r="AC1272">
        <v>100</v>
      </c>
      <c r="AD1272">
        <v>1</v>
      </c>
      <c r="AE1272">
        <v>30</v>
      </c>
      <c r="AF1272">
        <v>1</v>
      </c>
      <c r="AG1272">
        <v>0</v>
      </c>
      <c r="AH1272">
        <v>0</v>
      </c>
      <c r="AI1272">
        <v>39000</v>
      </c>
      <c r="AJ1272">
        <v>0</v>
      </c>
      <c r="AK1272">
        <v>0</v>
      </c>
    </row>
    <row r="1273" spans="1:37">
      <c r="A1273">
        <v>10005004</v>
      </c>
      <c r="B1273">
        <v>39010</v>
      </c>
      <c r="C1273">
        <v>5</v>
      </c>
      <c r="D1273">
        <v>1000</v>
      </c>
      <c r="E1273">
        <v>345</v>
      </c>
      <c r="F1273">
        <v>0</v>
      </c>
      <c r="G1273">
        <v>1</v>
      </c>
      <c r="H1273">
        <v>1</v>
      </c>
      <c r="I1273">
        <v>6</v>
      </c>
      <c r="J1273">
        <v>0</v>
      </c>
      <c r="K1273">
        <v>0</v>
      </c>
      <c r="L1273">
        <v>0</v>
      </c>
      <c r="M1273">
        <v>0</v>
      </c>
      <c r="N1273">
        <v>0</v>
      </c>
      <c r="O1273">
        <v>0</v>
      </c>
      <c r="P1273">
        <v>0</v>
      </c>
      <c r="Q1273">
        <v>0</v>
      </c>
      <c r="R1273">
        <v>0</v>
      </c>
      <c r="S1273">
        <v>0</v>
      </c>
      <c r="T1273">
        <v>0</v>
      </c>
      <c r="U1273">
        <v>0</v>
      </c>
      <c r="V1273">
        <v>0</v>
      </c>
      <c r="W1273">
        <v>0</v>
      </c>
      <c r="X1273">
        <v>0</v>
      </c>
      <c r="Y1273">
        <v>0</v>
      </c>
      <c r="Z1273">
        <v>0</v>
      </c>
      <c r="AA1273">
        <v>0</v>
      </c>
      <c r="AB1273">
        <v>20</v>
      </c>
      <c r="AC1273">
        <v>100</v>
      </c>
      <c r="AD1273">
        <v>1</v>
      </c>
      <c r="AE1273">
        <v>30</v>
      </c>
      <c r="AF1273">
        <v>1</v>
      </c>
      <c r="AG1273">
        <v>0</v>
      </c>
      <c r="AH1273">
        <v>0</v>
      </c>
      <c r="AI1273">
        <v>39010</v>
      </c>
      <c r="AJ1273">
        <v>0</v>
      </c>
      <c r="AK1273">
        <v>0</v>
      </c>
    </row>
    <row r="1274" spans="1:37">
      <c r="A1274">
        <v>10005005</v>
      </c>
      <c r="B1274">
        <v>39020</v>
      </c>
      <c r="C1274">
        <v>5</v>
      </c>
      <c r="D1274">
        <v>1000</v>
      </c>
      <c r="E1274">
        <v>345</v>
      </c>
      <c r="F1274">
        <v>0</v>
      </c>
      <c r="G1274">
        <v>1</v>
      </c>
      <c r="H1274">
        <v>1</v>
      </c>
      <c r="I1274">
        <v>6</v>
      </c>
      <c r="J1274">
        <v>0</v>
      </c>
      <c r="K1274">
        <v>0</v>
      </c>
      <c r="L1274">
        <v>0</v>
      </c>
      <c r="M1274">
        <v>0</v>
      </c>
      <c r="N1274">
        <v>0</v>
      </c>
      <c r="O1274">
        <v>0</v>
      </c>
      <c r="P1274">
        <v>0</v>
      </c>
      <c r="Q1274">
        <v>0</v>
      </c>
      <c r="R1274">
        <v>0</v>
      </c>
      <c r="S1274">
        <v>0</v>
      </c>
      <c r="T1274">
        <v>0</v>
      </c>
      <c r="U1274">
        <v>0</v>
      </c>
      <c r="V1274">
        <v>0</v>
      </c>
      <c r="W1274">
        <v>0</v>
      </c>
      <c r="X1274">
        <v>0</v>
      </c>
      <c r="Y1274">
        <v>0</v>
      </c>
      <c r="Z1274">
        <v>0</v>
      </c>
      <c r="AA1274">
        <v>0</v>
      </c>
      <c r="AB1274">
        <v>20</v>
      </c>
      <c r="AC1274">
        <v>100</v>
      </c>
      <c r="AD1274">
        <v>1</v>
      </c>
      <c r="AE1274">
        <v>30</v>
      </c>
      <c r="AF1274">
        <v>1</v>
      </c>
      <c r="AG1274">
        <v>0</v>
      </c>
      <c r="AH1274">
        <v>0</v>
      </c>
      <c r="AI1274">
        <v>39020</v>
      </c>
      <c r="AJ1274">
        <v>0</v>
      </c>
      <c r="AK1274">
        <v>0</v>
      </c>
    </row>
    <row r="1275" spans="1:37">
      <c r="A1275">
        <v>10005006</v>
      </c>
      <c r="B1275">
        <v>39030</v>
      </c>
      <c r="C1275">
        <v>5</v>
      </c>
      <c r="D1275">
        <v>1000</v>
      </c>
      <c r="E1275">
        <v>380</v>
      </c>
      <c r="F1275">
        <v>0</v>
      </c>
      <c r="G1275">
        <v>1</v>
      </c>
      <c r="H1275">
        <v>1</v>
      </c>
      <c r="I1275">
        <v>6</v>
      </c>
      <c r="J1275">
        <v>0</v>
      </c>
      <c r="K1275">
        <v>0</v>
      </c>
      <c r="L1275">
        <v>0</v>
      </c>
      <c r="M1275">
        <v>0</v>
      </c>
      <c r="N1275">
        <v>0</v>
      </c>
      <c r="O1275">
        <v>0</v>
      </c>
      <c r="P1275">
        <v>0</v>
      </c>
      <c r="Q1275">
        <v>0</v>
      </c>
      <c r="R1275">
        <v>0</v>
      </c>
      <c r="S1275">
        <v>0</v>
      </c>
      <c r="T1275">
        <v>0</v>
      </c>
      <c r="U1275">
        <v>0</v>
      </c>
      <c r="V1275">
        <v>0</v>
      </c>
      <c r="W1275">
        <v>0</v>
      </c>
      <c r="X1275">
        <v>0</v>
      </c>
      <c r="Y1275">
        <v>0</v>
      </c>
      <c r="Z1275">
        <v>0</v>
      </c>
      <c r="AA1275">
        <v>0</v>
      </c>
      <c r="AB1275">
        <v>5000</v>
      </c>
      <c r="AC1275">
        <v>100</v>
      </c>
      <c r="AD1275">
        <v>1</v>
      </c>
      <c r="AE1275">
        <v>30</v>
      </c>
      <c r="AF1275">
        <v>1</v>
      </c>
      <c r="AG1275">
        <v>0</v>
      </c>
      <c r="AH1275">
        <v>0</v>
      </c>
      <c r="AI1275">
        <v>39030</v>
      </c>
      <c r="AJ1275">
        <v>0</v>
      </c>
      <c r="AK1275">
        <v>0</v>
      </c>
    </row>
    <row r="1276" spans="1:37">
      <c r="A1276">
        <v>10005007</v>
      </c>
      <c r="B1276">
        <v>49030</v>
      </c>
      <c r="C1276">
        <v>14</v>
      </c>
      <c r="D1276">
        <v>10000</v>
      </c>
      <c r="E1276">
        <v>1060</v>
      </c>
      <c r="F1276">
        <v>0</v>
      </c>
      <c r="G1276">
        <v>1</v>
      </c>
      <c r="H1276">
        <v>1</v>
      </c>
      <c r="I1276">
        <v>6</v>
      </c>
      <c r="J1276">
        <v>0</v>
      </c>
      <c r="K1276">
        <v>0</v>
      </c>
      <c r="L1276">
        <v>0</v>
      </c>
      <c r="M1276">
        <v>0</v>
      </c>
      <c r="N1276">
        <v>0</v>
      </c>
      <c r="O1276">
        <v>0</v>
      </c>
      <c r="P1276">
        <v>0</v>
      </c>
      <c r="Q1276">
        <v>0</v>
      </c>
      <c r="R1276">
        <v>0</v>
      </c>
      <c r="S1276">
        <v>0</v>
      </c>
      <c r="T1276">
        <v>0</v>
      </c>
      <c r="U1276">
        <v>0</v>
      </c>
      <c r="V1276">
        <v>0</v>
      </c>
      <c r="W1276">
        <v>0</v>
      </c>
      <c r="X1276">
        <v>0</v>
      </c>
      <c r="Y1276">
        <v>0</v>
      </c>
      <c r="Z1276">
        <v>0</v>
      </c>
      <c r="AA1276">
        <v>0</v>
      </c>
      <c r="AB1276">
        <v>5000</v>
      </c>
      <c r="AC1276">
        <v>100</v>
      </c>
      <c r="AD1276">
        <v>1</v>
      </c>
      <c r="AE1276">
        <v>30</v>
      </c>
      <c r="AF1276">
        <v>1</v>
      </c>
      <c r="AG1276">
        <v>0</v>
      </c>
      <c r="AH1276">
        <v>0</v>
      </c>
      <c r="AI1276">
        <v>49030</v>
      </c>
      <c r="AJ1276">
        <v>0</v>
      </c>
      <c r="AK1276">
        <v>0</v>
      </c>
    </row>
    <row r="1277" spans="1:37">
      <c r="A1277">
        <v>10005008</v>
      </c>
      <c r="B1277">
        <v>39030</v>
      </c>
      <c r="C1277">
        <v>400</v>
      </c>
      <c r="D1277">
        <v>0</v>
      </c>
      <c r="E1277">
        <v>1130</v>
      </c>
      <c r="F1277">
        <v>0</v>
      </c>
      <c r="G1277">
        <v>2</v>
      </c>
      <c r="H1277">
        <v>1</v>
      </c>
      <c r="I1277">
        <v>6</v>
      </c>
      <c r="J1277">
        <v>0</v>
      </c>
      <c r="K1277">
        <v>0</v>
      </c>
      <c r="L1277">
        <v>0</v>
      </c>
      <c r="M1277">
        <v>0</v>
      </c>
      <c r="N1277">
        <v>0</v>
      </c>
      <c r="O1277">
        <v>0</v>
      </c>
      <c r="P1277">
        <v>0</v>
      </c>
      <c r="Q1277">
        <v>0</v>
      </c>
      <c r="R1277">
        <v>0</v>
      </c>
      <c r="S1277">
        <v>0</v>
      </c>
      <c r="T1277">
        <v>0</v>
      </c>
      <c r="U1277">
        <v>0</v>
      </c>
      <c r="V1277">
        <v>0</v>
      </c>
      <c r="W1277">
        <v>0</v>
      </c>
      <c r="X1277">
        <v>0</v>
      </c>
      <c r="Y1277">
        <v>0</v>
      </c>
      <c r="Z1277">
        <v>0</v>
      </c>
      <c r="AA1277">
        <v>0</v>
      </c>
      <c r="AB1277">
        <v>1000</v>
      </c>
      <c r="AC1277">
        <v>100</v>
      </c>
      <c r="AD1277">
        <v>2</v>
      </c>
      <c r="AE1277">
        <v>40</v>
      </c>
      <c r="AF1277">
        <v>1</v>
      </c>
      <c r="AG1277">
        <v>1</v>
      </c>
      <c r="AH1277">
        <v>1</v>
      </c>
      <c r="AI1277">
        <v>111</v>
      </c>
      <c r="AJ1277">
        <v>121</v>
      </c>
      <c r="AK1277">
        <v>131</v>
      </c>
    </row>
    <row r="1278" spans="1:37">
      <c r="A1278">
        <v>10005009</v>
      </c>
      <c r="B1278">
        <v>39000</v>
      </c>
      <c r="C1278">
        <v>5</v>
      </c>
      <c r="D1278">
        <v>1000</v>
      </c>
      <c r="E1278">
        <v>380</v>
      </c>
      <c r="F1278">
        <v>0</v>
      </c>
      <c r="G1278">
        <v>1</v>
      </c>
      <c r="H1278">
        <v>1</v>
      </c>
      <c r="I1278">
        <v>6</v>
      </c>
      <c r="J1278">
        <v>0</v>
      </c>
      <c r="K1278">
        <v>0</v>
      </c>
      <c r="L1278">
        <v>0</v>
      </c>
      <c r="M1278">
        <v>0</v>
      </c>
      <c r="N1278">
        <v>0</v>
      </c>
      <c r="O1278">
        <v>0</v>
      </c>
      <c r="P1278">
        <v>0</v>
      </c>
      <c r="Q1278">
        <v>0</v>
      </c>
      <c r="R1278">
        <v>0</v>
      </c>
      <c r="S1278">
        <v>0</v>
      </c>
      <c r="T1278">
        <v>0</v>
      </c>
      <c r="U1278">
        <v>0</v>
      </c>
      <c r="V1278">
        <v>0</v>
      </c>
      <c r="W1278">
        <v>0</v>
      </c>
      <c r="X1278">
        <v>0</v>
      </c>
      <c r="Y1278">
        <v>0</v>
      </c>
      <c r="Z1278">
        <v>0</v>
      </c>
      <c r="AA1278">
        <v>0</v>
      </c>
      <c r="AB1278">
        <v>30</v>
      </c>
      <c r="AC1278">
        <v>100</v>
      </c>
      <c r="AD1278">
        <v>1</v>
      </c>
      <c r="AE1278">
        <v>30</v>
      </c>
      <c r="AF1278">
        <v>1</v>
      </c>
      <c r="AG1278">
        <v>0</v>
      </c>
      <c r="AH1278">
        <v>0</v>
      </c>
      <c r="AI1278">
        <v>39000</v>
      </c>
      <c r="AJ1278">
        <v>0</v>
      </c>
      <c r="AK1278">
        <v>0</v>
      </c>
    </row>
    <row r="1279" spans="1:37">
      <c r="A1279">
        <v>10005010</v>
      </c>
      <c r="B1279">
        <v>39010</v>
      </c>
      <c r="C1279">
        <v>5</v>
      </c>
      <c r="D1279">
        <v>1000</v>
      </c>
      <c r="E1279">
        <v>385</v>
      </c>
      <c r="F1279">
        <v>0</v>
      </c>
      <c r="G1279">
        <v>1</v>
      </c>
      <c r="H1279">
        <v>1</v>
      </c>
      <c r="I1279">
        <v>6</v>
      </c>
      <c r="J1279">
        <v>0</v>
      </c>
      <c r="K1279">
        <v>0</v>
      </c>
      <c r="L1279">
        <v>0</v>
      </c>
      <c r="M1279">
        <v>0</v>
      </c>
      <c r="N1279">
        <v>0</v>
      </c>
      <c r="O1279">
        <v>0</v>
      </c>
      <c r="P1279">
        <v>0</v>
      </c>
      <c r="Q1279">
        <v>0</v>
      </c>
      <c r="R1279">
        <v>0</v>
      </c>
      <c r="S1279">
        <v>0</v>
      </c>
      <c r="T1279">
        <v>0</v>
      </c>
      <c r="U1279">
        <v>0</v>
      </c>
      <c r="V1279">
        <v>0</v>
      </c>
      <c r="W1279">
        <v>0</v>
      </c>
      <c r="X1279">
        <v>0</v>
      </c>
      <c r="Y1279">
        <v>0</v>
      </c>
      <c r="Z1279">
        <v>0</v>
      </c>
      <c r="AA1279">
        <v>0</v>
      </c>
      <c r="AB1279">
        <v>30</v>
      </c>
      <c r="AC1279">
        <v>100</v>
      </c>
      <c r="AD1279">
        <v>1</v>
      </c>
      <c r="AE1279">
        <v>30</v>
      </c>
      <c r="AF1279">
        <v>1</v>
      </c>
      <c r="AG1279">
        <v>0</v>
      </c>
      <c r="AH1279">
        <v>0</v>
      </c>
      <c r="AI1279">
        <v>39010</v>
      </c>
      <c r="AJ1279">
        <v>0</v>
      </c>
      <c r="AK1279">
        <v>0</v>
      </c>
    </row>
    <row r="1280" spans="1:37">
      <c r="A1280">
        <v>10005011</v>
      </c>
      <c r="B1280">
        <v>39020</v>
      </c>
      <c r="C1280">
        <v>5</v>
      </c>
      <c r="D1280">
        <v>1000</v>
      </c>
      <c r="E1280">
        <v>403</v>
      </c>
      <c r="F1280">
        <v>0</v>
      </c>
      <c r="G1280">
        <v>1</v>
      </c>
      <c r="H1280">
        <v>1</v>
      </c>
      <c r="I1280">
        <v>6</v>
      </c>
      <c r="J1280">
        <v>0</v>
      </c>
      <c r="K1280">
        <v>0</v>
      </c>
      <c r="L1280">
        <v>0</v>
      </c>
      <c r="M1280">
        <v>0</v>
      </c>
      <c r="N1280">
        <v>0</v>
      </c>
      <c r="O1280">
        <v>0</v>
      </c>
      <c r="P1280">
        <v>0</v>
      </c>
      <c r="Q1280">
        <v>0</v>
      </c>
      <c r="R1280">
        <v>0</v>
      </c>
      <c r="S1280">
        <v>0</v>
      </c>
      <c r="T1280">
        <v>0</v>
      </c>
      <c r="U1280">
        <v>0</v>
      </c>
      <c r="V1280">
        <v>0</v>
      </c>
      <c r="W1280">
        <v>0</v>
      </c>
      <c r="X1280">
        <v>0</v>
      </c>
      <c r="Y1280">
        <v>0</v>
      </c>
      <c r="Z1280">
        <v>0</v>
      </c>
      <c r="AA1280">
        <v>0</v>
      </c>
      <c r="AB1280">
        <v>30</v>
      </c>
      <c r="AC1280">
        <v>100</v>
      </c>
      <c r="AD1280">
        <v>1</v>
      </c>
      <c r="AE1280">
        <v>30</v>
      </c>
      <c r="AF1280">
        <v>1</v>
      </c>
      <c r="AG1280">
        <v>0</v>
      </c>
      <c r="AH1280">
        <v>0</v>
      </c>
      <c r="AI1280">
        <v>39020</v>
      </c>
      <c r="AJ1280">
        <v>0</v>
      </c>
      <c r="AK1280">
        <v>0</v>
      </c>
    </row>
    <row r="1281" spans="1:37">
      <c r="A1281">
        <v>10005012</v>
      </c>
      <c r="B1281">
        <v>39030</v>
      </c>
      <c r="C1281">
        <v>5</v>
      </c>
      <c r="D1281">
        <v>1000</v>
      </c>
      <c r="E1281">
        <v>385</v>
      </c>
      <c r="F1281">
        <v>0</v>
      </c>
      <c r="G1281">
        <v>1</v>
      </c>
      <c r="H1281">
        <v>1</v>
      </c>
      <c r="I1281">
        <v>6</v>
      </c>
      <c r="J1281">
        <v>0</v>
      </c>
      <c r="K1281">
        <v>0</v>
      </c>
      <c r="L1281">
        <v>0</v>
      </c>
      <c r="M1281">
        <v>0</v>
      </c>
      <c r="N1281">
        <v>0</v>
      </c>
      <c r="O1281">
        <v>0</v>
      </c>
      <c r="P1281">
        <v>0</v>
      </c>
      <c r="Q1281">
        <v>0</v>
      </c>
      <c r="R1281">
        <v>0</v>
      </c>
      <c r="S1281">
        <v>0</v>
      </c>
      <c r="T1281">
        <v>0</v>
      </c>
      <c r="U1281">
        <v>0</v>
      </c>
      <c r="V1281">
        <v>0</v>
      </c>
      <c r="W1281">
        <v>0</v>
      </c>
      <c r="X1281">
        <v>0</v>
      </c>
      <c r="Y1281">
        <v>0</v>
      </c>
      <c r="Z1281">
        <v>0</v>
      </c>
      <c r="AA1281">
        <v>0</v>
      </c>
      <c r="AB1281">
        <v>7500</v>
      </c>
      <c r="AC1281">
        <v>100</v>
      </c>
      <c r="AD1281">
        <v>1</v>
      </c>
      <c r="AE1281">
        <v>30</v>
      </c>
      <c r="AF1281">
        <v>1</v>
      </c>
      <c r="AG1281">
        <v>0</v>
      </c>
      <c r="AH1281">
        <v>0</v>
      </c>
      <c r="AI1281">
        <v>39030</v>
      </c>
      <c r="AJ1281">
        <v>0</v>
      </c>
      <c r="AK1281">
        <v>0</v>
      </c>
    </row>
    <row r="1282" spans="1:37">
      <c r="A1282">
        <v>10005013</v>
      </c>
      <c r="B1282">
        <v>49030</v>
      </c>
      <c r="C1282">
        <v>14</v>
      </c>
      <c r="D1282">
        <v>10000</v>
      </c>
      <c r="E1282">
        <v>2105</v>
      </c>
      <c r="F1282">
        <v>0</v>
      </c>
      <c r="G1282">
        <v>1</v>
      </c>
      <c r="H1282">
        <v>1</v>
      </c>
      <c r="I1282">
        <v>6</v>
      </c>
      <c r="J1282">
        <v>0</v>
      </c>
      <c r="K1282">
        <v>0</v>
      </c>
      <c r="L1282">
        <v>0</v>
      </c>
      <c r="M1282">
        <v>0</v>
      </c>
      <c r="N1282">
        <v>0</v>
      </c>
      <c r="O1282">
        <v>0</v>
      </c>
      <c r="P1282">
        <v>0</v>
      </c>
      <c r="Q1282">
        <v>0</v>
      </c>
      <c r="R1282">
        <v>0</v>
      </c>
      <c r="S1282">
        <v>0</v>
      </c>
      <c r="T1282">
        <v>0</v>
      </c>
      <c r="U1282">
        <v>0</v>
      </c>
      <c r="V1282">
        <v>0</v>
      </c>
      <c r="W1282">
        <v>0</v>
      </c>
      <c r="X1282">
        <v>0</v>
      </c>
      <c r="Y1282">
        <v>0</v>
      </c>
      <c r="Z1282">
        <v>0</v>
      </c>
      <c r="AA1282">
        <v>0</v>
      </c>
      <c r="AB1282">
        <v>15000</v>
      </c>
      <c r="AC1282">
        <v>100</v>
      </c>
      <c r="AD1282">
        <v>1</v>
      </c>
      <c r="AE1282">
        <v>30</v>
      </c>
      <c r="AF1282">
        <v>1</v>
      </c>
      <c r="AG1282">
        <v>0</v>
      </c>
      <c r="AH1282">
        <v>0</v>
      </c>
      <c r="AI1282">
        <v>49030</v>
      </c>
      <c r="AJ1282">
        <v>0</v>
      </c>
      <c r="AK1282">
        <v>0</v>
      </c>
    </row>
    <row r="1283" spans="1:37">
      <c r="A1283">
        <v>10005014</v>
      </c>
      <c r="B1283">
        <v>39030</v>
      </c>
      <c r="C1283">
        <v>600</v>
      </c>
      <c r="D1283">
        <v>0</v>
      </c>
      <c r="E1283">
        <v>1855</v>
      </c>
      <c r="F1283">
        <v>0</v>
      </c>
      <c r="G1283">
        <v>2</v>
      </c>
      <c r="H1283">
        <v>1</v>
      </c>
      <c r="I1283">
        <v>6</v>
      </c>
      <c r="J1283">
        <v>0</v>
      </c>
      <c r="K1283">
        <v>0</v>
      </c>
      <c r="L1283">
        <v>0</v>
      </c>
      <c r="M1283">
        <v>0</v>
      </c>
      <c r="N1283">
        <v>0</v>
      </c>
      <c r="O1283">
        <v>0</v>
      </c>
      <c r="P1283">
        <v>0</v>
      </c>
      <c r="Q1283">
        <v>0</v>
      </c>
      <c r="R1283">
        <v>0</v>
      </c>
      <c r="S1283">
        <v>0</v>
      </c>
      <c r="T1283">
        <v>0</v>
      </c>
      <c r="U1283">
        <v>0</v>
      </c>
      <c r="V1283">
        <v>0</v>
      </c>
      <c r="W1283">
        <v>0</v>
      </c>
      <c r="X1283">
        <v>0</v>
      </c>
      <c r="Y1283">
        <v>0</v>
      </c>
      <c r="Z1283">
        <v>0</v>
      </c>
      <c r="AA1283">
        <v>0</v>
      </c>
      <c r="AB1283">
        <v>5000</v>
      </c>
      <c r="AC1283">
        <v>100</v>
      </c>
      <c r="AD1283">
        <v>2</v>
      </c>
      <c r="AE1283">
        <v>40</v>
      </c>
      <c r="AF1283">
        <v>1</v>
      </c>
      <c r="AG1283">
        <v>1</v>
      </c>
      <c r="AH1283">
        <v>1</v>
      </c>
      <c r="AI1283">
        <v>111</v>
      </c>
      <c r="AJ1283">
        <v>121</v>
      </c>
      <c r="AK1283">
        <v>131</v>
      </c>
    </row>
    <row r="1284" spans="1:37">
      <c r="A1284">
        <v>10005015</v>
      </c>
      <c r="B1284">
        <v>39000</v>
      </c>
      <c r="C1284">
        <v>5</v>
      </c>
      <c r="D1284">
        <v>1000</v>
      </c>
      <c r="E1284">
        <v>295</v>
      </c>
      <c r="F1284">
        <v>0</v>
      </c>
      <c r="G1284">
        <v>1</v>
      </c>
      <c r="H1284">
        <v>1</v>
      </c>
      <c r="I1284">
        <v>6</v>
      </c>
      <c r="J1284">
        <v>0</v>
      </c>
      <c r="K1284">
        <v>0</v>
      </c>
      <c r="L1284">
        <v>0</v>
      </c>
      <c r="M1284">
        <v>0</v>
      </c>
      <c r="N1284">
        <v>0</v>
      </c>
      <c r="O1284">
        <v>0</v>
      </c>
      <c r="P1284">
        <v>0</v>
      </c>
      <c r="Q1284">
        <v>0</v>
      </c>
      <c r="R1284">
        <v>0</v>
      </c>
      <c r="S1284">
        <v>0</v>
      </c>
      <c r="T1284">
        <v>0</v>
      </c>
      <c r="U1284">
        <v>0</v>
      </c>
      <c r="V1284">
        <v>0</v>
      </c>
      <c r="W1284">
        <v>0</v>
      </c>
      <c r="X1284">
        <v>0</v>
      </c>
      <c r="Y1284">
        <v>0</v>
      </c>
      <c r="Z1284">
        <v>0</v>
      </c>
      <c r="AA1284">
        <v>0</v>
      </c>
      <c r="AB1284">
        <v>50</v>
      </c>
      <c r="AC1284">
        <v>100</v>
      </c>
      <c r="AD1284">
        <v>1</v>
      </c>
      <c r="AE1284">
        <v>30</v>
      </c>
      <c r="AF1284">
        <v>1</v>
      </c>
      <c r="AG1284">
        <v>0</v>
      </c>
      <c r="AH1284">
        <v>0</v>
      </c>
      <c r="AI1284">
        <v>39000</v>
      </c>
      <c r="AJ1284">
        <v>0</v>
      </c>
      <c r="AK1284">
        <v>0</v>
      </c>
    </row>
    <row r="1285" spans="1:37">
      <c r="A1285">
        <v>10005016</v>
      </c>
      <c r="B1285">
        <v>39010</v>
      </c>
      <c r="C1285">
        <v>5</v>
      </c>
      <c r="D1285">
        <v>1000</v>
      </c>
      <c r="E1285">
        <v>375</v>
      </c>
      <c r="F1285">
        <v>0</v>
      </c>
      <c r="G1285">
        <v>1</v>
      </c>
      <c r="H1285">
        <v>1</v>
      </c>
      <c r="I1285">
        <v>6</v>
      </c>
      <c r="J1285">
        <v>0</v>
      </c>
      <c r="K1285">
        <v>0</v>
      </c>
      <c r="L1285">
        <v>0</v>
      </c>
      <c r="M1285">
        <v>0</v>
      </c>
      <c r="N1285">
        <v>0</v>
      </c>
      <c r="O1285">
        <v>0</v>
      </c>
      <c r="P1285">
        <v>0</v>
      </c>
      <c r="Q1285">
        <v>0</v>
      </c>
      <c r="R1285">
        <v>0</v>
      </c>
      <c r="S1285">
        <v>0</v>
      </c>
      <c r="T1285">
        <v>0</v>
      </c>
      <c r="U1285">
        <v>0</v>
      </c>
      <c r="V1285">
        <v>0</v>
      </c>
      <c r="W1285">
        <v>0</v>
      </c>
      <c r="X1285">
        <v>0</v>
      </c>
      <c r="Y1285">
        <v>0</v>
      </c>
      <c r="Z1285">
        <v>0</v>
      </c>
      <c r="AA1285">
        <v>0</v>
      </c>
      <c r="AB1285">
        <v>50</v>
      </c>
      <c r="AC1285">
        <v>100</v>
      </c>
      <c r="AD1285">
        <v>1</v>
      </c>
      <c r="AE1285">
        <v>30</v>
      </c>
      <c r="AF1285">
        <v>1</v>
      </c>
      <c r="AG1285">
        <v>0</v>
      </c>
      <c r="AH1285">
        <v>0</v>
      </c>
      <c r="AI1285">
        <v>39010</v>
      </c>
      <c r="AJ1285">
        <v>0</v>
      </c>
      <c r="AK1285">
        <v>0</v>
      </c>
    </row>
    <row r="1286" spans="1:37">
      <c r="A1286">
        <v>10005017</v>
      </c>
      <c r="B1286">
        <v>39020</v>
      </c>
      <c r="C1286">
        <v>5</v>
      </c>
      <c r="D1286">
        <v>1000</v>
      </c>
      <c r="E1286">
        <v>465</v>
      </c>
      <c r="F1286">
        <v>0</v>
      </c>
      <c r="G1286">
        <v>1</v>
      </c>
      <c r="H1286">
        <v>1</v>
      </c>
      <c r="I1286">
        <v>6</v>
      </c>
      <c r="J1286">
        <v>0</v>
      </c>
      <c r="K1286">
        <v>0</v>
      </c>
      <c r="L1286">
        <v>0</v>
      </c>
      <c r="M1286">
        <v>0</v>
      </c>
      <c r="N1286">
        <v>0</v>
      </c>
      <c r="O1286">
        <v>0</v>
      </c>
      <c r="P1286">
        <v>0</v>
      </c>
      <c r="Q1286">
        <v>0</v>
      </c>
      <c r="R1286">
        <v>0</v>
      </c>
      <c r="S1286">
        <v>0</v>
      </c>
      <c r="T1286">
        <v>0</v>
      </c>
      <c r="U1286">
        <v>0</v>
      </c>
      <c r="V1286">
        <v>0</v>
      </c>
      <c r="W1286">
        <v>0</v>
      </c>
      <c r="X1286">
        <v>0</v>
      </c>
      <c r="Y1286">
        <v>0</v>
      </c>
      <c r="Z1286">
        <v>0</v>
      </c>
      <c r="AA1286">
        <v>0</v>
      </c>
      <c r="AB1286">
        <v>50</v>
      </c>
      <c r="AC1286">
        <v>100</v>
      </c>
      <c r="AD1286">
        <v>1</v>
      </c>
      <c r="AE1286">
        <v>30</v>
      </c>
      <c r="AF1286">
        <v>1</v>
      </c>
      <c r="AG1286">
        <v>0</v>
      </c>
      <c r="AH1286">
        <v>0</v>
      </c>
      <c r="AI1286">
        <v>39020</v>
      </c>
      <c r="AJ1286">
        <v>0</v>
      </c>
      <c r="AK1286">
        <v>0</v>
      </c>
    </row>
    <row r="1287" spans="1:37">
      <c r="A1287">
        <v>10005101</v>
      </c>
      <c r="B1287">
        <v>39030</v>
      </c>
      <c r="C1287">
        <v>5</v>
      </c>
      <c r="D1287">
        <v>1000</v>
      </c>
      <c r="E1287">
        <v>395</v>
      </c>
      <c r="F1287">
        <v>1000501</v>
      </c>
      <c r="G1287">
        <v>1</v>
      </c>
      <c r="H1287">
        <v>1</v>
      </c>
      <c r="I1287">
        <v>6</v>
      </c>
      <c r="J1287">
        <v>0</v>
      </c>
      <c r="K1287">
        <v>0</v>
      </c>
      <c r="L1287">
        <v>0</v>
      </c>
      <c r="M1287">
        <v>0</v>
      </c>
      <c r="N1287">
        <v>0</v>
      </c>
      <c r="O1287">
        <v>0</v>
      </c>
      <c r="P1287">
        <v>0</v>
      </c>
      <c r="Q1287">
        <v>0</v>
      </c>
      <c r="R1287">
        <v>0</v>
      </c>
      <c r="S1287">
        <v>0</v>
      </c>
      <c r="T1287">
        <v>0</v>
      </c>
      <c r="U1287">
        <v>0</v>
      </c>
      <c r="V1287">
        <v>0</v>
      </c>
      <c r="W1287">
        <v>0</v>
      </c>
      <c r="X1287">
        <v>0</v>
      </c>
      <c r="Y1287">
        <v>0</v>
      </c>
      <c r="Z1287">
        <v>0</v>
      </c>
      <c r="AA1287">
        <v>0</v>
      </c>
      <c r="AB1287">
        <v>1000</v>
      </c>
      <c r="AC1287">
        <v>100</v>
      </c>
      <c r="AD1287">
        <v>1</v>
      </c>
      <c r="AE1287">
        <v>100</v>
      </c>
      <c r="AF1287">
        <v>1</v>
      </c>
      <c r="AG1287">
        <v>0</v>
      </c>
      <c r="AH1287">
        <v>0</v>
      </c>
      <c r="AI1287">
        <v>39030</v>
      </c>
      <c r="AJ1287">
        <v>0</v>
      </c>
      <c r="AK1287">
        <v>0</v>
      </c>
    </row>
    <row r="1288" spans="1:37">
      <c r="A1288">
        <v>10005102</v>
      </c>
      <c r="B1288">
        <v>39030</v>
      </c>
      <c r="C1288">
        <v>5</v>
      </c>
      <c r="D1288">
        <v>1000</v>
      </c>
      <c r="E1288">
        <v>385</v>
      </c>
      <c r="F1288">
        <v>1000501</v>
      </c>
      <c r="G1288">
        <v>1</v>
      </c>
      <c r="H1288">
        <v>1</v>
      </c>
      <c r="I1288">
        <v>6</v>
      </c>
      <c r="J1288">
        <v>0</v>
      </c>
      <c r="K1288">
        <v>0</v>
      </c>
      <c r="L1288">
        <v>0</v>
      </c>
      <c r="M1288">
        <v>0</v>
      </c>
      <c r="N1288">
        <v>0</v>
      </c>
      <c r="O1288">
        <v>0</v>
      </c>
      <c r="P1288">
        <v>0</v>
      </c>
      <c r="Q1288">
        <v>0</v>
      </c>
      <c r="R1288">
        <v>0</v>
      </c>
      <c r="S1288">
        <v>0</v>
      </c>
      <c r="T1288">
        <v>0</v>
      </c>
      <c r="U1288">
        <v>0</v>
      </c>
      <c r="V1288">
        <v>0</v>
      </c>
      <c r="W1288">
        <v>0</v>
      </c>
      <c r="X1288">
        <v>0</v>
      </c>
      <c r="Y1288">
        <v>0</v>
      </c>
      <c r="Z1288">
        <v>0</v>
      </c>
      <c r="AA1288">
        <v>0</v>
      </c>
      <c r="AB1288">
        <v>10000</v>
      </c>
      <c r="AC1288">
        <v>100</v>
      </c>
      <c r="AD1288">
        <v>1</v>
      </c>
      <c r="AE1288">
        <v>100</v>
      </c>
      <c r="AF1288">
        <v>1</v>
      </c>
      <c r="AG1288">
        <v>0</v>
      </c>
      <c r="AH1288">
        <v>0</v>
      </c>
      <c r="AI1288">
        <v>39030</v>
      </c>
      <c r="AJ1288">
        <v>0</v>
      </c>
      <c r="AK1288">
        <v>0</v>
      </c>
    </row>
    <row r="1289" spans="1:37">
      <c r="A1289">
        <v>10005103</v>
      </c>
      <c r="B1289">
        <v>49030</v>
      </c>
      <c r="C1289">
        <v>14</v>
      </c>
      <c r="D1289">
        <v>10000</v>
      </c>
      <c r="E1289">
        <v>1360</v>
      </c>
      <c r="F1289">
        <v>1000502</v>
      </c>
      <c r="G1289">
        <v>1</v>
      </c>
      <c r="H1289">
        <v>1</v>
      </c>
      <c r="I1289">
        <v>6</v>
      </c>
      <c r="J1289">
        <v>0</v>
      </c>
      <c r="K1289">
        <v>0</v>
      </c>
      <c r="L1289">
        <v>0</v>
      </c>
      <c r="M1289">
        <v>0</v>
      </c>
      <c r="N1289">
        <v>0</v>
      </c>
      <c r="O1289">
        <v>0</v>
      </c>
      <c r="P1289">
        <v>0</v>
      </c>
      <c r="Q1289">
        <v>0</v>
      </c>
      <c r="R1289">
        <v>0</v>
      </c>
      <c r="S1289">
        <v>0</v>
      </c>
      <c r="T1289">
        <v>0</v>
      </c>
      <c r="U1289">
        <v>0</v>
      </c>
      <c r="V1289">
        <v>0</v>
      </c>
      <c r="W1289">
        <v>0</v>
      </c>
      <c r="X1289">
        <v>0</v>
      </c>
      <c r="Y1289">
        <v>0</v>
      </c>
      <c r="Z1289">
        <v>0</v>
      </c>
      <c r="AA1289">
        <v>0</v>
      </c>
      <c r="AB1289">
        <v>20000</v>
      </c>
      <c r="AC1289">
        <v>100</v>
      </c>
      <c r="AD1289">
        <v>1</v>
      </c>
      <c r="AE1289">
        <v>100</v>
      </c>
      <c r="AF1289">
        <v>1</v>
      </c>
      <c r="AG1289">
        <v>0</v>
      </c>
      <c r="AH1289">
        <v>0</v>
      </c>
      <c r="AI1289">
        <v>49030</v>
      </c>
      <c r="AJ1289">
        <v>0</v>
      </c>
      <c r="AK1289">
        <v>0</v>
      </c>
    </row>
    <row r="1290" spans="1:37">
      <c r="A1290">
        <v>10005104</v>
      </c>
      <c r="B1290">
        <v>49030</v>
      </c>
      <c r="C1290">
        <v>14</v>
      </c>
      <c r="D1290">
        <v>10000</v>
      </c>
      <c r="E1290">
        <v>2130</v>
      </c>
      <c r="F1290">
        <v>1000502</v>
      </c>
      <c r="G1290">
        <v>1</v>
      </c>
      <c r="H1290">
        <v>1</v>
      </c>
      <c r="I1290">
        <v>6</v>
      </c>
      <c r="J1290">
        <v>0</v>
      </c>
      <c r="K1290">
        <v>0</v>
      </c>
      <c r="L1290">
        <v>0</v>
      </c>
      <c r="M1290">
        <v>0</v>
      </c>
      <c r="N1290">
        <v>0</v>
      </c>
      <c r="O1290">
        <v>0</v>
      </c>
      <c r="P1290">
        <v>0</v>
      </c>
      <c r="Q1290">
        <v>0</v>
      </c>
      <c r="R1290">
        <v>0</v>
      </c>
      <c r="S1290">
        <v>0</v>
      </c>
      <c r="T1290">
        <v>0</v>
      </c>
      <c r="U1290">
        <v>0</v>
      </c>
      <c r="V1290">
        <v>0</v>
      </c>
      <c r="W1290">
        <v>0</v>
      </c>
      <c r="X1290">
        <v>0</v>
      </c>
      <c r="Y1290">
        <v>0</v>
      </c>
      <c r="Z1290">
        <v>0</v>
      </c>
      <c r="AA1290">
        <v>0</v>
      </c>
      <c r="AB1290">
        <v>30000</v>
      </c>
      <c r="AC1290">
        <v>100</v>
      </c>
      <c r="AD1290">
        <v>1</v>
      </c>
      <c r="AE1290">
        <v>100</v>
      </c>
      <c r="AF1290">
        <v>1</v>
      </c>
      <c r="AG1290">
        <v>0</v>
      </c>
      <c r="AH1290">
        <v>0</v>
      </c>
      <c r="AI1290">
        <v>49030</v>
      </c>
      <c r="AJ1290">
        <v>0</v>
      </c>
      <c r="AK1290">
        <v>0</v>
      </c>
    </row>
    <row r="1291" spans="1:37">
      <c r="A1291">
        <v>10005105</v>
      </c>
      <c r="B1291">
        <v>59030</v>
      </c>
      <c r="C1291">
        <v>17</v>
      </c>
      <c r="D1291">
        <v>50000</v>
      </c>
      <c r="E1291">
        <v>3830</v>
      </c>
      <c r="F1291">
        <v>1000503</v>
      </c>
      <c r="G1291">
        <v>1</v>
      </c>
      <c r="H1291">
        <v>1</v>
      </c>
      <c r="I1291">
        <v>6</v>
      </c>
      <c r="J1291">
        <v>0</v>
      </c>
      <c r="K1291">
        <v>0</v>
      </c>
      <c r="L1291">
        <v>0</v>
      </c>
      <c r="M1291">
        <v>0</v>
      </c>
      <c r="N1291">
        <v>0</v>
      </c>
      <c r="O1291">
        <v>0</v>
      </c>
      <c r="P1291">
        <v>0</v>
      </c>
      <c r="Q1291">
        <v>0</v>
      </c>
      <c r="R1291">
        <v>0</v>
      </c>
      <c r="S1291">
        <v>0</v>
      </c>
      <c r="T1291">
        <v>0</v>
      </c>
      <c r="U1291">
        <v>0</v>
      </c>
      <c r="V1291">
        <v>0</v>
      </c>
      <c r="W1291">
        <v>0</v>
      </c>
      <c r="X1291">
        <v>0</v>
      </c>
      <c r="Y1291">
        <v>0</v>
      </c>
      <c r="Z1291">
        <v>0</v>
      </c>
      <c r="AA1291">
        <v>0</v>
      </c>
      <c r="AB1291">
        <v>50000</v>
      </c>
      <c r="AC1291">
        <v>100</v>
      </c>
      <c r="AD1291">
        <v>1</v>
      </c>
      <c r="AE1291">
        <v>100</v>
      </c>
      <c r="AF1291">
        <v>1</v>
      </c>
      <c r="AG1291">
        <v>0</v>
      </c>
      <c r="AH1291">
        <v>0</v>
      </c>
      <c r="AI1291">
        <v>59030</v>
      </c>
      <c r="AJ1291">
        <v>0</v>
      </c>
      <c r="AK1291">
        <v>0</v>
      </c>
    </row>
    <row r="1292" spans="1:37">
      <c r="A1292">
        <v>10005106</v>
      </c>
      <c r="B1292">
        <v>69030</v>
      </c>
      <c r="C1292">
        <v>21</v>
      </c>
      <c r="D1292">
        <v>100000</v>
      </c>
      <c r="E1292">
        <v>5935</v>
      </c>
      <c r="F1292">
        <v>1000504</v>
      </c>
      <c r="G1292">
        <v>2</v>
      </c>
      <c r="H1292">
        <v>1</v>
      </c>
      <c r="I1292">
        <v>6</v>
      </c>
      <c r="J1292">
        <v>0</v>
      </c>
      <c r="K1292">
        <v>0</v>
      </c>
      <c r="L1292">
        <v>0</v>
      </c>
      <c r="M1292">
        <v>0</v>
      </c>
      <c r="N1292">
        <v>0</v>
      </c>
      <c r="O1292">
        <v>0</v>
      </c>
      <c r="P1292">
        <v>0</v>
      </c>
      <c r="Q1292">
        <v>0</v>
      </c>
      <c r="R1292">
        <v>0</v>
      </c>
      <c r="S1292">
        <v>0</v>
      </c>
      <c r="T1292">
        <v>0</v>
      </c>
      <c r="U1292">
        <v>0</v>
      </c>
      <c r="V1292">
        <v>0</v>
      </c>
      <c r="W1292">
        <v>0</v>
      </c>
      <c r="X1292">
        <v>0</v>
      </c>
      <c r="Y1292">
        <v>0</v>
      </c>
      <c r="Z1292">
        <v>0</v>
      </c>
      <c r="AA1292">
        <v>0</v>
      </c>
      <c r="AB1292">
        <v>50000</v>
      </c>
      <c r="AC1292">
        <v>100</v>
      </c>
      <c r="AD1292">
        <v>1</v>
      </c>
      <c r="AE1292">
        <v>100</v>
      </c>
      <c r="AF1292">
        <v>1</v>
      </c>
      <c r="AG1292">
        <v>0</v>
      </c>
      <c r="AH1292">
        <v>0</v>
      </c>
      <c r="AI1292">
        <v>69030</v>
      </c>
      <c r="AJ1292">
        <v>0</v>
      </c>
      <c r="AK1292">
        <v>0</v>
      </c>
    </row>
    <row r="1293" spans="1:37">
      <c r="A1293">
        <v>10005201</v>
      </c>
      <c r="B1293">
        <v>39030</v>
      </c>
      <c r="C1293">
        <v>5</v>
      </c>
      <c r="D1293">
        <v>1000</v>
      </c>
      <c r="E1293">
        <v>350</v>
      </c>
      <c r="F1293">
        <v>0</v>
      </c>
      <c r="G1293">
        <v>1</v>
      </c>
      <c r="H1293">
        <v>1</v>
      </c>
      <c r="I1293">
        <v>6</v>
      </c>
      <c r="J1293">
        <v>0</v>
      </c>
      <c r="K1293">
        <v>0</v>
      </c>
      <c r="L1293">
        <v>0</v>
      </c>
      <c r="M1293">
        <v>0</v>
      </c>
      <c r="N1293">
        <v>0</v>
      </c>
      <c r="O1293">
        <v>0</v>
      </c>
      <c r="P1293">
        <v>0</v>
      </c>
      <c r="Q1293">
        <v>0</v>
      </c>
      <c r="R1293">
        <v>0</v>
      </c>
      <c r="S1293">
        <v>0</v>
      </c>
      <c r="T1293">
        <v>0</v>
      </c>
      <c r="U1293">
        <v>0</v>
      </c>
      <c r="V1293">
        <v>0</v>
      </c>
      <c r="W1293">
        <v>0</v>
      </c>
      <c r="X1293">
        <v>0</v>
      </c>
      <c r="Y1293">
        <v>0</v>
      </c>
      <c r="Z1293">
        <v>0</v>
      </c>
      <c r="AA1293">
        <v>0</v>
      </c>
      <c r="AB1293">
        <v>500</v>
      </c>
      <c r="AC1293">
        <v>100</v>
      </c>
      <c r="AD1293">
        <v>1</v>
      </c>
      <c r="AE1293">
        <v>100</v>
      </c>
      <c r="AF1293">
        <v>1</v>
      </c>
      <c r="AG1293">
        <v>0</v>
      </c>
      <c r="AH1293">
        <v>0</v>
      </c>
      <c r="AI1293">
        <v>39030</v>
      </c>
      <c r="AJ1293">
        <v>0</v>
      </c>
      <c r="AK1293">
        <v>0</v>
      </c>
    </row>
    <row r="1294" spans="1:37">
      <c r="A1294">
        <v>10005202</v>
      </c>
      <c r="B1294">
        <v>39030</v>
      </c>
      <c r="C1294">
        <v>5</v>
      </c>
      <c r="D1294">
        <v>1000</v>
      </c>
      <c r="E1294">
        <v>401</v>
      </c>
      <c r="F1294">
        <v>0</v>
      </c>
      <c r="G1294">
        <v>1</v>
      </c>
      <c r="H1294">
        <v>1</v>
      </c>
      <c r="I1294">
        <v>6</v>
      </c>
      <c r="J1294">
        <v>0</v>
      </c>
      <c r="K1294">
        <v>0</v>
      </c>
      <c r="L1294">
        <v>0</v>
      </c>
      <c r="M1294">
        <v>0</v>
      </c>
      <c r="N1294">
        <v>0</v>
      </c>
      <c r="O1294">
        <v>0</v>
      </c>
      <c r="P1294">
        <v>0</v>
      </c>
      <c r="Q1294">
        <v>0</v>
      </c>
      <c r="R1294">
        <v>0</v>
      </c>
      <c r="S1294">
        <v>0</v>
      </c>
      <c r="T1294">
        <v>0</v>
      </c>
      <c r="U1294">
        <v>0</v>
      </c>
      <c r="V1294">
        <v>0</v>
      </c>
      <c r="W1294">
        <v>0</v>
      </c>
      <c r="X1294">
        <v>0</v>
      </c>
      <c r="Y1294">
        <v>0</v>
      </c>
      <c r="Z1294">
        <v>0</v>
      </c>
      <c r="AA1294">
        <v>0</v>
      </c>
      <c r="AB1294">
        <v>5000</v>
      </c>
      <c r="AC1294">
        <v>100</v>
      </c>
      <c r="AD1294">
        <v>1</v>
      </c>
      <c r="AE1294">
        <v>100</v>
      </c>
      <c r="AF1294">
        <v>1</v>
      </c>
      <c r="AG1294">
        <v>0</v>
      </c>
      <c r="AH1294">
        <v>0</v>
      </c>
      <c r="AI1294">
        <v>39030</v>
      </c>
      <c r="AJ1294">
        <v>0</v>
      </c>
      <c r="AK1294">
        <v>0</v>
      </c>
    </row>
    <row r="1295" spans="1:37">
      <c r="A1295">
        <v>10005203</v>
      </c>
      <c r="B1295">
        <v>39030</v>
      </c>
      <c r="C1295">
        <v>5</v>
      </c>
      <c r="D1295">
        <v>1000</v>
      </c>
      <c r="E1295">
        <v>498</v>
      </c>
      <c r="F1295">
        <v>0</v>
      </c>
      <c r="G1295">
        <v>1</v>
      </c>
      <c r="H1295">
        <v>1</v>
      </c>
      <c r="I1295">
        <v>6</v>
      </c>
      <c r="J1295">
        <v>0</v>
      </c>
      <c r="K1295">
        <v>0</v>
      </c>
      <c r="L1295">
        <v>0</v>
      </c>
      <c r="M1295">
        <v>0</v>
      </c>
      <c r="N1295">
        <v>0</v>
      </c>
      <c r="O1295">
        <v>0</v>
      </c>
      <c r="P1295">
        <v>0</v>
      </c>
      <c r="Q1295">
        <v>0</v>
      </c>
      <c r="R1295">
        <v>0</v>
      </c>
      <c r="S1295">
        <v>0</v>
      </c>
      <c r="T1295">
        <v>0</v>
      </c>
      <c r="U1295">
        <v>0</v>
      </c>
      <c r="V1295">
        <v>0</v>
      </c>
      <c r="W1295">
        <v>0</v>
      </c>
      <c r="X1295">
        <v>0</v>
      </c>
      <c r="Y1295">
        <v>0</v>
      </c>
      <c r="Z1295">
        <v>0</v>
      </c>
      <c r="AA1295">
        <v>0</v>
      </c>
      <c r="AB1295">
        <v>7500</v>
      </c>
      <c r="AC1295">
        <v>100</v>
      </c>
      <c r="AD1295">
        <v>1</v>
      </c>
      <c r="AE1295">
        <v>100</v>
      </c>
      <c r="AF1295">
        <v>1</v>
      </c>
      <c r="AG1295">
        <v>0</v>
      </c>
      <c r="AH1295">
        <v>0</v>
      </c>
      <c r="AI1295">
        <v>39030</v>
      </c>
      <c r="AJ1295">
        <v>0</v>
      </c>
      <c r="AK1295">
        <v>0</v>
      </c>
    </row>
    <row r="1296" spans="1:37">
      <c r="A1296">
        <v>10005204</v>
      </c>
      <c r="B1296">
        <v>49030</v>
      </c>
      <c r="C1296">
        <v>14</v>
      </c>
      <c r="D1296">
        <v>10000</v>
      </c>
      <c r="E1296">
        <v>1960</v>
      </c>
      <c r="F1296">
        <v>0</v>
      </c>
      <c r="G1296">
        <v>1</v>
      </c>
      <c r="H1296">
        <v>1</v>
      </c>
      <c r="I1296">
        <v>6</v>
      </c>
      <c r="J1296">
        <v>0</v>
      </c>
      <c r="K1296">
        <v>0</v>
      </c>
      <c r="L1296">
        <v>0</v>
      </c>
      <c r="M1296">
        <v>0</v>
      </c>
      <c r="N1296">
        <v>0</v>
      </c>
      <c r="O1296">
        <v>0</v>
      </c>
      <c r="P1296">
        <v>0</v>
      </c>
      <c r="Q1296">
        <v>0</v>
      </c>
      <c r="R1296">
        <v>0</v>
      </c>
      <c r="S1296">
        <v>0</v>
      </c>
      <c r="T1296">
        <v>0</v>
      </c>
      <c r="U1296">
        <v>0</v>
      </c>
      <c r="V1296">
        <v>0</v>
      </c>
      <c r="W1296">
        <v>0</v>
      </c>
      <c r="X1296">
        <v>0</v>
      </c>
      <c r="Y1296">
        <v>0</v>
      </c>
      <c r="Z1296">
        <v>0</v>
      </c>
      <c r="AA1296">
        <v>0</v>
      </c>
      <c r="AB1296">
        <v>15000</v>
      </c>
      <c r="AC1296">
        <v>100</v>
      </c>
      <c r="AD1296">
        <v>1</v>
      </c>
      <c r="AE1296">
        <v>100</v>
      </c>
      <c r="AF1296">
        <v>1</v>
      </c>
      <c r="AG1296">
        <v>0</v>
      </c>
      <c r="AH1296">
        <v>0</v>
      </c>
      <c r="AI1296">
        <v>49030</v>
      </c>
      <c r="AJ1296">
        <v>0</v>
      </c>
      <c r="AK1296">
        <v>0</v>
      </c>
    </row>
    <row r="1297" spans="1:37">
      <c r="A1297">
        <v>10005208</v>
      </c>
      <c r="B1297">
        <v>59030</v>
      </c>
      <c r="C1297">
        <v>0</v>
      </c>
      <c r="D1297">
        <v>0</v>
      </c>
      <c r="E1297">
        <v>0</v>
      </c>
      <c r="F1297">
        <v>0</v>
      </c>
      <c r="G1297">
        <v>1</v>
      </c>
      <c r="H1297">
        <v>1</v>
      </c>
      <c r="I1297">
        <v>6</v>
      </c>
      <c r="J1297">
        <v>0</v>
      </c>
      <c r="K1297">
        <v>0</v>
      </c>
      <c r="L1297">
        <v>0</v>
      </c>
      <c r="M1297">
        <v>0</v>
      </c>
      <c r="N1297">
        <v>0</v>
      </c>
      <c r="O1297">
        <v>0</v>
      </c>
      <c r="P1297">
        <v>0</v>
      </c>
      <c r="Q1297">
        <v>0</v>
      </c>
      <c r="R1297">
        <v>0</v>
      </c>
      <c r="S1297">
        <v>0</v>
      </c>
      <c r="T1297">
        <v>0</v>
      </c>
      <c r="U1297">
        <v>0</v>
      </c>
      <c r="V1297">
        <v>0</v>
      </c>
      <c r="W1297">
        <v>0</v>
      </c>
      <c r="X1297">
        <v>0</v>
      </c>
      <c r="Y1297">
        <v>0</v>
      </c>
      <c r="Z1297">
        <v>0</v>
      </c>
      <c r="AA1297">
        <v>0</v>
      </c>
      <c r="AB1297">
        <v>0</v>
      </c>
      <c r="AC1297">
        <v>100</v>
      </c>
      <c r="AD1297">
        <v>2</v>
      </c>
      <c r="AE1297">
        <v>0</v>
      </c>
      <c r="AF1297">
        <v>0</v>
      </c>
      <c r="AG1297">
        <v>0</v>
      </c>
      <c r="AH1297">
        <v>0</v>
      </c>
      <c r="AI1297">
        <v>0</v>
      </c>
      <c r="AJ1297">
        <v>0</v>
      </c>
      <c r="AK1297">
        <v>0</v>
      </c>
    </row>
    <row r="1298" spans="1:37">
      <c r="A1298">
        <v>10006001</v>
      </c>
      <c r="B1298">
        <v>10280</v>
      </c>
      <c r="C1298">
        <v>10400</v>
      </c>
      <c r="D1298">
        <v>0</v>
      </c>
      <c r="E1298">
        <v>2455</v>
      </c>
      <c r="F1298">
        <v>0</v>
      </c>
      <c r="G1298">
        <v>2</v>
      </c>
      <c r="H1298">
        <v>1</v>
      </c>
      <c r="I1298">
        <v>6</v>
      </c>
      <c r="J1298">
        <v>0</v>
      </c>
      <c r="K1298">
        <v>0</v>
      </c>
      <c r="L1298">
        <v>0</v>
      </c>
      <c r="M1298">
        <v>0</v>
      </c>
      <c r="N1298">
        <v>0</v>
      </c>
      <c r="O1298">
        <v>0</v>
      </c>
      <c r="P1298">
        <v>0</v>
      </c>
      <c r="Q1298">
        <v>0</v>
      </c>
      <c r="R1298">
        <v>0</v>
      </c>
      <c r="S1298">
        <v>0</v>
      </c>
      <c r="T1298">
        <v>0</v>
      </c>
      <c r="U1298">
        <v>0</v>
      </c>
      <c r="V1298">
        <v>0</v>
      </c>
      <c r="W1298">
        <v>0</v>
      </c>
      <c r="X1298">
        <v>0</v>
      </c>
      <c r="Y1298">
        <v>0</v>
      </c>
      <c r="Z1298">
        <v>0</v>
      </c>
      <c r="AA1298">
        <v>0</v>
      </c>
      <c r="AB1298">
        <v>50</v>
      </c>
      <c r="AC1298">
        <v>100</v>
      </c>
      <c r="AD1298">
        <v>2</v>
      </c>
      <c r="AE1298">
        <v>40</v>
      </c>
      <c r="AF1298">
        <v>1</v>
      </c>
      <c r="AG1298">
        <v>1</v>
      </c>
      <c r="AH1298">
        <v>1</v>
      </c>
      <c r="AI1298">
        <v>111</v>
      </c>
      <c r="AJ1298">
        <v>121</v>
      </c>
      <c r="AK1298">
        <v>131</v>
      </c>
    </row>
    <row r="1299" spans="1:37">
      <c r="A1299">
        <v>10006201</v>
      </c>
      <c r="B1299">
        <v>39030</v>
      </c>
      <c r="C1299">
        <v>5</v>
      </c>
      <c r="D1299">
        <v>1000</v>
      </c>
      <c r="E1299">
        <v>295</v>
      </c>
      <c r="F1299">
        <v>0</v>
      </c>
      <c r="G1299">
        <v>1</v>
      </c>
      <c r="H1299">
        <v>1</v>
      </c>
      <c r="I1299">
        <v>6</v>
      </c>
      <c r="J1299">
        <v>0</v>
      </c>
      <c r="K1299">
        <v>0</v>
      </c>
      <c r="L1299">
        <v>0</v>
      </c>
      <c r="M1299">
        <v>0</v>
      </c>
      <c r="N1299">
        <v>0</v>
      </c>
      <c r="O1299">
        <v>0</v>
      </c>
      <c r="P1299">
        <v>0</v>
      </c>
      <c r="Q1299">
        <v>0</v>
      </c>
      <c r="R1299">
        <v>0</v>
      </c>
      <c r="S1299">
        <v>0</v>
      </c>
      <c r="T1299">
        <v>0</v>
      </c>
      <c r="U1299">
        <v>0</v>
      </c>
      <c r="V1299">
        <v>0</v>
      </c>
      <c r="W1299">
        <v>0</v>
      </c>
      <c r="X1299">
        <v>0</v>
      </c>
      <c r="Y1299">
        <v>0</v>
      </c>
      <c r="Z1299">
        <v>0</v>
      </c>
      <c r="AA1299">
        <v>0</v>
      </c>
      <c r="AB1299">
        <v>6000</v>
      </c>
      <c r="AC1299">
        <v>100</v>
      </c>
      <c r="AD1299">
        <v>1</v>
      </c>
      <c r="AE1299">
        <v>50</v>
      </c>
      <c r="AF1299">
        <v>1</v>
      </c>
      <c r="AG1299">
        <v>0</v>
      </c>
      <c r="AH1299">
        <v>0</v>
      </c>
      <c r="AI1299">
        <v>39030</v>
      </c>
      <c r="AJ1299">
        <v>0</v>
      </c>
      <c r="AK1299">
        <v>0</v>
      </c>
    </row>
    <row r="1300" spans="1:37">
      <c r="A1300">
        <v>10006202</v>
      </c>
      <c r="B1300">
        <v>49030</v>
      </c>
      <c r="C1300">
        <v>14</v>
      </c>
      <c r="D1300">
        <v>10000</v>
      </c>
      <c r="E1300">
        <v>1120</v>
      </c>
      <c r="F1300">
        <v>0</v>
      </c>
      <c r="G1300">
        <v>1</v>
      </c>
      <c r="H1300">
        <v>1</v>
      </c>
      <c r="I1300">
        <v>6</v>
      </c>
      <c r="J1300">
        <v>0</v>
      </c>
      <c r="K1300">
        <v>0</v>
      </c>
      <c r="L1300">
        <v>0</v>
      </c>
      <c r="M1300">
        <v>0</v>
      </c>
      <c r="N1300">
        <v>0</v>
      </c>
      <c r="O1300">
        <v>0</v>
      </c>
      <c r="P1300">
        <v>0</v>
      </c>
      <c r="Q1300">
        <v>0</v>
      </c>
      <c r="R1300">
        <v>0</v>
      </c>
      <c r="S1300">
        <v>0</v>
      </c>
      <c r="T1300">
        <v>0</v>
      </c>
      <c r="U1300">
        <v>0</v>
      </c>
      <c r="V1300">
        <v>0</v>
      </c>
      <c r="W1300">
        <v>0</v>
      </c>
      <c r="X1300">
        <v>0</v>
      </c>
      <c r="Y1300">
        <v>0</v>
      </c>
      <c r="Z1300">
        <v>0</v>
      </c>
      <c r="AA1300">
        <v>0</v>
      </c>
      <c r="AB1300">
        <v>8000</v>
      </c>
      <c r="AC1300">
        <v>100</v>
      </c>
      <c r="AD1300">
        <v>1</v>
      </c>
      <c r="AE1300">
        <v>50</v>
      </c>
      <c r="AF1300">
        <v>1</v>
      </c>
      <c r="AG1300">
        <v>0</v>
      </c>
      <c r="AH1300">
        <v>0</v>
      </c>
      <c r="AI1300">
        <v>49030</v>
      </c>
      <c r="AJ1300">
        <v>0</v>
      </c>
      <c r="AK1300">
        <v>0</v>
      </c>
    </row>
    <row r="1301" spans="1:37">
      <c r="A1301">
        <v>10006204</v>
      </c>
      <c r="B1301">
        <v>39000</v>
      </c>
      <c r="C1301">
        <v>5</v>
      </c>
      <c r="D1301">
        <v>1000</v>
      </c>
      <c r="E1301">
        <v>295</v>
      </c>
      <c r="F1301">
        <v>0</v>
      </c>
      <c r="G1301">
        <v>1</v>
      </c>
      <c r="H1301">
        <v>1</v>
      </c>
      <c r="I1301">
        <v>6</v>
      </c>
      <c r="J1301">
        <v>0</v>
      </c>
      <c r="K1301">
        <v>0</v>
      </c>
      <c r="L1301">
        <v>0</v>
      </c>
      <c r="M1301">
        <v>0</v>
      </c>
      <c r="N1301">
        <v>0</v>
      </c>
      <c r="O1301">
        <v>0</v>
      </c>
      <c r="P1301">
        <v>0</v>
      </c>
      <c r="Q1301">
        <v>0</v>
      </c>
      <c r="R1301">
        <v>0</v>
      </c>
      <c r="S1301">
        <v>0</v>
      </c>
      <c r="T1301">
        <v>0</v>
      </c>
      <c r="U1301">
        <v>0</v>
      </c>
      <c r="V1301">
        <v>0</v>
      </c>
      <c r="W1301">
        <v>0</v>
      </c>
      <c r="X1301">
        <v>0</v>
      </c>
      <c r="Y1301">
        <v>0</v>
      </c>
      <c r="Z1301">
        <v>0</v>
      </c>
      <c r="AA1301">
        <v>0</v>
      </c>
      <c r="AB1301">
        <v>50</v>
      </c>
      <c r="AC1301">
        <v>100</v>
      </c>
      <c r="AD1301">
        <v>1</v>
      </c>
      <c r="AE1301">
        <v>30</v>
      </c>
      <c r="AF1301">
        <v>1</v>
      </c>
      <c r="AG1301">
        <v>0</v>
      </c>
      <c r="AH1301">
        <v>0</v>
      </c>
      <c r="AI1301">
        <v>39000</v>
      </c>
      <c r="AJ1301">
        <v>0</v>
      </c>
      <c r="AK1301">
        <v>0</v>
      </c>
    </row>
    <row r="1302" spans="1:37">
      <c r="A1302">
        <v>10006205</v>
      </c>
      <c r="B1302">
        <v>39010</v>
      </c>
      <c r="C1302">
        <v>5</v>
      </c>
      <c r="D1302">
        <v>1000</v>
      </c>
      <c r="E1302">
        <v>295</v>
      </c>
      <c r="F1302">
        <v>0</v>
      </c>
      <c r="G1302">
        <v>1</v>
      </c>
      <c r="H1302">
        <v>1</v>
      </c>
      <c r="I1302">
        <v>6</v>
      </c>
      <c r="J1302">
        <v>0</v>
      </c>
      <c r="K1302">
        <v>0</v>
      </c>
      <c r="L1302">
        <v>0</v>
      </c>
      <c r="M1302">
        <v>0</v>
      </c>
      <c r="N1302">
        <v>0</v>
      </c>
      <c r="O1302">
        <v>0</v>
      </c>
      <c r="P1302">
        <v>0</v>
      </c>
      <c r="Q1302">
        <v>0</v>
      </c>
      <c r="R1302">
        <v>0</v>
      </c>
      <c r="S1302">
        <v>0</v>
      </c>
      <c r="T1302">
        <v>0</v>
      </c>
      <c r="U1302">
        <v>0</v>
      </c>
      <c r="V1302">
        <v>0</v>
      </c>
      <c r="W1302">
        <v>0</v>
      </c>
      <c r="X1302">
        <v>0</v>
      </c>
      <c r="Y1302">
        <v>0</v>
      </c>
      <c r="Z1302">
        <v>0</v>
      </c>
      <c r="AA1302">
        <v>0</v>
      </c>
      <c r="AB1302">
        <v>50</v>
      </c>
      <c r="AC1302">
        <v>100</v>
      </c>
      <c r="AD1302">
        <v>1</v>
      </c>
      <c r="AE1302">
        <v>30</v>
      </c>
      <c r="AF1302">
        <v>1</v>
      </c>
      <c r="AG1302">
        <v>0</v>
      </c>
      <c r="AH1302">
        <v>0</v>
      </c>
      <c r="AI1302">
        <v>39010</v>
      </c>
      <c r="AJ1302">
        <v>0</v>
      </c>
      <c r="AK1302">
        <v>0</v>
      </c>
    </row>
    <row r="1303" spans="1:37">
      <c r="A1303">
        <v>10006206</v>
      </c>
      <c r="B1303">
        <v>39020</v>
      </c>
      <c r="C1303">
        <v>5</v>
      </c>
      <c r="D1303">
        <v>1000</v>
      </c>
      <c r="E1303">
        <v>295</v>
      </c>
      <c r="F1303">
        <v>0</v>
      </c>
      <c r="G1303">
        <v>1</v>
      </c>
      <c r="H1303">
        <v>1</v>
      </c>
      <c r="I1303">
        <v>6</v>
      </c>
      <c r="J1303">
        <v>0</v>
      </c>
      <c r="K1303">
        <v>0</v>
      </c>
      <c r="L1303">
        <v>0</v>
      </c>
      <c r="M1303">
        <v>0</v>
      </c>
      <c r="N1303">
        <v>0</v>
      </c>
      <c r="O1303">
        <v>0</v>
      </c>
      <c r="P1303">
        <v>0</v>
      </c>
      <c r="Q1303">
        <v>0</v>
      </c>
      <c r="R1303">
        <v>0</v>
      </c>
      <c r="S1303">
        <v>0</v>
      </c>
      <c r="T1303">
        <v>0</v>
      </c>
      <c r="U1303">
        <v>0</v>
      </c>
      <c r="V1303">
        <v>0</v>
      </c>
      <c r="W1303">
        <v>0</v>
      </c>
      <c r="X1303">
        <v>0</v>
      </c>
      <c r="Y1303">
        <v>0</v>
      </c>
      <c r="Z1303">
        <v>0</v>
      </c>
      <c r="AA1303">
        <v>0</v>
      </c>
      <c r="AB1303">
        <v>50</v>
      </c>
      <c r="AC1303">
        <v>100</v>
      </c>
      <c r="AD1303">
        <v>1</v>
      </c>
      <c r="AE1303">
        <v>30</v>
      </c>
      <c r="AF1303">
        <v>1</v>
      </c>
      <c r="AG1303">
        <v>0</v>
      </c>
      <c r="AH1303">
        <v>0</v>
      </c>
      <c r="AI1303">
        <v>39020</v>
      </c>
      <c r="AJ1303">
        <v>0</v>
      </c>
      <c r="AK1303">
        <v>0</v>
      </c>
    </row>
    <row r="1304" spans="1:37">
      <c r="A1304">
        <v>10006207</v>
      </c>
      <c r="B1304">
        <v>39030</v>
      </c>
      <c r="C1304">
        <v>5</v>
      </c>
      <c r="D1304">
        <v>1000</v>
      </c>
      <c r="E1304">
        <v>295</v>
      </c>
      <c r="F1304">
        <v>0</v>
      </c>
      <c r="G1304">
        <v>1</v>
      </c>
      <c r="H1304">
        <v>1</v>
      </c>
      <c r="I1304">
        <v>6</v>
      </c>
      <c r="J1304">
        <v>0</v>
      </c>
      <c r="K1304">
        <v>0</v>
      </c>
      <c r="L1304">
        <v>0</v>
      </c>
      <c r="M1304">
        <v>0</v>
      </c>
      <c r="N1304">
        <v>0</v>
      </c>
      <c r="O1304">
        <v>0</v>
      </c>
      <c r="P1304">
        <v>0</v>
      </c>
      <c r="Q1304">
        <v>0</v>
      </c>
      <c r="R1304">
        <v>0</v>
      </c>
      <c r="S1304">
        <v>0</v>
      </c>
      <c r="T1304">
        <v>0</v>
      </c>
      <c r="U1304">
        <v>0</v>
      </c>
      <c r="V1304">
        <v>0</v>
      </c>
      <c r="W1304">
        <v>0</v>
      </c>
      <c r="X1304">
        <v>0</v>
      </c>
      <c r="Y1304">
        <v>0</v>
      </c>
      <c r="Z1304">
        <v>0</v>
      </c>
      <c r="AA1304">
        <v>0</v>
      </c>
      <c r="AB1304">
        <v>7500</v>
      </c>
      <c r="AC1304">
        <v>100</v>
      </c>
      <c r="AD1304">
        <v>1</v>
      </c>
      <c r="AE1304">
        <v>100</v>
      </c>
      <c r="AF1304">
        <v>1</v>
      </c>
      <c r="AG1304">
        <v>0</v>
      </c>
      <c r="AH1304">
        <v>0</v>
      </c>
      <c r="AI1304">
        <v>39030</v>
      </c>
      <c r="AJ1304">
        <v>0</v>
      </c>
      <c r="AK1304">
        <v>0</v>
      </c>
    </row>
    <row r="1305" spans="1:37">
      <c r="A1305">
        <v>10006208</v>
      </c>
      <c r="B1305">
        <v>49030</v>
      </c>
      <c r="C1305">
        <v>14</v>
      </c>
      <c r="D1305">
        <v>10000</v>
      </c>
      <c r="E1305">
        <v>1120</v>
      </c>
      <c r="F1305">
        <v>0</v>
      </c>
      <c r="G1305">
        <v>1</v>
      </c>
      <c r="H1305">
        <v>1</v>
      </c>
      <c r="I1305">
        <v>6</v>
      </c>
      <c r="J1305">
        <v>0</v>
      </c>
      <c r="K1305">
        <v>0</v>
      </c>
      <c r="L1305">
        <v>0</v>
      </c>
      <c r="M1305">
        <v>0</v>
      </c>
      <c r="N1305">
        <v>0</v>
      </c>
      <c r="O1305">
        <v>0</v>
      </c>
      <c r="P1305">
        <v>0</v>
      </c>
      <c r="Q1305">
        <v>0</v>
      </c>
      <c r="R1305">
        <v>0</v>
      </c>
      <c r="S1305">
        <v>0</v>
      </c>
      <c r="T1305">
        <v>0</v>
      </c>
      <c r="U1305">
        <v>0</v>
      </c>
      <c r="V1305">
        <v>0</v>
      </c>
      <c r="W1305">
        <v>0</v>
      </c>
      <c r="X1305">
        <v>0</v>
      </c>
      <c r="Y1305">
        <v>0</v>
      </c>
      <c r="Z1305">
        <v>0</v>
      </c>
      <c r="AA1305">
        <v>0</v>
      </c>
      <c r="AB1305">
        <v>15000</v>
      </c>
      <c r="AC1305">
        <v>100</v>
      </c>
      <c r="AD1305">
        <v>1</v>
      </c>
      <c r="AE1305">
        <v>100</v>
      </c>
      <c r="AF1305">
        <v>1</v>
      </c>
      <c r="AG1305">
        <v>0</v>
      </c>
      <c r="AH1305">
        <v>0</v>
      </c>
      <c r="AI1305">
        <v>49030</v>
      </c>
      <c r="AJ1305">
        <v>0</v>
      </c>
      <c r="AK1305">
        <v>0</v>
      </c>
    </row>
    <row r="1306" spans="1:37">
      <c r="A1306">
        <v>10006209</v>
      </c>
      <c r="B1306">
        <v>59030</v>
      </c>
      <c r="C1306">
        <v>17</v>
      </c>
      <c r="D1306">
        <v>50000</v>
      </c>
      <c r="E1306">
        <v>2380</v>
      </c>
      <c r="F1306">
        <v>1000502</v>
      </c>
      <c r="G1306">
        <v>1</v>
      </c>
      <c r="H1306">
        <v>1</v>
      </c>
      <c r="I1306">
        <v>6</v>
      </c>
      <c r="J1306">
        <v>0</v>
      </c>
      <c r="K1306">
        <v>0</v>
      </c>
      <c r="L1306">
        <v>0</v>
      </c>
      <c r="M1306">
        <v>0</v>
      </c>
      <c r="N1306">
        <v>0</v>
      </c>
      <c r="O1306">
        <v>0</v>
      </c>
      <c r="P1306">
        <v>0</v>
      </c>
      <c r="Q1306">
        <v>0</v>
      </c>
      <c r="R1306">
        <v>0</v>
      </c>
      <c r="S1306">
        <v>0</v>
      </c>
      <c r="T1306">
        <v>0</v>
      </c>
      <c r="U1306">
        <v>0</v>
      </c>
      <c r="V1306">
        <v>0</v>
      </c>
      <c r="W1306">
        <v>0</v>
      </c>
      <c r="X1306">
        <v>0</v>
      </c>
      <c r="Y1306">
        <v>0</v>
      </c>
      <c r="Z1306">
        <v>0</v>
      </c>
      <c r="AA1306">
        <v>0</v>
      </c>
      <c r="AB1306">
        <v>40000</v>
      </c>
      <c r="AC1306">
        <v>100</v>
      </c>
      <c r="AD1306">
        <v>1</v>
      </c>
      <c r="AE1306">
        <v>100</v>
      </c>
      <c r="AF1306">
        <v>1</v>
      </c>
      <c r="AG1306">
        <v>0</v>
      </c>
      <c r="AH1306">
        <v>0</v>
      </c>
      <c r="AI1306">
        <v>59030</v>
      </c>
      <c r="AJ1306">
        <v>0</v>
      </c>
      <c r="AK1306">
        <v>0</v>
      </c>
    </row>
    <row r="1307" spans="1:37">
      <c r="A1307">
        <v>10006210</v>
      </c>
      <c r="B1307">
        <v>69030</v>
      </c>
      <c r="C1307">
        <v>31</v>
      </c>
      <c r="D1307">
        <v>100000</v>
      </c>
      <c r="E1307">
        <v>4102</v>
      </c>
      <c r="F1307">
        <v>1000503</v>
      </c>
      <c r="G1307">
        <v>1</v>
      </c>
      <c r="H1307">
        <v>1</v>
      </c>
      <c r="I1307">
        <v>6</v>
      </c>
      <c r="J1307">
        <v>0</v>
      </c>
      <c r="K1307">
        <v>0</v>
      </c>
      <c r="L1307">
        <v>0</v>
      </c>
      <c r="M1307">
        <v>0</v>
      </c>
      <c r="N1307">
        <v>0</v>
      </c>
      <c r="O1307">
        <v>0</v>
      </c>
      <c r="P1307">
        <v>0</v>
      </c>
      <c r="Q1307">
        <v>0</v>
      </c>
      <c r="R1307">
        <v>0</v>
      </c>
      <c r="S1307">
        <v>0</v>
      </c>
      <c r="T1307">
        <v>0</v>
      </c>
      <c r="U1307">
        <v>0</v>
      </c>
      <c r="V1307">
        <v>0</v>
      </c>
      <c r="W1307">
        <v>0</v>
      </c>
      <c r="X1307">
        <v>0</v>
      </c>
      <c r="Y1307">
        <v>0</v>
      </c>
      <c r="Z1307">
        <v>0</v>
      </c>
      <c r="AA1307">
        <v>0</v>
      </c>
      <c r="AB1307">
        <v>70000</v>
      </c>
      <c r="AC1307">
        <v>100</v>
      </c>
      <c r="AD1307">
        <v>1</v>
      </c>
      <c r="AE1307">
        <v>60</v>
      </c>
      <c r="AF1307">
        <v>1</v>
      </c>
      <c r="AG1307">
        <v>0</v>
      </c>
      <c r="AH1307">
        <v>0</v>
      </c>
      <c r="AI1307">
        <v>69030</v>
      </c>
      <c r="AJ1307">
        <v>0</v>
      </c>
      <c r="AK1307">
        <v>0</v>
      </c>
    </row>
    <row r="1308" spans="1:37">
      <c r="A1308">
        <v>11001001</v>
      </c>
      <c r="B1308">
        <v>39000</v>
      </c>
      <c r="C1308">
        <v>5</v>
      </c>
      <c r="D1308">
        <v>1000</v>
      </c>
      <c r="E1308">
        <v>345</v>
      </c>
      <c r="F1308">
        <v>0</v>
      </c>
      <c r="G1308">
        <v>1</v>
      </c>
      <c r="H1308">
        <v>1</v>
      </c>
      <c r="I1308">
        <v>6</v>
      </c>
      <c r="J1308">
        <v>0</v>
      </c>
      <c r="K1308">
        <v>0</v>
      </c>
      <c r="L1308">
        <v>0</v>
      </c>
      <c r="M1308">
        <v>0</v>
      </c>
      <c r="N1308">
        <v>0</v>
      </c>
      <c r="O1308">
        <v>0</v>
      </c>
      <c r="P1308">
        <v>0</v>
      </c>
      <c r="Q1308">
        <v>0</v>
      </c>
      <c r="R1308">
        <v>0</v>
      </c>
      <c r="S1308">
        <v>0</v>
      </c>
      <c r="T1308">
        <v>0</v>
      </c>
      <c r="U1308">
        <v>0</v>
      </c>
      <c r="V1308">
        <v>0</v>
      </c>
      <c r="W1308">
        <v>0</v>
      </c>
      <c r="X1308">
        <v>0</v>
      </c>
      <c r="Y1308">
        <v>0</v>
      </c>
      <c r="Z1308">
        <v>0</v>
      </c>
      <c r="AA1308">
        <v>0</v>
      </c>
      <c r="AB1308">
        <v>20</v>
      </c>
      <c r="AC1308">
        <v>100</v>
      </c>
      <c r="AD1308">
        <v>1</v>
      </c>
      <c r="AE1308">
        <v>30</v>
      </c>
      <c r="AF1308">
        <v>1</v>
      </c>
      <c r="AG1308">
        <v>0</v>
      </c>
      <c r="AH1308">
        <v>0</v>
      </c>
      <c r="AI1308">
        <v>39000</v>
      </c>
      <c r="AJ1308">
        <v>0</v>
      </c>
      <c r="AK1308">
        <v>0</v>
      </c>
    </row>
    <row r="1309" spans="1:37">
      <c r="A1309">
        <v>11001002</v>
      </c>
      <c r="B1309">
        <v>10160</v>
      </c>
      <c r="C1309">
        <v>600</v>
      </c>
      <c r="D1309">
        <v>0</v>
      </c>
      <c r="E1309">
        <v>270</v>
      </c>
      <c r="F1309">
        <v>0</v>
      </c>
      <c r="G1309">
        <v>2</v>
      </c>
      <c r="H1309">
        <v>1</v>
      </c>
      <c r="I1309">
        <v>6</v>
      </c>
      <c r="J1309">
        <v>0</v>
      </c>
      <c r="K1309">
        <v>0</v>
      </c>
      <c r="L1309">
        <v>0</v>
      </c>
      <c r="M1309">
        <v>0</v>
      </c>
      <c r="N1309">
        <v>0</v>
      </c>
      <c r="O1309">
        <v>0</v>
      </c>
      <c r="P1309">
        <v>0</v>
      </c>
      <c r="Q1309">
        <v>0</v>
      </c>
      <c r="R1309">
        <v>0</v>
      </c>
      <c r="S1309">
        <v>0</v>
      </c>
      <c r="T1309">
        <v>0</v>
      </c>
      <c r="U1309">
        <v>0</v>
      </c>
      <c r="V1309">
        <v>0</v>
      </c>
      <c r="W1309">
        <v>0</v>
      </c>
      <c r="X1309">
        <v>0</v>
      </c>
      <c r="Y1309">
        <v>0</v>
      </c>
      <c r="Z1309">
        <v>0</v>
      </c>
      <c r="AA1309">
        <v>0</v>
      </c>
      <c r="AB1309">
        <v>20</v>
      </c>
      <c r="AC1309">
        <v>100</v>
      </c>
      <c r="AD1309">
        <v>2</v>
      </c>
      <c r="AE1309">
        <v>5</v>
      </c>
      <c r="AF1309">
        <v>1</v>
      </c>
      <c r="AG1309">
        <v>0</v>
      </c>
      <c r="AH1309">
        <v>0</v>
      </c>
      <c r="AI1309">
        <v>10160</v>
      </c>
      <c r="AJ1309">
        <v>0</v>
      </c>
      <c r="AK1309">
        <v>0</v>
      </c>
    </row>
    <row r="1310" spans="1:37">
      <c r="A1310">
        <v>11001003</v>
      </c>
      <c r="B1310">
        <v>39000</v>
      </c>
      <c r="C1310">
        <v>5</v>
      </c>
      <c r="D1310">
        <v>1000</v>
      </c>
      <c r="E1310">
        <v>480</v>
      </c>
      <c r="F1310">
        <v>0</v>
      </c>
      <c r="G1310">
        <v>1</v>
      </c>
      <c r="H1310">
        <v>1</v>
      </c>
      <c r="I1310">
        <v>6</v>
      </c>
      <c r="J1310">
        <v>0</v>
      </c>
      <c r="K1310">
        <v>0</v>
      </c>
      <c r="L1310">
        <v>0</v>
      </c>
      <c r="M1310">
        <v>0</v>
      </c>
      <c r="N1310">
        <v>0</v>
      </c>
      <c r="O1310">
        <v>0</v>
      </c>
      <c r="P1310">
        <v>0</v>
      </c>
      <c r="Q1310">
        <v>0</v>
      </c>
      <c r="R1310">
        <v>0</v>
      </c>
      <c r="S1310">
        <v>0</v>
      </c>
      <c r="T1310">
        <v>0</v>
      </c>
      <c r="U1310">
        <v>0</v>
      </c>
      <c r="V1310">
        <v>0</v>
      </c>
      <c r="W1310">
        <v>0</v>
      </c>
      <c r="X1310">
        <v>0</v>
      </c>
      <c r="Y1310">
        <v>0</v>
      </c>
      <c r="Z1310">
        <v>0</v>
      </c>
      <c r="AA1310">
        <v>0</v>
      </c>
      <c r="AB1310">
        <v>30</v>
      </c>
      <c r="AC1310">
        <v>100</v>
      </c>
      <c r="AD1310">
        <v>1</v>
      </c>
      <c r="AE1310">
        <v>30</v>
      </c>
      <c r="AF1310">
        <v>1</v>
      </c>
      <c r="AG1310">
        <v>0</v>
      </c>
      <c r="AH1310">
        <v>0</v>
      </c>
      <c r="AI1310">
        <v>39000</v>
      </c>
      <c r="AJ1310">
        <v>0</v>
      </c>
      <c r="AK1310">
        <v>0</v>
      </c>
    </row>
    <row r="1311" spans="1:37">
      <c r="A1311">
        <v>11001004</v>
      </c>
      <c r="B1311">
        <v>49000</v>
      </c>
      <c r="C1311">
        <v>14</v>
      </c>
      <c r="D1311">
        <v>10000</v>
      </c>
      <c r="E1311">
        <v>1060</v>
      </c>
      <c r="F1311">
        <v>0</v>
      </c>
      <c r="G1311">
        <v>1</v>
      </c>
      <c r="H1311">
        <v>1</v>
      </c>
      <c r="I1311">
        <v>6</v>
      </c>
      <c r="J1311">
        <v>0</v>
      </c>
      <c r="K1311">
        <v>0</v>
      </c>
      <c r="L1311">
        <v>0</v>
      </c>
      <c r="M1311">
        <v>0</v>
      </c>
      <c r="N1311">
        <v>0</v>
      </c>
      <c r="O1311">
        <v>0</v>
      </c>
      <c r="P1311">
        <v>0</v>
      </c>
      <c r="Q1311">
        <v>0</v>
      </c>
      <c r="R1311">
        <v>0</v>
      </c>
      <c r="S1311">
        <v>0</v>
      </c>
      <c r="T1311">
        <v>0</v>
      </c>
      <c r="U1311">
        <v>0</v>
      </c>
      <c r="V1311">
        <v>0</v>
      </c>
      <c r="W1311">
        <v>0</v>
      </c>
      <c r="X1311">
        <v>0</v>
      </c>
      <c r="Y1311">
        <v>0</v>
      </c>
      <c r="Z1311">
        <v>0</v>
      </c>
      <c r="AA1311">
        <v>0</v>
      </c>
      <c r="AB1311">
        <v>30</v>
      </c>
      <c r="AC1311">
        <v>100</v>
      </c>
      <c r="AD1311">
        <v>1</v>
      </c>
      <c r="AE1311">
        <v>30</v>
      </c>
      <c r="AF1311">
        <v>1</v>
      </c>
      <c r="AG1311">
        <v>0</v>
      </c>
      <c r="AH1311">
        <v>0</v>
      </c>
      <c r="AI1311">
        <v>49000</v>
      </c>
      <c r="AJ1311">
        <v>0</v>
      </c>
      <c r="AK1311">
        <v>0</v>
      </c>
    </row>
    <row r="1312" spans="1:37">
      <c r="A1312">
        <v>11001005</v>
      </c>
      <c r="B1312">
        <v>10160</v>
      </c>
      <c r="C1312">
        <v>900</v>
      </c>
      <c r="D1312">
        <v>0</v>
      </c>
      <c r="E1312">
        <v>390</v>
      </c>
      <c r="F1312">
        <v>0</v>
      </c>
      <c r="G1312">
        <v>1</v>
      </c>
      <c r="H1312">
        <v>1</v>
      </c>
      <c r="I1312">
        <v>6</v>
      </c>
      <c r="J1312">
        <v>0</v>
      </c>
      <c r="K1312">
        <v>0</v>
      </c>
      <c r="L1312">
        <v>0</v>
      </c>
      <c r="M1312">
        <v>0</v>
      </c>
      <c r="N1312">
        <v>0</v>
      </c>
      <c r="O1312">
        <v>0</v>
      </c>
      <c r="P1312">
        <v>0</v>
      </c>
      <c r="Q1312">
        <v>0</v>
      </c>
      <c r="R1312">
        <v>0</v>
      </c>
      <c r="S1312">
        <v>0</v>
      </c>
      <c r="T1312">
        <v>0</v>
      </c>
      <c r="U1312">
        <v>0</v>
      </c>
      <c r="V1312">
        <v>0</v>
      </c>
      <c r="W1312">
        <v>0</v>
      </c>
      <c r="X1312">
        <v>0</v>
      </c>
      <c r="Y1312">
        <v>0</v>
      </c>
      <c r="Z1312">
        <v>0</v>
      </c>
      <c r="AA1312">
        <v>0</v>
      </c>
      <c r="AB1312">
        <v>30</v>
      </c>
      <c r="AC1312">
        <v>100</v>
      </c>
      <c r="AD1312">
        <v>2</v>
      </c>
      <c r="AE1312">
        <v>5</v>
      </c>
      <c r="AF1312">
        <v>1</v>
      </c>
      <c r="AG1312">
        <v>0</v>
      </c>
      <c r="AH1312">
        <v>0</v>
      </c>
      <c r="AI1312">
        <v>10160</v>
      </c>
      <c r="AJ1312">
        <v>0</v>
      </c>
      <c r="AK1312">
        <v>0</v>
      </c>
    </row>
    <row r="1313" spans="1:37">
      <c r="A1313">
        <v>11001006</v>
      </c>
      <c r="B1313">
        <v>39000</v>
      </c>
      <c r="C1313">
        <v>5</v>
      </c>
      <c r="D1313">
        <v>1000</v>
      </c>
      <c r="E1313">
        <v>1295</v>
      </c>
      <c r="F1313">
        <v>0</v>
      </c>
      <c r="G1313">
        <v>1</v>
      </c>
      <c r="H1313">
        <v>1</v>
      </c>
      <c r="I1313">
        <v>6</v>
      </c>
      <c r="J1313">
        <v>0</v>
      </c>
      <c r="K1313">
        <v>0</v>
      </c>
      <c r="L1313">
        <v>0</v>
      </c>
      <c r="M1313">
        <v>0</v>
      </c>
      <c r="N1313">
        <v>0</v>
      </c>
      <c r="O1313">
        <v>0</v>
      </c>
      <c r="P1313">
        <v>0</v>
      </c>
      <c r="Q1313">
        <v>0</v>
      </c>
      <c r="R1313">
        <v>0</v>
      </c>
      <c r="S1313">
        <v>0</v>
      </c>
      <c r="T1313">
        <v>0</v>
      </c>
      <c r="U1313">
        <v>0</v>
      </c>
      <c r="V1313">
        <v>0</v>
      </c>
      <c r="W1313">
        <v>0</v>
      </c>
      <c r="X1313">
        <v>0</v>
      </c>
      <c r="Y1313">
        <v>0</v>
      </c>
      <c r="Z1313">
        <v>0</v>
      </c>
      <c r="AA1313">
        <v>0</v>
      </c>
      <c r="AB1313">
        <v>50</v>
      </c>
      <c r="AC1313">
        <v>100</v>
      </c>
      <c r="AD1313">
        <v>1</v>
      </c>
      <c r="AE1313">
        <v>30</v>
      </c>
      <c r="AF1313">
        <v>1</v>
      </c>
      <c r="AG1313">
        <v>0</v>
      </c>
      <c r="AH1313">
        <v>0</v>
      </c>
      <c r="AI1313">
        <v>39000</v>
      </c>
      <c r="AJ1313">
        <v>0</v>
      </c>
      <c r="AK1313">
        <v>0</v>
      </c>
    </row>
    <row r="1314" spans="1:37">
      <c r="A1314">
        <v>11001007</v>
      </c>
      <c r="B1314">
        <v>49000</v>
      </c>
      <c r="C1314">
        <v>14</v>
      </c>
      <c r="D1314">
        <v>10000</v>
      </c>
      <c r="E1314">
        <v>1630</v>
      </c>
      <c r="F1314">
        <v>0</v>
      </c>
      <c r="G1314">
        <v>1</v>
      </c>
      <c r="H1314">
        <v>1</v>
      </c>
      <c r="I1314">
        <v>6</v>
      </c>
      <c r="J1314">
        <v>0</v>
      </c>
      <c r="K1314">
        <v>0</v>
      </c>
      <c r="L1314">
        <v>0</v>
      </c>
      <c r="M1314">
        <v>0</v>
      </c>
      <c r="N1314">
        <v>0</v>
      </c>
      <c r="O1314">
        <v>0</v>
      </c>
      <c r="P1314">
        <v>0</v>
      </c>
      <c r="Q1314">
        <v>0</v>
      </c>
      <c r="R1314">
        <v>0</v>
      </c>
      <c r="S1314">
        <v>0</v>
      </c>
      <c r="T1314">
        <v>0</v>
      </c>
      <c r="U1314">
        <v>0</v>
      </c>
      <c r="V1314">
        <v>0</v>
      </c>
      <c r="W1314">
        <v>0</v>
      </c>
      <c r="X1314">
        <v>0</v>
      </c>
      <c r="Y1314">
        <v>0</v>
      </c>
      <c r="Z1314">
        <v>0</v>
      </c>
      <c r="AA1314">
        <v>0</v>
      </c>
      <c r="AB1314">
        <v>50</v>
      </c>
      <c r="AC1314">
        <v>100</v>
      </c>
      <c r="AD1314">
        <v>1</v>
      </c>
      <c r="AE1314">
        <v>30</v>
      </c>
      <c r="AF1314">
        <v>1</v>
      </c>
      <c r="AG1314">
        <v>0</v>
      </c>
      <c r="AH1314">
        <v>0</v>
      </c>
      <c r="AI1314">
        <v>49000</v>
      </c>
      <c r="AJ1314">
        <v>0</v>
      </c>
      <c r="AK1314">
        <v>0</v>
      </c>
    </row>
    <row r="1315" spans="1:37">
      <c r="A1315">
        <v>11001008</v>
      </c>
      <c r="B1315">
        <v>10160</v>
      </c>
      <c r="C1315">
        <v>98000</v>
      </c>
      <c r="D1315">
        <v>0</v>
      </c>
      <c r="E1315">
        <v>3000</v>
      </c>
      <c r="F1315">
        <v>0</v>
      </c>
      <c r="G1315">
        <v>1</v>
      </c>
      <c r="H1315">
        <v>1</v>
      </c>
      <c r="I1315">
        <v>6</v>
      </c>
      <c r="J1315">
        <v>0</v>
      </c>
      <c r="K1315">
        <v>0</v>
      </c>
      <c r="L1315">
        <v>0</v>
      </c>
      <c r="M1315">
        <v>0</v>
      </c>
      <c r="N1315">
        <v>0</v>
      </c>
      <c r="O1315">
        <v>0</v>
      </c>
      <c r="P1315">
        <v>0</v>
      </c>
      <c r="Q1315">
        <v>0</v>
      </c>
      <c r="R1315">
        <v>0</v>
      </c>
      <c r="S1315">
        <v>0</v>
      </c>
      <c r="T1315">
        <v>0</v>
      </c>
      <c r="U1315">
        <v>0</v>
      </c>
      <c r="V1315">
        <v>0</v>
      </c>
      <c r="W1315">
        <v>0</v>
      </c>
      <c r="X1315">
        <v>0</v>
      </c>
      <c r="Y1315">
        <v>0</v>
      </c>
      <c r="Z1315">
        <v>0</v>
      </c>
      <c r="AA1315">
        <v>0</v>
      </c>
      <c r="AB1315">
        <v>50</v>
      </c>
      <c r="AC1315">
        <v>100</v>
      </c>
      <c r="AD1315">
        <v>2</v>
      </c>
      <c r="AE1315">
        <v>5</v>
      </c>
      <c r="AF1315">
        <v>1</v>
      </c>
      <c r="AG1315">
        <v>0</v>
      </c>
      <c r="AH1315">
        <v>0</v>
      </c>
      <c r="AI1315">
        <v>10160</v>
      </c>
      <c r="AJ1315">
        <v>0</v>
      </c>
      <c r="AK1315">
        <v>0</v>
      </c>
    </row>
    <row r="1316" spans="1:37">
      <c r="A1316">
        <v>11001101</v>
      </c>
      <c r="B1316">
        <v>39000</v>
      </c>
      <c r="C1316">
        <v>5</v>
      </c>
      <c r="D1316">
        <v>1000</v>
      </c>
      <c r="E1316">
        <v>345</v>
      </c>
      <c r="F1316">
        <v>1100101</v>
      </c>
      <c r="G1316">
        <v>1</v>
      </c>
      <c r="H1316">
        <v>1</v>
      </c>
      <c r="I1316">
        <v>6</v>
      </c>
      <c r="J1316">
        <v>0</v>
      </c>
      <c r="K1316">
        <v>0</v>
      </c>
      <c r="L1316">
        <v>0</v>
      </c>
      <c r="M1316">
        <v>0</v>
      </c>
      <c r="N1316">
        <v>0</v>
      </c>
      <c r="O1316">
        <v>0</v>
      </c>
      <c r="P1316">
        <v>0</v>
      </c>
      <c r="Q1316">
        <v>0</v>
      </c>
      <c r="R1316">
        <v>0</v>
      </c>
      <c r="S1316">
        <v>0</v>
      </c>
      <c r="T1316">
        <v>0</v>
      </c>
      <c r="U1316">
        <v>0</v>
      </c>
      <c r="V1316">
        <v>0</v>
      </c>
      <c r="W1316">
        <v>0</v>
      </c>
      <c r="X1316">
        <v>0</v>
      </c>
      <c r="Y1316">
        <v>0</v>
      </c>
      <c r="Z1316">
        <v>0</v>
      </c>
      <c r="AA1316">
        <v>0</v>
      </c>
      <c r="AB1316">
        <v>120</v>
      </c>
      <c r="AC1316">
        <v>100</v>
      </c>
      <c r="AD1316">
        <v>1</v>
      </c>
      <c r="AE1316">
        <v>100</v>
      </c>
      <c r="AF1316">
        <v>1</v>
      </c>
      <c r="AG1316">
        <v>0</v>
      </c>
      <c r="AH1316">
        <v>0</v>
      </c>
      <c r="AI1316">
        <v>39000</v>
      </c>
      <c r="AJ1316">
        <v>0</v>
      </c>
      <c r="AK1316">
        <v>0</v>
      </c>
    </row>
    <row r="1317" spans="1:37">
      <c r="A1317">
        <v>11001102</v>
      </c>
      <c r="B1317">
        <v>39000</v>
      </c>
      <c r="C1317">
        <v>5</v>
      </c>
      <c r="D1317">
        <v>1000</v>
      </c>
      <c r="E1317">
        <v>260</v>
      </c>
      <c r="F1317">
        <v>1100101</v>
      </c>
      <c r="G1317">
        <v>1</v>
      </c>
      <c r="H1317">
        <v>1</v>
      </c>
      <c r="I1317">
        <v>6</v>
      </c>
      <c r="J1317">
        <v>0</v>
      </c>
      <c r="K1317">
        <v>0</v>
      </c>
      <c r="L1317">
        <v>0</v>
      </c>
      <c r="M1317">
        <v>0</v>
      </c>
      <c r="N1317">
        <v>0</v>
      </c>
      <c r="O1317">
        <v>0</v>
      </c>
      <c r="P1317">
        <v>0</v>
      </c>
      <c r="Q1317">
        <v>0</v>
      </c>
      <c r="R1317">
        <v>0</v>
      </c>
      <c r="S1317">
        <v>0</v>
      </c>
      <c r="T1317">
        <v>0</v>
      </c>
      <c r="U1317">
        <v>0</v>
      </c>
      <c r="V1317">
        <v>0</v>
      </c>
      <c r="W1317">
        <v>0</v>
      </c>
      <c r="X1317">
        <v>0</v>
      </c>
      <c r="Y1317">
        <v>0</v>
      </c>
      <c r="Z1317">
        <v>0</v>
      </c>
      <c r="AA1317">
        <v>0</v>
      </c>
      <c r="AB1317">
        <v>120</v>
      </c>
      <c r="AC1317">
        <v>100</v>
      </c>
      <c r="AD1317">
        <v>1</v>
      </c>
      <c r="AE1317">
        <v>100</v>
      </c>
      <c r="AF1317">
        <v>1</v>
      </c>
      <c r="AG1317">
        <v>0</v>
      </c>
      <c r="AH1317">
        <v>0</v>
      </c>
      <c r="AI1317">
        <v>39000</v>
      </c>
      <c r="AJ1317">
        <v>0</v>
      </c>
      <c r="AK1317">
        <v>0</v>
      </c>
    </row>
    <row r="1318" spans="1:37">
      <c r="A1318">
        <v>11001103</v>
      </c>
      <c r="B1318">
        <v>49000</v>
      </c>
      <c r="C1318">
        <v>14</v>
      </c>
      <c r="D1318">
        <v>10000</v>
      </c>
      <c r="E1318">
        <v>1630</v>
      </c>
      <c r="F1318">
        <v>1100102</v>
      </c>
      <c r="G1318">
        <v>1</v>
      </c>
      <c r="H1318">
        <v>1</v>
      </c>
      <c r="I1318">
        <v>6</v>
      </c>
      <c r="J1318">
        <v>0</v>
      </c>
      <c r="K1318">
        <v>0</v>
      </c>
      <c r="L1318">
        <v>0</v>
      </c>
      <c r="M1318">
        <v>0</v>
      </c>
      <c r="N1318">
        <v>0</v>
      </c>
      <c r="O1318">
        <v>0</v>
      </c>
      <c r="P1318">
        <v>0</v>
      </c>
      <c r="Q1318">
        <v>0</v>
      </c>
      <c r="R1318">
        <v>0</v>
      </c>
      <c r="S1318">
        <v>0</v>
      </c>
      <c r="T1318">
        <v>0</v>
      </c>
      <c r="U1318">
        <v>0</v>
      </c>
      <c r="V1318">
        <v>0</v>
      </c>
      <c r="W1318">
        <v>0</v>
      </c>
      <c r="X1318">
        <v>0</v>
      </c>
      <c r="Y1318">
        <v>0</v>
      </c>
      <c r="Z1318">
        <v>0</v>
      </c>
      <c r="AA1318">
        <v>0</v>
      </c>
      <c r="AB1318">
        <v>200</v>
      </c>
      <c r="AC1318">
        <v>100</v>
      </c>
      <c r="AD1318">
        <v>1</v>
      </c>
      <c r="AE1318">
        <v>100</v>
      </c>
      <c r="AF1318">
        <v>1</v>
      </c>
      <c r="AG1318">
        <v>0</v>
      </c>
      <c r="AH1318">
        <v>0</v>
      </c>
      <c r="AI1318">
        <v>49000</v>
      </c>
      <c r="AJ1318">
        <v>0</v>
      </c>
      <c r="AK1318">
        <v>0</v>
      </c>
    </row>
    <row r="1319" spans="1:37">
      <c r="A1319">
        <v>11001104</v>
      </c>
      <c r="B1319">
        <v>49000</v>
      </c>
      <c r="C1319">
        <v>14</v>
      </c>
      <c r="D1319">
        <v>10000</v>
      </c>
      <c r="E1319">
        <v>1920</v>
      </c>
      <c r="F1319">
        <v>1100102</v>
      </c>
      <c r="G1319">
        <v>1</v>
      </c>
      <c r="H1319">
        <v>1</v>
      </c>
      <c r="I1319">
        <v>6</v>
      </c>
      <c r="J1319">
        <v>0</v>
      </c>
      <c r="K1319">
        <v>0</v>
      </c>
      <c r="L1319">
        <v>0</v>
      </c>
      <c r="M1319">
        <v>0</v>
      </c>
      <c r="N1319">
        <v>0</v>
      </c>
      <c r="O1319">
        <v>0</v>
      </c>
      <c r="P1319">
        <v>0</v>
      </c>
      <c r="Q1319">
        <v>0</v>
      </c>
      <c r="R1319">
        <v>0</v>
      </c>
      <c r="S1319">
        <v>0</v>
      </c>
      <c r="T1319">
        <v>0</v>
      </c>
      <c r="U1319">
        <v>0</v>
      </c>
      <c r="V1319">
        <v>0</v>
      </c>
      <c r="W1319">
        <v>0</v>
      </c>
      <c r="X1319">
        <v>0</v>
      </c>
      <c r="Y1319">
        <v>0</v>
      </c>
      <c r="Z1319">
        <v>0</v>
      </c>
      <c r="AA1319">
        <v>0</v>
      </c>
      <c r="AB1319">
        <v>200</v>
      </c>
      <c r="AC1319">
        <v>100</v>
      </c>
      <c r="AD1319">
        <v>1</v>
      </c>
      <c r="AE1319">
        <v>100</v>
      </c>
      <c r="AF1319">
        <v>1</v>
      </c>
      <c r="AG1319">
        <v>0</v>
      </c>
      <c r="AH1319">
        <v>0</v>
      </c>
      <c r="AI1319">
        <v>49000</v>
      </c>
      <c r="AJ1319">
        <v>0</v>
      </c>
      <c r="AK1319">
        <v>0</v>
      </c>
    </row>
    <row r="1320" spans="1:37">
      <c r="A1320">
        <v>11001105</v>
      </c>
      <c r="B1320">
        <v>59000</v>
      </c>
      <c r="C1320">
        <v>17</v>
      </c>
      <c r="D1320">
        <v>50000</v>
      </c>
      <c r="E1320">
        <v>5380</v>
      </c>
      <c r="F1320">
        <v>1100103</v>
      </c>
      <c r="G1320">
        <v>1</v>
      </c>
      <c r="H1320">
        <v>1</v>
      </c>
      <c r="I1320">
        <v>6</v>
      </c>
      <c r="J1320">
        <v>0</v>
      </c>
      <c r="K1320">
        <v>0</v>
      </c>
      <c r="L1320">
        <v>0</v>
      </c>
      <c r="M1320">
        <v>0</v>
      </c>
      <c r="N1320">
        <v>0</v>
      </c>
      <c r="O1320">
        <v>0</v>
      </c>
      <c r="P1320">
        <v>0</v>
      </c>
      <c r="Q1320">
        <v>0</v>
      </c>
      <c r="R1320">
        <v>0</v>
      </c>
      <c r="S1320">
        <v>0</v>
      </c>
      <c r="T1320">
        <v>0</v>
      </c>
      <c r="U1320">
        <v>0</v>
      </c>
      <c r="V1320">
        <v>0</v>
      </c>
      <c r="W1320">
        <v>0</v>
      </c>
      <c r="X1320">
        <v>0</v>
      </c>
      <c r="Y1320">
        <v>0</v>
      </c>
      <c r="Z1320">
        <v>0</v>
      </c>
      <c r="AA1320">
        <v>0</v>
      </c>
      <c r="AB1320">
        <v>300</v>
      </c>
      <c r="AC1320">
        <v>100</v>
      </c>
      <c r="AD1320">
        <v>1</v>
      </c>
      <c r="AE1320">
        <v>100</v>
      </c>
      <c r="AF1320">
        <v>1</v>
      </c>
      <c r="AG1320">
        <v>0</v>
      </c>
      <c r="AH1320">
        <v>0</v>
      </c>
      <c r="AI1320">
        <v>59000</v>
      </c>
      <c r="AJ1320">
        <v>0</v>
      </c>
      <c r="AK1320">
        <v>0</v>
      </c>
    </row>
    <row r="1321" spans="1:37">
      <c r="A1321">
        <v>11001106</v>
      </c>
      <c r="B1321">
        <v>69000</v>
      </c>
      <c r="C1321">
        <v>21</v>
      </c>
      <c r="D1321">
        <v>100000</v>
      </c>
      <c r="E1321">
        <v>5900</v>
      </c>
      <c r="F1321">
        <v>1100104</v>
      </c>
      <c r="G1321">
        <v>2</v>
      </c>
      <c r="H1321">
        <v>1</v>
      </c>
      <c r="I1321">
        <v>6</v>
      </c>
      <c r="J1321">
        <v>0</v>
      </c>
      <c r="K1321">
        <v>0</v>
      </c>
      <c r="L1321">
        <v>0</v>
      </c>
      <c r="M1321">
        <v>0</v>
      </c>
      <c r="N1321">
        <v>0</v>
      </c>
      <c r="O1321">
        <v>0</v>
      </c>
      <c r="P1321">
        <v>0</v>
      </c>
      <c r="Q1321">
        <v>0</v>
      </c>
      <c r="R1321">
        <v>0</v>
      </c>
      <c r="S1321">
        <v>0</v>
      </c>
      <c r="T1321">
        <v>0</v>
      </c>
      <c r="U1321">
        <v>0</v>
      </c>
      <c r="V1321">
        <v>0</v>
      </c>
      <c r="W1321">
        <v>0</v>
      </c>
      <c r="X1321">
        <v>0</v>
      </c>
      <c r="Y1321">
        <v>0</v>
      </c>
      <c r="Z1321">
        <v>0</v>
      </c>
      <c r="AA1321">
        <v>0</v>
      </c>
      <c r="AB1321">
        <v>500</v>
      </c>
      <c r="AC1321">
        <v>100</v>
      </c>
      <c r="AD1321">
        <v>1</v>
      </c>
      <c r="AE1321">
        <v>100</v>
      </c>
      <c r="AF1321">
        <v>1</v>
      </c>
      <c r="AG1321">
        <v>0</v>
      </c>
      <c r="AH1321">
        <v>0</v>
      </c>
      <c r="AI1321">
        <v>69000</v>
      </c>
      <c r="AJ1321">
        <v>0</v>
      </c>
      <c r="AK1321">
        <v>0</v>
      </c>
    </row>
    <row r="1322" spans="1:37">
      <c r="A1322">
        <v>11001201</v>
      </c>
      <c r="B1322">
        <v>39000</v>
      </c>
      <c r="C1322">
        <v>5</v>
      </c>
      <c r="D1322">
        <v>1000</v>
      </c>
      <c r="E1322">
        <v>345</v>
      </c>
      <c r="F1322">
        <v>0</v>
      </c>
      <c r="G1322">
        <v>1</v>
      </c>
      <c r="H1322">
        <v>1</v>
      </c>
      <c r="I1322">
        <v>6</v>
      </c>
      <c r="J1322">
        <v>0</v>
      </c>
      <c r="K1322">
        <v>0</v>
      </c>
      <c r="L1322">
        <v>0</v>
      </c>
      <c r="M1322">
        <v>0</v>
      </c>
      <c r="N1322">
        <v>0</v>
      </c>
      <c r="O1322">
        <v>0</v>
      </c>
      <c r="P1322">
        <v>0</v>
      </c>
      <c r="Q1322">
        <v>0</v>
      </c>
      <c r="R1322">
        <v>0</v>
      </c>
      <c r="S1322">
        <v>0</v>
      </c>
      <c r="T1322">
        <v>0</v>
      </c>
      <c r="U1322">
        <v>0</v>
      </c>
      <c r="V1322">
        <v>0</v>
      </c>
      <c r="W1322">
        <v>0</v>
      </c>
      <c r="X1322">
        <v>0</v>
      </c>
      <c r="Y1322">
        <v>0</v>
      </c>
      <c r="Z1322">
        <v>0</v>
      </c>
      <c r="AA1322">
        <v>0</v>
      </c>
      <c r="AB1322">
        <v>20</v>
      </c>
      <c r="AC1322">
        <v>100</v>
      </c>
      <c r="AD1322">
        <v>1</v>
      </c>
      <c r="AE1322">
        <v>100</v>
      </c>
      <c r="AF1322">
        <v>1</v>
      </c>
      <c r="AG1322">
        <v>0</v>
      </c>
      <c r="AH1322">
        <v>0</v>
      </c>
      <c r="AI1322">
        <v>39000</v>
      </c>
      <c r="AJ1322">
        <v>0</v>
      </c>
      <c r="AK1322">
        <v>0</v>
      </c>
    </row>
    <row r="1323" spans="1:37">
      <c r="A1323">
        <v>11001202</v>
      </c>
      <c r="B1323">
        <v>39000</v>
      </c>
      <c r="C1323">
        <v>5</v>
      </c>
      <c r="D1323">
        <v>1000</v>
      </c>
      <c r="E1323">
        <v>480</v>
      </c>
      <c r="F1323">
        <v>0</v>
      </c>
      <c r="G1323">
        <v>1</v>
      </c>
      <c r="H1323">
        <v>1</v>
      </c>
      <c r="I1323">
        <v>6</v>
      </c>
      <c r="J1323">
        <v>0</v>
      </c>
      <c r="K1323">
        <v>0</v>
      </c>
      <c r="L1323">
        <v>0</v>
      </c>
      <c r="M1323">
        <v>0</v>
      </c>
      <c r="N1323">
        <v>0</v>
      </c>
      <c r="O1323">
        <v>0</v>
      </c>
      <c r="P1323">
        <v>0</v>
      </c>
      <c r="Q1323">
        <v>0</v>
      </c>
      <c r="R1323">
        <v>0</v>
      </c>
      <c r="S1323">
        <v>0</v>
      </c>
      <c r="T1323">
        <v>0</v>
      </c>
      <c r="U1323">
        <v>0</v>
      </c>
      <c r="V1323">
        <v>0</v>
      </c>
      <c r="W1323">
        <v>0</v>
      </c>
      <c r="X1323">
        <v>0</v>
      </c>
      <c r="Y1323">
        <v>0</v>
      </c>
      <c r="Z1323">
        <v>0</v>
      </c>
      <c r="AA1323">
        <v>0</v>
      </c>
      <c r="AB1323">
        <v>30</v>
      </c>
      <c r="AC1323">
        <v>100</v>
      </c>
      <c r="AD1323">
        <v>1</v>
      </c>
      <c r="AE1323">
        <v>100</v>
      </c>
      <c r="AF1323">
        <v>1</v>
      </c>
      <c r="AG1323">
        <v>0</v>
      </c>
      <c r="AH1323">
        <v>0</v>
      </c>
      <c r="AI1323">
        <v>39000</v>
      </c>
      <c r="AJ1323">
        <v>0</v>
      </c>
      <c r="AK1323">
        <v>0</v>
      </c>
    </row>
    <row r="1324" spans="1:37">
      <c r="A1324">
        <v>11001203</v>
      </c>
      <c r="B1324">
        <v>39000</v>
      </c>
      <c r="C1324">
        <v>5</v>
      </c>
      <c r="D1324">
        <v>1000</v>
      </c>
      <c r="E1324">
        <v>1295</v>
      </c>
      <c r="F1324">
        <v>0</v>
      </c>
      <c r="G1324">
        <v>1</v>
      </c>
      <c r="H1324">
        <v>1</v>
      </c>
      <c r="I1324">
        <v>6</v>
      </c>
      <c r="J1324">
        <v>0</v>
      </c>
      <c r="K1324">
        <v>0</v>
      </c>
      <c r="L1324">
        <v>0</v>
      </c>
      <c r="M1324">
        <v>0</v>
      </c>
      <c r="N1324">
        <v>0</v>
      </c>
      <c r="O1324">
        <v>0</v>
      </c>
      <c r="P1324">
        <v>0</v>
      </c>
      <c r="Q1324">
        <v>0</v>
      </c>
      <c r="R1324">
        <v>0</v>
      </c>
      <c r="S1324">
        <v>0</v>
      </c>
      <c r="T1324">
        <v>0</v>
      </c>
      <c r="U1324">
        <v>0</v>
      </c>
      <c r="V1324">
        <v>0</v>
      </c>
      <c r="W1324">
        <v>0</v>
      </c>
      <c r="X1324">
        <v>0</v>
      </c>
      <c r="Y1324">
        <v>0</v>
      </c>
      <c r="Z1324">
        <v>0</v>
      </c>
      <c r="AA1324">
        <v>0</v>
      </c>
      <c r="AB1324">
        <v>50</v>
      </c>
      <c r="AC1324">
        <v>100</v>
      </c>
      <c r="AD1324">
        <v>1</v>
      </c>
      <c r="AE1324">
        <v>100</v>
      </c>
      <c r="AF1324">
        <v>1</v>
      </c>
      <c r="AG1324">
        <v>0</v>
      </c>
      <c r="AH1324">
        <v>0</v>
      </c>
      <c r="AI1324">
        <v>39000</v>
      </c>
      <c r="AJ1324">
        <v>0</v>
      </c>
      <c r="AK1324">
        <v>0</v>
      </c>
    </row>
    <row r="1325" spans="1:37">
      <c r="A1325">
        <v>11001204</v>
      </c>
      <c r="B1325">
        <v>49000</v>
      </c>
      <c r="C1325">
        <v>14</v>
      </c>
      <c r="D1325">
        <v>10000</v>
      </c>
      <c r="E1325">
        <v>2630</v>
      </c>
      <c r="F1325">
        <v>0</v>
      </c>
      <c r="G1325">
        <v>1</v>
      </c>
      <c r="H1325">
        <v>1</v>
      </c>
      <c r="I1325">
        <v>6</v>
      </c>
      <c r="J1325">
        <v>0</v>
      </c>
      <c r="K1325">
        <v>0</v>
      </c>
      <c r="L1325">
        <v>0</v>
      </c>
      <c r="M1325">
        <v>0</v>
      </c>
      <c r="N1325">
        <v>0</v>
      </c>
      <c r="O1325">
        <v>0</v>
      </c>
      <c r="P1325">
        <v>0</v>
      </c>
      <c r="Q1325">
        <v>0</v>
      </c>
      <c r="R1325">
        <v>0</v>
      </c>
      <c r="S1325">
        <v>0</v>
      </c>
      <c r="T1325">
        <v>0</v>
      </c>
      <c r="U1325">
        <v>0</v>
      </c>
      <c r="V1325">
        <v>0</v>
      </c>
      <c r="W1325">
        <v>0</v>
      </c>
      <c r="X1325">
        <v>0</v>
      </c>
      <c r="Y1325">
        <v>0</v>
      </c>
      <c r="Z1325">
        <v>0</v>
      </c>
      <c r="AA1325">
        <v>0</v>
      </c>
      <c r="AB1325">
        <v>50</v>
      </c>
      <c r="AC1325">
        <v>100</v>
      </c>
      <c r="AD1325">
        <v>1</v>
      </c>
      <c r="AE1325">
        <v>100</v>
      </c>
      <c r="AF1325">
        <v>1</v>
      </c>
      <c r="AG1325">
        <v>0</v>
      </c>
      <c r="AH1325">
        <v>0</v>
      </c>
      <c r="AI1325">
        <v>49000</v>
      </c>
      <c r="AJ1325">
        <v>0</v>
      </c>
      <c r="AK1325">
        <v>0</v>
      </c>
    </row>
    <row r="1326" spans="1:37">
      <c r="A1326">
        <v>11001401</v>
      </c>
      <c r="B1326">
        <v>59000</v>
      </c>
      <c r="C1326">
        <v>10</v>
      </c>
      <c r="D1326">
        <v>300000</v>
      </c>
      <c r="E1326">
        <v>5500</v>
      </c>
      <c r="F1326">
        <v>0</v>
      </c>
      <c r="G1326">
        <v>1</v>
      </c>
      <c r="H1326">
        <v>1</v>
      </c>
      <c r="I1326">
        <v>6</v>
      </c>
      <c r="J1326">
        <v>0</v>
      </c>
      <c r="K1326">
        <v>0</v>
      </c>
      <c r="L1326">
        <v>0</v>
      </c>
      <c r="M1326">
        <v>0</v>
      </c>
      <c r="N1326">
        <v>0</v>
      </c>
      <c r="O1326">
        <v>0</v>
      </c>
      <c r="P1326">
        <v>0</v>
      </c>
      <c r="Q1326">
        <v>0</v>
      </c>
      <c r="R1326">
        <v>0</v>
      </c>
      <c r="S1326">
        <v>0</v>
      </c>
      <c r="T1326">
        <v>0</v>
      </c>
      <c r="U1326">
        <v>0</v>
      </c>
      <c r="V1326">
        <v>0</v>
      </c>
      <c r="W1326">
        <v>0</v>
      </c>
      <c r="X1326">
        <v>0</v>
      </c>
      <c r="Y1326">
        <v>0</v>
      </c>
      <c r="Z1326">
        <v>0</v>
      </c>
      <c r="AA1326">
        <v>0</v>
      </c>
      <c r="AB1326">
        <v>500</v>
      </c>
      <c r="AC1326">
        <v>150</v>
      </c>
      <c r="AD1326">
        <v>2</v>
      </c>
      <c r="AE1326">
        <v>100</v>
      </c>
      <c r="AF1326">
        <v>1</v>
      </c>
      <c r="AG1326">
        <v>0</v>
      </c>
      <c r="AH1326">
        <v>0</v>
      </c>
      <c r="AI1326">
        <v>59000</v>
      </c>
      <c r="AJ1326">
        <v>0</v>
      </c>
      <c r="AK1326">
        <v>0</v>
      </c>
    </row>
    <row r="1327" spans="1:37">
      <c r="A1327">
        <v>11001402</v>
      </c>
      <c r="B1327">
        <v>69000</v>
      </c>
      <c r="C1327">
        <v>15</v>
      </c>
      <c r="D1327">
        <v>400000</v>
      </c>
      <c r="E1327">
        <v>6500</v>
      </c>
      <c r="F1327">
        <v>0</v>
      </c>
      <c r="G1327">
        <v>1</v>
      </c>
      <c r="H1327">
        <v>1</v>
      </c>
      <c r="I1327">
        <v>6</v>
      </c>
      <c r="J1327">
        <v>0</v>
      </c>
      <c r="K1327">
        <v>0</v>
      </c>
      <c r="L1327">
        <v>0</v>
      </c>
      <c r="M1327">
        <v>0</v>
      </c>
      <c r="N1327">
        <v>0</v>
      </c>
      <c r="O1327">
        <v>0</v>
      </c>
      <c r="P1327">
        <v>0</v>
      </c>
      <c r="Q1327">
        <v>0</v>
      </c>
      <c r="R1327">
        <v>0</v>
      </c>
      <c r="S1327">
        <v>0</v>
      </c>
      <c r="T1327">
        <v>0</v>
      </c>
      <c r="U1327">
        <v>0</v>
      </c>
      <c r="V1327">
        <v>0</v>
      </c>
      <c r="W1327">
        <v>0</v>
      </c>
      <c r="X1327">
        <v>0</v>
      </c>
      <c r="Y1327">
        <v>0</v>
      </c>
      <c r="Z1327">
        <v>0</v>
      </c>
      <c r="AA1327">
        <v>0</v>
      </c>
      <c r="AB1327">
        <v>1000</v>
      </c>
      <c r="AC1327">
        <v>150</v>
      </c>
      <c r="AD1327">
        <v>2</v>
      </c>
      <c r="AE1327">
        <v>100</v>
      </c>
      <c r="AF1327">
        <v>1</v>
      </c>
      <c r="AG1327">
        <v>0</v>
      </c>
      <c r="AH1327">
        <v>0</v>
      </c>
      <c r="AI1327">
        <v>69000</v>
      </c>
      <c r="AJ1327">
        <v>0</v>
      </c>
      <c r="AK1327">
        <v>0</v>
      </c>
    </row>
    <row r="1328" spans="1:37">
      <c r="A1328">
        <v>11001403</v>
      </c>
      <c r="B1328">
        <v>79000</v>
      </c>
      <c r="C1328">
        <v>20</v>
      </c>
      <c r="D1328">
        <v>500000</v>
      </c>
      <c r="E1328">
        <v>10000</v>
      </c>
      <c r="F1328">
        <v>0</v>
      </c>
      <c r="G1328">
        <v>1</v>
      </c>
      <c r="H1328">
        <v>1</v>
      </c>
      <c r="I1328">
        <v>6</v>
      </c>
      <c r="J1328">
        <v>0</v>
      </c>
      <c r="K1328">
        <v>0</v>
      </c>
      <c r="L1328">
        <v>0</v>
      </c>
      <c r="M1328">
        <v>0</v>
      </c>
      <c r="N1328">
        <v>0</v>
      </c>
      <c r="O1328">
        <v>0</v>
      </c>
      <c r="P1328">
        <v>0</v>
      </c>
      <c r="Q1328">
        <v>0</v>
      </c>
      <c r="R1328">
        <v>0</v>
      </c>
      <c r="S1328">
        <v>0</v>
      </c>
      <c r="T1328">
        <v>0</v>
      </c>
      <c r="U1328">
        <v>0</v>
      </c>
      <c r="V1328">
        <v>0</v>
      </c>
      <c r="W1328">
        <v>0</v>
      </c>
      <c r="X1328">
        <v>0</v>
      </c>
      <c r="Y1328">
        <v>0</v>
      </c>
      <c r="Z1328">
        <v>0</v>
      </c>
      <c r="AA1328">
        <v>0</v>
      </c>
      <c r="AB1328">
        <v>0</v>
      </c>
      <c r="AC1328">
        <v>120</v>
      </c>
      <c r="AD1328">
        <v>2</v>
      </c>
      <c r="AE1328">
        <v>100</v>
      </c>
      <c r="AF1328">
        <v>1</v>
      </c>
      <c r="AG1328">
        <v>0</v>
      </c>
      <c r="AH1328">
        <v>0</v>
      </c>
      <c r="AI1328">
        <v>79000</v>
      </c>
      <c r="AJ1328">
        <v>0</v>
      </c>
      <c r="AK1328">
        <v>0</v>
      </c>
    </row>
    <row r="1329" spans="1:37">
      <c r="A1329">
        <v>11001404</v>
      </c>
      <c r="B1329">
        <v>49000</v>
      </c>
      <c r="C1329">
        <v>10</v>
      </c>
      <c r="D1329">
        <v>200000</v>
      </c>
      <c r="E1329">
        <v>3500</v>
      </c>
      <c r="F1329">
        <v>0</v>
      </c>
      <c r="G1329">
        <v>1</v>
      </c>
      <c r="H1329">
        <v>1</v>
      </c>
      <c r="I1329">
        <v>6</v>
      </c>
      <c r="J1329">
        <v>0</v>
      </c>
      <c r="K1329">
        <v>0</v>
      </c>
      <c r="L1329">
        <v>0</v>
      </c>
      <c r="M1329">
        <v>0</v>
      </c>
      <c r="N1329">
        <v>0</v>
      </c>
      <c r="O1329">
        <v>0</v>
      </c>
      <c r="P1329">
        <v>0</v>
      </c>
      <c r="Q1329">
        <v>0</v>
      </c>
      <c r="R1329">
        <v>0</v>
      </c>
      <c r="S1329">
        <v>0</v>
      </c>
      <c r="T1329">
        <v>0</v>
      </c>
      <c r="U1329">
        <v>0</v>
      </c>
      <c r="V1329">
        <v>0</v>
      </c>
      <c r="W1329">
        <v>0</v>
      </c>
      <c r="X1329">
        <v>0</v>
      </c>
      <c r="Y1329">
        <v>0</v>
      </c>
      <c r="Z1329">
        <v>0</v>
      </c>
      <c r="AA1329">
        <v>0</v>
      </c>
      <c r="AB1329">
        <v>300</v>
      </c>
      <c r="AC1329">
        <v>100</v>
      </c>
      <c r="AD1329">
        <v>2</v>
      </c>
      <c r="AE1329">
        <v>100</v>
      </c>
      <c r="AF1329">
        <v>1</v>
      </c>
      <c r="AG1329">
        <v>1</v>
      </c>
      <c r="AH1329">
        <v>1</v>
      </c>
      <c r="AI1329">
        <v>113</v>
      </c>
      <c r="AJ1329">
        <v>114</v>
      </c>
      <c r="AK1329">
        <v>115</v>
      </c>
    </row>
    <row r="1330" spans="1:37">
      <c r="A1330">
        <v>11001405</v>
      </c>
      <c r="B1330">
        <v>49000</v>
      </c>
      <c r="C1330">
        <v>10</v>
      </c>
      <c r="D1330">
        <v>200000</v>
      </c>
      <c r="E1330">
        <v>3500</v>
      </c>
      <c r="F1330">
        <v>0</v>
      </c>
      <c r="G1330">
        <v>1</v>
      </c>
      <c r="H1330">
        <v>1</v>
      </c>
      <c r="I1330">
        <v>6</v>
      </c>
      <c r="J1330">
        <v>0</v>
      </c>
      <c r="K1330">
        <v>0</v>
      </c>
      <c r="L1330">
        <v>0</v>
      </c>
      <c r="M1330">
        <v>0</v>
      </c>
      <c r="N1330">
        <v>0</v>
      </c>
      <c r="O1330">
        <v>0</v>
      </c>
      <c r="P1330">
        <v>0</v>
      </c>
      <c r="Q1330">
        <v>0</v>
      </c>
      <c r="R1330">
        <v>0</v>
      </c>
      <c r="S1330">
        <v>0</v>
      </c>
      <c r="T1330">
        <v>0</v>
      </c>
      <c r="U1330">
        <v>0</v>
      </c>
      <c r="V1330">
        <v>0</v>
      </c>
      <c r="W1330">
        <v>0</v>
      </c>
      <c r="X1330">
        <v>0</v>
      </c>
      <c r="Y1330">
        <v>0</v>
      </c>
      <c r="Z1330">
        <v>0</v>
      </c>
      <c r="AA1330">
        <v>0</v>
      </c>
      <c r="AB1330">
        <v>300</v>
      </c>
      <c r="AC1330">
        <v>100</v>
      </c>
      <c r="AD1330">
        <v>2</v>
      </c>
      <c r="AE1330">
        <v>60</v>
      </c>
      <c r="AF1330">
        <v>1</v>
      </c>
      <c r="AG1330">
        <v>1</v>
      </c>
      <c r="AH1330">
        <v>1</v>
      </c>
      <c r="AI1330">
        <v>113</v>
      </c>
      <c r="AJ1330">
        <v>114</v>
      </c>
      <c r="AK1330">
        <v>115</v>
      </c>
    </row>
    <row r="1331" spans="1:37">
      <c r="A1331">
        <v>11002001</v>
      </c>
      <c r="B1331">
        <v>39010</v>
      </c>
      <c r="C1331">
        <v>5</v>
      </c>
      <c r="D1331">
        <v>1000</v>
      </c>
      <c r="E1331">
        <v>345</v>
      </c>
      <c r="F1331">
        <v>0</v>
      </c>
      <c r="G1331">
        <v>1</v>
      </c>
      <c r="H1331">
        <v>1</v>
      </c>
      <c r="I1331">
        <v>6</v>
      </c>
      <c r="J1331">
        <v>0</v>
      </c>
      <c r="K1331">
        <v>0</v>
      </c>
      <c r="L1331">
        <v>0</v>
      </c>
      <c r="M1331">
        <v>0</v>
      </c>
      <c r="N1331">
        <v>0</v>
      </c>
      <c r="O1331">
        <v>0</v>
      </c>
      <c r="P1331">
        <v>0</v>
      </c>
      <c r="Q1331">
        <v>0</v>
      </c>
      <c r="R1331">
        <v>0</v>
      </c>
      <c r="S1331">
        <v>0</v>
      </c>
      <c r="T1331">
        <v>0</v>
      </c>
      <c r="U1331">
        <v>0</v>
      </c>
      <c r="V1331">
        <v>0</v>
      </c>
      <c r="W1331">
        <v>0</v>
      </c>
      <c r="X1331">
        <v>0</v>
      </c>
      <c r="Y1331">
        <v>0</v>
      </c>
      <c r="Z1331">
        <v>0</v>
      </c>
      <c r="AA1331">
        <v>0</v>
      </c>
      <c r="AB1331">
        <v>20</v>
      </c>
      <c r="AC1331">
        <v>100</v>
      </c>
      <c r="AD1331">
        <v>1</v>
      </c>
      <c r="AE1331">
        <v>30</v>
      </c>
      <c r="AF1331">
        <v>1</v>
      </c>
      <c r="AG1331">
        <v>0</v>
      </c>
      <c r="AH1331">
        <v>0</v>
      </c>
      <c r="AI1331">
        <v>39010</v>
      </c>
      <c r="AJ1331">
        <v>0</v>
      </c>
      <c r="AK1331">
        <v>0</v>
      </c>
    </row>
    <row r="1332" spans="1:37">
      <c r="A1332">
        <v>11002002</v>
      </c>
      <c r="B1332">
        <v>10170</v>
      </c>
      <c r="C1332">
        <v>640</v>
      </c>
      <c r="D1332">
        <v>0</v>
      </c>
      <c r="E1332">
        <v>250</v>
      </c>
      <c r="F1332">
        <v>0</v>
      </c>
      <c r="G1332">
        <v>2</v>
      </c>
      <c r="H1332">
        <v>1</v>
      </c>
      <c r="I1332">
        <v>6</v>
      </c>
      <c r="J1332">
        <v>0</v>
      </c>
      <c r="K1332">
        <v>0</v>
      </c>
      <c r="L1332">
        <v>0</v>
      </c>
      <c r="M1332">
        <v>0</v>
      </c>
      <c r="N1332">
        <v>0</v>
      </c>
      <c r="O1332">
        <v>0</v>
      </c>
      <c r="P1332">
        <v>0</v>
      </c>
      <c r="Q1332">
        <v>0</v>
      </c>
      <c r="R1332">
        <v>0</v>
      </c>
      <c r="S1332">
        <v>0</v>
      </c>
      <c r="T1332">
        <v>0</v>
      </c>
      <c r="U1332">
        <v>0</v>
      </c>
      <c r="V1332">
        <v>0</v>
      </c>
      <c r="W1332">
        <v>0</v>
      </c>
      <c r="X1332">
        <v>0</v>
      </c>
      <c r="Y1332">
        <v>0</v>
      </c>
      <c r="Z1332">
        <v>0</v>
      </c>
      <c r="AA1332">
        <v>0</v>
      </c>
      <c r="AB1332">
        <v>20</v>
      </c>
      <c r="AC1332">
        <v>100</v>
      </c>
      <c r="AD1332">
        <v>2</v>
      </c>
      <c r="AE1332">
        <v>5</v>
      </c>
      <c r="AF1332">
        <v>1</v>
      </c>
      <c r="AG1332">
        <v>0</v>
      </c>
      <c r="AH1332">
        <v>0</v>
      </c>
      <c r="AI1332">
        <v>10170</v>
      </c>
      <c r="AJ1332">
        <v>0</v>
      </c>
      <c r="AK1332">
        <v>0</v>
      </c>
    </row>
    <row r="1333" spans="1:37">
      <c r="A1333">
        <v>11002003</v>
      </c>
      <c r="B1333">
        <v>39010</v>
      </c>
      <c r="C1333">
        <v>5</v>
      </c>
      <c r="D1333">
        <v>1000</v>
      </c>
      <c r="E1333">
        <v>480</v>
      </c>
      <c r="F1333">
        <v>0</v>
      </c>
      <c r="G1333">
        <v>1</v>
      </c>
      <c r="H1333">
        <v>1</v>
      </c>
      <c r="I1333">
        <v>6</v>
      </c>
      <c r="J1333">
        <v>0</v>
      </c>
      <c r="K1333">
        <v>0</v>
      </c>
      <c r="L1333">
        <v>0</v>
      </c>
      <c r="M1333">
        <v>0</v>
      </c>
      <c r="N1333">
        <v>0</v>
      </c>
      <c r="O1333">
        <v>0</v>
      </c>
      <c r="P1333">
        <v>0</v>
      </c>
      <c r="Q1333">
        <v>0</v>
      </c>
      <c r="R1333">
        <v>0</v>
      </c>
      <c r="S1333">
        <v>0</v>
      </c>
      <c r="T1333">
        <v>0</v>
      </c>
      <c r="U1333">
        <v>0</v>
      </c>
      <c r="V1333">
        <v>0</v>
      </c>
      <c r="W1333">
        <v>0</v>
      </c>
      <c r="X1333">
        <v>0</v>
      </c>
      <c r="Y1333">
        <v>0</v>
      </c>
      <c r="Z1333">
        <v>0</v>
      </c>
      <c r="AA1333">
        <v>0</v>
      </c>
      <c r="AB1333">
        <v>30</v>
      </c>
      <c r="AC1333">
        <v>100</v>
      </c>
      <c r="AD1333">
        <v>1</v>
      </c>
      <c r="AE1333">
        <v>30</v>
      </c>
      <c r="AF1333">
        <v>1</v>
      </c>
      <c r="AG1333">
        <v>0</v>
      </c>
      <c r="AH1333">
        <v>0</v>
      </c>
      <c r="AI1333">
        <v>39010</v>
      </c>
      <c r="AJ1333">
        <v>0</v>
      </c>
      <c r="AK1333">
        <v>0</v>
      </c>
    </row>
    <row r="1334" spans="1:37">
      <c r="A1334">
        <v>11002004</v>
      </c>
      <c r="B1334">
        <v>49010</v>
      </c>
      <c r="C1334">
        <v>14</v>
      </c>
      <c r="D1334">
        <v>10000</v>
      </c>
      <c r="E1334">
        <v>1060</v>
      </c>
      <c r="F1334">
        <v>0</v>
      </c>
      <c r="G1334">
        <v>1</v>
      </c>
      <c r="H1334">
        <v>1</v>
      </c>
      <c r="I1334">
        <v>6</v>
      </c>
      <c r="J1334">
        <v>0</v>
      </c>
      <c r="K1334">
        <v>0</v>
      </c>
      <c r="L1334">
        <v>0</v>
      </c>
      <c r="M1334">
        <v>0</v>
      </c>
      <c r="N1334">
        <v>0</v>
      </c>
      <c r="O1334">
        <v>0</v>
      </c>
      <c r="P1334">
        <v>0</v>
      </c>
      <c r="Q1334">
        <v>0</v>
      </c>
      <c r="R1334">
        <v>0</v>
      </c>
      <c r="S1334">
        <v>0</v>
      </c>
      <c r="T1334">
        <v>0</v>
      </c>
      <c r="U1334">
        <v>0</v>
      </c>
      <c r="V1334">
        <v>0</v>
      </c>
      <c r="W1334">
        <v>0</v>
      </c>
      <c r="X1334">
        <v>0</v>
      </c>
      <c r="Y1334">
        <v>0</v>
      </c>
      <c r="Z1334">
        <v>0</v>
      </c>
      <c r="AA1334">
        <v>0</v>
      </c>
      <c r="AB1334">
        <v>30</v>
      </c>
      <c r="AC1334">
        <v>100</v>
      </c>
      <c r="AD1334">
        <v>1</v>
      </c>
      <c r="AE1334">
        <v>30</v>
      </c>
      <c r="AF1334">
        <v>1</v>
      </c>
      <c r="AG1334">
        <v>0</v>
      </c>
      <c r="AH1334">
        <v>0</v>
      </c>
      <c r="AI1334">
        <v>49010</v>
      </c>
      <c r="AJ1334">
        <v>0</v>
      </c>
      <c r="AK1334">
        <v>0</v>
      </c>
    </row>
    <row r="1335" spans="1:37">
      <c r="A1335">
        <v>11002005</v>
      </c>
      <c r="B1335">
        <v>10170</v>
      </c>
      <c r="C1335">
        <v>940</v>
      </c>
      <c r="D1335">
        <v>0</v>
      </c>
      <c r="E1335">
        <v>370</v>
      </c>
      <c r="F1335">
        <v>0</v>
      </c>
      <c r="G1335">
        <v>1</v>
      </c>
      <c r="H1335">
        <v>1</v>
      </c>
      <c r="I1335">
        <v>6</v>
      </c>
      <c r="J1335">
        <v>0</v>
      </c>
      <c r="K1335">
        <v>0</v>
      </c>
      <c r="L1335">
        <v>0</v>
      </c>
      <c r="M1335">
        <v>0</v>
      </c>
      <c r="N1335">
        <v>0</v>
      </c>
      <c r="O1335">
        <v>0</v>
      </c>
      <c r="P1335">
        <v>0</v>
      </c>
      <c r="Q1335">
        <v>0</v>
      </c>
      <c r="R1335">
        <v>0</v>
      </c>
      <c r="S1335">
        <v>0</v>
      </c>
      <c r="T1335">
        <v>0</v>
      </c>
      <c r="U1335">
        <v>0</v>
      </c>
      <c r="V1335">
        <v>0</v>
      </c>
      <c r="W1335">
        <v>0</v>
      </c>
      <c r="X1335">
        <v>0</v>
      </c>
      <c r="Y1335">
        <v>0</v>
      </c>
      <c r="Z1335">
        <v>0</v>
      </c>
      <c r="AA1335">
        <v>0</v>
      </c>
      <c r="AB1335">
        <v>30</v>
      </c>
      <c r="AC1335">
        <v>100</v>
      </c>
      <c r="AD1335">
        <v>2</v>
      </c>
      <c r="AE1335">
        <v>5</v>
      </c>
      <c r="AF1335">
        <v>1</v>
      </c>
      <c r="AG1335">
        <v>0</v>
      </c>
      <c r="AH1335">
        <v>0</v>
      </c>
      <c r="AI1335">
        <v>10170</v>
      </c>
      <c r="AJ1335">
        <v>0</v>
      </c>
      <c r="AK1335">
        <v>0</v>
      </c>
    </row>
    <row r="1336" spans="1:37">
      <c r="A1336">
        <v>11002006</v>
      </c>
      <c r="B1336">
        <v>39010</v>
      </c>
      <c r="C1336">
        <v>5</v>
      </c>
      <c r="D1336">
        <v>1000</v>
      </c>
      <c r="E1336">
        <v>1295</v>
      </c>
      <c r="F1336">
        <v>0</v>
      </c>
      <c r="G1336">
        <v>1</v>
      </c>
      <c r="H1336">
        <v>1</v>
      </c>
      <c r="I1336">
        <v>6</v>
      </c>
      <c r="J1336">
        <v>0</v>
      </c>
      <c r="K1336">
        <v>0</v>
      </c>
      <c r="L1336">
        <v>0</v>
      </c>
      <c r="M1336">
        <v>0</v>
      </c>
      <c r="N1336">
        <v>0</v>
      </c>
      <c r="O1336">
        <v>0</v>
      </c>
      <c r="P1336">
        <v>0</v>
      </c>
      <c r="Q1336">
        <v>0</v>
      </c>
      <c r="R1336">
        <v>0</v>
      </c>
      <c r="S1336">
        <v>0</v>
      </c>
      <c r="T1336">
        <v>0</v>
      </c>
      <c r="U1336">
        <v>0</v>
      </c>
      <c r="V1336">
        <v>0</v>
      </c>
      <c r="W1336">
        <v>0</v>
      </c>
      <c r="X1336">
        <v>0</v>
      </c>
      <c r="Y1336">
        <v>0</v>
      </c>
      <c r="Z1336">
        <v>0</v>
      </c>
      <c r="AA1336">
        <v>0</v>
      </c>
      <c r="AB1336">
        <v>50</v>
      </c>
      <c r="AC1336">
        <v>100</v>
      </c>
      <c r="AD1336">
        <v>1</v>
      </c>
      <c r="AE1336">
        <v>30</v>
      </c>
      <c r="AF1336">
        <v>1</v>
      </c>
      <c r="AG1336">
        <v>0</v>
      </c>
      <c r="AH1336">
        <v>0</v>
      </c>
      <c r="AI1336">
        <v>39010</v>
      </c>
      <c r="AJ1336">
        <v>0</v>
      </c>
      <c r="AK1336">
        <v>0</v>
      </c>
    </row>
    <row r="1337" spans="1:37">
      <c r="A1337">
        <v>11002007</v>
      </c>
      <c r="B1337">
        <v>49010</v>
      </c>
      <c r="C1337">
        <v>14</v>
      </c>
      <c r="D1337">
        <v>10000</v>
      </c>
      <c r="E1337">
        <v>1630</v>
      </c>
      <c r="F1337">
        <v>0</v>
      </c>
      <c r="G1337">
        <v>1</v>
      </c>
      <c r="H1337">
        <v>1</v>
      </c>
      <c r="I1337">
        <v>6</v>
      </c>
      <c r="J1337">
        <v>0</v>
      </c>
      <c r="K1337">
        <v>0</v>
      </c>
      <c r="L1337">
        <v>0</v>
      </c>
      <c r="M1337">
        <v>0</v>
      </c>
      <c r="N1337">
        <v>0</v>
      </c>
      <c r="O1337">
        <v>0</v>
      </c>
      <c r="P1337">
        <v>0</v>
      </c>
      <c r="Q1337">
        <v>0</v>
      </c>
      <c r="R1337">
        <v>0</v>
      </c>
      <c r="S1337">
        <v>0</v>
      </c>
      <c r="T1337">
        <v>0</v>
      </c>
      <c r="U1337">
        <v>0</v>
      </c>
      <c r="V1337">
        <v>0</v>
      </c>
      <c r="W1337">
        <v>0</v>
      </c>
      <c r="X1337">
        <v>0</v>
      </c>
      <c r="Y1337">
        <v>0</v>
      </c>
      <c r="Z1337">
        <v>0</v>
      </c>
      <c r="AA1337">
        <v>0</v>
      </c>
      <c r="AB1337">
        <v>50</v>
      </c>
      <c r="AC1337">
        <v>100</v>
      </c>
      <c r="AD1337">
        <v>1</v>
      </c>
      <c r="AE1337">
        <v>30</v>
      </c>
      <c r="AF1337">
        <v>1</v>
      </c>
      <c r="AG1337">
        <v>0</v>
      </c>
      <c r="AH1337">
        <v>0</v>
      </c>
      <c r="AI1337">
        <v>49010</v>
      </c>
      <c r="AJ1337">
        <v>0</v>
      </c>
      <c r="AK1337">
        <v>0</v>
      </c>
    </row>
    <row r="1338" spans="1:37">
      <c r="A1338">
        <v>11002008</v>
      </c>
      <c r="B1338">
        <v>10170</v>
      </c>
      <c r="C1338">
        <v>98000</v>
      </c>
      <c r="D1338">
        <v>0</v>
      </c>
      <c r="E1338">
        <v>3000</v>
      </c>
      <c r="F1338">
        <v>0</v>
      </c>
      <c r="G1338">
        <v>1</v>
      </c>
      <c r="H1338">
        <v>1</v>
      </c>
      <c r="I1338">
        <v>6</v>
      </c>
      <c r="J1338">
        <v>0</v>
      </c>
      <c r="K1338">
        <v>0</v>
      </c>
      <c r="L1338">
        <v>0</v>
      </c>
      <c r="M1338">
        <v>0</v>
      </c>
      <c r="N1338">
        <v>0</v>
      </c>
      <c r="O1338">
        <v>0</v>
      </c>
      <c r="P1338">
        <v>0</v>
      </c>
      <c r="Q1338">
        <v>0</v>
      </c>
      <c r="R1338">
        <v>0</v>
      </c>
      <c r="S1338">
        <v>0</v>
      </c>
      <c r="T1338">
        <v>0</v>
      </c>
      <c r="U1338">
        <v>0</v>
      </c>
      <c r="V1338">
        <v>0</v>
      </c>
      <c r="W1338">
        <v>0</v>
      </c>
      <c r="X1338">
        <v>0</v>
      </c>
      <c r="Y1338">
        <v>0</v>
      </c>
      <c r="Z1338">
        <v>0</v>
      </c>
      <c r="AA1338">
        <v>0</v>
      </c>
      <c r="AB1338">
        <v>50</v>
      </c>
      <c r="AC1338">
        <v>100</v>
      </c>
      <c r="AD1338">
        <v>2</v>
      </c>
      <c r="AE1338">
        <v>5</v>
      </c>
      <c r="AF1338">
        <v>1</v>
      </c>
      <c r="AG1338">
        <v>0</v>
      </c>
      <c r="AH1338">
        <v>0</v>
      </c>
      <c r="AI1338">
        <v>10170</v>
      </c>
      <c r="AJ1338">
        <v>0</v>
      </c>
      <c r="AK1338">
        <v>0</v>
      </c>
    </row>
    <row r="1339" spans="1:37">
      <c r="A1339">
        <v>11002101</v>
      </c>
      <c r="B1339">
        <v>39010</v>
      </c>
      <c r="C1339">
        <v>5</v>
      </c>
      <c r="D1339">
        <v>1000</v>
      </c>
      <c r="E1339">
        <v>355</v>
      </c>
      <c r="F1339">
        <v>1100201</v>
      </c>
      <c r="G1339">
        <v>1</v>
      </c>
      <c r="H1339">
        <v>1</v>
      </c>
      <c r="I1339">
        <v>6</v>
      </c>
      <c r="J1339">
        <v>0</v>
      </c>
      <c r="K1339">
        <v>0</v>
      </c>
      <c r="L1339">
        <v>0</v>
      </c>
      <c r="M1339">
        <v>0</v>
      </c>
      <c r="N1339">
        <v>0</v>
      </c>
      <c r="O1339">
        <v>0</v>
      </c>
      <c r="P1339">
        <v>0</v>
      </c>
      <c r="Q1339">
        <v>0</v>
      </c>
      <c r="R1339">
        <v>0</v>
      </c>
      <c r="S1339">
        <v>0</v>
      </c>
      <c r="T1339">
        <v>0</v>
      </c>
      <c r="U1339">
        <v>0</v>
      </c>
      <c r="V1339">
        <v>0</v>
      </c>
      <c r="W1339">
        <v>0</v>
      </c>
      <c r="X1339">
        <v>0</v>
      </c>
      <c r="Y1339">
        <v>0</v>
      </c>
      <c r="Z1339">
        <v>0</v>
      </c>
      <c r="AA1339">
        <v>0</v>
      </c>
      <c r="AB1339">
        <v>120</v>
      </c>
      <c r="AC1339">
        <v>100</v>
      </c>
      <c r="AD1339">
        <v>1</v>
      </c>
      <c r="AE1339">
        <v>100</v>
      </c>
      <c r="AF1339">
        <v>1</v>
      </c>
      <c r="AG1339">
        <v>0</v>
      </c>
      <c r="AH1339">
        <v>0</v>
      </c>
      <c r="AI1339">
        <v>39010</v>
      </c>
      <c r="AJ1339">
        <v>0</v>
      </c>
      <c r="AK1339">
        <v>0</v>
      </c>
    </row>
    <row r="1340" spans="1:37">
      <c r="A1340">
        <v>11002102</v>
      </c>
      <c r="B1340">
        <v>39010</v>
      </c>
      <c r="C1340">
        <v>5</v>
      </c>
      <c r="D1340">
        <v>1000</v>
      </c>
      <c r="E1340">
        <v>260</v>
      </c>
      <c r="F1340">
        <v>1100201</v>
      </c>
      <c r="G1340">
        <v>1</v>
      </c>
      <c r="H1340">
        <v>1</v>
      </c>
      <c r="I1340">
        <v>6</v>
      </c>
      <c r="J1340">
        <v>0</v>
      </c>
      <c r="K1340">
        <v>0</v>
      </c>
      <c r="L1340">
        <v>0</v>
      </c>
      <c r="M1340">
        <v>0</v>
      </c>
      <c r="N1340">
        <v>0</v>
      </c>
      <c r="O1340">
        <v>0</v>
      </c>
      <c r="P1340">
        <v>0</v>
      </c>
      <c r="Q1340">
        <v>0</v>
      </c>
      <c r="R1340">
        <v>0</v>
      </c>
      <c r="S1340">
        <v>0</v>
      </c>
      <c r="T1340">
        <v>0</v>
      </c>
      <c r="U1340">
        <v>0</v>
      </c>
      <c r="V1340">
        <v>0</v>
      </c>
      <c r="W1340">
        <v>0</v>
      </c>
      <c r="X1340">
        <v>0</v>
      </c>
      <c r="Y1340">
        <v>0</v>
      </c>
      <c r="Z1340">
        <v>0</v>
      </c>
      <c r="AA1340">
        <v>0</v>
      </c>
      <c r="AB1340">
        <v>120</v>
      </c>
      <c r="AC1340">
        <v>100</v>
      </c>
      <c r="AD1340">
        <v>1</v>
      </c>
      <c r="AE1340">
        <v>100</v>
      </c>
      <c r="AF1340">
        <v>1</v>
      </c>
      <c r="AG1340">
        <v>0</v>
      </c>
      <c r="AH1340">
        <v>0</v>
      </c>
      <c r="AI1340">
        <v>39010</v>
      </c>
      <c r="AJ1340">
        <v>0</v>
      </c>
      <c r="AK1340">
        <v>0</v>
      </c>
    </row>
    <row r="1341" spans="1:37">
      <c r="A1341">
        <v>11002103</v>
      </c>
      <c r="B1341">
        <v>49010</v>
      </c>
      <c r="C1341">
        <v>14</v>
      </c>
      <c r="D1341">
        <v>10000</v>
      </c>
      <c r="E1341">
        <v>1630</v>
      </c>
      <c r="F1341">
        <v>1100202</v>
      </c>
      <c r="G1341">
        <v>1</v>
      </c>
      <c r="H1341">
        <v>1</v>
      </c>
      <c r="I1341">
        <v>6</v>
      </c>
      <c r="J1341">
        <v>0</v>
      </c>
      <c r="K1341">
        <v>0</v>
      </c>
      <c r="L1341">
        <v>0</v>
      </c>
      <c r="M1341">
        <v>0</v>
      </c>
      <c r="N1341">
        <v>0</v>
      </c>
      <c r="O1341">
        <v>0</v>
      </c>
      <c r="P1341">
        <v>0</v>
      </c>
      <c r="Q1341">
        <v>0</v>
      </c>
      <c r="R1341">
        <v>0</v>
      </c>
      <c r="S1341">
        <v>0</v>
      </c>
      <c r="T1341">
        <v>0</v>
      </c>
      <c r="U1341">
        <v>0</v>
      </c>
      <c r="V1341">
        <v>0</v>
      </c>
      <c r="W1341">
        <v>0</v>
      </c>
      <c r="X1341">
        <v>0</v>
      </c>
      <c r="Y1341">
        <v>0</v>
      </c>
      <c r="Z1341">
        <v>0</v>
      </c>
      <c r="AA1341">
        <v>0</v>
      </c>
      <c r="AB1341">
        <v>200</v>
      </c>
      <c r="AC1341">
        <v>100</v>
      </c>
      <c r="AD1341">
        <v>1</v>
      </c>
      <c r="AE1341">
        <v>100</v>
      </c>
      <c r="AF1341">
        <v>1</v>
      </c>
      <c r="AG1341">
        <v>0</v>
      </c>
      <c r="AH1341">
        <v>0</v>
      </c>
      <c r="AI1341">
        <v>49010</v>
      </c>
      <c r="AJ1341">
        <v>0</v>
      </c>
      <c r="AK1341">
        <v>0</v>
      </c>
    </row>
    <row r="1342" spans="1:37">
      <c r="A1342">
        <v>11002104</v>
      </c>
      <c r="B1342">
        <v>49010</v>
      </c>
      <c r="C1342">
        <v>14</v>
      </c>
      <c r="D1342">
        <v>10000</v>
      </c>
      <c r="E1342">
        <v>1920</v>
      </c>
      <c r="F1342">
        <v>1100202</v>
      </c>
      <c r="G1342">
        <v>1</v>
      </c>
      <c r="H1342">
        <v>1</v>
      </c>
      <c r="I1342">
        <v>6</v>
      </c>
      <c r="J1342">
        <v>0</v>
      </c>
      <c r="K1342">
        <v>0</v>
      </c>
      <c r="L1342">
        <v>0</v>
      </c>
      <c r="M1342">
        <v>0</v>
      </c>
      <c r="N1342">
        <v>0</v>
      </c>
      <c r="O1342">
        <v>0</v>
      </c>
      <c r="P1342">
        <v>0</v>
      </c>
      <c r="Q1342">
        <v>0</v>
      </c>
      <c r="R1342">
        <v>0</v>
      </c>
      <c r="S1342">
        <v>0</v>
      </c>
      <c r="T1342">
        <v>0</v>
      </c>
      <c r="U1342">
        <v>0</v>
      </c>
      <c r="V1342">
        <v>0</v>
      </c>
      <c r="W1342">
        <v>0</v>
      </c>
      <c r="X1342">
        <v>0</v>
      </c>
      <c r="Y1342">
        <v>0</v>
      </c>
      <c r="Z1342">
        <v>0</v>
      </c>
      <c r="AA1342">
        <v>0</v>
      </c>
      <c r="AB1342">
        <v>200</v>
      </c>
      <c r="AC1342">
        <v>100</v>
      </c>
      <c r="AD1342">
        <v>1</v>
      </c>
      <c r="AE1342">
        <v>100</v>
      </c>
      <c r="AF1342">
        <v>1</v>
      </c>
      <c r="AG1342">
        <v>0</v>
      </c>
      <c r="AH1342">
        <v>0</v>
      </c>
      <c r="AI1342">
        <v>49010</v>
      </c>
      <c r="AJ1342">
        <v>0</v>
      </c>
      <c r="AK1342">
        <v>0</v>
      </c>
    </row>
    <row r="1343" spans="1:37">
      <c r="A1343">
        <v>11002105</v>
      </c>
      <c r="B1343">
        <v>59010</v>
      </c>
      <c r="C1343">
        <v>17</v>
      </c>
      <c r="D1343">
        <v>50000</v>
      </c>
      <c r="E1343">
        <v>5380</v>
      </c>
      <c r="F1343">
        <v>1100203</v>
      </c>
      <c r="G1343">
        <v>1</v>
      </c>
      <c r="H1343">
        <v>1</v>
      </c>
      <c r="I1343">
        <v>6</v>
      </c>
      <c r="J1343">
        <v>0</v>
      </c>
      <c r="K1343">
        <v>0</v>
      </c>
      <c r="L1343">
        <v>0</v>
      </c>
      <c r="M1343">
        <v>0</v>
      </c>
      <c r="N1343">
        <v>0</v>
      </c>
      <c r="O1343">
        <v>0</v>
      </c>
      <c r="P1343">
        <v>0</v>
      </c>
      <c r="Q1343">
        <v>0</v>
      </c>
      <c r="R1343">
        <v>0</v>
      </c>
      <c r="S1343">
        <v>0</v>
      </c>
      <c r="T1343">
        <v>0</v>
      </c>
      <c r="U1343">
        <v>0</v>
      </c>
      <c r="V1343">
        <v>0</v>
      </c>
      <c r="W1343">
        <v>0</v>
      </c>
      <c r="X1343">
        <v>0</v>
      </c>
      <c r="Y1343">
        <v>0</v>
      </c>
      <c r="Z1343">
        <v>0</v>
      </c>
      <c r="AA1343">
        <v>0</v>
      </c>
      <c r="AB1343">
        <v>300</v>
      </c>
      <c r="AC1343">
        <v>100</v>
      </c>
      <c r="AD1343">
        <v>1</v>
      </c>
      <c r="AE1343">
        <v>100</v>
      </c>
      <c r="AF1343">
        <v>1</v>
      </c>
      <c r="AG1343">
        <v>0</v>
      </c>
      <c r="AH1343">
        <v>0</v>
      </c>
      <c r="AI1343">
        <v>59010</v>
      </c>
      <c r="AJ1343">
        <v>0</v>
      </c>
      <c r="AK1343">
        <v>0</v>
      </c>
    </row>
    <row r="1344" spans="1:37">
      <c r="A1344">
        <v>11002106</v>
      </c>
      <c r="B1344">
        <v>69010</v>
      </c>
      <c r="C1344">
        <v>21</v>
      </c>
      <c r="D1344">
        <v>100000</v>
      </c>
      <c r="E1344">
        <v>5900</v>
      </c>
      <c r="F1344">
        <v>1100204</v>
      </c>
      <c r="G1344">
        <v>2</v>
      </c>
      <c r="H1344">
        <v>1</v>
      </c>
      <c r="I1344">
        <v>6</v>
      </c>
      <c r="J1344">
        <v>0</v>
      </c>
      <c r="K1344">
        <v>0</v>
      </c>
      <c r="L1344">
        <v>0</v>
      </c>
      <c r="M1344">
        <v>0</v>
      </c>
      <c r="N1344">
        <v>0</v>
      </c>
      <c r="O1344">
        <v>0</v>
      </c>
      <c r="P1344">
        <v>0</v>
      </c>
      <c r="Q1344">
        <v>0</v>
      </c>
      <c r="R1344">
        <v>0</v>
      </c>
      <c r="S1344">
        <v>0</v>
      </c>
      <c r="T1344">
        <v>0</v>
      </c>
      <c r="U1344">
        <v>0</v>
      </c>
      <c r="V1344">
        <v>0</v>
      </c>
      <c r="W1344">
        <v>0</v>
      </c>
      <c r="X1344">
        <v>0</v>
      </c>
      <c r="Y1344">
        <v>0</v>
      </c>
      <c r="Z1344">
        <v>0</v>
      </c>
      <c r="AA1344">
        <v>0</v>
      </c>
      <c r="AB1344">
        <v>500</v>
      </c>
      <c r="AC1344">
        <v>100</v>
      </c>
      <c r="AD1344">
        <v>1</v>
      </c>
      <c r="AE1344">
        <v>100</v>
      </c>
      <c r="AF1344">
        <v>1</v>
      </c>
      <c r="AG1344">
        <v>0</v>
      </c>
      <c r="AH1344">
        <v>0</v>
      </c>
      <c r="AI1344">
        <v>69010</v>
      </c>
      <c r="AJ1344">
        <v>0</v>
      </c>
      <c r="AK1344">
        <v>0</v>
      </c>
    </row>
    <row r="1345" spans="1:37">
      <c r="A1345">
        <v>11002201</v>
      </c>
      <c r="B1345">
        <v>39010</v>
      </c>
      <c r="C1345">
        <v>5</v>
      </c>
      <c r="D1345">
        <v>1000</v>
      </c>
      <c r="E1345">
        <v>345</v>
      </c>
      <c r="F1345">
        <v>0</v>
      </c>
      <c r="G1345">
        <v>1</v>
      </c>
      <c r="H1345">
        <v>1</v>
      </c>
      <c r="I1345">
        <v>6</v>
      </c>
      <c r="J1345">
        <v>0</v>
      </c>
      <c r="K1345">
        <v>0</v>
      </c>
      <c r="L1345">
        <v>0</v>
      </c>
      <c r="M1345">
        <v>0</v>
      </c>
      <c r="N1345">
        <v>0</v>
      </c>
      <c r="O1345">
        <v>0</v>
      </c>
      <c r="P1345">
        <v>0</v>
      </c>
      <c r="Q1345">
        <v>0</v>
      </c>
      <c r="R1345">
        <v>0</v>
      </c>
      <c r="S1345">
        <v>0</v>
      </c>
      <c r="T1345">
        <v>0</v>
      </c>
      <c r="U1345">
        <v>0</v>
      </c>
      <c r="V1345">
        <v>0</v>
      </c>
      <c r="W1345">
        <v>0</v>
      </c>
      <c r="X1345">
        <v>0</v>
      </c>
      <c r="Y1345">
        <v>0</v>
      </c>
      <c r="Z1345">
        <v>0</v>
      </c>
      <c r="AA1345">
        <v>0</v>
      </c>
      <c r="AB1345">
        <v>20</v>
      </c>
      <c r="AC1345">
        <v>100</v>
      </c>
      <c r="AD1345">
        <v>1</v>
      </c>
      <c r="AE1345">
        <v>100</v>
      </c>
      <c r="AF1345">
        <v>1</v>
      </c>
      <c r="AG1345">
        <v>0</v>
      </c>
      <c r="AH1345">
        <v>0</v>
      </c>
      <c r="AI1345">
        <v>39010</v>
      </c>
      <c r="AJ1345">
        <v>0</v>
      </c>
      <c r="AK1345">
        <v>0</v>
      </c>
    </row>
    <row r="1346" spans="1:37">
      <c r="A1346">
        <v>11002202</v>
      </c>
      <c r="B1346">
        <v>39010</v>
      </c>
      <c r="C1346">
        <v>5</v>
      </c>
      <c r="D1346">
        <v>1000</v>
      </c>
      <c r="E1346">
        <v>480</v>
      </c>
      <c r="F1346">
        <v>0</v>
      </c>
      <c r="G1346">
        <v>1</v>
      </c>
      <c r="H1346">
        <v>1</v>
      </c>
      <c r="I1346">
        <v>6</v>
      </c>
      <c r="J1346">
        <v>0</v>
      </c>
      <c r="K1346">
        <v>0</v>
      </c>
      <c r="L1346">
        <v>0</v>
      </c>
      <c r="M1346">
        <v>0</v>
      </c>
      <c r="N1346">
        <v>0</v>
      </c>
      <c r="O1346">
        <v>0</v>
      </c>
      <c r="P1346">
        <v>0</v>
      </c>
      <c r="Q1346">
        <v>0</v>
      </c>
      <c r="R1346">
        <v>0</v>
      </c>
      <c r="S1346">
        <v>0</v>
      </c>
      <c r="T1346">
        <v>0</v>
      </c>
      <c r="U1346">
        <v>0</v>
      </c>
      <c r="V1346">
        <v>0</v>
      </c>
      <c r="W1346">
        <v>0</v>
      </c>
      <c r="X1346">
        <v>0</v>
      </c>
      <c r="Y1346">
        <v>0</v>
      </c>
      <c r="Z1346">
        <v>0</v>
      </c>
      <c r="AA1346">
        <v>0</v>
      </c>
      <c r="AB1346">
        <v>30</v>
      </c>
      <c r="AC1346">
        <v>100</v>
      </c>
      <c r="AD1346">
        <v>1</v>
      </c>
      <c r="AE1346">
        <v>100</v>
      </c>
      <c r="AF1346">
        <v>1</v>
      </c>
      <c r="AG1346">
        <v>0</v>
      </c>
      <c r="AH1346">
        <v>0</v>
      </c>
      <c r="AI1346">
        <v>39010</v>
      </c>
      <c r="AJ1346">
        <v>0</v>
      </c>
      <c r="AK1346">
        <v>0</v>
      </c>
    </row>
    <row r="1347" spans="1:37">
      <c r="A1347">
        <v>11002203</v>
      </c>
      <c r="B1347">
        <v>39010</v>
      </c>
      <c r="C1347">
        <v>5</v>
      </c>
      <c r="D1347">
        <v>1000</v>
      </c>
      <c r="E1347">
        <v>1200</v>
      </c>
      <c r="F1347">
        <v>0</v>
      </c>
      <c r="G1347">
        <v>1</v>
      </c>
      <c r="H1347">
        <v>1</v>
      </c>
      <c r="I1347">
        <v>6</v>
      </c>
      <c r="J1347">
        <v>0</v>
      </c>
      <c r="K1347">
        <v>0</v>
      </c>
      <c r="L1347">
        <v>0</v>
      </c>
      <c r="M1347">
        <v>0</v>
      </c>
      <c r="N1347">
        <v>0</v>
      </c>
      <c r="O1347">
        <v>0</v>
      </c>
      <c r="P1347">
        <v>0</v>
      </c>
      <c r="Q1347">
        <v>0</v>
      </c>
      <c r="R1347">
        <v>0</v>
      </c>
      <c r="S1347">
        <v>0</v>
      </c>
      <c r="T1347">
        <v>0</v>
      </c>
      <c r="U1347">
        <v>0</v>
      </c>
      <c r="V1347">
        <v>0</v>
      </c>
      <c r="W1347">
        <v>0</v>
      </c>
      <c r="X1347">
        <v>0</v>
      </c>
      <c r="Y1347">
        <v>0</v>
      </c>
      <c r="Z1347">
        <v>0</v>
      </c>
      <c r="AA1347">
        <v>0</v>
      </c>
      <c r="AB1347">
        <v>50</v>
      </c>
      <c r="AC1347">
        <v>100</v>
      </c>
      <c r="AD1347">
        <v>1</v>
      </c>
      <c r="AE1347">
        <v>100</v>
      </c>
      <c r="AF1347">
        <v>1</v>
      </c>
      <c r="AG1347">
        <v>0</v>
      </c>
      <c r="AH1347">
        <v>0</v>
      </c>
      <c r="AI1347">
        <v>39010</v>
      </c>
      <c r="AJ1347">
        <v>0</v>
      </c>
      <c r="AK1347">
        <v>0</v>
      </c>
    </row>
    <row r="1348" spans="1:37">
      <c r="A1348">
        <v>11002204</v>
      </c>
      <c r="B1348">
        <v>49010</v>
      </c>
      <c r="C1348">
        <v>14</v>
      </c>
      <c r="D1348">
        <v>10000</v>
      </c>
      <c r="E1348">
        <v>2630</v>
      </c>
      <c r="F1348">
        <v>0</v>
      </c>
      <c r="G1348">
        <v>1</v>
      </c>
      <c r="H1348">
        <v>1</v>
      </c>
      <c r="I1348">
        <v>6</v>
      </c>
      <c r="J1348">
        <v>0</v>
      </c>
      <c r="K1348">
        <v>0</v>
      </c>
      <c r="L1348">
        <v>0</v>
      </c>
      <c r="M1348">
        <v>0</v>
      </c>
      <c r="N1348">
        <v>0</v>
      </c>
      <c r="O1348">
        <v>0</v>
      </c>
      <c r="P1348">
        <v>0</v>
      </c>
      <c r="Q1348">
        <v>0</v>
      </c>
      <c r="R1348">
        <v>0</v>
      </c>
      <c r="S1348">
        <v>0</v>
      </c>
      <c r="T1348">
        <v>0</v>
      </c>
      <c r="U1348">
        <v>0</v>
      </c>
      <c r="V1348">
        <v>0</v>
      </c>
      <c r="W1348">
        <v>0</v>
      </c>
      <c r="X1348">
        <v>0</v>
      </c>
      <c r="Y1348">
        <v>0</v>
      </c>
      <c r="Z1348">
        <v>0</v>
      </c>
      <c r="AA1348">
        <v>0</v>
      </c>
      <c r="AB1348">
        <v>50</v>
      </c>
      <c r="AC1348">
        <v>100</v>
      </c>
      <c r="AD1348">
        <v>1</v>
      </c>
      <c r="AE1348">
        <v>100</v>
      </c>
      <c r="AF1348">
        <v>1</v>
      </c>
      <c r="AG1348">
        <v>0</v>
      </c>
      <c r="AH1348">
        <v>0</v>
      </c>
      <c r="AI1348">
        <v>49010</v>
      </c>
      <c r="AJ1348">
        <v>0</v>
      </c>
      <c r="AK1348">
        <v>0</v>
      </c>
    </row>
    <row r="1349" spans="1:37">
      <c r="A1349">
        <v>11002401</v>
      </c>
      <c r="B1349">
        <v>59010</v>
      </c>
      <c r="C1349">
        <v>10</v>
      </c>
      <c r="D1349">
        <v>300000</v>
      </c>
      <c r="E1349">
        <v>5500</v>
      </c>
      <c r="F1349">
        <v>0</v>
      </c>
      <c r="G1349">
        <v>1</v>
      </c>
      <c r="H1349">
        <v>1</v>
      </c>
      <c r="I1349">
        <v>6</v>
      </c>
      <c r="J1349">
        <v>0</v>
      </c>
      <c r="K1349">
        <v>0</v>
      </c>
      <c r="L1349">
        <v>0</v>
      </c>
      <c r="M1349">
        <v>0</v>
      </c>
      <c r="N1349">
        <v>0</v>
      </c>
      <c r="O1349">
        <v>0</v>
      </c>
      <c r="P1349">
        <v>0</v>
      </c>
      <c r="Q1349">
        <v>0</v>
      </c>
      <c r="R1349">
        <v>0</v>
      </c>
      <c r="S1349">
        <v>0</v>
      </c>
      <c r="T1349">
        <v>0</v>
      </c>
      <c r="U1349">
        <v>0</v>
      </c>
      <c r="V1349">
        <v>0</v>
      </c>
      <c r="W1349">
        <v>0</v>
      </c>
      <c r="X1349">
        <v>0</v>
      </c>
      <c r="Y1349">
        <v>0</v>
      </c>
      <c r="Z1349">
        <v>0</v>
      </c>
      <c r="AA1349">
        <v>0</v>
      </c>
      <c r="AB1349">
        <v>500</v>
      </c>
      <c r="AC1349">
        <v>150</v>
      </c>
      <c r="AD1349">
        <v>2</v>
      </c>
      <c r="AE1349">
        <v>100</v>
      </c>
      <c r="AF1349">
        <v>1</v>
      </c>
      <c r="AG1349">
        <v>0</v>
      </c>
      <c r="AH1349">
        <v>0</v>
      </c>
      <c r="AI1349">
        <v>59010</v>
      </c>
      <c r="AJ1349">
        <v>0</v>
      </c>
      <c r="AK1349">
        <v>0</v>
      </c>
    </row>
    <row r="1350" spans="1:37">
      <c r="A1350">
        <v>11002402</v>
      </c>
      <c r="B1350">
        <v>69010</v>
      </c>
      <c r="C1350">
        <v>15</v>
      </c>
      <c r="D1350">
        <v>400000</v>
      </c>
      <c r="E1350">
        <v>6500</v>
      </c>
      <c r="F1350">
        <v>0</v>
      </c>
      <c r="G1350">
        <v>1</v>
      </c>
      <c r="H1350">
        <v>1</v>
      </c>
      <c r="I1350">
        <v>6</v>
      </c>
      <c r="J1350">
        <v>0</v>
      </c>
      <c r="K1350">
        <v>0</v>
      </c>
      <c r="L1350">
        <v>0</v>
      </c>
      <c r="M1350">
        <v>0</v>
      </c>
      <c r="N1350">
        <v>0</v>
      </c>
      <c r="O1350">
        <v>0</v>
      </c>
      <c r="P1350">
        <v>0</v>
      </c>
      <c r="Q1350">
        <v>0</v>
      </c>
      <c r="R1350">
        <v>0</v>
      </c>
      <c r="S1350">
        <v>0</v>
      </c>
      <c r="T1350">
        <v>0</v>
      </c>
      <c r="U1350">
        <v>0</v>
      </c>
      <c r="V1350">
        <v>0</v>
      </c>
      <c r="W1350">
        <v>0</v>
      </c>
      <c r="X1350">
        <v>0</v>
      </c>
      <c r="Y1350">
        <v>0</v>
      </c>
      <c r="Z1350">
        <v>0</v>
      </c>
      <c r="AA1350">
        <v>0</v>
      </c>
      <c r="AB1350">
        <v>1000</v>
      </c>
      <c r="AC1350">
        <v>150</v>
      </c>
      <c r="AD1350">
        <v>2</v>
      </c>
      <c r="AE1350">
        <v>100</v>
      </c>
      <c r="AF1350">
        <v>1</v>
      </c>
      <c r="AG1350">
        <v>0</v>
      </c>
      <c r="AH1350">
        <v>0</v>
      </c>
      <c r="AI1350">
        <v>69010</v>
      </c>
      <c r="AJ1350">
        <v>0</v>
      </c>
      <c r="AK1350">
        <v>0</v>
      </c>
    </row>
    <row r="1351" spans="1:37">
      <c r="A1351">
        <v>11002403</v>
      </c>
      <c r="B1351">
        <v>79010</v>
      </c>
      <c r="C1351">
        <v>20</v>
      </c>
      <c r="D1351">
        <v>500000</v>
      </c>
      <c r="E1351">
        <v>10000</v>
      </c>
      <c r="F1351">
        <v>0</v>
      </c>
      <c r="G1351">
        <v>1</v>
      </c>
      <c r="H1351">
        <v>1</v>
      </c>
      <c r="I1351">
        <v>6</v>
      </c>
      <c r="J1351">
        <v>0</v>
      </c>
      <c r="K1351">
        <v>0</v>
      </c>
      <c r="L1351">
        <v>0</v>
      </c>
      <c r="M1351">
        <v>0</v>
      </c>
      <c r="N1351">
        <v>0</v>
      </c>
      <c r="O1351">
        <v>0</v>
      </c>
      <c r="P1351">
        <v>0</v>
      </c>
      <c r="Q1351">
        <v>0</v>
      </c>
      <c r="R1351">
        <v>0</v>
      </c>
      <c r="S1351">
        <v>0</v>
      </c>
      <c r="T1351">
        <v>0</v>
      </c>
      <c r="U1351">
        <v>0</v>
      </c>
      <c r="V1351">
        <v>0</v>
      </c>
      <c r="W1351">
        <v>0</v>
      </c>
      <c r="X1351">
        <v>0</v>
      </c>
      <c r="Y1351">
        <v>0</v>
      </c>
      <c r="Z1351">
        <v>0</v>
      </c>
      <c r="AA1351">
        <v>0</v>
      </c>
      <c r="AB1351">
        <v>1500</v>
      </c>
      <c r="AC1351">
        <v>120</v>
      </c>
      <c r="AD1351">
        <v>2</v>
      </c>
      <c r="AE1351">
        <v>100</v>
      </c>
      <c r="AF1351">
        <v>1</v>
      </c>
      <c r="AG1351">
        <v>0</v>
      </c>
      <c r="AH1351">
        <v>0</v>
      </c>
      <c r="AI1351">
        <v>79010</v>
      </c>
      <c r="AJ1351">
        <v>0</v>
      </c>
      <c r="AK1351">
        <v>0</v>
      </c>
    </row>
    <row r="1352" spans="1:37">
      <c r="A1352">
        <v>11002404</v>
      </c>
      <c r="B1352">
        <v>49010</v>
      </c>
      <c r="C1352">
        <v>10</v>
      </c>
      <c r="D1352">
        <v>200000</v>
      </c>
      <c r="E1352">
        <v>3500</v>
      </c>
      <c r="F1352">
        <v>0</v>
      </c>
      <c r="G1352">
        <v>1</v>
      </c>
      <c r="H1352">
        <v>1</v>
      </c>
      <c r="I1352">
        <v>6</v>
      </c>
      <c r="J1352">
        <v>0</v>
      </c>
      <c r="K1352">
        <v>0</v>
      </c>
      <c r="L1352">
        <v>0</v>
      </c>
      <c r="M1352">
        <v>0</v>
      </c>
      <c r="N1352">
        <v>0</v>
      </c>
      <c r="O1352">
        <v>0</v>
      </c>
      <c r="P1352">
        <v>0</v>
      </c>
      <c r="Q1352">
        <v>0</v>
      </c>
      <c r="R1352">
        <v>0</v>
      </c>
      <c r="S1352">
        <v>0</v>
      </c>
      <c r="T1352">
        <v>0</v>
      </c>
      <c r="U1352">
        <v>0</v>
      </c>
      <c r="V1352">
        <v>0</v>
      </c>
      <c r="W1352">
        <v>0</v>
      </c>
      <c r="X1352">
        <v>0</v>
      </c>
      <c r="Y1352">
        <v>0</v>
      </c>
      <c r="Z1352">
        <v>0</v>
      </c>
      <c r="AA1352">
        <v>0</v>
      </c>
      <c r="AB1352">
        <v>300</v>
      </c>
      <c r="AC1352">
        <v>100</v>
      </c>
      <c r="AD1352">
        <v>2</v>
      </c>
      <c r="AE1352">
        <v>100</v>
      </c>
      <c r="AF1352">
        <v>1</v>
      </c>
      <c r="AG1352">
        <v>1</v>
      </c>
      <c r="AH1352">
        <v>1</v>
      </c>
      <c r="AI1352">
        <v>123</v>
      </c>
      <c r="AJ1352">
        <v>124</v>
      </c>
      <c r="AK1352">
        <v>125</v>
      </c>
    </row>
    <row r="1353" spans="1:37">
      <c r="A1353">
        <v>11002405</v>
      </c>
      <c r="B1353">
        <v>49010</v>
      </c>
      <c r="C1353">
        <v>10</v>
      </c>
      <c r="D1353">
        <v>200000</v>
      </c>
      <c r="E1353">
        <v>3500</v>
      </c>
      <c r="F1353">
        <v>0</v>
      </c>
      <c r="G1353">
        <v>1</v>
      </c>
      <c r="H1353">
        <v>1</v>
      </c>
      <c r="I1353">
        <v>6</v>
      </c>
      <c r="J1353">
        <v>0</v>
      </c>
      <c r="K1353">
        <v>0</v>
      </c>
      <c r="L1353">
        <v>0</v>
      </c>
      <c r="M1353">
        <v>0</v>
      </c>
      <c r="N1353">
        <v>0</v>
      </c>
      <c r="O1353">
        <v>0</v>
      </c>
      <c r="P1353">
        <v>0</v>
      </c>
      <c r="Q1353">
        <v>0</v>
      </c>
      <c r="R1353">
        <v>0</v>
      </c>
      <c r="S1353">
        <v>0</v>
      </c>
      <c r="T1353">
        <v>0</v>
      </c>
      <c r="U1353">
        <v>0</v>
      </c>
      <c r="V1353">
        <v>0</v>
      </c>
      <c r="W1353">
        <v>0</v>
      </c>
      <c r="X1353">
        <v>0</v>
      </c>
      <c r="Y1353">
        <v>0</v>
      </c>
      <c r="Z1353">
        <v>0</v>
      </c>
      <c r="AA1353">
        <v>0</v>
      </c>
      <c r="AB1353">
        <v>300</v>
      </c>
      <c r="AC1353">
        <v>100</v>
      </c>
      <c r="AD1353">
        <v>2</v>
      </c>
      <c r="AE1353">
        <v>60</v>
      </c>
      <c r="AF1353">
        <v>1</v>
      </c>
      <c r="AG1353">
        <v>1</v>
      </c>
      <c r="AH1353">
        <v>1</v>
      </c>
      <c r="AI1353">
        <v>123</v>
      </c>
      <c r="AJ1353">
        <v>124</v>
      </c>
      <c r="AK1353">
        <v>125</v>
      </c>
    </row>
    <row r="1354" spans="1:37">
      <c r="A1354">
        <v>11003001</v>
      </c>
      <c r="B1354">
        <v>39020</v>
      </c>
      <c r="C1354">
        <v>5</v>
      </c>
      <c r="D1354">
        <v>1000</v>
      </c>
      <c r="E1354">
        <v>345</v>
      </c>
      <c r="F1354">
        <v>0</v>
      </c>
      <c r="G1354">
        <v>1</v>
      </c>
      <c r="H1354">
        <v>1</v>
      </c>
      <c r="I1354">
        <v>6</v>
      </c>
      <c r="J1354">
        <v>0</v>
      </c>
      <c r="K1354">
        <v>0</v>
      </c>
      <c r="L1354">
        <v>0</v>
      </c>
      <c r="M1354">
        <v>0</v>
      </c>
      <c r="N1354">
        <v>0</v>
      </c>
      <c r="O1354">
        <v>0</v>
      </c>
      <c r="P1354">
        <v>0</v>
      </c>
      <c r="Q1354">
        <v>0</v>
      </c>
      <c r="R1354">
        <v>0</v>
      </c>
      <c r="S1354">
        <v>0</v>
      </c>
      <c r="T1354">
        <v>0</v>
      </c>
      <c r="U1354">
        <v>0</v>
      </c>
      <c r="V1354">
        <v>0</v>
      </c>
      <c r="W1354">
        <v>0</v>
      </c>
      <c r="X1354">
        <v>0</v>
      </c>
      <c r="Y1354">
        <v>0</v>
      </c>
      <c r="Z1354">
        <v>0</v>
      </c>
      <c r="AA1354">
        <v>0</v>
      </c>
      <c r="AB1354">
        <v>20</v>
      </c>
      <c r="AC1354">
        <v>100</v>
      </c>
      <c r="AD1354">
        <v>1</v>
      </c>
      <c r="AE1354">
        <v>30</v>
      </c>
      <c r="AF1354">
        <v>1</v>
      </c>
      <c r="AG1354">
        <v>0</v>
      </c>
      <c r="AH1354">
        <v>0</v>
      </c>
      <c r="AI1354">
        <v>39020</v>
      </c>
      <c r="AJ1354">
        <v>0</v>
      </c>
      <c r="AK1354">
        <v>0</v>
      </c>
    </row>
    <row r="1355" spans="1:37">
      <c r="A1355">
        <v>11003002</v>
      </c>
      <c r="B1355">
        <v>10180</v>
      </c>
      <c r="C1355">
        <v>620</v>
      </c>
      <c r="D1355">
        <v>0</v>
      </c>
      <c r="E1355">
        <v>260</v>
      </c>
      <c r="F1355">
        <v>0</v>
      </c>
      <c r="G1355">
        <v>2</v>
      </c>
      <c r="H1355">
        <v>1</v>
      </c>
      <c r="I1355">
        <v>6</v>
      </c>
      <c r="J1355">
        <v>0</v>
      </c>
      <c r="K1355">
        <v>0</v>
      </c>
      <c r="L1355">
        <v>0</v>
      </c>
      <c r="M1355">
        <v>0</v>
      </c>
      <c r="N1355">
        <v>0</v>
      </c>
      <c r="O1355">
        <v>0</v>
      </c>
      <c r="P1355">
        <v>0</v>
      </c>
      <c r="Q1355">
        <v>0</v>
      </c>
      <c r="R1355">
        <v>0</v>
      </c>
      <c r="S1355">
        <v>0</v>
      </c>
      <c r="T1355">
        <v>0</v>
      </c>
      <c r="U1355">
        <v>0</v>
      </c>
      <c r="V1355">
        <v>0</v>
      </c>
      <c r="W1355">
        <v>0</v>
      </c>
      <c r="X1355">
        <v>0</v>
      </c>
      <c r="Y1355">
        <v>0</v>
      </c>
      <c r="Z1355">
        <v>0</v>
      </c>
      <c r="AA1355">
        <v>0</v>
      </c>
      <c r="AB1355">
        <v>20</v>
      </c>
      <c r="AC1355">
        <v>100</v>
      </c>
      <c r="AD1355">
        <v>2</v>
      </c>
      <c r="AE1355">
        <v>5</v>
      </c>
      <c r="AF1355">
        <v>1</v>
      </c>
      <c r="AG1355">
        <v>0</v>
      </c>
      <c r="AH1355">
        <v>0</v>
      </c>
      <c r="AI1355">
        <v>10180</v>
      </c>
      <c r="AJ1355">
        <v>0</v>
      </c>
      <c r="AK1355">
        <v>0</v>
      </c>
    </row>
    <row r="1356" spans="1:37">
      <c r="A1356">
        <v>11003003</v>
      </c>
      <c r="B1356">
        <v>39020</v>
      </c>
      <c r="C1356">
        <v>5</v>
      </c>
      <c r="D1356">
        <v>1000</v>
      </c>
      <c r="E1356">
        <v>480</v>
      </c>
      <c r="F1356">
        <v>0</v>
      </c>
      <c r="G1356">
        <v>1</v>
      </c>
      <c r="H1356">
        <v>1</v>
      </c>
      <c r="I1356">
        <v>6</v>
      </c>
      <c r="J1356">
        <v>0</v>
      </c>
      <c r="K1356">
        <v>0</v>
      </c>
      <c r="L1356">
        <v>0</v>
      </c>
      <c r="M1356">
        <v>0</v>
      </c>
      <c r="N1356">
        <v>0</v>
      </c>
      <c r="O1356">
        <v>0</v>
      </c>
      <c r="P1356">
        <v>0</v>
      </c>
      <c r="Q1356">
        <v>0</v>
      </c>
      <c r="R1356">
        <v>0</v>
      </c>
      <c r="S1356">
        <v>0</v>
      </c>
      <c r="T1356">
        <v>0</v>
      </c>
      <c r="U1356">
        <v>0</v>
      </c>
      <c r="V1356">
        <v>0</v>
      </c>
      <c r="W1356">
        <v>0</v>
      </c>
      <c r="X1356">
        <v>0</v>
      </c>
      <c r="Y1356">
        <v>0</v>
      </c>
      <c r="Z1356">
        <v>0</v>
      </c>
      <c r="AA1356">
        <v>0</v>
      </c>
      <c r="AB1356">
        <v>30</v>
      </c>
      <c r="AC1356">
        <v>100</v>
      </c>
      <c r="AD1356">
        <v>1</v>
      </c>
      <c r="AE1356">
        <v>30</v>
      </c>
      <c r="AF1356">
        <v>1</v>
      </c>
      <c r="AG1356">
        <v>0</v>
      </c>
      <c r="AH1356">
        <v>0</v>
      </c>
      <c r="AI1356">
        <v>39020</v>
      </c>
      <c r="AJ1356">
        <v>0</v>
      </c>
      <c r="AK1356">
        <v>0</v>
      </c>
    </row>
    <row r="1357" spans="1:37">
      <c r="A1357">
        <v>11003004</v>
      </c>
      <c r="B1357">
        <v>49020</v>
      </c>
      <c r="C1357">
        <v>14</v>
      </c>
      <c r="D1357">
        <v>10000</v>
      </c>
      <c r="E1357">
        <v>1060</v>
      </c>
      <c r="F1357">
        <v>0</v>
      </c>
      <c r="G1357">
        <v>1</v>
      </c>
      <c r="H1357">
        <v>1</v>
      </c>
      <c r="I1357">
        <v>6</v>
      </c>
      <c r="J1357">
        <v>0</v>
      </c>
      <c r="K1357">
        <v>0</v>
      </c>
      <c r="L1357">
        <v>0</v>
      </c>
      <c r="M1357">
        <v>0</v>
      </c>
      <c r="N1357">
        <v>0</v>
      </c>
      <c r="O1357">
        <v>0</v>
      </c>
      <c r="P1357">
        <v>0</v>
      </c>
      <c r="Q1357">
        <v>0</v>
      </c>
      <c r="R1357">
        <v>0</v>
      </c>
      <c r="S1357">
        <v>0</v>
      </c>
      <c r="T1357">
        <v>0</v>
      </c>
      <c r="U1357">
        <v>0</v>
      </c>
      <c r="V1357">
        <v>0</v>
      </c>
      <c r="W1357">
        <v>0</v>
      </c>
      <c r="X1357">
        <v>0</v>
      </c>
      <c r="Y1357">
        <v>0</v>
      </c>
      <c r="Z1357">
        <v>0</v>
      </c>
      <c r="AA1357">
        <v>0</v>
      </c>
      <c r="AB1357">
        <v>30</v>
      </c>
      <c r="AC1357">
        <v>100</v>
      </c>
      <c r="AD1357">
        <v>1</v>
      </c>
      <c r="AE1357">
        <v>30</v>
      </c>
      <c r="AF1357">
        <v>1</v>
      </c>
      <c r="AG1357">
        <v>0</v>
      </c>
      <c r="AH1357">
        <v>0</v>
      </c>
      <c r="AI1357">
        <v>49020</v>
      </c>
      <c r="AJ1357">
        <v>0</v>
      </c>
      <c r="AK1357">
        <v>0</v>
      </c>
    </row>
    <row r="1358" spans="1:37">
      <c r="A1358">
        <v>11003005</v>
      </c>
      <c r="B1358">
        <v>10180</v>
      </c>
      <c r="C1358">
        <v>920</v>
      </c>
      <c r="D1358">
        <v>0</v>
      </c>
      <c r="E1358">
        <v>380</v>
      </c>
      <c r="F1358">
        <v>0</v>
      </c>
      <c r="G1358">
        <v>1</v>
      </c>
      <c r="H1358">
        <v>1</v>
      </c>
      <c r="I1358">
        <v>6</v>
      </c>
      <c r="J1358">
        <v>0</v>
      </c>
      <c r="K1358">
        <v>0</v>
      </c>
      <c r="L1358">
        <v>0</v>
      </c>
      <c r="M1358">
        <v>0</v>
      </c>
      <c r="N1358">
        <v>0</v>
      </c>
      <c r="O1358">
        <v>0</v>
      </c>
      <c r="P1358">
        <v>0</v>
      </c>
      <c r="Q1358">
        <v>0</v>
      </c>
      <c r="R1358">
        <v>0</v>
      </c>
      <c r="S1358">
        <v>0</v>
      </c>
      <c r="T1358">
        <v>0</v>
      </c>
      <c r="U1358">
        <v>0</v>
      </c>
      <c r="V1358">
        <v>0</v>
      </c>
      <c r="W1358">
        <v>0</v>
      </c>
      <c r="X1358">
        <v>0</v>
      </c>
      <c r="Y1358">
        <v>0</v>
      </c>
      <c r="Z1358">
        <v>0</v>
      </c>
      <c r="AA1358">
        <v>0</v>
      </c>
      <c r="AB1358">
        <v>30</v>
      </c>
      <c r="AC1358">
        <v>100</v>
      </c>
      <c r="AD1358">
        <v>2</v>
      </c>
      <c r="AE1358">
        <v>5</v>
      </c>
      <c r="AF1358">
        <v>1</v>
      </c>
      <c r="AG1358">
        <v>0</v>
      </c>
      <c r="AH1358">
        <v>0</v>
      </c>
      <c r="AI1358">
        <v>10180</v>
      </c>
      <c r="AJ1358">
        <v>0</v>
      </c>
      <c r="AK1358">
        <v>0</v>
      </c>
    </row>
    <row r="1359" spans="1:37">
      <c r="A1359">
        <v>11003006</v>
      </c>
      <c r="B1359">
        <v>39020</v>
      </c>
      <c r="C1359">
        <v>5</v>
      </c>
      <c r="D1359">
        <v>1000</v>
      </c>
      <c r="E1359">
        <v>1295</v>
      </c>
      <c r="F1359">
        <v>0</v>
      </c>
      <c r="G1359">
        <v>1</v>
      </c>
      <c r="H1359">
        <v>1</v>
      </c>
      <c r="I1359">
        <v>6</v>
      </c>
      <c r="J1359">
        <v>0</v>
      </c>
      <c r="K1359">
        <v>0</v>
      </c>
      <c r="L1359">
        <v>0</v>
      </c>
      <c r="M1359">
        <v>0</v>
      </c>
      <c r="N1359">
        <v>0</v>
      </c>
      <c r="O1359">
        <v>0</v>
      </c>
      <c r="P1359">
        <v>0</v>
      </c>
      <c r="Q1359">
        <v>0</v>
      </c>
      <c r="R1359">
        <v>0</v>
      </c>
      <c r="S1359">
        <v>0</v>
      </c>
      <c r="T1359">
        <v>0</v>
      </c>
      <c r="U1359">
        <v>0</v>
      </c>
      <c r="V1359">
        <v>0</v>
      </c>
      <c r="W1359">
        <v>0</v>
      </c>
      <c r="X1359">
        <v>0</v>
      </c>
      <c r="Y1359">
        <v>0</v>
      </c>
      <c r="Z1359">
        <v>0</v>
      </c>
      <c r="AA1359">
        <v>0</v>
      </c>
      <c r="AB1359">
        <v>50</v>
      </c>
      <c r="AC1359">
        <v>100</v>
      </c>
      <c r="AD1359">
        <v>1</v>
      </c>
      <c r="AE1359">
        <v>30</v>
      </c>
      <c r="AF1359">
        <v>1</v>
      </c>
      <c r="AG1359">
        <v>0</v>
      </c>
      <c r="AH1359">
        <v>0</v>
      </c>
      <c r="AI1359">
        <v>39020</v>
      </c>
      <c r="AJ1359">
        <v>0</v>
      </c>
      <c r="AK1359">
        <v>0</v>
      </c>
    </row>
    <row r="1360" spans="1:37">
      <c r="A1360">
        <v>11003007</v>
      </c>
      <c r="B1360">
        <v>49020</v>
      </c>
      <c r="C1360">
        <v>14</v>
      </c>
      <c r="D1360">
        <v>10000</v>
      </c>
      <c r="E1360">
        <v>1630</v>
      </c>
      <c r="F1360">
        <v>0</v>
      </c>
      <c r="G1360">
        <v>1</v>
      </c>
      <c r="H1360">
        <v>1</v>
      </c>
      <c r="I1360">
        <v>6</v>
      </c>
      <c r="J1360">
        <v>0</v>
      </c>
      <c r="K1360">
        <v>0</v>
      </c>
      <c r="L1360">
        <v>0</v>
      </c>
      <c r="M1360">
        <v>0</v>
      </c>
      <c r="N1360">
        <v>0</v>
      </c>
      <c r="O1360">
        <v>0</v>
      </c>
      <c r="P1360">
        <v>0</v>
      </c>
      <c r="Q1360">
        <v>0</v>
      </c>
      <c r="R1360">
        <v>0</v>
      </c>
      <c r="S1360">
        <v>0</v>
      </c>
      <c r="T1360">
        <v>0</v>
      </c>
      <c r="U1360">
        <v>0</v>
      </c>
      <c r="V1360">
        <v>0</v>
      </c>
      <c r="W1360">
        <v>0</v>
      </c>
      <c r="X1360">
        <v>0</v>
      </c>
      <c r="Y1360">
        <v>0</v>
      </c>
      <c r="Z1360">
        <v>0</v>
      </c>
      <c r="AA1360">
        <v>0</v>
      </c>
      <c r="AB1360">
        <v>50</v>
      </c>
      <c r="AC1360">
        <v>100</v>
      </c>
      <c r="AD1360">
        <v>1</v>
      </c>
      <c r="AE1360">
        <v>30</v>
      </c>
      <c r="AF1360">
        <v>1</v>
      </c>
      <c r="AG1360">
        <v>0</v>
      </c>
      <c r="AH1360">
        <v>0</v>
      </c>
      <c r="AI1360">
        <v>49020</v>
      </c>
      <c r="AJ1360">
        <v>0</v>
      </c>
      <c r="AK1360">
        <v>0</v>
      </c>
    </row>
    <row r="1361" spans="1:37">
      <c r="A1361">
        <v>11003008</v>
      </c>
      <c r="B1361">
        <v>10180</v>
      </c>
      <c r="C1361">
        <v>98000</v>
      </c>
      <c r="D1361">
        <v>0</v>
      </c>
      <c r="E1361">
        <v>3000</v>
      </c>
      <c r="F1361">
        <v>0</v>
      </c>
      <c r="G1361">
        <v>1</v>
      </c>
      <c r="H1361">
        <v>1</v>
      </c>
      <c r="I1361">
        <v>6</v>
      </c>
      <c r="J1361">
        <v>0</v>
      </c>
      <c r="K1361">
        <v>0</v>
      </c>
      <c r="L1361">
        <v>0</v>
      </c>
      <c r="M1361">
        <v>0</v>
      </c>
      <c r="N1361">
        <v>0</v>
      </c>
      <c r="O1361">
        <v>0</v>
      </c>
      <c r="P1361">
        <v>0</v>
      </c>
      <c r="Q1361">
        <v>0</v>
      </c>
      <c r="R1361">
        <v>0</v>
      </c>
      <c r="S1361">
        <v>0</v>
      </c>
      <c r="T1361">
        <v>0</v>
      </c>
      <c r="U1361">
        <v>0</v>
      </c>
      <c r="V1361">
        <v>0</v>
      </c>
      <c r="W1361">
        <v>0</v>
      </c>
      <c r="X1361">
        <v>0</v>
      </c>
      <c r="Y1361">
        <v>0</v>
      </c>
      <c r="Z1361">
        <v>0</v>
      </c>
      <c r="AA1361">
        <v>0</v>
      </c>
      <c r="AB1361">
        <v>50</v>
      </c>
      <c r="AC1361">
        <v>100</v>
      </c>
      <c r="AD1361">
        <v>2</v>
      </c>
      <c r="AE1361">
        <v>5</v>
      </c>
      <c r="AF1361">
        <v>1</v>
      </c>
      <c r="AG1361">
        <v>0</v>
      </c>
      <c r="AH1361">
        <v>0</v>
      </c>
      <c r="AI1361">
        <v>10180</v>
      </c>
      <c r="AJ1361">
        <v>0</v>
      </c>
      <c r="AK1361">
        <v>0</v>
      </c>
    </row>
    <row r="1362" spans="1:37">
      <c r="A1362">
        <v>11003011</v>
      </c>
      <c r="B1362">
        <v>49020</v>
      </c>
      <c r="C1362">
        <v>14</v>
      </c>
      <c r="D1362">
        <v>10000</v>
      </c>
      <c r="E1362">
        <v>1630</v>
      </c>
      <c r="F1362">
        <v>0</v>
      </c>
      <c r="G1362">
        <v>1</v>
      </c>
      <c r="H1362">
        <v>1</v>
      </c>
      <c r="I1362">
        <v>6</v>
      </c>
      <c r="J1362">
        <v>0</v>
      </c>
      <c r="K1362">
        <v>0</v>
      </c>
      <c r="L1362">
        <v>0</v>
      </c>
      <c r="M1362">
        <v>0</v>
      </c>
      <c r="N1362">
        <v>0</v>
      </c>
      <c r="O1362">
        <v>0</v>
      </c>
      <c r="P1362">
        <v>0</v>
      </c>
      <c r="Q1362">
        <v>0</v>
      </c>
      <c r="R1362">
        <v>0</v>
      </c>
      <c r="S1362">
        <v>0</v>
      </c>
      <c r="T1362">
        <v>0</v>
      </c>
      <c r="U1362">
        <v>0</v>
      </c>
      <c r="V1362">
        <v>0</v>
      </c>
      <c r="W1362">
        <v>0</v>
      </c>
      <c r="X1362">
        <v>0</v>
      </c>
      <c r="Y1362">
        <v>0</v>
      </c>
      <c r="Z1362">
        <v>0</v>
      </c>
      <c r="AA1362">
        <v>0</v>
      </c>
      <c r="AB1362">
        <v>0</v>
      </c>
      <c r="AC1362">
        <v>100</v>
      </c>
      <c r="AD1362">
        <v>2</v>
      </c>
      <c r="AE1362">
        <v>100</v>
      </c>
      <c r="AF1362">
        <v>1</v>
      </c>
      <c r="AG1362">
        <v>0</v>
      </c>
      <c r="AH1362">
        <v>0</v>
      </c>
      <c r="AI1362">
        <v>49020</v>
      </c>
      <c r="AJ1362">
        <v>0</v>
      </c>
      <c r="AK1362">
        <v>0</v>
      </c>
    </row>
    <row r="1363" spans="1:37">
      <c r="A1363">
        <v>11003101</v>
      </c>
      <c r="B1363">
        <v>39020</v>
      </c>
      <c r="C1363">
        <v>5</v>
      </c>
      <c r="D1363">
        <v>1000</v>
      </c>
      <c r="E1363">
        <v>345</v>
      </c>
      <c r="F1363">
        <v>1100301</v>
      </c>
      <c r="G1363">
        <v>1</v>
      </c>
      <c r="H1363">
        <v>1</v>
      </c>
      <c r="I1363">
        <v>6</v>
      </c>
      <c r="J1363">
        <v>0</v>
      </c>
      <c r="K1363">
        <v>0</v>
      </c>
      <c r="L1363">
        <v>0</v>
      </c>
      <c r="M1363">
        <v>0</v>
      </c>
      <c r="N1363">
        <v>0</v>
      </c>
      <c r="O1363">
        <v>0</v>
      </c>
      <c r="P1363">
        <v>0</v>
      </c>
      <c r="Q1363">
        <v>0</v>
      </c>
      <c r="R1363">
        <v>0</v>
      </c>
      <c r="S1363">
        <v>0</v>
      </c>
      <c r="T1363">
        <v>0</v>
      </c>
      <c r="U1363">
        <v>0</v>
      </c>
      <c r="V1363">
        <v>0</v>
      </c>
      <c r="W1363">
        <v>0</v>
      </c>
      <c r="X1363">
        <v>0</v>
      </c>
      <c r="Y1363">
        <v>0</v>
      </c>
      <c r="Z1363">
        <v>0</v>
      </c>
      <c r="AA1363">
        <v>0</v>
      </c>
      <c r="AB1363">
        <v>120</v>
      </c>
      <c r="AC1363">
        <v>100</v>
      </c>
      <c r="AD1363">
        <v>1</v>
      </c>
      <c r="AE1363">
        <v>100</v>
      </c>
      <c r="AF1363">
        <v>1</v>
      </c>
      <c r="AG1363">
        <v>0</v>
      </c>
      <c r="AH1363">
        <v>0</v>
      </c>
      <c r="AI1363">
        <v>39020</v>
      </c>
      <c r="AJ1363">
        <v>0</v>
      </c>
      <c r="AK1363">
        <v>0</v>
      </c>
    </row>
    <row r="1364" spans="1:37">
      <c r="A1364">
        <v>11003102</v>
      </c>
      <c r="B1364">
        <v>39020</v>
      </c>
      <c r="C1364">
        <v>5</v>
      </c>
      <c r="D1364">
        <v>1000</v>
      </c>
      <c r="E1364">
        <v>260</v>
      </c>
      <c r="F1364">
        <v>1100301</v>
      </c>
      <c r="G1364">
        <v>1</v>
      </c>
      <c r="H1364">
        <v>1</v>
      </c>
      <c r="I1364">
        <v>6</v>
      </c>
      <c r="J1364">
        <v>0</v>
      </c>
      <c r="K1364">
        <v>0</v>
      </c>
      <c r="L1364">
        <v>0</v>
      </c>
      <c r="M1364">
        <v>0</v>
      </c>
      <c r="N1364">
        <v>0</v>
      </c>
      <c r="O1364">
        <v>0</v>
      </c>
      <c r="P1364">
        <v>0</v>
      </c>
      <c r="Q1364">
        <v>0</v>
      </c>
      <c r="R1364">
        <v>0</v>
      </c>
      <c r="S1364">
        <v>0</v>
      </c>
      <c r="T1364">
        <v>0</v>
      </c>
      <c r="U1364">
        <v>0</v>
      </c>
      <c r="V1364">
        <v>0</v>
      </c>
      <c r="W1364">
        <v>0</v>
      </c>
      <c r="X1364">
        <v>0</v>
      </c>
      <c r="Y1364">
        <v>0</v>
      </c>
      <c r="Z1364">
        <v>0</v>
      </c>
      <c r="AA1364">
        <v>0</v>
      </c>
      <c r="AB1364">
        <v>120</v>
      </c>
      <c r="AC1364">
        <v>100</v>
      </c>
      <c r="AD1364">
        <v>1</v>
      </c>
      <c r="AE1364">
        <v>100</v>
      </c>
      <c r="AF1364">
        <v>1</v>
      </c>
      <c r="AG1364">
        <v>0</v>
      </c>
      <c r="AH1364">
        <v>0</v>
      </c>
      <c r="AI1364">
        <v>39020</v>
      </c>
      <c r="AJ1364">
        <v>0</v>
      </c>
      <c r="AK1364">
        <v>0</v>
      </c>
    </row>
    <row r="1365" spans="1:37">
      <c r="A1365">
        <v>11003103</v>
      </c>
      <c r="B1365">
        <v>49020</v>
      </c>
      <c r="C1365">
        <v>14</v>
      </c>
      <c r="D1365">
        <v>10000</v>
      </c>
      <c r="E1365">
        <v>1630</v>
      </c>
      <c r="F1365">
        <v>1100302</v>
      </c>
      <c r="G1365">
        <v>1</v>
      </c>
      <c r="H1365">
        <v>1</v>
      </c>
      <c r="I1365">
        <v>6</v>
      </c>
      <c r="J1365">
        <v>0</v>
      </c>
      <c r="K1365">
        <v>0</v>
      </c>
      <c r="L1365">
        <v>0</v>
      </c>
      <c r="M1365">
        <v>0</v>
      </c>
      <c r="N1365">
        <v>0</v>
      </c>
      <c r="O1365">
        <v>0</v>
      </c>
      <c r="P1365">
        <v>0</v>
      </c>
      <c r="Q1365">
        <v>0</v>
      </c>
      <c r="R1365">
        <v>0</v>
      </c>
      <c r="S1365">
        <v>0</v>
      </c>
      <c r="T1365">
        <v>0</v>
      </c>
      <c r="U1365">
        <v>0</v>
      </c>
      <c r="V1365">
        <v>0</v>
      </c>
      <c r="W1365">
        <v>0</v>
      </c>
      <c r="X1365">
        <v>0</v>
      </c>
      <c r="Y1365">
        <v>0</v>
      </c>
      <c r="Z1365">
        <v>0</v>
      </c>
      <c r="AA1365">
        <v>0</v>
      </c>
      <c r="AB1365">
        <v>200</v>
      </c>
      <c r="AC1365">
        <v>100</v>
      </c>
      <c r="AD1365">
        <v>1</v>
      </c>
      <c r="AE1365">
        <v>100</v>
      </c>
      <c r="AF1365">
        <v>1</v>
      </c>
      <c r="AG1365">
        <v>0</v>
      </c>
      <c r="AH1365">
        <v>0</v>
      </c>
      <c r="AI1365">
        <v>49020</v>
      </c>
      <c r="AJ1365">
        <v>0</v>
      </c>
      <c r="AK1365">
        <v>0</v>
      </c>
    </row>
    <row r="1366" spans="1:37">
      <c r="A1366">
        <v>11003104</v>
      </c>
      <c r="B1366">
        <v>49020</v>
      </c>
      <c r="C1366">
        <v>14</v>
      </c>
      <c r="D1366">
        <v>10000</v>
      </c>
      <c r="E1366">
        <v>1920</v>
      </c>
      <c r="F1366">
        <v>1100302</v>
      </c>
      <c r="G1366">
        <v>1</v>
      </c>
      <c r="H1366">
        <v>1</v>
      </c>
      <c r="I1366">
        <v>6</v>
      </c>
      <c r="J1366">
        <v>0</v>
      </c>
      <c r="K1366">
        <v>0</v>
      </c>
      <c r="L1366">
        <v>0</v>
      </c>
      <c r="M1366">
        <v>0</v>
      </c>
      <c r="N1366">
        <v>0</v>
      </c>
      <c r="O1366">
        <v>0</v>
      </c>
      <c r="P1366">
        <v>0</v>
      </c>
      <c r="Q1366">
        <v>0</v>
      </c>
      <c r="R1366">
        <v>0</v>
      </c>
      <c r="S1366">
        <v>0</v>
      </c>
      <c r="T1366">
        <v>0</v>
      </c>
      <c r="U1366">
        <v>0</v>
      </c>
      <c r="V1366">
        <v>0</v>
      </c>
      <c r="W1366">
        <v>0</v>
      </c>
      <c r="X1366">
        <v>0</v>
      </c>
      <c r="Y1366">
        <v>0</v>
      </c>
      <c r="Z1366">
        <v>0</v>
      </c>
      <c r="AA1366">
        <v>0</v>
      </c>
      <c r="AB1366">
        <v>200</v>
      </c>
      <c r="AC1366">
        <v>100</v>
      </c>
      <c r="AD1366">
        <v>1</v>
      </c>
      <c r="AE1366">
        <v>100</v>
      </c>
      <c r="AF1366">
        <v>1</v>
      </c>
      <c r="AG1366">
        <v>0</v>
      </c>
      <c r="AH1366">
        <v>0</v>
      </c>
      <c r="AI1366">
        <v>49020</v>
      </c>
      <c r="AJ1366">
        <v>0</v>
      </c>
      <c r="AK1366">
        <v>0</v>
      </c>
    </row>
    <row r="1367" spans="1:37">
      <c r="A1367">
        <v>11003105</v>
      </c>
      <c r="B1367">
        <v>59020</v>
      </c>
      <c r="C1367">
        <v>17</v>
      </c>
      <c r="D1367">
        <v>50000</v>
      </c>
      <c r="E1367">
        <v>5380</v>
      </c>
      <c r="F1367">
        <v>1100303</v>
      </c>
      <c r="G1367">
        <v>1</v>
      </c>
      <c r="H1367">
        <v>1</v>
      </c>
      <c r="I1367">
        <v>6</v>
      </c>
      <c r="J1367">
        <v>0</v>
      </c>
      <c r="K1367">
        <v>0</v>
      </c>
      <c r="L1367">
        <v>0</v>
      </c>
      <c r="M1367">
        <v>0</v>
      </c>
      <c r="N1367">
        <v>0</v>
      </c>
      <c r="O1367">
        <v>0</v>
      </c>
      <c r="P1367">
        <v>0</v>
      </c>
      <c r="Q1367">
        <v>0</v>
      </c>
      <c r="R1367">
        <v>0</v>
      </c>
      <c r="S1367">
        <v>0</v>
      </c>
      <c r="T1367">
        <v>0</v>
      </c>
      <c r="U1367">
        <v>0</v>
      </c>
      <c r="V1367">
        <v>0</v>
      </c>
      <c r="W1367">
        <v>0</v>
      </c>
      <c r="X1367">
        <v>0</v>
      </c>
      <c r="Y1367">
        <v>0</v>
      </c>
      <c r="Z1367">
        <v>0</v>
      </c>
      <c r="AA1367">
        <v>0</v>
      </c>
      <c r="AB1367">
        <v>300</v>
      </c>
      <c r="AC1367">
        <v>100</v>
      </c>
      <c r="AD1367">
        <v>1</v>
      </c>
      <c r="AE1367">
        <v>100</v>
      </c>
      <c r="AF1367">
        <v>1</v>
      </c>
      <c r="AG1367">
        <v>0</v>
      </c>
      <c r="AH1367">
        <v>0</v>
      </c>
      <c r="AI1367">
        <v>59020</v>
      </c>
      <c r="AJ1367">
        <v>0</v>
      </c>
      <c r="AK1367">
        <v>0</v>
      </c>
    </row>
    <row r="1368" spans="1:37">
      <c r="A1368">
        <v>11003106</v>
      </c>
      <c r="B1368">
        <v>69020</v>
      </c>
      <c r="C1368">
        <v>21</v>
      </c>
      <c r="D1368">
        <v>100000</v>
      </c>
      <c r="E1368">
        <v>5900</v>
      </c>
      <c r="F1368">
        <v>1100304</v>
      </c>
      <c r="G1368">
        <v>2</v>
      </c>
      <c r="H1368">
        <v>1</v>
      </c>
      <c r="I1368">
        <v>6</v>
      </c>
      <c r="J1368">
        <v>0</v>
      </c>
      <c r="K1368">
        <v>0</v>
      </c>
      <c r="L1368">
        <v>0</v>
      </c>
      <c r="M1368">
        <v>0</v>
      </c>
      <c r="N1368">
        <v>0</v>
      </c>
      <c r="O1368">
        <v>0</v>
      </c>
      <c r="P1368">
        <v>0</v>
      </c>
      <c r="Q1368">
        <v>0</v>
      </c>
      <c r="R1368">
        <v>0</v>
      </c>
      <c r="S1368">
        <v>0</v>
      </c>
      <c r="T1368">
        <v>0</v>
      </c>
      <c r="U1368">
        <v>0</v>
      </c>
      <c r="V1368">
        <v>0</v>
      </c>
      <c r="W1368">
        <v>0</v>
      </c>
      <c r="X1368">
        <v>0</v>
      </c>
      <c r="Y1368">
        <v>0</v>
      </c>
      <c r="Z1368">
        <v>0</v>
      </c>
      <c r="AA1368">
        <v>0</v>
      </c>
      <c r="AB1368">
        <v>500</v>
      </c>
      <c r="AC1368">
        <v>100</v>
      </c>
      <c r="AD1368">
        <v>1</v>
      </c>
      <c r="AE1368">
        <v>100</v>
      </c>
      <c r="AF1368">
        <v>1</v>
      </c>
      <c r="AG1368">
        <v>0</v>
      </c>
      <c r="AH1368">
        <v>0</v>
      </c>
      <c r="AI1368">
        <v>69020</v>
      </c>
      <c r="AJ1368">
        <v>0</v>
      </c>
      <c r="AK1368">
        <v>0</v>
      </c>
    </row>
    <row r="1369" spans="1:37">
      <c r="A1369">
        <v>11003201</v>
      </c>
      <c r="B1369">
        <v>39020</v>
      </c>
      <c r="C1369">
        <v>5</v>
      </c>
      <c r="D1369">
        <v>1000</v>
      </c>
      <c r="E1369">
        <v>345</v>
      </c>
      <c r="F1369">
        <v>0</v>
      </c>
      <c r="G1369">
        <v>1</v>
      </c>
      <c r="H1369">
        <v>1</v>
      </c>
      <c r="I1369">
        <v>6</v>
      </c>
      <c r="J1369">
        <v>0</v>
      </c>
      <c r="K1369">
        <v>0</v>
      </c>
      <c r="L1369">
        <v>0</v>
      </c>
      <c r="M1369">
        <v>0</v>
      </c>
      <c r="N1369">
        <v>0</v>
      </c>
      <c r="O1369">
        <v>0</v>
      </c>
      <c r="P1369">
        <v>0</v>
      </c>
      <c r="Q1369">
        <v>0</v>
      </c>
      <c r="R1369">
        <v>0</v>
      </c>
      <c r="S1369">
        <v>0</v>
      </c>
      <c r="T1369">
        <v>0</v>
      </c>
      <c r="U1369">
        <v>0</v>
      </c>
      <c r="V1369">
        <v>0</v>
      </c>
      <c r="W1369">
        <v>0</v>
      </c>
      <c r="X1369">
        <v>0</v>
      </c>
      <c r="Y1369">
        <v>0</v>
      </c>
      <c r="Z1369">
        <v>0</v>
      </c>
      <c r="AA1369">
        <v>0</v>
      </c>
      <c r="AB1369">
        <v>20</v>
      </c>
      <c r="AC1369">
        <v>100</v>
      </c>
      <c r="AD1369">
        <v>1</v>
      </c>
      <c r="AE1369">
        <v>100</v>
      </c>
      <c r="AF1369">
        <v>1</v>
      </c>
      <c r="AG1369">
        <v>0</v>
      </c>
      <c r="AH1369">
        <v>0</v>
      </c>
      <c r="AI1369">
        <v>39020</v>
      </c>
      <c r="AJ1369">
        <v>0</v>
      </c>
      <c r="AK1369">
        <v>0</v>
      </c>
    </row>
    <row r="1370" spans="1:37">
      <c r="A1370">
        <v>11003202</v>
      </c>
      <c r="B1370">
        <v>39020</v>
      </c>
      <c r="C1370">
        <v>5</v>
      </c>
      <c r="D1370">
        <v>1000</v>
      </c>
      <c r="E1370">
        <v>480</v>
      </c>
      <c r="F1370">
        <v>0</v>
      </c>
      <c r="G1370">
        <v>1</v>
      </c>
      <c r="H1370">
        <v>1</v>
      </c>
      <c r="I1370">
        <v>6</v>
      </c>
      <c r="J1370">
        <v>0</v>
      </c>
      <c r="K1370">
        <v>0</v>
      </c>
      <c r="L1370">
        <v>0</v>
      </c>
      <c r="M1370">
        <v>0</v>
      </c>
      <c r="N1370">
        <v>0</v>
      </c>
      <c r="O1370">
        <v>0</v>
      </c>
      <c r="P1370">
        <v>0</v>
      </c>
      <c r="Q1370">
        <v>0</v>
      </c>
      <c r="R1370">
        <v>0</v>
      </c>
      <c r="S1370">
        <v>0</v>
      </c>
      <c r="T1370">
        <v>0</v>
      </c>
      <c r="U1370">
        <v>0</v>
      </c>
      <c r="V1370">
        <v>0</v>
      </c>
      <c r="W1370">
        <v>0</v>
      </c>
      <c r="X1370">
        <v>0</v>
      </c>
      <c r="Y1370">
        <v>0</v>
      </c>
      <c r="Z1370">
        <v>0</v>
      </c>
      <c r="AA1370">
        <v>0</v>
      </c>
      <c r="AB1370">
        <v>30</v>
      </c>
      <c r="AC1370">
        <v>100</v>
      </c>
      <c r="AD1370">
        <v>1</v>
      </c>
      <c r="AE1370">
        <v>100</v>
      </c>
      <c r="AF1370">
        <v>1</v>
      </c>
      <c r="AG1370">
        <v>0</v>
      </c>
      <c r="AH1370">
        <v>0</v>
      </c>
      <c r="AI1370">
        <v>39020</v>
      </c>
      <c r="AJ1370">
        <v>0</v>
      </c>
      <c r="AK1370">
        <v>0</v>
      </c>
    </row>
    <row r="1371" spans="1:37">
      <c r="A1371">
        <v>11003203</v>
      </c>
      <c r="B1371">
        <v>39020</v>
      </c>
      <c r="C1371">
        <v>5</v>
      </c>
      <c r="D1371">
        <v>1000</v>
      </c>
      <c r="E1371">
        <v>1200</v>
      </c>
      <c r="F1371">
        <v>0</v>
      </c>
      <c r="G1371">
        <v>1</v>
      </c>
      <c r="H1371">
        <v>1</v>
      </c>
      <c r="I1371">
        <v>6</v>
      </c>
      <c r="J1371">
        <v>0</v>
      </c>
      <c r="K1371">
        <v>0</v>
      </c>
      <c r="L1371">
        <v>0</v>
      </c>
      <c r="M1371">
        <v>0</v>
      </c>
      <c r="N1371">
        <v>0</v>
      </c>
      <c r="O1371">
        <v>0</v>
      </c>
      <c r="P1371">
        <v>0</v>
      </c>
      <c r="Q1371">
        <v>0</v>
      </c>
      <c r="R1371">
        <v>0</v>
      </c>
      <c r="S1371">
        <v>0</v>
      </c>
      <c r="T1371">
        <v>0</v>
      </c>
      <c r="U1371">
        <v>0</v>
      </c>
      <c r="V1371">
        <v>0</v>
      </c>
      <c r="W1371">
        <v>0</v>
      </c>
      <c r="X1371">
        <v>0</v>
      </c>
      <c r="Y1371">
        <v>0</v>
      </c>
      <c r="Z1371">
        <v>0</v>
      </c>
      <c r="AA1371">
        <v>0</v>
      </c>
      <c r="AB1371">
        <v>50</v>
      </c>
      <c r="AC1371">
        <v>100</v>
      </c>
      <c r="AD1371">
        <v>1</v>
      </c>
      <c r="AE1371">
        <v>100</v>
      </c>
      <c r="AF1371">
        <v>1</v>
      </c>
      <c r="AG1371">
        <v>0</v>
      </c>
      <c r="AH1371">
        <v>0</v>
      </c>
      <c r="AI1371">
        <v>39020</v>
      </c>
      <c r="AJ1371">
        <v>0</v>
      </c>
      <c r="AK1371">
        <v>0</v>
      </c>
    </row>
    <row r="1372" spans="1:37">
      <c r="A1372">
        <v>11003204</v>
      </c>
      <c r="B1372">
        <v>49020</v>
      </c>
      <c r="C1372">
        <v>14</v>
      </c>
      <c r="D1372">
        <v>10000</v>
      </c>
      <c r="E1372">
        <v>2630</v>
      </c>
      <c r="F1372">
        <v>0</v>
      </c>
      <c r="G1372">
        <v>1</v>
      </c>
      <c r="H1372">
        <v>1</v>
      </c>
      <c r="I1372">
        <v>6</v>
      </c>
      <c r="J1372">
        <v>0</v>
      </c>
      <c r="K1372">
        <v>0</v>
      </c>
      <c r="L1372">
        <v>0</v>
      </c>
      <c r="M1372">
        <v>0</v>
      </c>
      <c r="N1372">
        <v>0</v>
      </c>
      <c r="O1372">
        <v>0</v>
      </c>
      <c r="P1372">
        <v>0</v>
      </c>
      <c r="Q1372">
        <v>0</v>
      </c>
      <c r="R1372">
        <v>0</v>
      </c>
      <c r="S1372">
        <v>0</v>
      </c>
      <c r="T1372">
        <v>0</v>
      </c>
      <c r="U1372">
        <v>0</v>
      </c>
      <c r="V1372">
        <v>0</v>
      </c>
      <c r="W1372">
        <v>0</v>
      </c>
      <c r="X1372">
        <v>0</v>
      </c>
      <c r="Y1372">
        <v>0</v>
      </c>
      <c r="Z1372">
        <v>0</v>
      </c>
      <c r="AA1372">
        <v>0</v>
      </c>
      <c r="AB1372">
        <v>50</v>
      </c>
      <c r="AC1372">
        <v>100</v>
      </c>
      <c r="AD1372">
        <v>1</v>
      </c>
      <c r="AE1372">
        <v>100</v>
      </c>
      <c r="AF1372">
        <v>1</v>
      </c>
      <c r="AG1372">
        <v>0</v>
      </c>
      <c r="AH1372">
        <v>0</v>
      </c>
      <c r="AI1372">
        <v>49020</v>
      </c>
      <c r="AJ1372">
        <v>0</v>
      </c>
      <c r="AK1372">
        <v>0</v>
      </c>
    </row>
    <row r="1373" spans="1:37">
      <c r="A1373">
        <v>11003401</v>
      </c>
      <c r="B1373">
        <v>59020</v>
      </c>
      <c r="C1373">
        <v>10</v>
      </c>
      <c r="D1373">
        <v>300000</v>
      </c>
      <c r="E1373">
        <v>3000</v>
      </c>
      <c r="F1373">
        <v>0</v>
      </c>
      <c r="G1373">
        <v>1</v>
      </c>
      <c r="H1373">
        <v>1</v>
      </c>
      <c r="I1373">
        <v>6</v>
      </c>
      <c r="J1373">
        <v>0</v>
      </c>
      <c r="K1373">
        <v>0</v>
      </c>
      <c r="L1373">
        <v>0</v>
      </c>
      <c r="M1373">
        <v>0</v>
      </c>
      <c r="N1373">
        <v>0</v>
      </c>
      <c r="O1373">
        <v>0</v>
      </c>
      <c r="P1373">
        <v>0</v>
      </c>
      <c r="Q1373">
        <v>0</v>
      </c>
      <c r="R1373">
        <v>0</v>
      </c>
      <c r="S1373">
        <v>0</v>
      </c>
      <c r="T1373">
        <v>0</v>
      </c>
      <c r="U1373">
        <v>0</v>
      </c>
      <c r="V1373">
        <v>0</v>
      </c>
      <c r="W1373">
        <v>0</v>
      </c>
      <c r="X1373">
        <v>0</v>
      </c>
      <c r="Y1373">
        <v>0</v>
      </c>
      <c r="Z1373">
        <v>0</v>
      </c>
      <c r="AA1373">
        <v>0</v>
      </c>
      <c r="AB1373">
        <v>500</v>
      </c>
      <c r="AC1373">
        <v>150</v>
      </c>
      <c r="AD1373">
        <v>2</v>
      </c>
      <c r="AE1373">
        <v>100</v>
      </c>
      <c r="AF1373">
        <v>1</v>
      </c>
      <c r="AG1373">
        <v>0</v>
      </c>
      <c r="AH1373">
        <v>0</v>
      </c>
      <c r="AI1373">
        <v>59020</v>
      </c>
      <c r="AJ1373">
        <v>0</v>
      </c>
      <c r="AK1373">
        <v>0</v>
      </c>
    </row>
    <row r="1374" spans="1:37">
      <c r="A1374">
        <v>11003402</v>
      </c>
      <c r="B1374">
        <v>69020</v>
      </c>
      <c r="C1374">
        <v>15</v>
      </c>
      <c r="D1374">
        <v>400000</v>
      </c>
      <c r="E1374">
        <v>4000</v>
      </c>
      <c r="F1374">
        <v>0</v>
      </c>
      <c r="G1374">
        <v>1</v>
      </c>
      <c r="H1374">
        <v>1</v>
      </c>
      <c r="I1374">
        <v>6</v>
      </c>
      <c r="J1374">
        <v>0</v>
      </c>
      <c r="K1374">
        <v>0</v>
      </c>
      <c r="L1374">
        <v>0</v>
      </c>
      <c r="M1374">
        <v>0</v>
      </c>
      <c r="N1374">
        <v>0</v>
      </c>
      <c r="O1374">
        <v>0</v>
      </c>
      <c r="P1374">
        <v>0</v>
      </c>
      <c r="Q1374">
        <v>0</v>
      </c>
      <c r="R1374">
        <v>0</v>
      </c>
      <c r="S1374">
        <v>0</v>
      </c>
      <c r="T1374">
        <v>0</v>
      </c>
      <c r="U1374">
        <v>0</v>
      </c>
      <c r="V1374">
        <v>0</v>
      </c>
      <c r="W1374">
        <v>0</v>
      </c>
      <c r="X1374">
        <v>0</v>
      </c>
      <c r="Y1374">
        <v>0</v>
      </c>
      <c r="Z1374">
        <v>0</v>
      </c>
      <c r="AA1374">
        <v>0</v>
      </c>
      <c r="AB1374">
        <v>1000</v>
      </c>
      <c r="AC1374">
        <v>150</v>
      </c>
      <c r="AD1374">
        <v>2</v>
      </c>
      <c r="AE1374">
        <v>100</v>
      </c>
      <c r="AF1374">
        <v>1</v>
      </c>
      <c r="AG1374">
        <v>0</v>
      </c>
      <c r="AH1374">
        <v>0</v>
      </c>
      <c r="AI1374">
        <v>69020</v>
      </c>
      <c r="AJ1374">
        <v>0</v>
      </c>
      <c r="AK1374">
        <v>0</v>
      </c>
    </row>
    <row r="1375" spans="1:37">
      <c r="A1375">
        <v>11003403</v>
      </c>
      <c r="B1375">
        <v>79020</v>
      </c>
      <c r="C1375">
        <v>20</v>
      </c>
      <c r="D1375">
        <v>500000</v>
      </c>
      <c r="E1375">
        <v>5000</v>
      </c>
      <c r="F1375">
        <v>0</v>
      </c>
      <c r="G1375">
        <v>1</v>
      </c>
      <c r="H1375">
        <v>1</v>
      </c>
      <c r="I1375">
        <v>6</v>
      </c>
      <c r="J1375">
        <v>0</v>
      </c>
      <c r="K1375">
        <v>0</v>
      </c>
      <c r="L1375">
        <v>0</v>
      </c>
      <c r="M1375">
        <v>0</v>
      </c>
      <c r="N1375">
        <v>0</v>
      </c>
      <c r="O1375">
        <v>0</v>
      </c>
      <c r="P1375">
        <v>0</v>
      </c>
      <c r="Q1375">
        <v>0</v>
      </c>
      <c r="R1375">
        <v>0</v>
      </c>
      <c r="S1375">
        <v>0</v>
      </c>
      <c r="T1375">
        <v>0</v>
      </c>
      <c r="U1375">
        <v>0</v>
      </c>
      <c r="V1375">
        <v>0</v>
      </c>
      <c r="W1375">
        <v>0</v>
      </c>
      <c r="X1375">
        <v>0</v>
      </c>
      <c r="Y1375">
        <v>0</v>
      </c>
      <c r="Z1375">
        <v>0</v>
      </c>
      <c r="AA1375">
        <v>0</v>
      </c>
      <c r="AB1375">
        <v>1500</v>
      </c>
      <c r="AC1375">
        <v>120</v>
      </c>
      <c r="AD1375">
        <v>2</v>
      </c>
      <c r="AE1375">
        <v>100</v>
      </c>
      <c r="AF1375">
        <v>1</v>
      </c>
      <c r="AG1375">
        <v>0</v>
      </c>
      <c r="AH1375">
        <v>0</v>
      </c>
      <c r="AI1375">
        <v>79020</v>
      </c>
      <c r="AJ1375">
        <v>0</v>
      </c>
      <c r="AK1375">
        <v>0</v>
      </c>
    </row>
    <row r="1376" spans="1:37">
      <c r="A1376">
        <v>11003404</v>
      </c>
      <c r="B1376">
        <v>49020</v>
      </c>
      <c r="C1376">
        <v>10</v>
      </c>
      <c r="D1376">
        <v>200000</v>
      </c>
      <c r="E1376">
        <v>3500</v>
      </c>
      <c r="F1376">
        <v>0</v>
      </c>
      <c r="G1376">
        <v>1</v>
      </c>
      <c r="H1376">
        <v>1</v>
      </c>
      <c r="I1376">
        <v>6</v>
      </c>
      <c r="J1376">
        <v>0</v>
      </c>
      <c r="K1376">
        <v>0</v>
      </c>
      <c r="L1376">
        <v>0</v>
      </c>
      <c r="M1376">
        <v>0</v>
      </c>
      <c r="N1376">
        <v>0</v>
      </c>
      <c r="O1376">
        <v>0</v>
      </c>
      <c r="P1376">
        <v>0</v>
      </c>
      <c r="Q1376">
        <v>0</v>
      </c>
      <c r="R1376">
        <v>0</v>
      </c>
      <c r="S1376">
        <v>0</v>
      </c>
      <c r="T1376">
        <v>0</v>
      </c>
      <c r="U1376">
        <v>0</v>
      </c>
      <c r="V1376">
        <v>0</v>
      </c>
      <c r="W1376">
        <v>0</v>
      </c>
      <c r="X1376">
        <v>0</v>
      </c>
      <c r="Y1376">
        <v>0</v>
      </c>
      <c r="Z1376">
        <v>0</v>
      </c>
      <c r="AA1376">
        <v>0</v>
      </c>
      <c r="AB1376">
        <v>300</v>
      </c>
      <c r="AC1376">
        <v>100</v>
      </c>
      <c r="AD1376">
        <v>2</v>
      </c>
      <c r="AE1376">
        <v>100</v>
      </c>
      <c r="AF1376">
        <v>1</v>
      </c>
      <c r="AG1376">
        <v>1</v>
      </c>
      <c r="AH1376">
        <v>1</v>
      </c>
      <c r="AI1376">
        <v>133</v>
      </c>
      <c r="AJ1376">
        <v>134</v>
      </c>
      <c r="AK1376">
        <v>135</v>
      </c>
    </row>
    <row r="1377" spans="1:37">
      <c r="A1377">
        <v>11003405</v>
      </c>
      <c r="B1377">
        <v>49020</v>
      </c>
      <c r="C1377">
        <v>10</v>
      </c>
      <c r="D1377">
        <v>200000</v>
      </c>
      <c r="E1377">
        <v>3500</v>
      </c>
      <c r="F1377">
        <v>0</v>
      </c>
      <c r="G1377">
        <v>1</v>
      </c>
      <c r="H1377">
        <v>1</v>
      </c>
      <c r="I1377">
        <v>6</v>
      </c>
      <c r="J1377">
        <v>0</v>
      </c>
      <c r="K1377">
        <v>0</v>
      </c>
      <c r="L1377">
        <v>0</v>
      </c>
      <c r="M1377">
        <v>0</v>
      </c>
      <c r="N1377">
        <v>0</v>
      </c>
      <c r="O1377">
        <v>0</v>
      </c>
      <c r="P1377">
        <v>0</v>
      </c>
      <c r="Q1377">
        <v>0</v>
      </c>
      <c r="R1377">
        <v>0</v>
      </c>
      <c r="S1377">
        <v>0</v>
      </c>
      <c r="T1377">
        <v>0</v>
      </c>
      <c r="U1377">
        <v>0</v>
      </c>
      <c r="V1377">
        <v>0</v>
      </c>
      <c r="W1377">
        <v>0</v>
      </c>
      <c r="X1377">
        <v>0</v>
      </c>
      <c r="Y1377">
        <v>0</v>
      </c>
      <c r="Z1377">
        <v>0</v>
      </c>
      <c r="AA1377">
        <v>0</v>
      </c>
      <c r="AB1377">
        <v>300</v>
      </c>
      <c r="AC1377">
        <v>100</v>
      </c>
      <c r="AD1377">
        <v>2</v>
      </c>
      <c r="AE1377">
        <v>60</v>
      </c>
      <c r="AF1377">
        <v>1</v>
      </c>
      <c r="AG1377">
        <v>1</v>
      </c>
      <c r="AH1377">
        <v>1</v>
      </c>
      <c r="AI1377">
        <v>133</v>
      </c>
      <c r="AJ1377">
        <v>134</v>
      </c>
      <c r="AK1377">
        <v>135</v>
      </c>
    </row>
    <row r="1378" spans="1:37">
      <c r="A1378">
        <v>11004373</v>
      </c>
      <c r="B1378">
        <v>39030</v>
      </c>
      <c r="C1378">
        <v>5</v>
      </c>
      <c r="D1378">
        <v>1000</v>
      </c>
      <c r="E1378">
        <v>890</v>
      </c>
      <c r="F1378">
        <v>0</v>
      </c>
      <c r="G1378">
        <v>1</v>
      </c>
      <c r="H1378">
        <v>1</v>
      </c>
      <c r="I1378">
        <v>6</v>
      </c>
      <c r="J1378">
        <v>0</v>
      </c>
      <c r="K1378">
        <v>0</v>
      </c>
      <c r="L1378">
        <v>0</v>
      </c>
      <c r="M1378">
        <v>0</v>
      </c>
      <c r="N1378">
        <v>0</v>
      </c>
      <c r="O1378">
        <v>0</v>
      </c>
      <c r="P1378">
        <v>0</v>
      </c>
      <c r="Q1378">
        <v>0</v>
      </c>
      <c r="R1378">
        <v>0</v>
      </c>
      <c r="S1378">
        <v>0</v>
      </c>
      <c r="T1378">
        <v>0</v>
      </c>
      <c r="U1378">
        <v>0</v>
      </c>
      <c r="V1378">
        <v>0</v>
      </c>
      <c r="W1378">
        <v>0</v>
      </c>
      <c r="X1378">
        <v>0</v>
      </c>
      <c r="Y1378">
        <v>0</v>
      </c>
      <c r="Z1378">
        <v>0</v>
      </c>
      <c r="AA1378">
        <v>0</v>
      </c>
      <c r="AB1378">
        <v>2500</v>
      </c>
      <c r="AC1378">
        <v>100</v>
      </c>
      <c r="AD1378">
        <v>2</v>
      </c>
      <c r="AE1378">
        <v>100</v>
      </c>
      <c r="AF1378">
        <v>1</v>
      </c>
      <c r="AG1378">
        <v>0</v>
      </c>
      <c r="AH1378">
        <v>0</v>
      </c>
      <c r="AI1378">
        <v>39030</v>
      </c>
      <c r="AJ1378">
        <v>0</v>
      </c>
      <c r="AK1378">
        <v>0</v>
      </c>
    </row>
    <row r="1379" spans="1:37">
      <c r="A1379">
        <v>11004390</v>
      </c>
      <c r="B1379">
        <v>39000</v>
      </c>
      <c r="C1379">
        <v>4700</v>
      </c>
      <c r="D1379">
        <v>0</v>
      </c>
      <c r="E1379">
        <v>550</v>
      </c>
      <c r="F1379">
        <v>0</v>
      </c>
      <c r="G1379">
        <v>1</v>
      </c>
      <c r="H1379">
        <v>1</v>
      </c>
      <c r="I1379">
        <v>6</v>
      </c>
      <c r="J1379">
        <v>0</v>
      </c>
      <c r="K1379">
        <v>0</v>
      </c>
      <c r="L1379">
        <v>0</v>
      </c>
      <c r="M1379">
        <v>0</v>
      </c>
      <c r="N1379">
        <v>0</v>
      </c>
      <c r="O1379">
        <v>0</v>
      </c>
      <c r="P1379">
        <v>0</v>
      </c>
      <c r="Q1379">
        <v>0</v>
      </c>
      <c r="R1379">
        <v>0</v>
      </c>
      <c r="S1379">
        <v>0</v>
      </c>
      <c r="T1379">
        <v>0</v>
      </c>
      <c r="U1379">
        <v>0</v>
      </c>
      <c r="V1379">
        <v>0</v>
      </c>
      <c r="W1379">
        <v>0</v>
      </c>
      <c r="X1379">
        <v>0</v>
      </c>
      <c r="Y1379">
        <v>0</v>
      </c>
      <c r="Z1379">
        <v>0</v>
      </c>
      <c r="AA1379">
        <v>0</v>
      </c>
      <c r="AB1379">
        <v>25</v>
      </c>
      <c r="AC1379">
        <v>100</v>
      </c>
      <c r="AD1379">
        <v>2</v>
      </c>
      <c r="AE1379">
        <v>50</v>
      </c>
      <c r="AF1379">
        <v>3</v>
      </c>
      <c r="AG1379">
        <v>2</v>
      </c>
      <c r="AH1379">
        <v>1</v>
      </c>
      <c r="AI1379">
        <v>111</v>
      </c>
      <c r="AJ1379">
        <v>112</v>
      </c>
      <c r="AK1379">
        <v>113</v>
      </c>
    </row>
    <row r="1380" spans="1:37">
      <c r="A1380">
        <v>11004391</v>
      </c>
      <c r="B1380">
        <v>39010</v>
      </c>
      <c r="C1380">
        <v>4800</v>
      </c>
      <c r="D1380">
        <v>0</v>
      </c>
      <c r="E1380">
        <v>510</v>
      </c>
      <c r="F1380">
        <v>0</v>
      </c>
      <c r="G1380">
        <v>1</v>
      </c>
      <c r="H1380">
        <v>1</v>
      </c>
      <c r="I1380">
        <v>6</v>
      </c>
      <c r="J1380">
        <v>0</v>
      </c>
      <c r="K1380">
        <v>0</v>
      </c>
      <c r="L1380">
        <v>0</v>
      </c>
      <c r="M1380">
        <v>0</v>
      </c>
      <c r="N1380">
        <v>0</v>
      </c>
      <c r="O1380">
        <v>0</v>
      </c>
      <c r="P1380">
        <v>0</v>
      </c>
      <c r="Q1380">
        <v>0</v>
      </c>
      <c r="R1380">
        <v>0</v>
      </c>
      <c r="S1380">
        <v>0</v>
      </c>
      <c r="T1380">
        <v>0</v>
      </c>
      <c r="U1380">
        <v>0</v>
      </c>
      <c r="V1380">
        <v>0</v>
      </c>
      <c r="W1380">
        <v>0</v>
      </c>
      <c r="X1380">
        <v>0</v>
      </c>
      <c r="Y1380">
        <v>0</v>
      </c>
      <c r="Z1380">
        <v>0</v>
      </c>
      <c r="AA1380">
        <v>0</v>
      </c>
      <c r="AB1380">
        <v>25</v>
      </c>
      <c r="AC1380">
        <v>100</v>
      </c>
      <c r="AD1380">
        <v>2</v>
      </c>
      <c r="AE1380">
        <v>50</v>
      </c>
      <c r="AF1380">
        <v>3</v>
      </c>
      <c r="AG1380">
        <v>2</v>
      </c>
      <c r="AH1380">
        <v>1</v>
      </c>
      <c r="AI1380">
        <v>121</v>
      </c>
      <c r="AJ1380">
        <v>122</v>
      </c>
      <c r="AK1380">
        <v>123</v>
      </c>
    </row>
    <row r="1381" spans="1:37">
      <c r="A1381">
        <v>11004392</v>
      </c>
      <c r="B1381">
        <v>39020</v>
      </c>
      <c r="C1381">
        <v>5100</v>
      </c>
      <c r="D1381">
        <v>0</v>
      </c>
      <c r="E1381">
        <v>470</v>
      </c>
      <c r="F1381">
        <v>0</v>
      </c>
      <c r="G1381">
        <v>1</v>
      </c>
      <c r="H1381">
        <v>1</v>
      </c>
      <c r="I1381">
        <v>6</v>
      </c>
      <c r="J1381">
        <v>0</v>
      </c>
      <c r="K1381">
        <v>0</v>
      </c>
      <c r="L1381">
        <v>0</v>
      </c>
      <c r="M1381">
        <v>0</v>
      </c>
      <c r="N1381">
        <v>0</v>
      </c>
      <c r="O1381">
        <v>0</v>
      </c>
      <c r="P1381">
        <v>0</v>
      </c>
      <c r="Q1381">
        <v>0</v>
      </c>
      <c r="R1381">
        <v>0</v>
      </c>
      <c r="S1381">
        <v>0</v>
      </c>
      <c r="T1381">
        <v>0</v>
      </c>
      <c r="U1381">
        <v>0</v>
      </c>
      <c r="V1381">
        <v>0</v>
      </c>
      <c r="W1381">
        <v>0</v>
      </c>
      <c r="X1381">
        <v>0</v>
      </c>
      <c r="Y1381">
        <v>0</v>
      </c>
      <c r="Z1381">
        <v>0</v>
      </c>
      <c r="AA1381">
        <v>0</v>
      </c>
      <c r="AB1381">
        <v>25</v>
      </c>
      <c r="AC1381">
        <v>100</v>
      </c>
      <c r="AD1381">
        <v>2</v>
      </c>
      <c r="AE1381">
        <v>50</v>
      </c>
      <c r="AF1381">
        <v>3</v>
      </c>
      <c r="AG1381">
        <v>2</v>
      </c>
      <c r="AH1381">
        <v>1</v>
      </c>
      <c r="AI1381">
        <v>131</v>
      </c>
      <c r="AJ1381">
        <v>132</v>
      </c>
      <c r="AK1381">
        <v>133</v>
      </c>
    </row>
    <row r="1382" spans="1:37">
      <c r="A1382">
        <v>11004393</v>
      </c>
      <c r="B1382">
        <v>39030</v>
      </c>
      <c r="C1382">
        <v>5</v>
      </c>
      <c r="D1382">
        <v>1000</v>
      </c>
      <c r="E1382">
        <v>650</v>
      </c>
      <c r="F1382">
        <v>0</v>
      </c>
      <c r="G1382">
        <v>1</v>
      </c>
      <c r="H1382">
        <v>1</v>
      </c>
      <c r="I1382">
        <v>6</v>
      </c>
      <c r="J1382">
        <v>0</v>
      </c>
      <c r="K1382">
        <v>0</v>
      </c>
      <c r="L1382">
        <v>0</v>
      </c>
      <c r="M1382">
        <v>0</v>
      </c>
      <c r="N1382">
        <v>0</v>
      </c>
      <c r="O1382">
        <v>0</v>
      </c>
      <c r="P1382">
        <v>0</v>
      </c>
      <c r="Q1382">
        <v>0</v>
      </c>
      <c r="R1382">
        <v>0</v>
      </c>
      <c r="S1382">
        <v>0</v>
      </c>
      <c r="T1382">
        <v>0</v>
      </c>
      <c r="U1382">
        <v>0</v>
      </c>
      <c r="V1382">
        <v>0</v>
      </c>
      <c r="W1382">
        <v>0</v>
      </c>
      <c r="X1382">
        <v>0</v>
      </c>
      <c r="Y1382">
        <v>0</v>
      </c>
      <c r="Z1382">
        <v>0</v>
      </c>
      <c r="AA1382">
        <v>0</v>
      </c>
      <c r="AB1382">
        <v>2500</v>
      </c>
      <c r="AC1382">
        <v>100</v>
      </c>
      <c r="AD1382">
        <v>2</v>
      </c>
      <c r="AE1382">
        <v>100</v>
      </c>
      <c r="AF1382">
        <v>100</v>
      </c>
      <c r="AG1382">
        <v>0</v>
      </c>
      <c r="AH1382">
        <v>0</v>
      </c>
      <c r="AI1382">
        <v>39030</v>
      </c>
      <c r="AJ1382">
        <v>0</v>
      </c>
      <c r="AK1382">
        <v>0</v>
      </c>
    </row>
    <row r="1383" spans="1:37">
      <c r="A1383">
        <v>11004401</v>
      </c>
      <c r="B1383">
        <v>59030</v>
      </c>
      <c r="C1383">
        <v>10</v>
      </c>
      <c r="D1383">
        <v>300000</v>
      </c>
      <c r="E1383">
        <v>3000</v>
      </c>
      <c r="F1383">
        <v>0</v>
      </c>
      <c r="G1383">
        <v>1</v>
      </c>
      <c r="H1383">
        <v>1</v>
      </c>
      <c r="I1383">
        <v>6</v>
      </c>
      <c r="J1383">
        <v>0</v>
      </c>
      <c r="K1383">
        <v>0</v>
      </c>
      <c r="L1383">
        <v>0</v>
      </c>
      <c r="M1383">
        <v>0</v>
      </c>
      <c r="N1383">
        <v>0</v>
      </c>
      <c r="O1383">
        <v>0</v>
      </c>
      <c r="P1383">
        <v>0</v>
      </c>
      <c r="Q1383">
        <v>0</v>
      </c>
      <c r="R1383">
        <v>0</v>
      </c>
      <c r="S1383">
        <v>0</v>
      </c>
      <c r="T1383">
        <v>0</v>
      </c>
      <c r="U1383">
        <v>0</v>
      </c>
      <c r="V1383">
        <v>0</v>
      </c>
      <c r="W1383">
        <v>0</v>
      </c>
      <c r="X1383">
        <v>0</v>
      </c>
      <c r="Y1383">
        <v>0</v>
      </c>
      <c r="Z1383">
        <v>0</v>
      </c>
      <c r="AA1383">
        <v>0</v>
      </c>
      <c r="AB1383">
        <v>15000</v>
      </c>
      <c r="AC1383">
        <v>120</v>
      </c>
      <c r="AD1383">
        <v>2</v>
      </c>
      <c r="AE1383">
        <v>100</v>
      </c>
      <c r="AF1383">
        <v>1</v>
      </c>
      <c r="AG1383">
        <v>0</v>
      </c>
      <c r="AH1383">
        <v>0</v>
      </c>
      <c r="AI1383">
        <v>59030</v>
      </c>
      <c r="AJ1383">
        <v>0</v>
      </c>
      <c r="AK1383">
        <v>0</v>
      </c>
    </row>
    <row r="1384" spans="1:37">
      <c r="A1384">
        <v>11004402</v>
      </c>
      <c r="B1384">
        <v>69030</v>
      </c>
      <c r="C1384">
        <v>15</v>
      </c>
      <c r="D1384">
        <v>400000</v>
      </c>
      <c r="E1384">
        <v>6000</v>
      </c>
      <c r="F1384">
        <v>0</v>
      </c>
      <c r="G1384">
        <v>1</v>
      </c>
      <c r="H1384">
        <v>1</v>
      </c>
      <c r="I1384">
        <v>6</v>
      </c>
      <c r="J1384">
        <v>0</v>
      </c>
      <c r="K1384">
        <v>0</v>
      </c>
      <c r="L1384">
        <v>0</v>
      </c>
      <c r="M1384">
        <v>0</v>
      </c>
      <c r="N1384">
        <v>0</v>
      </c>
      <c r="O1384">
        <v>0</v>
      </c>
      <c r="P1384">
        <v>0</v>
      </c>
      <c r="Q1384">
        <v>0</v>
      </c>
      <c r="R1384">
        <v>0</v>
      </c>
      <c r="S1384">
        <v>0</v>
      </c>
      <c r="T1384">
        <v>0</v>
      </c>
      <c r="U1384">
        <v>0</v>
      </c>
      <c r="V1384">
        <v>0</v>
      </c>
      <c r="W1384">
        <v>0</v>
      </c>
      <c r="X1384">
        <v>0</v>
      </c>
      <c r="Y1384">
        <v>0</v>
      </c>
      <c r="Z1384">
        <v>0</v>
      </c>
      <c r="AA1384">
        <v>0</v>
      </c>
      <c r="AB1384">
        <v>25000</v>
      </c>
      <c r="AC1384">
        <v>150</v>
      </c>
      <c r="AD1384">
        <v>2</v>
      </c>
      <c r="AE1384">
        <v>100</v>
      </c>
      <c r="AF1384">
        <v>1</v>
      </c>
      <c r="AG1384">
        <v>0</v>
      </c>
      <c r="AH1384">
        <v>0</v>
      </c>
      <c r="AI1384">
        <v>69030</v>
      </c>
      <c r="AJ1384">
        <v>0</v>
      </c>
      <c r="AK1384">
        <v>0</v>
      </c>
    </row>
    <row r="1385" spans="1:37">
      <c r="A1385">
        <v>11004403</v>
      </c>
      <c r="B1385">
        <v>79030</v>
      </c>
      <c r="C1385">
        <v>20</v>
      </c>
      <c r="D1385">
        <v>500000</v>
      </c>
      <c r="E1385">
        <v>10000</v>
      </c>
      <c r="F1385">
        <v>0</v>
      </c>
      <c r="G1385">
        <v>1</v>
      </c>
      <c r="H1385">
        <v>1</v>
      </c>
      <c r="I1385">
        <v>6</v>
      </c>
      <c r="J1385">
        <v>0</v>
      </c>
      <c r="K1385">
        <v>0</v>
      </c>
      <c r="L1385">
        <v>0</v>
      </c>
      <c r="M1385">
        <v>0</v>
      </c>
      <c r="N1385">
        <v>0</v>
      </c>
      <c r="O1385">
        <v>0</v>
      </c>
      <c r="P1385">
        <v>0</v>
      </c>
      <c r="Q1385">
        <v>0</v>
      </c>
      <c r="R1385">
        <v>0</v>
      </c>
      <c r="S1385">
        <v>0</v>
      </c>
      <c r="T1385">
        <v>0</v>
      </c>
      <c r="U1385">
        <v>0</v>
      </c>
      <c r="V1385">
        <v>0</v>
      </c>
      <c r="W1385">
        <v>0</v>
      </c>
      <c r="X1385">
        <v>0</v>
      </c>
      <c r="Y1385">
        <v>0</v>
      </c>
      <c r="Z1385">
        <v>0</v>
      </c>
      <c r="AA1385">
        <v>0</v>
      </c>
      <c r="AB1385">
        <v>50000</v>
      </c>
      <c r="AC1385">
        <v>150</v>
      </c>
      <c r="AD1385">
        <v>2</v>
      </c>
      <c r="AE1385">
        <v>100</v>
      </c>
      <c r="AF1385">
        <v>1</v>
      </c>
      <c r="AG1385">
        <v>0</v>
      </c>
      <c r="AH1385">
        <v>0</v>
      </c>
      <c r="AI1385">
        <v>79030</v>
      </c>
      <c r="AJ1385">
        <v>0</v>
      </c>
      <c r="AK1385">
        <v>0</v>
      </c>
    </row>
    <row r="1386" spans="1:37">
      <c r="A1386">
        <v>11004483</v>
      </c>
      <c r="B1386">
        <v>49030</v>
      </c>
      <c r="C1386">
        <v>13</v>
      </c>
      <c r="D1386">
        <v>10000</v>
      </c>
      <c r="E1386">
        <v>2650</v>
      </c>
      <c r="F1386">
        <v>0</v>
      </c>
      <c r="G1386">
        <v>1</v>
      </c>
      <c r="H1386">
        <v>1</v>
      </c>
      <c r="I1386">
        <v>6</v>
      </c>
      <c r="J1386">
        <v>0</v>
      </c>
      <c r="K1386">
        <v>0</v>
      </c>
      <c r="L1386">
        <v>0</v>
      </c>
      <c r="M1386">
        <v>0</v>
      </c>
      <c r="N1386">
        <v>0</v>
      </c>
      <c r="O1386">
        <v>0</v>
      </c>
      <c r="P1386">
        <v>0</v>
      </c>
      <c r="Q1386">
        <v>0</v>
      </c>
      <c r="R1386">
        <v>0</v>
      </c>
      <c r="S1386">
        <v>0</v>
      </c>
      <c r="T1386">
        <v>0</v>
      </c>
      <c r="U1386">
        <v>0</v>
      </c>
      <c r="V1386">
        <v>0</v>
      </c>
      <c r="W1386">
        <v>0</v>
      </c>
      <c r="X1386">
        <v>0</v>
      </c>
      <c r="Y1386">
        <v>0</v>
      </c>
      <c r="Z1386">
        <v>0</v>
      </c>
      <c r="AA1386">
        <v>0</v>
      </c>
      <c r="AB1386">
        <v>7500</v>
      </c>
      <c r="AC1386">
        <v>100</v>
      </c>
      <c r="AD1386">
        <v>2</v>
      </c>
      <c r="AE1386">
        <v>100</v>
      </c>
      <c r="AF1386">
        <v>1</v>
      </c>
      <c r="AG1386">
        <v>0</v>
      </c>
      <c r="AH1386">
        <v>0</v>
      </c>
      <c r="AI1386">
        <v>49030</v>
      </c>
      <c r="AJ1386">
        <v>0</v>
      </c>
      <c r="AK1386">
        <v>0</v>
      </c>
    </row>
    <row r="1387" spans="1:37">
      <c r="A1387">
        <v>11004490</v>
      </c>
      <c r="B1387">
        <v>39000</v>
      </c>
      <c r="C1387">
        <v>10900</v>
      </c>
      <c r="D1387">
        <v>0</v>
      </c>
      <c r="E1387">
        <v>980</v>
      </c>
      <c r="F1387">
        <v>0</v>
      </c>
      <c r="G1387">
        <v>1</v>
      </c>
      <c r="H1387">
        <v>1</v>
      </c>
      <c r="I1387">
        <v>6</v>
      </c>
      <c r="J1387">
        <v>0</v>
      </c>
      <c r="K1387">
        <v>0</v>
      </c>
      <c r="L1387">
        <v>0</v>
      </c>
      <c r="M1387">
        <v>0</v>
      </c>
      <c r="N1387">
        <v>0</v>
      </c>
      <c r="O1387">
        <v>0</v>
      </c>
      <c r="P1387">
        <v>0</v>
      </c>
      <c r="Q1387">
        <v>0</v>
      </c>
      <c r="R1387">
        <v>0</v>
      </c>
      <c r="S1387">
        <v>0</v>
      </c>
      <c r="T1387">
        <v>0</v>
      </c>
      <c r="U1387">
        <v>0</v>
      </c>
      <c r="V1387">
        <v>0</v>
      </c>
      <c r="W1387">
        <v>0</v>
      </c>
      <c r="X1387">
        <v>0</v>
      </c>
      <c r="Y1387">
        <v>0</v>
      </c>
      <c r="Z1387">
        <v>0</v>
      </c>
      <c r="AA1387">
        <v>0</v>
      </c>
      <c r="AB1387">
        <v>250</v>
      </c>
      <c r="AC1387">
        <v>100</v>
      </c>
      <c r="AD1387">
        <v>2</v>
      </c>
      <c r="AE1387">
        <v>50</v>
      </c>
      <c r="AF1387">
        <v>3</v>
      </c>
      <c r="AG1387">
        <v>2</v>
      </c>
      <c r="AH1387">
        <v>1</v>
      </c>
      <c r="AI1387">
        <v>112</v>
      </c>
      <c r="AJ1387">
        <v>113</v>
      </c>
      <c r="AK1387">
        <v>114</v>
      </c>
    </row>
    <row r="1388" spans="1:37">
      <c r="A1388">
        <v>11004491</v>
      </c>
      <c r="B1388">
        <v>39010</v>
      </c>
      <c r="C1388">
        <v>10500</v>
      </c>
      <c r="D1388">
        <v>0</v>
      </c>
      <c r="E1388">
        <v>1020</v>
      </c>
      <c r="F1388">
        <v>0</v>
      </c>
      <c r="G1388">
        <v>1</v>
      </c>
      <c r="H1388">
        <v>1</v>
      </c>
      <c r="I1388">
        <v>6</v>
      </c>
      <c r="J1388">
        <v>0</v>
      </c>
      <c r="K1388">
        <v>0</v>
      </c>
      <c r="L1388">
        <v>0</v>
      </c>
      <c r="M1388">
        <v>0</v>
      </c>
      <c r="N1388">
        <v>0</v>
      </c>
      <c r="O1388">
        <v>0</v>
      </c>
      <c r="P1388">
        <v>0</v>
      </c>
      <c r="Q1388">
        <v>0</v>
      </c>
      <c r="R1388">
        <v>0</v>
      </c>
      <c r="S1388">
        <v>0</v>
      </c>
      <c r="T1388">
        <v>0</v>
      </c>
      <c r="U1388">
        <v>0</v>
      </c>
      <c r="V1388">
        <v>0</v>
      </c>
      <c r="W1388">
        <v>0</v>
      </c>
      <c r="X1388">
        <v>0</v>
      </c>
      <c r="Y1388">
        <v>0</v>
      </c>
      <c r="Z1388">
        <v>0</v>
      </c>
      <c r="AA1388">
        <v>0</v>
      </c>
      <c r="AB1388">
        <v>250</v>
      </c>
      <c r="AC1388">
        <v>100</v>
      </c>
      <c r="AD1388">
        <v>2</v>
      </c>
      <c r="AE1388">
        <v>50</v>
      </c>
      <c r="AF1388">
        <v>3</v>
      </c>
      <c r="AG1388">
        <v>2</v>
      </c>
      <c r="AH1388">
        <v>1</v>
      </c>
      <c r="AI1388">
        <v>122</v>
      </c>
      <c r="AJ1388">
        <v>123</v>
      </c>
      <c r="AK1388">
        <v>124</v>
      </c>
    </row>
    <row r="1389" spans="1:37">
      <c r="A1389">
        <v>11004492</v>
      </c>
      <c r="B1389">
        <v>39020</v>
      </c>
      <c r="C1389">
        <v>9900</v>
      </c>
      <c r="D1389">
        <v>0</v>
      </c>
      <c r="E1389">
        <v>1050</v>
      </c>
      <c r="F1389">
        <v>0</v>
      </c>
      <c r="G1389">
        <v>1</v>
      </c>
      <c r="H1389">
        <v>1</v>
      </c>
      <c r="I1389">
        <v>6</v>
      </c>
      <c r="J1389">
        <v>0</v>
      </c>
      <c r="K1389">
        <v>0</v>
      </c>
      <c r="L1389">
        <v>0</v>
      </c>
      <c r="M1389">
        <v>0</v>
      </c>
      <c r="N1389">
        <v>0</v>
      </c>
      <c r="O1389">
        <v>0</v>
      </c>
      <c r="P1389">
        <v>0</v>
      </c>
      <c r="Q1389">
        <v>0</v>
      </c>
      <c r="R1389">
        <v>0</v>
      </c>
      <c r="S1389">
        <v>0</v>
      </c>
      <c r="T1389">
        <v>0</v>
      </c>
      <c r="U1389">
        <v>0</v>
      </c>
      <c r="V1389">
        <v>0</v>
      </c>
      <c r="W1389">
        <v>0</v>
      </c>
      <c r="X1389">
        <v>0</v>
      </c>
      <c r="Y1389">
        <v>0</v>
      </c>
      <c r="Z1389">
        <v>0</v>
      </c>
      <c r="AA1389">
        <v>0</v>
      </c>
      <c r="AB1389">
        <v>250</v>
      </c>
      <c r="AC1389">
        <v>100</v>
      </c>
      <c r="AD1389">
        <v>2</v>
      </c>
      <c r="AE1389">
        <v>50</v>
      </c>
      <c r="AF1389">
        <v>3</v>
      </c>
      <c r="AG1389">
        <v>2</v>
      </c>
      <c r="AH1389">
        <v>1</v>
      </c>
      <c r="AI1389">
        <v>132</v>
      </c>
      <c r="AJ1389">
        <v>133</v>
      </c>
      <c r="AK1389">
        <v>134</v>
      </c>
    </row>
    <row r="1390" spans="1:37">
      <c r="A1390">
        <v>11004493</v>
      </c>
      <c r="B1390">
        <v>49030</v>
      </c>
      <c r="C1390">
        <v>10</v>
      </c>
      <c r="D1390">
        <v>10000</v>
      </c>
      <c r="E1390">
        <v>1650</v>
      </c>
      <c r="F1390">
        <v>0</v>
      </c>
      <c r="G1390">
        <v>1</v>
      </c>
      <c r="H1390">
        <v>1</v>
      </c>
      <c r="I1390">
        <v>6</v>
      </c>
      <c r="J1390">
        <v>0</v>
      </c>
      <c r="K1390">
        <v>0</v>
      </c>
      <c r="L1390">
        <v>0</v>
      </c>
      <c r="M1390">
        <v>0</v>
      </c>
      <c r="N1390">
        <v>0</v>
      </c>
      <c r="O1390">
        <v>0</v>
      </c>
      <c r="P1390">
        <v>0</v>
      </c>
      <c r="Q1390">
        <v>0</v>
      </c>
      <c r="R1390">
        <v>0</v>
      </c>
      <c r="S1390">
        <v>0</v>
      </c>
      <c r="T1390">
        <v>0</v>
      </c>
      <c r="U1390">
        <v>0</v>
      </c>
      <c r="V1390">
        <v>0</v>
      </c>
      <c r="W1390">
        <v>0</v>
      </c>
      <c r="X1390">
        <v>0</v>
      </c>
      <c r="Y1390">
        <v>0</v>
      </c>
      <c r="Z1390">
        <v>0</v>
      </c>
      <c r="AA1390">
        <v>0</v>
      </c>
      <c r="AB1390">
        <v>7500</v>
      </c>
      <c r="AC1390">
        <v>100</v>
      </c>
      <c r="AD1390">
        <v>2</v>
      </c>
      <c r="AE1390">
        <v>100</v>
      </c>
      <c r="AF1390">
        <v>100</v>
      </c>
      <c r="AG1390">
        <v>0</v>
      </c>
      <c r="AH1390">
        <v>0</v>
      </c>
      <c r="AI1390">
        <v>49030</v>
      </c>
      <c r="AJ1390">
        <v>0</v>
      </c>
      <c r="AK1390">
        <v>0</v>
      </c>
    </row>
    <row r="1391" spans="1:37">
      <c r="A1391">
        <v>11004590</v>
      </c>
      <c r="B1391">
        <v>49000</v>
      </c>
      <c r="C1391">
        <v>25100</v>
      </c>
      <c r="D1391">
        <v>0</v>
      </c>
      <c r="E1391">
        <v>2980</v>
      </c>
      <c r="F1391">
        <v>0</v>
      </c>
      <c r="G1391">
        <v>1</v>
      </c>
      <c r="H1391">
        <v>1</v>
      </c>
      <c r="I1391">
        <v>6</v>
      </c>
      <c r="J1391">
        <v>0</v>
      </c>
      <c r="K1391">
        <v>0</v>
      </c>
      <c r="L1391">
        <v>0</v>
      </c>
      <c r="M1391">
        <v>0</v>
      </c>
      <c r="N1391">
        <v>0</v>
      </c>
      <c r="O1391">
        <v>0</v>
      </c>
      <c r="P1391">
        <v>0</v>
      </c>
      <c r="Q1391">
        <v>0</v>
      </c>
      <c r="R1391">
        <v>0</v>
      </c>
      <c r="S1391">
        <v>0</v>
      </c>
      <c r="T1391">
        <v>0</v>
      </c>
      <c r="U1391">
        <v>0</v>
      </c>
      <c r="V1391">
        <v>0</v>
      </c>
      <c r="W1391">
        <v>0</v>
      </c>
      <c r="X1391">
        <v>0</v>
      </c>
      <c r="Y1391">
        <v>0</v>
      </c>
      <c r="Z1391">
        <v>0</v>
      </c>
      <c r="AA1391">
        <v>0</v>
      </c>
      <c r="AB1391">
        <v>482</v>
      </c>
      <c r="AC1391">
        <v>100</v>
      </c>
      <c r="AD1391">
        <v>2</v>
      </c>
      <c r="AE1391">
        <v>50</v>
      </c>
      <c r="AF1391">
        <v>3</v>
      </c>
      <c r="AG1391">
        <v>2</v>
      </c>
      <c r="AH1391">
        <v>1</v>
      </c>
      <c r="AI1391">
        <v>113</v>
      </c>
      <c r="AJ1391">
        <v>114</v>
      </c>
      <c r="AK1391">
        <v>115</v>
      </c>
    </row>
    <row r="1392" spans="1:37">
      <c r="A1392">
        <v>11004591</v>
      </c>
      <c r="B1392">
        <v>49010</v>
      </c>
      <c r="C1392">
        <v>24500</v>
      </c>
      <c r="D1392">
        <v>0</v>
      </c>
      <c r="E1392">
        <v>2980</v>
      </c>
      <c r="F1392">
        <v>0</v>
      </c>
      <c r="G1392">
        <v>1</v>
      </c>
      <c r="H1392">
        <v>1</v>
      </c>
      <c r="I1392">
        <v>6</v>
      </c>
      <c r="J1392">
        <v>0</v>
      </c>
      <c r="K1392">
        <v>0</v>
      </c>
      <c r="L1392">
        <v>0</v>
      </c>
      <c r="M1392">
        <v>0</v>
      </c>
      <c r="N1392">
        <v>0</v>
      </c>
      <c r="O1392">
        <v>0</v>
      </c>
      <c r="P1392">
        <v>0</v>
      </c>
      <c r="Q1392">
        <v>0</v>
      </c>
      <c r="R1392">
        <v>0</v>
      </c>
      <c r="S1392">
        <v>0</v>
      </c>
      <c r="T1392">
        <v>0</v>
      </c>
      <c r="U1392">
        <v>0</v>
      </c>
      <c r="V1392">
        <v>0</v>
      </c>
      <c r="W1392">
        <v>0</v>
      </c>
      <c r="X1392">
        <v>0</v>
      </c>
      <c r="Y1392">
        <v>0</v>
      </c>
      <c r="Z1392">
        <v>0</v>
      </c>
      <c r="AA1392">
        <v>0</v>
      </c>
      <c r="AB1392">
        <v>460</v>
      </c>
      <c r="AC1392">
        <v>100</v>
      </c>
      <c r="AD1392">
        <v>2</v>
      </c>
      <c r="AE1392">
        <v>50</v>
      </c>
      <c r="AF1392">
        <v>3</v>
      </c>
      <c r="AG1392">
        <v>2</v>
      </c>
      <c r="AH1392">
        <v>1</v>
      </c>
      <c r="AI1392">
        <v>123</v>
      </c>
      <c r="AJ1392">
        <v>124</v>
      </c>
      <c r="AK1392">
        <v>125</v>
      </c>
    </row>
    <row r="1393" spans="1:37">
      <c r="A1393">
        <v>11004592</v>
      </c>
      <c r="B1393">
        <v>49020</v>
      </c>
      <c r="C1393">
        <v>24900</v>
      </c>
      <c r="D1393">
        <v>0</v>
      </c>
      <c r="E1393">
        <v>2980</v>
      </c>
      <c r="F1393">
        <v>0</v>
      </c>
      <c r="G1393">
        <v>1</v>
      </c>
      <c r="H1393">
        <v>1</v>
      </c>
      <c r="I1393">
        <v>6</v>
      </c>
      <c r="J1393">
        <v>0</v>
      </c>
      <c r="K1393">
        <v>0</v>
      </c>
      <c r="L1393">
        <v>0</v>
      </c>
      <c r="M1393">
        <v>0</v>
      </c>
      <c r="N1393">
        <v>0</v>
      </c>
      <c r="O1393">
        <v>0</v>
      </c>
      <c r="P1393">
        <v>0</v>
      </c>
      <c r="Q1393">
        <v>0</v>
      </c>
      <c r="R1393">
        <v>0</v>
      </c>
      <c r="S1393">
        <v>0</v>
      </c>
      <c r="T1393">
        <v>0</v>
      </c>
      <c r="U1393">
        <v>0</v>
      </c>
      <c r="V1393">
        <v>0</v>
      </c>
      <c r="W1393">
        <v>0</v>
      </c>
      <c r="X1393">
        <v>0</v>
      </c>
      <c r="Y1393">
        <v>0</v>
      </c>
      <c r="Z1393">
        <v>0</v>
      </c>
      <c r="AA1393">
        <v>0</v>
      </c>
      <c r="AB1393">
        <v>450</v>
      </c>
      <c r="AC1393">
        <v>100</v>
      </c>
      <c r="AD1393">
        <v>2</v>
      </c>
      <c r="AE1393">
        <v>50</v>
      </c>
      <c r="AF1393">
        <v>3</v>
      </c>
      <c r="AG1393">
        <v>2</v>
      </c>
      <c r="AH1393">
        <v>1</v>
      </c>
      <c r="AI1393">
        <v>133</v>
      </c>
      <c r="AJ1393">
        <v>134</v>
      </c>
      <c r="AK1393">
        <v>135</v>
      </c>
    </row>
    <row r="1394" spans="1:37">
      <c r="A1394">
        <v>11004593</v>
      </c>
      <c r="B1394">
        <v>59030</v>
      </c>
      <c r="C1394">
        <v>20</v>
      </c>
      <c r="D1394">
        <v>50000</v>
      </c>
      <c r="E1394">
        <v>5500</v>
      </c>
      <c r="F1394">
        <v>0</v>
      </c>
      <c r="G1394">
        <v>1</v>
      </c>
      <c r="H1394">
        <v>1</v>
      </c>
      <c r="I1394">
        <v>6</v>
      </c>
      <c r="J1394">
        <v>0</v>
      </c>
      <c r="K1394">
        <v>0</v>
      </c>
      <c r="L1394">
        <v>0</v>
      </c>
      <c r="M1394">
        <v>0</v>
      </c>
      <c r="N1394">
        <v>0</v>
      </c>
      <c r="O1394">
        <v>0</v>
      </c>
      <c r="P1394">
        <v>0</v>
      </c>
      <c r="Q1394">
        <v>0</v>
      </c>
      <c r="R1394">
        <v>0</v>
      </c>
      <c r="S1394">
        <v>0</v>
      </c>
      <c r="T1394">
        <v>0</v>
      </c>
      <c r="U1394">
        <v>0</v>
      </c>
      <c r="V1394">
        <v>0</v>
      </c>
      <c r="W1394">
        <v>0</v>
      </c>
      <c r="X1394">
        <v>0</v>
      </c>
      <c r="Y1394">
        <v>0</v>
      </c>
      <c r="Z1394">
        <v>0</v>
      </c>
      <c r="AA1394">
        <v>0</v>
      </c>
      <c r="AB1394">
        <v>15000</v>
      </c>
      <c r="AC1394">
        <v>100</v>
      </c>
      <c r="AD1394">
        <v>2</v>
      </c>
      <c r="AE1394">
        <v>100</v>
      </c>
      <c r="AF1394">
        <v>100</v>
      </c>
      <c r="AG1394">
        <v>0</v>
      </c>
      <c r="AH1394">
        <v>0</v>
      </c>
      <c r="AI1394">
        <v>59030</v>
      </c>
      <c r="AJ1394">
        <v>0</v>
      </c>
      <c r="AK1394">
        <v>0</v>
      </c>
    </row>
    <row r="1395" spans="1:37">
      <c r="A1395">
        <v>11004595</v>
      </c>
      <c r="B1395">
        <v>59030</v>
      </c>
      <c r="C1395">
        <v>20</v>
      </c>
      <c r="D1395">
        <v>50000</v>
      </c>
      <c r="E1395">
        <v>7500</v>
      </c>
      <c r="F1395">
        <v>12345</v>
      </c>
      <c r="G1395">
        <v>1</v>
      </c>
      <c r="H1395">
        <v>1</v>
      </c>
      <c r="I1395">
        <v>6</v>
      </c>
      <c r="J1395">
        <v>0</v>
      </c>
      <c r="K1395">
        <v>0</v>
      </c>
      <c r="L1395">
        <v>0</v>
      </c>
      <c r="M1395">
        <v>0</v>
      </c>
      <c r="N1395">
        <v>0</v>
      </c>
      <c r="O1395">
        <v>0</v>
      </c>
      <c r="P1395">
        <v>0</v>
      </c>
      <c r="Q1395">
        <v>0</v>
      </c>
      <c r="R1395">
        <v>0</v>
      </c>
      <c r="S1395">
        <v>0</v>
      </c>
      <c r="T1395">
        <v>0</v>
      </c>
      <c r="U1395">
        <v>0</v>
      </c>
      <c r="V1395">
        <v>0</v>
      </c>
      <c r="W1395">
        <v>0</v>
      </c>
      <c r="X1395">
        <v>0</v>
      </c>
      <c r="Y1395">
        <v>0</v>
      </c>
      <c r="Z1395">
        <v>0</v>
      </c>
      <c r="AA1395">
        <v>0</v>
      </c>
      <c r="AB1395">
        <v>15000</v>
      </c>
      <c r="AC1395">
        <v>100</v>
      </c>
      <c r="AD1395">
        <v>2</v>
      </c>
      <c r="AE1395">
        <v>100</v>
      </c>
      <c r="AF1395">
        <v>1</v>
      </c>
      <c r="AG1395">
        <v>0</v>
      </c>
      <c r="AH1395">
        <v>0</v>
      </c>
      <c r="AI1395">
        <v>59030</v>
      </c>
      <c r="AJ1395">
        <v>0</v>
      </c>
      <c r="AK1395">
        <v>0</v>
      </c>
    </row>
    <row r="1396" spans="1:37">
      <c r="A1396">
        <v>11004596</v>
      </c>
      <c r="B1396">
        <v>59030</v>
      </c>
      <c r="C1396">
        <v>20</v>
      </c>
      <c r="D1396">
        <v>50000</v>
      </c>
      <c r="E1396">
        <v>4500</v>
      </c>
      <c r="F1396">
        <v>0</v>
      </c>
      <c r="G1396">
        <v>1</v>
      </c>
      <c r="H1396">
        <v>1</v>
      </c>
      <c r="I1396">
        <v>6</v>
      </c>
      <c r="J1396">
        <v>0</v>
      </c>
      <c r="K1396">
        <v>0</v>
      </c>
      <c r="L1396">
        <v>0</v>
      </c>
      <c r="M1396">
        <v>0</v>
      </c>
      <c r="N1396">
        <v>0</v>
      </c>
      <c r="O1396">
        <v>0</v>
      </c>
      <c r="P1396">
        <v>0</v>
      </c>
      <c r="Q1396">
        <v>0</v>
      </c>
      <c r="R1396">
        <v>0</v>
      </c>
      <c r="S1396">
        <v>0</v>
      </c>
      <c r="T1396">
        <v>0</v>
      </c>
      <c r="U1396">
        <v>0</v>
      </c>
      <c r="V1396">
        <v>0</v>
      </c>
      <c r="W1396">
        <v>0</v>
      </c>
      <c r="X1396">
        <v>0</v>
      </c>
      <c r="Y1396">
        <v>0</v>
      </c>
      <c r="Z1396">
        <v>0</v>
      </c>
      <c r="AA1396">
        <v>0</v>
      </c>
      <c r="AB1396">
        <v>15000</v>
      </c>
      <c r="AC1396">
        <v>100</v>
      </c>
      <c r="AD1396">
        <v>2</v>
      </c>
      <c r="AE1396">
        <v>100</v>
      </c>
      <c r="AF1396">
        <v>1</v>
      </c>
      <c r="AG1396">
        <v>0</v>
      </c>
      <c r="AH1396">
        <v>0</v>
      </c>
      <c r="AI1396">
        <v>59030</v>
      </c>
      <c r="AJ1396">
        <v>0</v>
      </c>
      <c r="AK1396">
        <v>0</v>
      </c>
    </row>
    <row r="1397" spans="1:37">
      <c r="A1397">
        <v>11004693</v>
      </c>
      <c r="B1397">
        <v>69030</v>
      </c>
      <c r="C1397">
        <v>30</v>
      </c>
      <c r="D1397">
        <v>60000</v>
      </c>
      <c r="E1397">
        <v>6000</v>
      </c>
      <c r="F1397">
        <v>0</v>
      </c>
      <c r="G1397">
        <v>1</v>
      </c>
      <c r="H1397">
        <v>1</v>
      </c>
      <c r="I1397">
        <v>6</v>
      </c>
      <c r="J1397">
        <v>0</v>
      </c>
      <c r="K1397">
        <v>0</v>
      </c>
      <c r="L1397">
        <v>0</v>
      </c>
      <c r="M1397">
        <v>0</v>
      </c>
      <c r="N1397">
        <v>0</v>
      </c>
      <c r="O1397">
        <v>0</v>
      </c>
      <c r="P1397">
        <v>0</v>
      </c>
      <c r="Q1397">
        <v>0</v>
      </c>
      <c r="R1397">
        <v>0</v>
      </c>
      <c r="S1397">
        <v>0</v>
      </c>
      <c r="T1397">
        <v>0</v>
      </c>
      <c r="U1397">
        <v>0</v>
      </c>
      <c r="V1397">
        <v>0</v>
      </c>
      <c r="W1397">
        <v>0</v>
      </c>
      <c r="X1397">
        <v>0</v>
      </c>
      <c r="Y1397">
        <v>0</v>
      </c>
      <c r="Z1397">
        <v>0</v>
      </c>
      <c r="AA1397">
        <v>0</v>
      </c>
      <c r="AB1397">
        <v>25000</v>
      </c>
      <c r="AC1397">
        <v>100</v>
      </c>
      <c r="AD1397">
        <v>2</v>
      </c>
      <c r="AE1397">
        <v>100</v>
      </c>
      <c r="AF1397">
        <v>100</v>
      </c>
      <c r="AG1397">
        <v>0</v>
      </c>
      <c r="AH1397">
        <v>0</v>
      </c>
      <c r="AI1397">
        <v>69030</v>
      </c>
      <c r="AJ1397">
        <v>0</v>
      </c>
      <c r="AK1397">
        <v>0</v>
      </c>
    </row>
    <row r="1398" spans="1:37">
      <c r="A1398">
        <v>20002001</v>
      </c>
      <c r="B1398">
        <v>10100</v>
      </c>
      <c r="C1398">
        <v>600</v>
      </c>
      <c r="D1398">
        <v>0</v>
      </c>
      <c r="E1398">
        <v>202</v>
      </c>
      <c r="F1398">
        <v>0</v>
      </c>
      <c r="G1398">
        <v>1</v>
      </c>
      <c r="H1398">
        <v>1</v>
      </c>
      <c r="I1398">
        <v>6</v>
      </c>
      <c r="J1398">
        <v>0</v>
      </c>
      <c r="K1398">
        <v>0</v>
      </c>
      <c r="L1398">
        <v>0</v>
      </c>
      <c r="M1398">
        <v>0</v>
      </c>
      <c r="N1398">
        <v>0</v>
      </c>
      <c r="O1398">
        <v>0</v>
      </c>
      <c r="P1398">
        <v>0</v>
      </c>
      <c r="Q1398">
        <v>0</v>
      </c>
      <c r="R1398">
        <v>0</v>
      </c>
      <c r="S1398">
        <v>0</v>
      </c>
      <c r="T1398">
        <v>0</v>
      </c>
      <c r="U1398">
        <v>0</v>
      </c>
      <c r="V1398">
        <v>0</v>
      </c>
      <c r="W1398">
        <v>0</v>
      </c>
      <c r="X1398">
        <v>0</v>
      </c>
      <c r="Y1398">
        <v>0</v>
      </c>
      <c r="Z1398">
        <v>0</v>
      </c>
      <c r="AA1398">
        <v>0</v>
      </c>
      <c r="AB1398">
        <v>20</v>
      </c>
      <c r="AC1398">
        <v>100</v>
      </c>
      <c r="AD1398">
        <v>2</v>
      </c>
      <c r="AE1398">
        <v>30</v>
      </c>
      <c r="AF1398">
        <v>1</v>
      </c>
      <c r="AG1398">
        <v>0</v>
      </c>
      <c r="AH1398">
        <v>0</v>
      </c>
      <c r="AI1398">
        <v>112</v>
      </c>
      <c r="AJ1398">
        <v>0</v>
      </c>
      <c r="AK1398">
        <v>0</v>
      </c>
    </row>
    <row r="1399" spans="1:37">
      <c r="A1399">
        <v>20002002</v>
      </c>
      <c r="B1399">
        <v>10110</v>
      </c>
      <c r="C1399">
        <v>720</v>
      </c>
      <c r="D1399">
        <v>0</v>
      </c>
      <c r="E1399">
        <v>172</v>
      </c>
      <c r="F1399">
        <v>0</v>
      </c>
      <c r="G1399">
        <v>1</v>
      </c>
      <c r="H1399">
        <v>1</v>
      </c>
      <c r="I1399">
        <v>6</v>
      </c>
      <c r="J1399">
        <v>0</v>
      </c>
      <c r="K1399">
        <v>0</v>
      </c>
      <c r="L1399">
        <v>0</v>
      </c>
      <c r="M1399">
        <v>0</v>
      </c>
      <c r="N1399">
        <v>0</v>
      </c>
      <c r="O1399">
        <v>0</v>
      </c>
      <c r="P1399">
        <v>0</v>
      </c>
      <c r="Q1399">
        <v>0</v>
      </c>
      <c r="R1399">
        <v>0</v>
      </c>
      <c r="S1399">
        <v>0</v>
      </c>
      <c r="T1399">
        <v>0</v>
      </c>
      <c r="U1399">
        <v>0</v>
      </c>
      <c r="V1399">
        <v>0</v>
      </c>
      <c r="W1399">
        <v>0</v>
      </c>
      <c r="X1399">
        <v>0</v>
      </c>
      <c r="Y1399">
        <v>0</v>
      </c>
      <c r="Z1399">
        <v>0</v>
      </c>
      <c r="AA1399">
        <v>0</v>
      </c>
      <c r="AB1399">
        <v>20</v>
      </c>
      <c r="AC1399">
        <v>100</v>
      </c>
      <c r="AD1399">
        <v>2</v>
      </c>
      <c r="AE1399">
        <v>30</v>
      </c>
      <c r="AF1399">
        <v>1</v>
      </c>
      <c r="AG1399">
        <v>0</v>
      </c>
      <c r="AH1399">
        <v>0</v>
      </c>
      <c r="AI1399">
        <v>122</v>
      </c>
      <c r="AJ1399">
        <v>0</v>
      </c>
      <c r="AK1399">
        <v>0</v>
      </c>
    </row>
    <row r="1400" spans="1:37">
      <c r="A1400">
        <v>20002003</v>
      </c>
      <c r="B1400">
        <v>10120</v>
      </c>
      <c r="C1400">
        <v>660</v>
      </c>
      <c r="D1400">
        <v>0</v>
      </c>
      <c r="E1400">
        <v>142</v>
      </c>
      <c r="F1400">
        <v>0</v>
      </c>
      <c r="G1400">
        <v>1</v>
      </c>
      <c r="H1400">
        <v>1</v>
      </c>
      <c r="I1400">
        <v>6</v>
      </c>
      <c r="J1400">
        <v>0</v>
      </c>
      <c r="K1400">
        <v>0</v>
      </c>
      <c r="L1400">
        <v>0</v>
      </c>
      <c r="M1400">
        <v>0</v>
      </c>
      <c r="N1400">
        <v>0</v>
      </c>
      <c r="O1400">
        <v>0</v>
      </c>
      <c r="P1400">
        <v>0</v>
      </c>
      <c r="Q1400">
        <v>0</v>
      </c>
      <c r="R1400">
        <v>0</v>
      </c>
      <c r="S1400">
        <v>0</v>
      </c>
      <c r="T1400">
        <v>0</v>
      </c>
      <c r="U1400">
        <v>0</v>
      </c>
      <c r="V1400">
        <v>0</v>
      </c>
      <c r="W1400">
        <v>0</v>
      </c>
      <c r="X1400">
        <v>0</v>
      </c>
      <c r="Y1400">
        <v>0</v>
      </c>
      <c r="Z1400">
        <v>0</v>
      </c>
      <c r="AA1400">
        <v>0</v>
      </c>
      <c r="AB1400">
        <v>20</v>
      </c>
      <c r="AC1400">
        <v>100</v>
      </c>
      <c r="AD1400">
        <v>2</v>
      </c>
      <c r="AE1400">
        <v>30</v>
      </c>
      <c r="AF1400">
        <v>1</v>
      </c>
      <c r="AG1400">
        <v>0</v>
      </c>
      <c r="AH1400">
        <v>0</v>
      </c>
      <c r="AI1400">
        <v>132</v>
      </c>
      <c r="AJ1400">
        <v>0</v>
      </c>
      <c r="AK1400">
        <v>0</v>
      </c>
    </row>
    <row r="1401" spans="1:37">
      <c r="A1401">
        <v>20002004</v>
      </c>
      <c r="B1401">
        <v>10280</v>
      </c>
      <c r="C1401">
        <v>180</v>
      </c>
      <c r="D1401">
        <v>0</v>
      </c>
      <c r="E1401">
        <v>810</v>
      </c>
      <c r="F1401">
        <v>0</v>
      </c>
      <c r="G1401">
        <v>2</v>
      </c>
      <c r="H1401">
        <v>1</v>
      </c>
      <c r="I1401">
        <v>6</v>
      </c>
      <c r="J1401">
        <v>0</v>
      </c>
      <c r="K1401">
        <v>0</v>
      </c>
      <c r="L1401">
        <v>0</v>
      </c>
      <c r="M1401">
        <v>0</v>
      </c>
      <c r="N1401">
        <v>0</v>
      </c>
      <c r="O1401">
        <v>0</v>
      </c>
      <c r="P1401">
        <v>0</v>
      </c>
      <c r="Q1401">
        <v>0</v>
      </c>
      <c r="R1401">
        <v>0</v>
      </c>
      <c r="S1401">
        <v>0</v>
      </c>
      <c r="T1401">
        <v>0</v>
      </c>
      <c r="U1401">
        <v>0</v>
      </c>
      <c r="V1401">
        <v>0</v>
      </c>
      <c r="W1401">
        <v>0</v>
      </c>
      <c r="X1401">
        <v>0</v>
      </c>
      <c r="Y1401">
        <v>0</v>
      </c>
      <c r="Z1401">
        <v>0</v>
      </c>
      <c r="AA1401">
        <v>0</v>
      </c>
      <c r="AB1401">
        <v>20</v>
      </c>
      <c r="AC1401">
        <v>100</v>
      </c>
      <c r="AD1401">
        <v>2</v>
      </c>
      <c r="AE1401">
        <v>30</v>
      </c>
      <c r="AF1401">
        <v>1</v>
      </c>
      <c r="AG1401">
        <v>0</v>
      </c>
      <c r="AH1401">
        <v>0</v>
      </c>
      <c r="AI1401">
        <v>10280</v>
      </c>
      <c r="AJ1401">
        <v>0</v>
      </c>
      <c r="AK1401">
        <v>0</v>
      </c>
    </row>
    <row r="1402" spans="1:37">
      <c r="A1402">
        <v>20002005</v>
      </c>
      <c r="B1402">
        <v>10100</v>
      </c>
      <c r="C1402">
        <v>1800</v>
      </c>
      <c r="D1402">
        <v>0</v>
      </c>
      <c r="E1402">
        <v>412</v>
      </c>
      <c r="F1402">
        <v>0</v>
      </c>
      <c r="G1402">
        <v>1</v>
      </c>
      <c r="H1402">
        <v>1</v>
      </c>
      <c r="I1402">
        <v>6</v>
      </c>
      <c r="J1402">
        <v>0</v>
      </c>
      <c r="K1402">
        <v>0</v>
      </c>
      <c r="L1402">
        <v>0</v>
      </c>
      <c r="M1402">
        <v>0</v>
      </c>
      <c r="N1402">
        <v>0</v>
      </c>
      <c r="O1402">
        <v>0</v>
      </c>
      <c r="P1402">
        <v>0</v>
      </c>
      <c r="Q1402">
        <v>0</v>
      </c>
      <c r="R1402">
        <v>0</v>
      </c>
      <c r="S1402">
        <v>0</v>
      </c>
      <c r="T1402">
        <v>0</v>
      </c>
      <c r="U1402">
        <v>0</v>
      </c>
      <c r="V1402">
        <v>0</v>
      </c>
      <c r="W1402">
        <v>0</v>
      </c>
      <c r="X1402">
        <v>0</v>
      </c>
      <c r="Y1402">
        <v>0</v>
      </c>
      <c r="Z1402">
        <v>0</v>
      </c>
      <c r="AA1402">
        <v>0</v>
      </c>
      <c r="AB1402">
        <v>30</v>
      </c>
      <c r="AC1402">
        <v>100</v>
      </c>
      <c r="AD1402">
        <v>2</v>
      </c>
      <c r="AE1402">
        <v>30</v>
      </c>
      <c r="AF1402">
        <v>1</v>
      </c>
      <c r="AG1402">
        <v>0</v>
      </c>
      <c r="AH1402">
        <v>0</v>
      </c>
      <c r="AI1402">
        <v>112</v>
      </c>
      <c r="AJ1402">
        <v>0</v>
      </c>
      <c r="AK1402">
        <v>0</v>
      </c>
    </row>
    <row r="1403" spans="1:37">
      <c r="A1403">
        <v>20002006</v>
      </c>
      <c r="B1403">
        <v>10120</v>
      </c>
      <c r="C1403">
        <v>2040</v>
      </c>
      <c r="D1403">
        <v>0</v>
      </c>
      <c r="E1403">
        <v>382</v>
      </c>
      <c r="F1403">
        <v>0</v>
      </c>
      <c r="G1403">
        <v>1</v>
      </c>
      <c r="H1403">
        <v>1</v>
      </c>
      <c r="I1403">
        <v>6</v>
      </c>
      <c r="J1403">
        <v>0</v>
      </c>
      <c r="K1403">
        <v>0</v>
      </c>
      <c r="L1403">
        <v>0</v>
      </c>
      <c r="M1403">
        <v>0</v>
      </c>
      <c r="N1403">
        <v>0</v>
      </c>
      <c r="O1403">
        <v>0</v>
      </c>
      <c r="P1403">
        <v>0</v>
      </c>
      <c r="Q1403">
        <v>0</v>
      </c>
      <c r="R1403">
        <v>0</v>
      </c>
      <c r="S1403">
        <v>0</v>
      </c>
      <c r="T1403">
        <v>0</v>
      </c>
      <c r="U1403">
        <v>0</v>
      </c>
      <c r="V1403">
        <v>0</v>
      </c>
      <c r="W1403">
        <v>0</v>
      </c>
      <c r="X1403">
        <v>0</v>
      </c>
      <c r="Y1403">
        <v>0</v>
      </c>
      <c r="Z1403">
        <v>0</v>
      </c>
      <c r="AA1403">
        <v>0</v>
      </c>
      <c r="AB1403">
        <v>30</v>
      </c>
      <c r="AC1403">
        <v>100</v>
      </c>
      <c r="AD1403">
        <v>2</v>
      </c>
      <c r="AE1403">
        <v>30</v>
      </c>
      <c r="AF1403">
        <v>1</v>
      </c>
      <c r="AG1403">
        <v>0</v>
      </c>
      <c r="AH1403">
        <v>0</v>
      </c>
      <c r="AI1403">
        <v>132</v>
      </c>
      <c r="AJ1403">
        <v>0</v>
      </c>
      <c r="AK1403">
        <v>0</v>
      </c>
    </row>
    <row r="1404" spans="1:37">
      <c r="A1404">
        <v>20002007</v>
      </c>
      <c r="B1404">
        <v>10280</v>
      </c>
      <c r="C1404">
        <v>220</v>
      </c>
      <c r="D1404">
        <v>0</v>
      </c>
      <c r="E1404">
        <v>1080</v>
      </c>
      <c r="F1404">
        <v>0</v>
      </c>
      <c r="G1404">
        <v>2</v>
      </c>
      <c r="H1404">
        <v>1</v>
      </c>
      <c r="I1404">
        <v>6</v>
      </c>
      <c r="J1404">
        <v>0</v>
      </c>
      <c r="K1404">
        <v>0</v>
      </c>
      <c r="L1404">
        <v>0</v>
      </c>
      <c r="M1404">
        <v>0</v>
      </c>
      <c r="N1404">
        <v>0</v>
      </c>
      <c r="O1404">
        <v>0</v>
      </c>
      <c r="P1404">
        <v>0</v>
      </c>
      <c r="Q1404">
        <v>0</v>
      </c>
      <c r="R1404">
        <v>0</v>
      </c>
      <c r="S1404">
        <v>0</v>
      </c>
      <c r="T1404">
        <v>0</v>
      </c>
      <c r="U1404">
        <v>0</v>
      </c>
      <c r="V1404">
        <v>0</v>
      </c>
      <c r="W1404">
        <v>0</v>
      </c>
      <c r="X1404">
        <v>0</v>
      </c>
      <c r="Y1404">
        <v>0</v>
      </c>
      <c r="Z1404">
        <v>0</v>
      </c>
      <c r="AA1404">
        <v>0</v>
      </c>
      <c r="AB1404">
        <v>30</v>
      </c>
      <c r="AC1404">
        <v>100</v>
      </c>
      <c r="AD1404">
        <v>2</v>
      </c>
      <c r="AE1404">
        <v>30</v>
      </c>
      <c r="AF1404">
        <v>1</v>
      </c>
      <c r="AG1404">
        <v>0</v>
      </c>
      <c r="AH1404">
        <v>0</v>
      </c>
      <c r="AI1404">
        <v>10280</v>
      </c>
      <c r="AJ1404">
        <v>0</v>
      </c>
      <c r="AK1404">
        <v>0</v>
      </c>
    </row>
    <row r="1405" spans="1:37">
      <c r="A1405">
        <v>20002008</v>
      </c>
      <c r="B1405">
        <v>10290</v>
      </c>
      <c r="C1405">
        <v>300</v>
      </c>
      <c r="D1405">
        <v>0</v>
      </c>
      <c r="E1405">
        <v>1020</v>
      </c>
      <c r="F1405">
        <v>0</v>
      </c>
      <c r="G1405">
        <v>2</v>
      </c>
      <c r="H1405">
        <v>1</v>
      </c>
      <c r="I1405">
        <v>6</v>
      </c>
      <c r="J1405">
        <v>0</v>
      </c>
      <c r="K1405">
        <v>0</v>
      </c>
      <c r="L1405">
        <v>0</v>
      </c>
      <c r="M1405">
        <v>0</v>
      </c>
      <c r="N1405">
        <v>0</v>
      </c>
      <c r="O1405">
        <v>0</v>
      </c>
      <c r="P1405">
        <v>0</v>
      </c>
      <c r="Q1405">
        <v>0</v>
      </c>
      <c r="R1405">
        <v>0</v>
      </c>
      <c r="S1405">
        <v>0</v>
      </c>
      <c r="T1405">
        <v>0</v>
      </c>
      <c r="U1405">
        <v>0</v>
      </c>
      <c r="V1405">
        <v>0</v>
      </c>
      <c r="W1405">
        <v>0</v>
      </c>
      <c r="X1405">
        <v>0</v>
      </c>
      <c r="Y1405">
        <v>0</v>
      </c>
      <c r="Z1405">
        <v>0</v>
      </c>
      <c r="AA1405">
        <v>0</v>
      </c>
      <c r="AB1405">
        <v>30</v>
      </c>
      <c r="AC1405">
        <v>100</v>
      </c>
      <c r="AD1405">
        <v>2</v>
      </c>
      <c r="AE1405">
        <v>30</v>
      </c>
      <c r="AF1405">
        <v>1</v>
      </c>
      <c r="AG1405">
        <v>0</v>
      </c>
      <c r="AH1405">
        <v>0</v>
      </c>
      <c r="AI1405">
        <v>10290</v>
      </c>
      <c r="AJ1405">
        <v>0</v>
      </c>
      <c r="AK1405">
        <v>0</v>
      </c>
    </row>
    <row r="1406" spans="1:37">
      <c r="A1406">
        <v>20002009</v>
      </c>
      <c r="B1406">
        <v>10300</v>
      </c>
      <c r="C1406">
        <v>260</v>
      </c>
      <c r="D1406">
        <v>0</v>
      </c>
      <c r="E1406">
        <v>960</v>
      </c>
      <c r="F1406">
        <v>0</v>
      </c>
      <c r="G1406">
        <v>2</v>
      </c>
      <c r="H1406">
        <v>1</v>
      </c>
      <c r="I1406">
        <v>6</v>
      </c>
      <c r="J1406">
        <v>0</v>
      </c>
      <c r="K1406">
        <v>0</v>
      </c>
      <c r="L1406">
        <v>0</v>
      </c>
      <c r="M1406">
        <v>0</v>
      </c>
      <c r="N1406">
        <v>0</v>
      </c>
      <c r="O1406">
        <v>0</v>
      </c>
      <c r="P1406">
        <v>0</v>
      </c>
      <c r="Q1406">
        <v>0</v>
      </c>
      <c r="R1406">
        <v>0</v>
      </c>
      <c r="S1406">
        <v>0</v>
      </c>
      <c r="T1406">
        <v>0</v>
      </c>
      <c r="U1406">
        <v>0</v>
      </c>
      <c r="V1406">
        <v>0</v>
      </c>
      <c r="W1406">
        <v>0</v>
      </c>
      <c r="X1406">
        <v>0</v>
      </c>
      <c r="Y1406">
        <v>0</v>
      </c>
      <c r="Z1406">
        <v>0</v>
      </c>
      <c r="AA1406">
        <v>0</v>
      </c>
      <c r="AB1406">
        <v>30</v>
      </c>
      <c r="AC1406">
        <v>100</v>
      </c>
      <c r="AD1406">
        <v>2</v>
      </c>
      <c r="AE1406">
        <v>30</v>
      </c>
      <c r="AF1406">
        <v>1</v>
      </c>
      <c r="AG1406">
        <v>0</v>
      </c>
      <c r="AH1406">
        <v>0</v>
      </c>
      <c r="AI1406">
        <v>10300</v>
      </c>
      <c r="AJ1406">
        <v>0</v>
      </c>
      <c r="AK1406">
        <v>0</v>
      </c>
    </row>
    <row r="1407" spans="1:37">
      <c r="A1407">
        <v>20002010</v>
      </c>
      <c r="B1407">
        <v>20160</v>
      </c>
      <c r="C1407">
        <v>10500</v>
      </c>
      <c r="D1407">
        <v>0</v>
      </c>
      <c r="E1407">
        <v>715</v>
      </c>
      <c r="F1407">
        <v>2000205</v>
      </c>
      <c r="G1407">
        <v>1</v>
      </c>
      <c r="H1407">
        <v>1</v>
      </c>
      <c r="I1407">
        <v>6</v>
      </c>
      <c r="J1407">
        <v>0</v>
      </c>
      <c r="K1407">
        <v>0</v>
      </c>
      <c r="L1407">
        <v>0</v>
      </c>
      <c r="M1407">
        <v>0</v>
      </c>
      <c r="N1407">
        <v>0</v>
      </c>
      <c r="O1407">
        <v>0</v>
      </c>
      <c r="P1407">
        <v>0</v>
      </c>
      <c r="Q1407">
        <v>0</v>
      </c>
      <c r="R1407">
        <v>0</v>
      </c>
      <c r="S1407">
        <v>0</v>
      </c>
      <c r="T1407">
        <v>0</v>
      </c>
      <c r="U1407">
        <v>0</v>
      </c>
      <c r="V1407">
        <v>0</v>
      </c>
      <c r="W1407">
        <v>0</v>
      </c>
      <c r="X1407">
        <v>0</v>
      </c>
      <c r="Y1407">
        <v>0</v>
      </c>
      <c r="Z1407">
        <v>0</v>
      </c>
      <c r="AA1407">
        <v>0</v>
      </c>
      <c r="AB1407">
        <v>100</v>
      </c>
      <c r="AC1407">
        <v>100</v>
      </c>
      <c r="AD1407">
        <v>2</v>
      </c>
      <c r="AE1407">
        <v>5</v>
      </c>
      <c r="AF1407">
        <v>1</v>
      </c>
      <c r="AG1407">
        <v>0</v>
      </c>
      <c r="AH1407">
        <v>0</v>
      </c>
      <c r="AI1407">
        <v>20160</v>
      </c>
      <c r="AJ1407">
        <v>0</v>
      </c>
      <c r="AK1407">
        <v>0</v>
      </c>
    </row>
    <row r="1408" spans="1:37">
      <c r="A1408">
        <v>20002011</v>
      </c>
      <c r="B1408">
        <v>10100</v>
      </c>
      <c r="C1408">
        <v>3720</v>
      </c>
      <c r="D1408">
        <v>0</v>
      </c>
      <c r="E1408">
        <v>592</v>
      </c>
      <c r="F1408">
        <v>0</v>
      </c>
      <c r="G1408">
        <v>1</v>
      </c>
      <c r="H1408">
        <v>1</v>
      </c>
      <c r="I1408">
        <v>6</v>
      </c>
      <c r="J1408">
        <v>0</v>
      </c>
      <c r="K1408">
        <v>0</v>
      </c>
      <c r="L1408">
        <v>0</v>
      </c>
      <c r="M1408">
        <v>0</v>
      </c>
      <c r="N1408">
        <v>0</v>
      </c>
      <c r="O1408">
        <v>0</v>
      </c>
      <c r="P1408">
        <v>0</v>
      </c>
      <c r="Q1408">
        <v>0</v>
      </c>
      <c r="R1408">
        <v>0</v>
      </c>
      <c r="S1408">
        <v>0</v>
      </c>
      <c r="T1408">
        <v>0</v>
      </c>
      <c r="U1408">
        <v>0</v>
      </c>
      <c r="V1408">
        <v>0</v>
      </c>
      <c r="W1408">
        <v>0</v>
      </c>
      <c r="X1408">
        <v>0</v>
      </c>
      <c r="Y1408">
        <v>0</v>
      </c>
      <c r="Z1408">
        <v>0</v>
      </c>
      <c r="AA1408">
        <v>0</v>
      </c>
      <c r="AB1408">
        <v>50</v>
      </c>
      <c r="AC1408">
        <v>100</v>
      </c>
      <c r="AD1408">
        <v>2</v>
      </c>
      <c r="AE1408">
        <v>30</v>
      </c>
      <c r="AF1408">
        <v>1</v>
      </c>
      <c r="AG1408">
        <v>0</v>
      </c>
      <c r="AH1408">
        <v>0</v>
      </c>
      <c r="AI1408">
        <v>112</v>
      </c>
      <c r="AJ1408">
        <v>0</v>
      </c>
      <c r="AK1408">
        <v>0</v>
      </c>
    </row>
    <row r="1409" spans="1:37">
      <c r="A1409">
        <v>20002012</v>
      </c>
      <c r="B1409">
        <v>10120</v>
      </c>
      <c r="C1409">
        <v>5570</v>
      </c>
      <c r="D1409">
        <v>0</v>
      </c>
      <c r="E1409">
        <v>525</v>
      </c>
      <c r="F1409">
        <v>0</v>
      </c>
      <c r="G1409">
        <v>1</v>
      </c>
      <c r="H1409">
        <v>1</v>
      </c>
      <c r="I1409">
        <v>6</v>
      </c>
      <c r="J1409">
        <v>0</v>
      </c>
      <c r="K1409">
        <v>0</v>
      </c>
      <c r="L1409">
        <v>0</v>
      </c>
      <c r="M1409">
        <v>0</v>
      </c>
      <c r="N1409">
        <v>0</v>
      </c>
      <c r="O1409">
        <v>0</v>
      </c>
      <c r="P1409">
        <v>0</v>
      </c>
      <c r="Q1409">
        <v>0</v>
      </c>
      <c r="R1409">
        <v>0</v>
      </c>
      <c r="S1409">
        <v>0</v>
      </c>
      <c r="T1409">
        <v>0</v>
      </c>
      <c r="U1409">
        <v>0</v>
      </c>
      <c r="V1409">
        <v>0</v>
      </c>
      <c r="W1409">
        <v>0</v>
      </c>
      <c r="X1409">
        <v>0</v>
      </c>
      <c r="Y1409">
        <v>0</v>
      </c>
      <c r="Z1409">
        <v>0</v>
      </c>
      <c r="AA1409">
        <v>0</v>
      </c>
      <c r="AB1409">
        <v>50</v>
      </c>
      <c r="AC1409">
        <v>100</v>
      </c>
      <c r="AD1409">
        <v>2</v>
      </c>
      <c r="AE1409">
        <v>30</v>
      </c>
      <c r="AF1409">
        <v>1</v>
      </c>
      <c r="AG1409">
        <v>0</v>
      </c>
      <c r="AH1409">
        <v>0</v>
      </c>
      <c r="AI1409">
        <v>132</v>
      </c>
      <c r="AJ1409">
        <v>0</v>
      </c>
      <c r="AK1409">
        <v>0</v>
      </c>
    </row>
    <row r="1410" spans="1:37">
      <c r="A1410">
        <v>20002013</v>
      </c>
      <c r="B1410">
        <v>10280</v>
      </c>
      <c r="C1410">
        <v>400</v>
      </c>
      <c r="D1410">
        <v>0</v>
      </c>
      <c r="E1410">
        <v>2175</v>
      </c>
      <c r="F1410">
        <v>0</v>
      </c>
      <c r="G1410">
        <v>2</v>
      </c>
      <c r="H1410">
        <v>1</v>
      </c>
      <c r="I1410">
        <v>6</v>
      </c>
      <c r="J1410">
        <v>0</v>
      </c>
      <c r="K1410">
        <v>0</v>
      </c>
      <c r="L1410">
        <v>0</v>
      </c>
      <c r="M1410">
        <v>0</v>
      </c>
      <c r="N1410">
        <v>0</v>
      </c>
      <c r="O1410">
        <v>0</v>
      </c>
      <c r="P1410">
        <v>0</v>
      </c>
      <c r="Q1410">
        <v>0</v>
      </c>
      <c r="R1410">
        <v>0</v>
      </c>
      <c r="S1410">
        <v>0</v>
      </c>
      <c r="T1410">
        <v>0</v>
      </c>
      <c r="U1410">
        <v>0</v>
      </c>
      <c r="V1410">
        <v>0</v>
      </c>
      <c r="W1410">
        <v>0</v>
      </c>
      <c r="X1410">
        <v>0</v>
      </c>
      <c r="Y1410">
        <v>0</v>
      </c>
      <c r="Z1410">
        <v>0</v>
      </c>
      <c r="AA1410">
        <v>0</v>
      </c>
      <c r="AB1410">
        <v>50</v>
      </c>
      <c r="AC1410">
        <v>100</v>
      </c>
      <c r="AD1410">
        <v>2</v>
      </c>
      <c r="AE1410">
        <v>30</v>
      </c>
      <c r="AF1410">
        <v>1</v>
      </c>
      <c r="AG1410">
        <v>0</v>
      </c>
      <c r="AH1410">
        <v>0</v>
      </c>
      <c r="AI1410">
        <v>10280</v>
      </c>
      <c r="AJ1410">
        <v>0</v>
      </c>
      <c r="AK1410">
        <v>0</v>
      </c>
    </row>
    <row r="1411" spans="1:37">
      <c r="A1411">
        <v>20002014</v>
      </c>
      <c r="B1411">
        <v>10290</v>
      </c>
      <c r="C1411">
        <v>520</v>
      </c>
      <c r="D1411">
        <v>0</v>
      </c>
      <c r="E1411">
        <v>2047</v>
      </c>
      <c r="F1411">
        <v>0</v>
      </c>
      <c r="G1411">
        <v>2</v>
      </c>
      <c r="H1411">
        <v>1</v>
      </c>
      <c r="I1411">
        <v>6</v>
      </c>
      <c r="J1411">
        <v>0</v>
      </c>
      <c r="K1411">
        <v>0</v>
      </c>
      <c r="L1411">
        <v>0</v>
      </c>
      <c r="M1411">
        <v>0</v>
      </c>
      <c r="N1411">
        <v>0</v>
      </c>
      <c r="O1411">
        <v>0</v>
      </c>
      <c r="P1411">
        <v>0</v>
      </c>
      <c r="Q1411">
        <v>0</v>
      </c>
      <c r="R1411">
        <v>0</v>
      </c>
      <c r="S1411">
        <v>0</v>
      </c>
      <c r="T1411">
        <v>0</v>
      </c>
      <c r="U1411">
        <v>0</v>
      </c>
      <c r="V1411">
        <v>0</v>
      </c>
      <c r="W1411">
        <v>0</v>
      </c>
      <c r="X1411">
        <v>0</v>
      </c>
      <c r="Y1411">
        <v>0</v>
      </c>
      <c r="Z1411">
        <v>0</v>
      </c>
      <c r="AA1411">
        <v>0</v>
      </c>
      <c r="AB1411">
        <v>50</v>
      </c>
      <c r="AC1411">
        <v>100</v>
      </c>
      <c r="AD1411">
        <v>2</v>
      </c>
      <c r="AE1411">
        <v>30</v>
      </c>
      <c r="AF1411">
        <v>1</v>
      </c>
      <c r="AG1411">
        <v>0</v>
      </c>
      <c r="AH1411">
        <v>0</v>
      </c>
      <c r="AI1411">
        <v>10290</v>
      </c>
      <c r="AJ1411">
        <v>0</v>
      </c>
      <c r="AK1411">
        <v>0</v>
      </c>
    </row>
    <row r="1412" spans="1:37">
      <c r="A1412">
        <v>20002015</v>
      </c>
      <c r="B1412">
        <v>20160</v>
      </c>
      <c r="C1412">
        <v>20000</v>
      </c>
      <c r="D1412">
        <v>0</v>
      </c>
      <c r="E1412">
        <v>975</v>
      </c>
      <c r="F1412">
        <v>0</v>
      </c>
      <c r="G1412">
        <v>1</v>
      </c>
      <c r="H1412">
        <v>1</v>
      </c>
      <c r="I1412">
        <v>6</v>
      </c>
      <c r="J1412">
        <v>0</v>
      </c>
      <c r="K1412">
        <v>0</v>
      </c>
      <c r="L1412">
        <v>0</v>
      </c>
      <c r="M1412">
        <v>0</v>
      </c>
      <c r="N1412">
        <v>0</v>
      </c>
      <c r="O1412">
        <v>0</v>
      </c>
      <c r="P1412">
        <v>0</v>
      </c>
      <c r="Q1412">
        <v>0</v>
      </c>
      <c r="R1412">
        <v>0</v>
      </c>
      <c r="S1412">
        <v>0</v>
      </c>
      <c r="T1412">
        <v>0</v>
      </c>
      <c r="U1412">
        <v>0</v>
      </c>
      <c r="V1412">
        <v>0</v>
      </c>
      <c r="W1412">
        <v>0</v>
      </c>
      <c r="X1412">
        <v>0</v>
      </c>
      <c r="Y1412">
        <v>0</v>
      </c>
      <c r="Z1412">
        <v>0</v>
      </c>
      <c r="AA1412">
        <v>0</v>
      </c>
      <c r="AB1412">
        <v>192</v>
      </c>
      <c r="AC1412">
        <v>100</v>
      </c>
      <c r="AD1412">
        <v>2</v>
      </c>
      <c r="AE1412">
        <v>20</v>
      </c>
      <c r="AF1412">
        <v>4</v>
      </c>
      <c r="AG1412">
        <v>1</v>
      </c>
      <c r="AH1412">
        <v>0</v>
      </c>
      <c r="AI1412">
        <v>20160</v>
      </c>
      <c r="AJ1412">
        <v>113</v>
      </c>
      <c r="AK1412">
        <v>0</v>
      </c>
    </row>
    <row r="1413" spans="1:37">
      <c r="A1413">
        <v>20002016</v>
      </c>
      <c r="B1413">
        <v>20490</v>
      </c>
      <c r="C1413">
        <v>42000</v>
      </c>
      <c r="D1413">
        <v>0</v>
      </c>
      <c r="E1413">
        <v>1490</v>
      </c>
      <c r="F1413">
        <v>2000206</v>
      </c>
      <c r="G1413">
        <v>1</v>
      </c>
      <c r="H1413">
        <v>1</v>
      </c>
      <c r="I1413">
        <v>6</v>
      </c>
      <c r="J1413">
        <v>0</v>
      </c>
      <c r="K1413">
        <v>0</v>
      </c>
      <c r="L1413">
        <v>0</v>
      </c>
      <c r="M1413">
        <v>0</v>
      </c>
      <c r="N1413">
        <v>0</v>
      </c>
      <c r="O1413">
        <v>0</v>
      </c>
      <c r="P1413">
        <v>0</v>
      </c>
      <c r="Q1413">
        <v>0</v>
      </c>
      <c r="R1413">
        <v>0</v>
      </c>
      <c r="S1413">
        <v>0</v>
      </c>
      <c r="T1413">
        <v>0</v>
      </c>
      <c r="U1413">
        <v>0</v>
      </c>
      <c r="V1413">
        <v>0</v>
      </c>
      <c r="W1413">
        <v>0</v>
      </c>
      <c r="X1413">
        <v>0</v>
      </c>
      <c r="Y1413">
        <v>0</v>
      </c>
      <c r="Z1413">
        <v>0</v>
      </c>
      <c r="AA1413">
        <v>0</v>
      </c>
      <c r="AB1413">
        <v>444</v>
      </c>
      <c r="AC1413">
        <v>100</v>
      </c>
      <c r="AD1413">
        <v>2</v>
      </c>
      <c r="AE1413">
        <v>20</v>
      </c>
      <c r="AF1413">
        <v>4</v>
      </c>
      <c r="AG1413">
        <v>1</v>
      </c>
      <c r="AH1413">
        <v>0</v>
      </c>
      <c r="AI1413">
        <v>20490</v>
      </c>
      <c r="AJ1413">
        <v>133</v>
      </c>
      <c r="AK1413">
        <v>0</v>
      </c>
    </row>
    <row r="1414" spans="1:37">
      <c r="A1414">
        <v>20002017</v>
      </c>
      <c r="B1414">
        <v>39000</v>
      </c>
      <c r="C1414">
        <v>5</v>
      </c>
      <c r="D1414">
        <v>1000</v>
      </c>
      <c r="E1414">
        <v>260</v>
      </c>
      <c r="F1414">
        <v>0</v>
      </c>
      <c r="G1414">
        <v>1</v>
      </c>
      <c r="H1414">
        <v>1</v>
      </c>
      <c r="I1414">
        <v>6</v>
      </c>
      <c r="J1414">
        <v>0</v>
      </c>
      <c r="K1414">
        <v>0</v>
      </c>
      <c r="L1414">
        <v>0</v>
      </c>
      <c r="M1414">
        <v>0</v>
      </c>
      <c r="N1414">
        <v>0</v>
      </c>
      <c r="O1414">
        <v>0</v>
      </c>
      <c r="P1414">
        <v>0</v>
      </c>
      <c r="Q1414">
        <v>0</v>
      </c>
      <c r="R1414">
        <v>0</v>
      </c>
      <c r="S1414">
        <v>0</v>
      </c>
      <c r="T1414">
        <v>0</v>
      </c>
      <c r="U1414">
        <v>0</v>
      </c>
      <c r="V1414">
        <v>0</v>
      </c>
      <c r="W1414">
        <v>0</v>
      </c>
      <c r="X1414">
        <v>0</v>
      </c>
      <c r="Y1414">
        <v>0</v>
      </c>
      <c r="Z1414">
        <v>0</v>
      </c>
      <c r="AA1414">
        <v>0</v>
      </c>
      <c r="AB1414">
        <v>30</v>
      </c>
      <c r="AC1414">
        <v>100</v>
      </c>
      <c r="AD1414">
        <v>1</v>
      </c>
      <c r="AE1414">
        <v>25</v>
      </c>
      <c r="AF1414">
        <v>1</v>
      </c>
      <c r="AG1414">
        <v>0</v>
      </c>
      <c r="AH1414">
        <v>0</v>
      </c>
      <c r="AI1414">
        <v>39000</v>
      </c>
      <c r="AJ1414">
        <v>0</v>
      </c>
      <c r="AK1414">
        <v>0</v>
      </c>
    </row>
    <row r="1415" spans="1:37">
      <c r="A1415">
        <v>20002101</v>
      </c>
      <c r="B1415">
        <v>30020</v>
      </c>
      <c r="C1415">
        <v>45000</v>
      </c>
      <c r="D1415">
        <v>10</v>
      </c>
      <c r="E1415">
        <v>1055</v>
      </c>
      <c r="F1415">
        <v>2000201</v>
      </c>
      <c r="G1415">
        <v>2</v>
      </c>
      <c r="H1415">
        <v>1</v>
      </c>
      <c r="I1415">
        <v>6</v>
      </c>
      <c r="J1415">
        <v>0</v>
      </c>
      <c r="K1415">
        <v>0</v>
      </c>
      <c r="L1415">
        <v>0</v>
      </c>
      <c r="M1415">
        <v>0</v>
      </c>
      <c r="N1415">
        <v>0</v>
      </c>
      <c r="O1415">
        <v>0</v>
      </c>
      <c r="P1415">
        <v>0</v>
      </c>
      <c r="Q1415">
        <v>0</v>
      </c>
      <c r="R1415">
        <v>0</v>
      </c>
      <c r="S1415">
        <v>0</v>
      </c>
      <c r="T1415">
        <v>0</v>
      </c>
      <c r="U1415">
        <v>0</v>
      </c>
      <c r="V1415">
        <v>0</v>
      </c>
      <c r="W1415">
        <v>0</v>
      </c>
      <c r="X1415">
        <v>0</v>
      </c>
      <c r="Y1415">
        <v>0</v>
      </c>
      <c r="Z1415">
        <v>0</v>
      </c>
      <c r="AA1415">
        <v>0</v>
      </c>
      <c r="AB1415">
        <v>699</v>
      </c>
      <c r="AC1415">
        <v>110</v>
      </c>
      <c r="AD1415">
        <v>2</v>
      </c>
      <c r="AE1415">
        <v>5</v>
      </c>
      <c r="AF1415">
        <v>1</v>
      </c>
      <c r="AG1415">
        <v>0</v>
      </c>
      <c r="AH1415">
        <v>0</v>
      </c>
      <c r="AI1415">
        <v>30020</v>
      </c>
      <c r="AJ1415">
        <v>0</v>
      </c>
      <c r="AK1415">
        <v>0</v>
      </c>
    </row>
    <row r="1416" spans="1:37">
      <c r="A1416">
        <v>20002102</v>
      </c>
      <c r="B1416">
        <v>30020</v>
      </c>
      <c r="C1416">
        <v>70000</v>
      </c>
      <c r="D1416">
        <v>10</v>
      </c>
      <c r="E1416">
        <v>1610</v>
      </c>
      <c r="F1416">
        <v>2000201</v>
      </c>
      <c r="G1416">
        <v>2</v>
      </c>
      <c r="H1416">
        <v>1</v>
      </c>
      <c r="I1416">
        <v>6</v>
      </c>
      <c r="J1416">
        <v>2000202</v>
      </c>
      <c r="K1416">
        <v>2</v>
      </c>
      <c r="L1416">
        <v>0</v>
      </c>
      <c r="M1416">
        <v>0</v>
      </c>
      <c r="N1416">
        <v>0</v>
      </c>
      <c r="O1416">
        <v>0</v>
      </c>
      <c r="P1416">
        <v>0</v>
      </c>
      <c r="Q1416">
        <v>0</v>
      </c>
      <c r="R1416">
        <v>0</v>
      </c>
      <c r="S1416">
        <v>0</v>
      </c>
      <c r="T1416">
        <v>0</v>
      </c>
      <c r="U1416">
        <v>0</v>
      </c>
      <c r="V1416">
        <v>0</v>
      </c>
      <c r="W1416">
        <v>0</v>
      </c>
      <c r="X1416">
        <v>0</v>
      </c>
      <c r="Y1416">
        <v>0</v>
      </c>
      <c r="Z1416">
        <v>0</v>
      </c>
      <c r="AA1416">
        <v>0</v>
      </c>
      <c r="AB1416">
        <v>1033</v>
      </c>
      <c r="AC1416">
        <v>110</v>
      </c>
      <c r="AD1416">
        <v>2</v>
      </c>
      <c r="AE1416">
        <v>15</v>
      </c>
      <c r="AF1416">
        <v>1</v>
      </c>
      <c r="AG1416">
        <v>0</v>
      </c>
      <c r="AH1416">
        <v>0</v>
      </c>
      <c r="AI1416">
        <v>30020</v>
      </c>
      <c r="AJ1416">
        <v>0</v>
      </c>
      <c r="AK1416">
        <v>0</v>
      </c>
    </row>
    <row r="1417" spans="1:37">
      <c r="A1417">
        <v>20002103</v>
      </c>
      <c r="B1417">
        <v>30020</v>
      </c>
      <c r="C1417">
        <v>105000</v>
      </c>
      <c r="D1417">
        <v>10</v>
      </c>
      <c r="E1417">
        <v>2005</v>
      </c>
      <c r="F1417">
        <v>2000201</v>
      </c>
      <c r="G1417">
        <v>2</v>
      </c>
      <c r="H1417">
        <v>1</v>
      </c>
      <c r="I1417">
        <v>6</v>
      </c>
      <c r="J1417">
        <v>2000202</v>
      </c>
      <c r="K1417">
        <v>2</v>
      </c>
      <c r="L1417">
        <v>2000203</v>
      </c>
      <c r="M1417">
        <v>1</v>
      </c>
      <c r="N1417">
        <v>2000204</v>
      </c>
      <c r="O1417">
        <v>1</v>
      </c>
      <c r="P1417">
        <v>0</v>
      </c>
      <c r="Q1417">
        <v>0</v>
      </c>
      <c r="R1417">
        <v>0</v>
      </c>
      <c r="S1417">
        <v>0</v>
      </c>
      <c r="T1417">
        <v>0</v>
      </c>
      <c r="U1417">
        <v>0</v>
      </c>
      <c r="V1417">
        <v>0</v>
      </c>
      <c r="W1417">
        <v>0</v>
      </c>
      <c r="X1417">
        <v>0</v>
      </c>
      <c r="Y1417">
        <v>0</v>
      </c>
      <c r="Z1417">
        <v>0</v>
      </c>
      <c r="AA1417">
        <v>0</v>
      </c>
      <c r="AB1417">
        <v>2072</v>
      </c>
      <c r="AC1417">
        <v>110</v>
      </c>
      <c r="AD1417">
        <v>2</v>
      </c>
      <c r="AE1417">
        <v>40</v>
      </c>
      <c r="AF1417">
        <v>1</v>
      </c>
      <c r="AG1417">
        <v>0</v>
      </c>
      <c r="AH1417">
        <v>0</v>
      </c>
      <c r="AI1417">
        <v>30020</v>
      </c>
      <c r="AJ1417">
        <v>0</v>
      </c>
      <c r="AK1417">
        <v>0</v>
      </c>
    </row>
    <row r="1418" spans="1:37">
      <c r="A1418">
        <v>20002201</v>
      </c>
      <c r="B1418">
        <v>20280</v>
      </c>
      <c r="C1418">
        <v>1260</v>
      </c>
      <c r="D1418">
        <v>0</v>
      </c>
      <c r="E1418">
        <v>288</v>
      </c>
      <c r="F1418">
        <v>0</v>
      </c>
      <c r="G1418">
        <v>1</v>
      </c>
      <c r="H1418">
        <v>1</v>
      </c>
      <c r="I1418">
        <v>6</v>
      </c>
      <c r="J1418">
        <v>0</v>
      </c>
      <c r="K1418">
        <v>0</v>
      </c>
      <c r="L1418">
        <v>0</v>
      </c>
      <c r="M1418">
        <v>0</v>
      </c>
      <c r="N1418">
        <v>0</v>
      </c>
      <c r="O1418">
        <v>0</v>
      </c>
      <c r="P1418">
        <v>0</v>
      </c>
      <c r="Q1418">
        <v>0</v>
      </c>
      <c r="R1418">
        <v>0</v>
      </c>
      <c r="S1418">
        <v>0</v>
      </c>
      <c r="T1418">
        <v>0</v>
      </c>
      <c r="U1418">
        <v>0</v>
      </c>
      <c r="V1418">
        <v>0</v>
      </c>
      <c r="W1418">
        <v>0</v>
      </c>
      <c r="X1418">
        <v>0</v>
      </c>
      <c r="Y1418">
        <v>0</v>
      </c>
      <c r="Z1418">
        <v>0</v>
      </c>
      <c r="AA1418">
        <v>0</v>
      </c>
      <c r="AB1418">
        <v>50</v>
      </c>
      <c r="AC1418">
        <v>100</v>
      </c>
      <c r="AD1418">
        <v>2</v>
      </c>
      <c r="AE1418">
        <v>60</v>
      </c>
      <c r="AF1418">
        <v>30</v>
      </c>
      <c r="AG1418">
        <v>10</v>
      </c>
      <c r="AH1418">
        <v>30</v>
      </c>
      <c r="AI1418">
        <v>140011</v>
      </c>
      <c r="AJ1418">
        <v>140051</v>
      </c>
      <c r="AK1418">
        <v>140061</v>
      </c>
    </row>
    <row r="1419" spans="1:37">
      <c r="A1419">
        <v>20002202</v>
      </c>
      <c r="B1419">
        <v>20290</v>
      </c>
      <c r="C1419">
        <v>1340</v>
      </c>
      <c r="D1419">
        <v>0</v>
      </c>
      <c r="E1419">
        <v>264</v>
      </c>
      <c r="F1419">
        <v>0</v>
      </c>
      <c r="G1419">
        <v>1</v>
      </c>
      <c r="H1419">
        <v>1</v>
      </c>
      <c r="I1419">
        <v>6</v>
      </c>
      <c r="J1419">
        <v>0</v>
      </c>
      <c r="K1419">
        <v>0</v>
      </c>
      <c r="L1419">
        <v>0</v>
      </c>
      <c r="M1419">
        <v>0</v>
      </c>
      <c r="N1419">
        <v>0</v>
      </c>
      <c r="O1419">
        <v>0</v>
      </c>
      <c r="P1419">
        <v>0</v>
      </c>
      <c r="Q1419">
        <v>0</v>
      </c>
      <c r="R1419">
        <v>0</v>
      </c>
      <c r="S1419">
        <v>0</v>
      </c>
      <c r="T1419">
        <v>0</v>
      </c>
      <c r="U1419">
        <v>0</v>
      </c>
      <c r="V1419">
        <v>0</v>
      </c>
      <c r="W1419">
        <v>0</v>
      </c>
      <c r="X1419">
        <v>0</v>
      </c>
      <c r="Y1419">
        <v>0</v>
      </c>
      <c r="Z1419">
        <v>0</v>
      </c>
      <c r="AA1419">
        <v>0</v>
      </c>
      <c r="AB1419">
        <v>50</v>
      </c>
      <c r="AC1419">
        <v>100</v>
      </c>
      <c r="AD1419">
        <v>2</v>
      </c>
      <c r="AE1419">
        <v>60</v>
      </c>
      <c r="AF1419">
        <v>30</v>
      </c>
      <c r="AG1419">
        <v>10</v>
      </c>
      <c r="AH1419">
        <v>30</v>
      </c>
      <c r="AI1419">
        <v>140021</v>
      </c>
      <c r="AJ1419">
        <v>140051</v>
      </c>
      <c r="AK1419">
        <v>140071</v>
      </c>
    </row>
    <row r="1420" spans="1:37">
      <c r="A1420">
        <v>20002203</v>
      </c>
      <c r="B1420">
        <v>20300</v>
      </c>
      <c r="C1420">
        <v>1300</v>
      </c>
      <c r="D1420">
        <v>0</v>
      </c>
      <c r="E1420">
        <v>276</v>
      </c>
      <c r="F1420">
        <v>0</v>
      </c>
      <c r="G1420">
        <v>1</v>
      </c>
      <c r="H1420">
        <v>1</v>
      </c>
      <c r="I1420">
        <v>6</v>
      </c>
      <c r="J1420">
        <v>0</v>
      </c>
      <c r="K1420">
        <v>0</v>
      </c>
      <c r="L1420">
        <v>0</v>
      </c>
      <c r="M1420">
        <v>0</v>
      </c>
      <c r="N1420">
        <v>0</v>
      </c>
      <c r="O1420">
        <v>0</v>
      </c>
      <c r="P1420">
        <v>0</v>
      </c>
      <c r="Q1420">
        <v>0</v>
      </c>
      <c r="R1420">
        <v>0</v>
      </c>
      <c r="S1420">
        <v>0</v>
      </c>
      <c r="T1420">
        <v>0</v>
      </c>
      <c r="U1420">
        <v>0</v>
      </c>
      <c r="V1420">
        <v>0</v>
      </c>
      <c r="W1420">
        <v>0</v>
      </c>
      <c r="X1420">
        <v>0</v>
      </c>
      <c r="Y1420">
        <v>0</v>
      </c>
      <c r="Z1420">
        <v>0</v>
      </c>
      <c r="AA1420">
        <v>0</v>
      </c>
      <c r="AB1420">
        <v>50</v>
      </c>
      <c r="AC1420">
        <v>100</v>
      </c>
      <c r="AD1420">
        <v>2</v>
      </c>
      <c r="AE1420">
        <v>60</v>
      </c>
      <c r="AF1420">
        <v>30</v>
      </c>
      <c r="AG1420">
        <v>10</v>
      </c>
      <c r="AH1420">
        <v>30</v>
      </c>
      <c r="AI1420">
        <v>140031</v>
      </c>
      <c r="AJ1420">
        <v>140051</v>
      </c>
      <c r="AK1420">
        <v>140081</v>
      </c>
    </row>
    <row r="1421" spans="1:37">
      <c r="A1421">
        <v>20002204</v>
      </c>
      <c r="B1421">
        <v>20280</v>
      </c>
      <c r="C1421">
        <v>1680</v>
      </c>
      <c r="D1421">
        <v>0</v>
      </c>
      <c r="E1421">
        <v>516</v>
      </c>
      <c r="F1421">
        <v>0</v>
      </c>
      <c r="G1421">
        <v>1</v>
      </c>
      <c r="H1421">
        <v>1</v>
      </c>
      <c r="I1421">
        <v>6</v>
      </c>
      <c r="J1421">
        <v>0</v>
      </c>
      <c r="K1421">
        <v>0</v>
      </c>
      <c r="L1421">
        <v>0</v>
      </c>
      <c r="M1421">
        <v>0</v>
      </c>
      <c r="N1421">
        <v>0</v>
      </c>
      <c r="O1421">
        <v>0</v>
      </c>
      <c r="P1421">
        <v>0</v>
      </c>
      <c r="Q1421">
        <v>0</v>
      </c>
      <c r="R1421">
        <v>0</v>
      </c>
      <c r="S1421">
        <v>0</v>
      </c>
      <c r="T1421">
        <v>0</v>
      </c>
      <c r="U1421">
        <v>0</v>
      </c>
      <c r="V1421">
        <v>0</v>
      </c>
      <c r="W1421">
        <v>0</v>
      </c>
      <c r="X1421">
        <v>0</v>
      </c>
      <c r="Y1421">
        <v>0</v>
      </c>
      <c r="Z1421">
        <v>0</v>
      </c>
      <c r="AA1421">
        <v>0</v>
      </c>
      <c r="AB1421">
        <v>50</v>
      </c>
      <c r="AC1421">
        <v>100</v>
      </c>
      <c r="AD1421">
        <v>2</v>
      </c>
      <c r="AE1421">
        <v>70</v>
      </c>
      <c r="AF1421">
        <v>30</v>
      </c>
      <c r="AG1421">
        <v>10</v>
      </c>
      <c r="AH1421">
        <v>30</v>
      </c>
      <c r="AI1421">
        <v>140011</v>
      </c>
      <c r="AJ1421">
        <v>140051</v>
      </c>
      <c r="AK1421">
        <v>140061</v>
      </c>
    </row>
    <row r="1422" spans="1:37">
      <c r="A1422">
        <v>20002205</v>
      </c>
      <c r="B1422">
        <v>20290</v>
      </c>
      <c r="C1422">
        <v>1760</v>
      </c>
      <c r="D1422">
        <v>0</v>
      </c>
      <c r="E1422">
        <v>492</v>
      </c>
      <c r="F1422">
        <v>0</v>
      </c>
      <c r="G1422">
        <v>1</v>
      </c>
      <c r="H1422">
        <v>1</v>
      </c>
      <c r="I1422">
        <v>6</v>
      </c>
      <c r="J1422">
        <v>0</v>
      </c>
      <c r="K1422">
        <v>0</v>
      </c>
      <c r="L1422">
        <v>0</v>
      </c>
      <c r="M1422">
        <v>0</v>
      </c>
      <c r="N1422">
        <v>0</v>
      </c>
      <c r="O1422">
        <v>0</v>
      </c>
      <c r="P1422">
        <v>0</v>
      </c>
      <c r="Q1422">
        <v>0</v>
      </c>
      <c r="R1422">
        <v>0</v>
      </c>
      <c r="S1422">
        <v>0</v>
      </c>
      <c r="T1422">
        <v>0</v>
      </c>
      <c r="U1422">
        <v>0</v>
      </c>
      <c r="V1422">
        <v>0</v>
      </c>
      <c r="W1422">
        <v>0</v>
      </c>
      <c r="X1422">
        <v>0</v>
      </c>
      <c r="Y1422">
        <v>0</v>
      </c>
      <c r="Z1422">
        <v>0</v>
      </c>
      <c r="AA1422">
        <v>0</v>
      </c>
      <c r="AB1422">
        <v>50</v>
      </c>
      <c r="AC1422">
        <v>100</v>
      </c>
      <c r="AD1422">
        <v>2</v>
      </c>
      <c r="AE1422">
        <v>70</v>
      </c>
      <c r="AF1422">
        <v>30</v>
      </c>
      <c r="AG1422">
        <v>10</v>
      </c>
      <c r="AH1422">
        <v>30</v>
      </c>
      <c r="AI1422">
        <v>140021</v>
      </c>
      <c r="AJ1422">
        <v>140051</v>
      </c>
      <c r="AK1422">
        <v>140071</v>
      </c>
    </row>
    <row r="1423" spans="1:37">
      <c r="A1423">
        <v>20002206</v>
      </c>
      <c r="B1423">
        <v>20300</v>
      </c>
      <c r="C1423">
        <v>1720</v>
      </c>
      <c r="D1423">
        <v>0</v>
      </c>
      <c r="E1423">
        <v>504</v>
      </c>
      <c r="F1423">
        <v>0</v>
      </c>
      <c r="G1423">
        <v>1</v>
      </c>
      <c r="H1423">
        <v>1</v>
      </c>
      <c r="I1423">
        <v>6</v>
      </c>
      <c r="J1423">
        <v>0</v>
      </c>
      <c r="K1423">
        <v>0</v>
      </c>
      <c r="L1423">
        <v>0</v>
      </c>
      <c r="M1423">
        <v>0</v>
      </c>
      <c r="N1423">
        <v>0</v>
      </c>
      <c r="O1423">
        <v>0</v>
      </c>
      <c r="P1423">
        <v>0</v>
      </c>
      <c r="Q1423">
        <v>0</v>
      </c>
      <c r="R1423">
        <v>0</v>
      </c>
      <c r="S1423">
        <v>0</v>
      </c>
      <c r="T1423">
        <v>0</v>
      </c>
      <c r="U1423">
        <v>0</v>
      </c>
      <c r="V1423">
        <v>0</v>
      </c>
      <c r="W1423">
        <v>0</v>
      </c>
      <c r="X1423">
        <v>0</v>
      </c>
      <c r="Y1423">
        <v>0</v>
      </c>
      <c r="Z1423">
        <v>0</v>
      </c>
      <c r="AA1423">
        <v>0</v>
      </c>
      <c r="AB1423">
        <v>50</v>
      </c>
      <c r="AC1423">
        <v>100</v>
      </c>
      <c r="AD1423">
        <v>2</v>
      </c>
      <c r="AE1423">
        <v>70</v>
      </c>
      <c r="AF1423">
        <v>30</v>
      </c>
      <c r="AG1423">
        <v>10</v>
      </c>
      <c r="AH1423">
        <v>30</v>
      </c>
      <c r="AI1423">
        <v>140031</v>
      </c>
      <c r="AJ1423">
        <v>140051</v>
      </c>
      <c r="AK1423">
        <v>140081</v>
      </c>
    </row>
    <row r="1424" spans="1:37">
      <c r="A1424">
        <v>20002207</v>
      </c>
      <c r="B1424">
        <v>20280</v>
      </c>
      <c r="C1424">
        <v>2460</v>
      </c>
      <c r="D1424">
        <v>0</v>
      </c>
      <c r="E1424">
        <v>900</v>
      </c>
      <c r="F1424">
        <v>0</v>
      </c>
      <c r="G1424">
        <v>1</v>
      </c>
      <c r="H1424">
        <v>1</v>
      </c>
      <c r="I1424">
        <v>6</v>
      </c>
      <c r="J1424">
        <v>0</v>
      </c>
      <c r="K1424">
        <v>0</v>
      </c>
      <c r="L1424">
        <v>0</v>
      </c>
      <c r="M1424">
        <v>0</v>
      </c>
      <c r="N1424">
        <v>0</v>
      </c>
      <c r="O1424">
        <v>0</v>
      </c>
      <c r="P1424">
        <v>0</v>
      </c>
      <c r="Q1424">
        <v>0</v>
      </c>
      <c r="R1424">
        <v>0</v>
      </c>
      <c r="S1424">
        <v>0</v>
      </c>
      <c r="T1424">
        <v>0</v>
      </c>
      <c r="U1424">
        <v>0</v>
      </c>
      <c r="V1424">
        <v>0</v>
      </c>
      <c r="W1424">
        <v>0</v>
      </c>
      <c r="X1424">
        <v>0</v>
      </c>
      <c r="Y1424">
        <v>0</v>
      </c>
      <c r="Z1424">
        <v>0</v>
      </c>
      <c r="AA1424">
        <v>0</v>
      </c>
      <c r="AB1424">
        <v>50</v>
      </c>
      <c r="AC1424">
        <v>100</v>
      </c>
      <c r="AD1424">
        <v>2</v>
      </c>
      <c r="AE1424">
        <v>80</v>
      </c>
      <c r="AF1424">
        <v>30</v>
      </c>
      <c r="AG1424">
        <v>10</v>
      </c>
      <c r="AH1424">
        <v>30</v>
      </c>
      <c r="AI1424">
        <v>140011</v>
      </c>
      <c r="AJ1424">
        <v>140051</v>
      </c>
      <c r="AK1424">
        <v>140061</v>
      </c>
    </row>
    <row r="1425" spans="1:37">
      <c r="A1425">
        <v>20002208</v>
      </c>
      <c r="B1425">
        <v>20290</v>
      </c>
      <c r="C1425">
        <v>2580</v>
      </c>
      <c r="D1425">
        <v>0</v>
      </c>
      <c r="E1425">
        <v>852</v>
      </c>
      <c r="F1425">
        <v>0</v>
      </c>
      <c r="G1425">
        <v>1</v>
      </c>
      <c r="H1425">
        <v>1</v>
      </c>
      <c r="I1425">
        <v>6</v>
      </c>
      <c r="J1425">
        <v>0</v>
      </c>
      <c r="K1425">
        <v>0</v>
      </c>
      <c r="L1425">
        <v>0</v>
      </c>
      <c r="M1425">
        <v>0</v>
      </c>
      <c r="N1425">
        <v>0</v>
      </c>
      <c r="O1425">
        <v>0</v>
      </c>
      <c r="P1425">
        <v>0</v>
      </c>
      <c r="Q1425">
        <v>0</v>
      </c>
      <c r="R1425">
        <v>0</v>
      </c>
      <c r="S1425">
        <v>0</v>
      </c>
      <c r="T1425">
        <v>0</v>
      </c>
      <c r="U1425">
        <v>0</v>
      </c>
      <c r="V1425">
        <v>0</v>
      </c>
      <c r="W1425">
        <v>0</v>
      </c>
      <c r="X1425">
        <v>0</v>
      </c>
      <c r="Y1425">
        <v>0</v>
      </c>
      <c r="Z1425">
        <v>0</v>
      </c>
      <c r="AA1425">
        <v>0</v>
      </c>
      <c r="AB1425">
        <v>50</v>
      </c>
      <c r="AC1425">
        <v>100</v>
      </c>
      <c r="AD1425">
        <v>2</v>
      </c>
      <c r="AE1425">
        <v>80</v>
      </c>
      <c r="AF1425">
        <v>30</v>
      </c>
      <c r="AG1425">
        <v>10</v>
      </c>
      <c r="AH1425">
        <v>30</v>
      </c>
      <c r="AI1425">
        <v>140021</v>
      </c>
      <c r="AJ1425">
        <v>140051</v>
      </c>
      <c r="AK1425">
        <v>140071</v>
      </c>
    </row>
    <row r="1426" spans="1:37">
      <c r="A1426">
        <v>20002209</v>
      </c>
      <c r="B1426">
        <v>20300</v>
      </c>
      <c r="C1426">
        <v>2520</v>
      </c>
      <c r="D1426">
        <v>0</v>
      </c>
      <c r="E1426">
        <v>876</v>
      </c>
      <c r="F1426">
        <v>0</v>
      </c>
      <c r="G1426">
        <v>1</v>
      </c>
      <c r="H1426">
        <v>1</v>
      </c>
      <c r="I1426">
        <v>6</v>
      </c>
      <c r="J1426">
        <v>0</v>
      </c>
      <c r="K1426">
        <v>0</v>
      </c>
      <c r="L1426">
        <v>0</v>
      </c>
      <c r="M1426">
        <v>0</v>
      </c>
      <c r="N1426">
        <v>0</v>
      </c>
      <c r="O1426">
        <v>0</v>
      </c>
      <c r="P1426">
        <v>0</v>
      </c>
      <c r="Q1426">
        <v>0</v>
      </c>
      <c r="R1426">
        <v>0</v>
      </c>
      <c r="S1426">
        <v>0</v>
      </c>
      <c r="T1426">
        <v>0</v>
      </c>
      <c r="U1426">
        <v>0</v>
      </c>
      <c r="V1426">
        <v>0</v>
      </c>
      <c r="W1426">
        <v>0</v>
      </c>
      <c r="X1426">
        <v>0</v>
      </c>
      <c r="Y1426">
        <v>0</v>
      </c>
      <c r="Z1426">
        <v>0</v>
      </c>
      <c r="AA1426">
        <v>0</v>
      </c>
      <c r="AB1426">
        <v>50</v>
      </c>
      <c r="AC1426">
        <v>100</v>
      </c>
      <c r="AD1426">
        <v>2</v>
      </c>
      <c r="AE1426">
        <v>80</v>
      </c>
      <c r="AF1426">
        <v>30</v>
      </c>
      <c r="AG1426">
        <v>10</v>
      </c>
      <c r="AH1426">
        <v>30</v>
      </c>
      <c r="AI1426">
        <v>140031</v>
      </c>
      <c r="AJ1426">
        <v>140051</v>
      </c>
      <c r="AK1426">
        <v>140081</v>
      </c>
    </row>
    <row r="1427" spans="1:37">
      <c r="A1427">
        <v>20003001</v>
      </c>
      <c r="B1427">
        <v>10100</v>
      </c>
      <c r="C1427">
        <v>580</v>
      </c>
      <c r="D1427">
        <v>5</v>
      </c>
      <c r="E1427">
        <v>380</v>
      </c>
      <c r="F1427">
        <v>0</v>
      </c>
      <c r="G1427">
        <v>1</v>
      </c>
      <c r="H1427">
        <v>1</v>
      </c>
      <c r="I1427">
        <v>6</v>
      </c>
      <c r="J1427">
        <v>0</v>
      </c>
      <c r="K1427">
        <v>0</v>
      </c>
      <c r="L1427">
        <v>0</v>
      </c>
      <c r="M1427">
        <v>0</v>
      </c>
      <c r="N1427">
        <v>0</v>
      </c>
      <c r="O1427">
        <v>0</v>
      </c>
      <c r="P1427">
        <v>0</v>
      </c>
      <c r="Q1427">
        <v>0</v>
      </c>
      <c r="R1427">
        <v>0</v>
      </c>
      <c r="S1427">
        <v>0</v>
      </c>
      <c r="T1427">
        <v>0</v>
      </c>
      <c r="U1427">
        <v>0</v>
      </c>
      <c r="V1427">
        <v>0</v>
      </c>
      <c r="W1427">
        <v>0</v>
      </c>
      <c r="X1427">
        <v>0</v>
      </c>
      <c r="Y1427">
        <v>0</v>
      </c>
      <c r="Z1427">
        <v>0</v>
      </c>
      <c r="AA1427">
        <v>0</v>
      </c>
      <c r="AB1427">
        <v>20</v>
      </c>
      <c r="AC1427">
        <v>100</v>
      </c>
      <c r="AD1427">
        <v>2</v>
      </c>
      <c r="AE1427">
        <v>20</v>
      </c>
      <c r="AF1427">
        <v>1</v>
      </c>
      <c r="AG1427">
        <v>0</v>
      </c>
      <c r="AH1427">
        <v>0</v>
      </c>
      <c r="AI1427">
        <v>111</v>
      </c>
      <c r="AJ1427">
        <v>0</v>
      </c>
      <c r="AK1427">
        <v>0</v>
      </c>
    </row>
    <row r="1428" spans="1:37">
      <c r="A1428">
        <v>20003002</v>
      </c>
      <c r="B1428">
        <v>10110</v>
      </c>
      <c r="C1428">
        <v>660</v>
      </c>
      <c r="D1428">
        <v>5</v>
      </c>
      <c r="E1428">
        <v>333</v>
      </c>
      <c r="F1428">
        <v>0</v>
      </c>
      <c r="G1428">
        <v>1</v>
      </c>
      <c r="H1428">
        <v>1</v>
      </c>
      <c r="I1428">
        <v>6</v>
      </c>
      <c r="J1428">
        <v>0</v>
      </c>
      <c r="K1428">
        <v>0</v>
      </c>
      <c r="L1428">
        <v>0</v>
      </c>
      <c r="M1428">
        <v>0</v>
      </c>
      <c r="N1428">
        <v>0</v>
      </c>
      <c r="O1428">
        <v>0</v>
      </c>
      <c r="P1428">
        <v>0</v>
      </c>
      <c r="Q1428">
        <v>0</v>
      </c>
      <c r="R1428">
        <v>0</v>
      </c>
      <c r="S1428">
        <v>0</v>
      </c>
      <c r="T1428">
        <v>0</v>
      </c>
      <c r="U1428">
        <v>0</v>
      </c>
      <c r="V1428">
        <v>0</v>
      </c>
      <c r="W1428">
        <v>0</v>
      </c>
      <c r="X1428">
        <v>0</v>
      </c>
      <c r="Y1428">
        <v>0</v>
      </c>
      <c r="Z1428">
        <v>0</v>
      </c>
      <c r="AA1428">
        <v>0</v>
      </c>
      <c r="AB1428">
        <v>20</v>
      </c>
      <c r="AC1428">
        <v>100</v>
      </c>
      <c r="AD1428">
        <v>2</v>
      </c>
      <c r="AE1428">
        <v>20</v>
      </c>
      <c r="AF1428">
        <v>1</v>
      </c>
      <c r="AG1428">
        <v>0</v>
      </c>
      <c r="AH1428">
        <v>0</v>
      </c>
      <c r="AI1428">
        <v>121</v>
      </c>
      <c r="AJ1428">
        <v>0</v>
      </c>
      <c r="AK1428">
        <v>0</v>
      </c>
    </row>
    <row r="1429" spans="1:37">
      <c r="A1429">
        <v>20003003</v>
      </c>
      <c r="B1429">
        <v>10190</v>
      </c>
      <c r="C1429">
        <v>860</v>
      </c>
      <c r="D1429">
        <v>15</v>
      </c>
      <c r="E1429">
        <v>456</v>
      </c>
      <c r="F1429">
        <v>0</v>
      </c>
      <c r="G1429">
        <v>1</v>
      </c>
      <c r="H1429">
        <v>1</v>
      </c>
      <c r="I1429">
        <v>6</v>
      </c>
      <c r="J1429">
        <v>0</v>
      </c>
      <c r="K1429">
        <v>0</v>
      </c>
      <c r="L1429">
        <v>0</v>
      </c>
      <c r="M1429">
        <v>0</v>
      </c>
      <c r="N1429">
        <v>0</v>
      </c>
      <c r="O1429">
        <v>0</v>
      </c>
      <c r="P1429">
        <v>0</v>
      </c>
      <c r="Q1429">
        <v>0</v>
      </c>
      <c r="R1429">
        <v>0</v>
      </c>
      <c r="S1429">
        <v>0</v>
      </c>
      <c r="T1429">
        <v>0</v>
      </c>
      <c r="U1429">
        <v>0</v>
      </c>
      <c r="V1429">
        <v>0</v>
      </c>
      <c r="W1429">
        <v>0</v>
      </c>
      <c r="X1429">
        <v>0</v>
      </c>
      <c r="Y1429">
        <v>0</v>
      </c>
      <c r="Z1429">
        <v>0</v>
      </c>
      <c r="AA1429">
        <v>0</v>
      </c>
      <c r="AB1429">
        <v>20</v>
      </c>
      <c r="AC1429">
        <v>100</v>
      </c>
      <c r="AD1429">
        <v>2</v>
      </c>
      <c r="AE1429">
        <v>20</v>
      </c>
      <c r="AF1429">
        <v>2</v>
      </c>
      <c r="AG1429">
        <v>1</v>
      </c>
      <c r="AH1429">
        <v>0</v>
      </c>
      <c r="AI1429">
        <v>10190</v>
      </c>
      <c r="AJ1429">
        <v>111</v>
      </c>
      <c r="AK1429">
        <v>0</v>
      </c>
    </row>
    <row r="1430" spans="1:37">
      <c r="A1430">
        <v>20003005</v>
      </c>
      <c r="B1430">
        <v>10100</v>
      </c>
      <c r="C1430">
        <v>840</v>
      </c>
      <c r="D1430">
        <v>5</v>
      </c>
      <c r="E1430">
        <v>836</v>
      </c>
      <c r="F1430">
        <v>0</v>
      </c>
      <c r="G1430">
        <v>1</v>
      </c>
      <c r="H1430">
        <v>1</v>
      </c>
      <c r="I1430">
        <v>6</v>
      </c>
      <c r="J1430">
        <v>0</v>
      </c>
      <c r="K1430">
        <v>0</v>
      </c>
      <c r="L1430">
        <v>0</v>
      </c>
      <c r="M1430">
        <v>0</v>
      </c>
      <c r="N1430">
        <v>0</v>
      </c>
      <c r="O1430">
        <v>0</v>
      </c>
      <c r="P1430">
        <v>0</v>
      </c>
      <c r="Q1430">
        <v>0</v>
      </c>
      <c r="R1430">
        <v>0</v>
      </c>
      <c r="S1430">
        <v>0</v>
      </c>
      <c r="T1430">
        <v>0</v>
      </c>
      <c r="U1430">
        <v>0</v>
      </c>
      <c r="V1430">
        <v>0</v>
      </c>
      <c r="W1430">
        <v>0</v>
      </c>
      <c r="X1430">
        <v>0</v>
      </c>
      <c r="Y1430">
        <v>0</v>
      </c>
      <c r="Z1430">
        <v>0</v>
      </c>
      <c r="AA1430">
        <v>0</v>
      </c>
      <c r="AB1430">
        <v>30</v>
      </c>
      <c r="AC1430">
        <v>100</v>
      </c>
      <c r="AD1430">
        <v>2</v>
      </c>
      <c r="AE1430">
        <v>20</v>
      </c>
      <c r="AF1430">
        <v>1</v>
      </c>
      <c r="AG1430">
        <v>0</v>
      </c>
      <c r="AH1430">
        <v>0</v>
      </c>
      <c r="AI1430">
        <v>111</v>
      </c>
      <c r="AJ1430">
        <v>0</v>
      </c>
      <c r="AK1430">
        <v>0</v>
      </c>
    </row>
    <row r="1431" spans="1:37">
      <c r="A1431">
        <v>20003006</v>
      </c>
      <c r="B1431">
        <v>10110</v>
      </c>
      <c r="C1431">
        <v>920</v>
      </c>
      <c r="D1431">
        <v>5</v>
      </c>
      <c r="E1431">
        <v>722</v>
      </c>
      <c r="F1431">
        <v>0</v>
      </c>
      <c r="G1431">
        <v>1</v>
      </c>
      <c r="H1431">
        <v>1</v>
      </c>
      <c r="I1431">
        <v>6</v>
      </c>
      <c r="J1431">
        <v>0</v>
      </c>
      <c r="K1431">
        <v>0</v>
      </c>
      <c r="L1431">
        <v>0</v>
      </c>
      <c r="M1431">
        <v>0</v>
      </c>
      <c r="N1431">
        <v>0</v>
      </c>
      <c r="O1431">
        <v>0</v>
      </c>
      <c r="P1431">
        <v>0</v>
      </c>
      <c r="Q1431">
        <v>0</v>
      </c>
      <c r="R1431">
        <v>0</v>
      </c>
      <c r="S1431">
        <v>0</v>
      </c>
      <c r="T1431">
        <v>0</v>
      </c>
      <c r="U1431">
        <v>0</v>
      </c>
      <c r="V1431">
        <v>0</v>
      </c>
      <c r="W1431">
        <v>0</v>
      </c>
      <c r="X1431">
        <v>0</v>
      </c>
      <c r="Y1431">
        <v>0</v>
      </c>
      <c r="Z1431">
        <v>0</v>
      </c>
      <c r="AA1431">
        <v>0</v>
      </c>
      <c r="AB1431">
        <v>30</v>
      </c>
      <c r="AC1431">
        <v>100</v>
      </c>
      <c r="AD1431">
        <v>2</v>
      </c>
      <c r="AE1431">
        <v>20</v>
      </c>
      <c r="AF1431">
        <v>1</v>
      </c>
      <c r="AG1431">
        <v>0</v>
      </c>
      <c r="AH1431">
        <v>0</v>
      </c>
      <c r="AI1431">
        <v>121</v>
      </c>
      <c r="AJ1431">
        <v>0</v>
      </c>
      <c r="AK1431">
        <v>0</v>
      </c>
    </row>
    <row r="1432" spans="1:37">
      <c r="A1432">
        <v>20003007</v>
      </c>
      <c r="B1432">
        <v>10120</v>
      </c>
      <c r="C1432">
        <v>880</v>
      </c>
      <c r="D1432">
        <v>5</v>
      </c>
      <c r="E1432">
        <v>788</v>
      </c>
      <c r="F1432">
        <v>0</v>
      </c>
      <c r="G1432">
        <v>1</v>
      </c>
      <c r="H1432">
        <v>1</v>
      </c>
      <c r="I1432">
        <v>6</v>
      </c>
      <c r="J1432">
        <v>0</v>
      </c>
      <c r="K1432">
        <v>0</v>
      </c>
      <c r="L1432">
        <v>0</v>
      </c>
      <c r="M1432">
        <v>0</v>
      </c>
      <c r="N1432">
        <v>0</v>
      </c>
      <c r="O1432">
        <v>0</v>
      </c>
      <c r="P1432">
        <v>0</v>
      </c>
      <c r="Q1432">
        <v>0</v>
      </c>
      <c r="R1432">
        <v>0</v>
      </c>
      <c r="S1432">
        <v>0</v>
      </c>
      <c r="T1432">
        <v>0</v>
      </c>
      <c r="U1432">
        <v>0</v>
      </c>
      <c r="V1432">
        <v>0</v>
      </c>
      <c r="W1432">
        <v>0</v>
      </c>
      <c r="X1432">
        <v>0</v>
      </c>
      <c r="Y1432">
        <v>0</v>
      </c>
      <c r="Z1432">
        <v>0</v>
      </c>
      <c r="AA1432">
        <v>0</v>
      </c>
      <c r="AB1432">
        <v>30</v>
      </c>
      <c r="AC1432">
        <v>100</v>
      </c>
      <c r="AD1432">
        <v>2</v>
      </c>
      <c r="AE1432">
        <v>20</v>
      </c>
      <c r="AF1432">
        <v>1</v>
      </c>
      <c r="AG1432">
        <v>0</v>
      </c>
      <c r="AH1432">
        <v>0</v>
      </c>
      <c r="AI1432">
        <v>131</v>
      </c>
      <c r="AJ1432">
        <v>0</v>
      </c>
      <c r="AK1432">
        <v>0</v>
      </c>
    </row>
    <row r="1433" spans="1:37">
      <c r="A1433">
        <v>20003008</v>
      </c>
      <c r="B1433">
        <v>10190</v>
      </c>
      <c r="C1433">
        <v>1180</v>
      </c>
      <c r="D1433">
        <v>15</v>
      </c>
      <c r="E1433">
        <v>1083</v>
      </c>
      <c r="F1433">
        <v>0</v>
      </c>
      <c r="G1433">
        <v>1</v>
      </c>
      <c r="H1433">
        <v>1</v>
      </c>
      <c r="I1433">
        <v>6</v>
      </c>
      <c r="J1433">
        <v>0</v>
      </c>
      <c r="K1433">
        <v>0</v>
      </c>
      <c r="L1433">
        <v>0</v>
      </c>
      <c r="M1433">
        <v>0</v>
      </c>
      <c r="N1433">
        <v>0</v>
      </c>
      <c r="O1433">
        <v>0</v>
      </c>
      <c r="P1433">
        <v>0</v>
      </c>
      <c r="Q1433">
        <v>0</v>
      </c>
      <c r="R1433">
        <v>0</v>
      </c>
      <c r="S1433">
        <v>0</v>
      </c>
      <c r="T1433">
        <v>0</v>
      </c>
      <c r="U1433">
        <v>0</v>
      </c>
      <c r="V1433">
        <v>0</v>
      </c>
      <c r="W1433">
        <v>0</v>
      </c>
      <c r="X1433">
        <v>0</v>
      </c>
      <c r="Y1433">
        <v>0</v>
      </c>
      <c r="Z1433">
        <v>0</v>
      </c>
      <c r="AA1433">
        <v>0</v>
      </c>
      <c r="AB1433">
        <v>30</v>
      </c>
      <c r="AC1433">
        <v>100</v>
      </c>
      <c r="AD1433">
        <v>2</v>
      </c>
      <c r="AE1433">
        <v>20</v>
      </c>
      <c r="AF1433">
        <v>2</v>
      </c>
      <c r="AG1433">
        <v>1</v>
      </c>
      <c r="AH1433">
        <v>0</v>
      </c>
      <c r="AI1433">
        <v>10190</v>
      </c>
      <c r="AJ1433">
        <v>111</v>
      </c>
      <c r="AK1433">
        <v>0</v>
      </c>
    </row>
    <row r="1434" spans="1:37">
      <c r="A1434">
        <v>20003009</v>
      </c>
      <c r="B1434">
        <v>10100</v>
      </c>
      <c r="C1434">
        <v>1120</v>
      </c>
      <c r="D1434">
        <v>5</v>
      </c>
      <c r="E1434">
        <v>1377</v>
      </c>
      <c r="F1434">
        <v>0</v>
      </c>
      <c r="G1434">
        <v>1</v>
      </c>
      <c r="H1434">
        <v>1</v>
      </c>
      <c r="I1434">
        <v>6</v>
      </c>
      <c r="J1434">
        <v>0</v>
      </c>
      <c r="K1434">
        <v>0</v>
      </c>
      <c r="L1434">
        <v>0</v>
      </c>
      <c r="M1434">
        <v>0</v>
      </c>
      <c r="N1434">
        <v>0</v>
      </c>
      <c r="O1434">
        <v>0</v>
      </c>
      <c r="P1434">
        <v>0</v>
      </c>
      <c r="Q1434">
        <v>0</v>
      </c>
      <c r="R1434">
        <v>0</v>
      </c>
      <c r="S1434">
        <v>0</v>
      </c>
      <c r="T1434">
        <v>0</v>
      </c>
      <c r="U1434">
        <v>0</v>
      </c>
      <c r="V1434">
        <v>0</v>
      </c>
      <c r="W1434">
        <v>0</v>
      </c>
      <c r="X1434">
        <v>0</v>
      </c>
      <c r="Y1434">
        <v>0</v>
      </c>
      <c r="Z1434">
        <v>0</v>
      </c>
      <c r="AA1434">
        <v>0</v>
      </c>
      <c r="AB1434">
        <v>50</v>
      </c>
      <c r="AC1434">
        <v>100</v>
      </c>
      <c r="AD1434">
        <v>2</v>
      </c>
      <c r="AE1434">
        <v>20</v>
      </c>
      <c r="AF1434">
        <v>1</v>
      </c>
      <c r="AG1434">
        <v>0</v>
      </c>
      <c r="AH1434">
        <v>0</v>
      </c>
      <c r="AI1434">
        <v>111</v>
      </c>
      <c r="AJ1434">
        <v>0</v>
      </c>
      <c r="AK1434">
        <v>0</v>
      </c>
    </row>
    <row r="1435" spans="1:37">
      <c r="A1435">
        <v>20003010</v>
      </c>
      <c r="B1435">
        <v>10110</v>
      </c>
      <c r="C1435">
        <v>1200</v>
      </c>
      <c r="D1435">
        <v>5</v>
      </c>
      <c r="E1435">
        <v>1168</v>
      </c>
      <c r="F1435">
        <v>0</v>
      </c>
      <c r="G1435">
        <v>1</v>
      </c>
      <c r="H1435">
        <v>1</v>
      </c>
      <c r="I1435">
        <v>6</v>
      </c>
      <c r="J1435">
        <v>0</v>
      </c>
      <c r="K1435">
        <v>0</v>
      </c>
      <c r="L1435">
        <v>0</v>
      </c>
      <c r="M1435">
        <v>0</v>
      </c>
      <c r="N1435">
        <v>0</v>
      </c>
      <c r="O1435">
        <v>0</v>
      </c>
      <c r="P1435">
        <v>0</v>
      </c>
      <c r="Q1435">
        <v>0</v>
      </c>
      <c r="R1435">
        <v>0</v>
      </c>
      <c r="S1435">
        <v>0</v>
      </c>
      <c r="T1435">
        <v>0</v>
      </c>
      <c r="U1435">
        <v>0</v>
      </c>
      <c r="V1435">
        <v>0</v>
      </c>
      <c r="W1435">
        <v>0</v>
      </c>
      <c r="X1435">
        <v>0</v>
      </c>
      <c r="Y1435">
        <v>0</v>
      </c>
      <c r="Z1435">
        <v>0</v>
      </c>
      <c r="AA1435">
        <v>0</v>
      </c>
      <c r="AB1435">
        <v>50</v>
      </c>
      <c r="AC1435">
        <v>100</v>
      </c>
      <c r="AD1435">
        <v>2</v>
      </c>
      <c r="AE1435">
        <v>20</v>
      </c>
      <c r="AF1435">
        <v>1</v>
      </c>
      <c r="AG1435">
        <v>0</v>
      </c>
      <c r="AH1435">
        <v>0</v>
      </c>
      <c r="AI1435">
        <v>121</v>
      </c>
      <c r="AJ1435">
        <v>0</v>
      </c>
      <c r="AK1435">
        <v>0</v>
      </c>
    </row>
    <row r="1436" spans="1:37">
      <c r="A1436">
        <v>20003011</v>
      </c>
      <c r="B1436">
        <v>10120</v>
      </c>
      <c r="C1436">
        <v>1160</v>
      </c>
      <c r="D1436">
        <v>5</v>
      </c>
      <c r="E1436">
        <v>1263</v>
      </c>
      <c r="F1436">
        <v>0</v>
      </c>
      <c r="G1436">
        <v>1</v>
      </c>
      <c r="H1436">
        <v>1</v>
      </c>
      <c r="I1436">
        <v>6</v>
      </c>
      <c r="J1436">
        <v>0</v>
      </c>
      <c r="K1436">
        <v>0</v>
      </c>
      <c r="L1436">
        <v>0</v>
      </c>
      <c r="M1436">
        <v>0</v>
      </c>
      <c r="N1436">
        <v>0</v>
      </c>
      <c r="O1436">
        <v>0</v>
      </c>
      <c r="P1436">
        <v>0</v>
      </c>
      <c r="Q1436">
        <v>0</v>
      </c>
      <c r="R1436">
        <v>0</v>
      </c>
      <c r="S1436">
        <v>0</v>
      </c>
      <c r="T1436">
        <v>0</v>
      </c>
      <c r="U1436">
        <v>0</v>
      </c>
      <c r="V1436">
        <v>0</v>
      </c>
      <c r="W1436">
        <v>0</v>
      </c>
      <c r="X1436">
        <v>0</v>
      </c>
      <c r="Y1436">
        <v>0</v>
      </c>
      <c r="Z1436">
        <v>0</v>
      </c>
      <c r="AA1436">
        <v>0</v>
      </c>
      <c r="AB1436">
        <v>50</v>
      </c>
      <c r="AC1436">
        <v>100</v>
      </c>
      <c r="AD1436">
        <v>2</v>
      </c>
      <c r="AE1436">
        <v>20</v>
      </c>
      <c r="AF1436">
        <v>1</v>
      </c>
      <c r="AG1436">
        <v>0</v>
      </c>
      <c r="AH1436">
        <v>0</v>
      </c>
      <c r="AI1436">
        <v>131</v>
      </c>
      <c r="AJ1436">
        <v>0</v>
      </c>
      <c r="AK1436">
        <v>0</v>
      </c>
    </row>
    <row r="1437" spans="1:37">
      <c r="A1437">
        <v>20003012</v>
      </c>
      <c r="B1437">
        <v>10190</v>
      </c>
      <c r="C1437">
        <v>1420</v>
      </c>
      <c r="D1437">
        <v>15</v>
      </c>
      <c r="E1437">
        <v>1672</v>
      </c>
      <c r="F1437">
        <v>0</v>
      </c>
      <c r="G1437">
        <v>1</v>
      </c>
      <c r="H1437">
        <v>1</v>
      </c>
      <c r="I1437">
        <v>6</v>
      </c>
      <c r="J1437">
        <v>0</v>
      </c>
      <c r="K1437">
        <v>0</v>
      </c>
      <c r="L1437">
        <v>0</v>
      </c>
      <c r="M1437">
        <v>0</v>
      </c>
      <c r="N1437">
        <v>0</v>
      </c>
      <c r="O1437">
        <v>0</v>
      </c>
      <c r="P1437">
        <v>0</v>
      </c>
      <c r="Q1437">
        <v>0</v>
      </c>
      <c r="R1437">
        <v>0</v>
      </c>
      <c r="S1437">
        <v>0</v>
      </c>
      <c r="T1437">
        <v>0</v>
      </c>
      <c r="U1437">
        <v>0</v>
      </c>
      <c r="V1437">
        <v>0</v>
      </c>
      <c r="W1437">
        <v>0</v>
      </c>
      <c r="X1437">
        <v>0</v>
      </c>
      <c r="Y1437">
        <v>0</v>
      </c>
      <c r="Z1437">
        <v>0</v>
      </c>
      <c r="AA1437">
        <v>0</v>
      </c>
      <c r="AB1437">
        <v>50</v>
      </c>
      <c r="AC1437">
        <v>100</v>
      </c>
      <c r="AD1437">
        <v>2</v>
      </c>
      <c r="AE1437">
        <v>20</v>
      </c>
      <c r="AF1437">
        <v>2</v>
      </c>
      <c r="AG1437">
        <v>1</v>
      </c>
      <c r="AH1437">
        <v>0</v>
      </c>
      <c r="AI1437">
        <v>10190</v>
      </c>
      <c r="AJ1437">
        <v>111</v>
      </c>
      <c r="AK1437">
        <v>0</v>
      </c>
    </row>
    <row r="1438" spans="1:37">
      <c r="A1438">
        <v>20003101</v>
      </c>
      <c r="B1438">
        <v>20700</v>
      </c>
      <c r="C1438">
        <v>12</v>
      </c>
      <c r="D1438">
        <v>25000</v>
      </c>
      <c r="E1438">
        <v>1085</v>
      </c>
      <c r="F1438">
        <v>2000308</v>
      </c>
      <c r="G1438">
        <v>2</v>
      </c>
      <c r="H1438">
        <v>1</v>
      </c>
      <c r="I1438">
        <v>6</v>
      </c>
      <c r="J1438">
        <v>0</v>
      </c>
      <c r="K1438">
        <v>0</v>
      </c>
      <c r="L1438">
        <v>0</v>
      </c>
      <c r="M1438">
        <v>0</v>
      </c>
      <c r="N1438">
        <v>0</v>
      </c>
      <c r="O1438">
        <v>0</v>
      </c>
      <c r="P1438">
        <v>0</v>
      </c>
      <c r="Q1438">
        <v>0</v>
      </c>
      <c r="R1438">
        <v>0</v>
      </c>
      <c r="S1438">
        <v>0</v>
      </c>
      <c r="T1438">
        <v>0</v>
      </c>
      <c r="U1438">
        <v>0</v>
      </c>
      <c r="V1438">
        <v>0</v>
      </c>
      <c r="W1438">
        <v>0</v>
      </c>
      <c r="X1438">
        <v>0</v>
      </c>
      <c r="Y1438">
        <v>0</v>
      </c>
      <c r="Z1438">
        <v>0</v>
      </c>
      <c r="AA1438">
        <v>0</v>
      </c>
      <c r="AB1438">
        <v>189</v>
      </c>
      <c r="AC1438">
        <v>100</v>
      </c>
      <c r="AD1438">
        <v>2</v>
      </c>
      <c r="AE1438">
        <v>10</v>
      </c>
      <c r="AF1438">
        <v>1</v>
      </c>
      <c r="AG1438">
        <v>1</v>
      </c>
      <c r="AH1438">
        <v>0</v>
      </c>
      <c r="AI1438">
        <v>20700</v>
      </c>
      <c r="AJ1438">
        <v>112</v>
      </c>
      <c r="AK1438">
        <v>0</v>
      </c>
    </row>
    <row r="1439" spans="1:37">
      <c r="A1439">
        <v>20003102</v>
      </c>
      <c r="B1439">
        <v>40170</v>
      </c>
      <c r="C1439">
        <v>72000</v>
      </c>
      <c r="D1439">
        <v>0</v>
      </c>
      <c r="E1439">
        <v>1270</v>
      </c>
      <c r="F1439">
        <v>2000302</v>
      </c>
      <c r="G1439">
        <v>1</v>
      </c>
      <c r="H1439">
        <v>1</v>
      </c>
      <c r="I1439">
        <v>6</v>
      </c>
      <c r="J1439">
        <v>2000303</v>
      </c>
      <c r="K1439">
        <v>6</v>
      </c>
      <c r="L1439">
        <v>1</v>
      </c>
      <c r="M1439">
        <v>6</v>
      </c>
      <c r="N1439">
        <v>1</v>
      </c>
      <c r="O1439">
        <v>6</v>
      </c>
      <c r="P1439">
        <v>2000304</v>
      </c>
      <c r="Q1439">
        <v>1</v>
      </c>
      <c r="R1439">
        <v>2000305</v>
      </c>
      <c r="S1439">
        <v>1</v>
      </c>
      <c r="T1439">
        <v>0</v>
      </c>
      <c r="U1439">
        <v>0</v>
      </c>
      <c r="V1439">
        <v>0</v>
      </c>
      <c r="W1439">
        <v>0</v>
      </c>
      <c r="X1439">
        <v>0</v>
      </c>
      <c r="Y1439">
        <v>0</v>
      </c>
      <c r="Z1439">
        <v>0</v>
      </c>
      <c r="AA1439">
        <v>0</v>
      </c>
      <c r="AB1439">
        <v>742</v>
      </c>
      <c r="AC1439">
        <v>120</v>
      </c>
      <c r="AD1439">
        <v>2</v>
      </c>
      <c r="AE1439">
        <v>5</v>
      </c>
      <c r="AF1439">
        <v>1</v>
      </c>
      <c r="AG1439">
        <v>0</v>
      </c>
      <c r="AH1439">
        <v>0</v>
      </c>
      <c r="AI1439">
        <v>40170</v>
      </c>
      <c r="AJ1439">
        <v>0</v>
      </c>
      <c r="AK1439">
        <v>0</v>
      </c>
    </row>
    <row r="1440" spans="1:37">
      <c r="A1440">
        <v>20003103</v>
      </c>
      <c r="B1440">
        <v>20700</v>
      </c>
      <c r="C1440">
        <v>15</v>
      </c>
      <c r="D1440">
        <v>50000</v>
      </c>
      <c r="E1440">
        <v>1795</v>
      </c>
      <c r="F1440">
        <v>2000308</v>
      </c>
      <c r="G1440">
        <v>2</v>
      </c>
      <c r="H1440">
        <v>1</v>
      </c>
      <c r="I1440">
        <v>6</v>
      </c>
      <c r="J1440">
        <v>2000309</v>
      </c>
      <c r="K1440">
        <v>2</v>
      </c>
      <c r="L1440">
        <v>0</v>
      </c>
      <c r="M1440">
        <v>0</v>
      </c>
      <c r="N1440">
        <v>0</v>
      </c>
      <c r="O1440">
        <v>0</v>
      </c>
      <c r="P1440">
        <v>0</v>
      </c>
      <c r="Q1440">
        <v>0</v>
      </c>
      <c r="R1440">
        <v>0</v>
      </c>
      <c r="S1440">
        <v>0</v>
      </c>
      <c r="T1440">
        <v>0</v>
      </c>
      <c r="U1440">
        <v>0</v>
      </c>
      <c r="V1440">
        <v>0</v>
      </c>
      <c r="W1440">
        <v>0</v>
      </c>
      <c r="X1440">
        <v>0</v>
      </c>
      <c r="Y1440">
        <v>0</v>
      </c>
      <c r="Z1440">
        <v>0</v>
      </c>
      <c r="AA1440">
        <v>0</v>
      </c>
      <c r="AB1440">
        <v>329</v>
      </c>
      <c r="AC1440">
        <v>100</v>
      </c>
      <c r="AD1440">
        <v>2</v>
      </c>
      <c r="AE1440">
        <v>10</v>
      </c>
      <c r="AF1440">
        <v>1</v>
      </c>
      <c r="AG1440">
        <v>1</v>
      </c>
      <c r="AH1440">
        <v>0</v>
      </c>
      <c r="AI1440">
        <v>20700</v>
      </c>
      <c r="AJ1440">
        <v>112</v>
      </c>
      <c r="AK1440">
        <v>0</v>
      </c>
    </row>
    <row r="1441" spans="1:37">
      <c r="A1441">
        <v>20003104</v>
      </c>
      <c r="B1441">
        <v>40170</v>
      </c>
      <c r="C1441">
        <v>121000</v>
      </c>
      <c r="D1441">
        <v>0</v>
      </c>
      <c r="E1441">
        <v>2085</v>
      </c>
      <c r="F1441">
        <v>2000302</v>
      </c>
      <c r="G1441">
        <v>1</v>
      </c>
      <c r="H1441">
        <v>1</v>
      </c>
      <c r="I1441">
        <v>6</v>
      </c>
      <c r="J1441">
        <v>2000303</v>
      </c>
      <c r="K1441">
        <v>6</v>
      </c>
      <c r="L1441">
        <v>1</v>
      </c>
      <c r="M1441">
        <v>4</v>
      </c>
      <c r="N1441">
        <v>1</v>
      </c>
      <c r="O1441">
        <v>4</v>
      </c>
      <c r="P1441">
        <v>23</v>
      </c>
      <c r="Q1441">
        <v>2</v>
      </c>
      <c r="R1441">
        <v>1</v>
      </c>
      <c r="S1441">
        <v>2</v>
      </c>
      <c r="T1441">
        <v>2000304</v>
      </c>
      <c r="U1441">
        <v>1</v>
      </c>
      <c r="V1441">
        <v>2000305</v>
      </c>
      <c r="W1441">
        <v>1</v>
      </c>
      <c r="X1441">
        <v>0</v>
      </c>
      <c r="Y1441">
        <v>0</v>
      </c>
      <c r="Z1441">
        <v>0</v>
      </c>
      <c r="AA1441">
        <v>0</v>
      </c>
      <c r="AB1441">
        <v>1232</v>
      </c>
      <c r="AC1441">
        <v>120</v>
      </c>
      <c r="AD1441">
        <v>2</v>
      </c>
      <c r="AE1441">
        <v>15</v>
      </c>
      <c r="AF1441">
        <v>1</v>
      </c>
      <c r="AG1441">
        <v>0</v>
      </c>
      <c r="AH1441">
        <v>0</v>
      </c>
      <c r="AI1441">
        <v>40170</v>
      </c>
      <c r="AJ1441">
        <v>0</v>
      </c>
      <c r="AK1441">
        <v>0</v>
      </c>
    </row>
    <row r="1442" spans="1:37">
      <c r="A1442">
        <v>20003105</v>
      </c>
      <c r="B1442">
        <v>20700</v>
      </c>
      <c r="C1442">
        <v>20</v>
      </c>
      <c r="D1442">
        <v>50000</v>
      </c>
      <c r="E1442">
        <v>3710</v>
      </c>
      <c r="F1442">
        <v>2000308</v>
      </c>
      <c r="G1442">
        <v>2</v>
      </c>
      <c r="H1442">
        <v>1</v>
      </c>
      <c r="I1442">
        <v>6</v>
      </c>
      <c r="J1442">
        <v>2000309</v>
      </c>
      <c r="K1442">
        <v>2</v>
      </c>
      <c r="L1442">
        <v>0</v>
      </c>
      <c r="M1442">
        <v>0</v>
      </c>
      <c r="N1442">
        <v>0</v>
      </c>
      <c r="O1442">
        <v>0</v>
      </c>
      <c r="P1442">
        <v>0</v>
      </c>
      <c r="Q1442">
        <v>0</v>
      </c>
      <c r="R1442">
        <v>0</v>
      </c>
      <c r="S1442">
        <v>0</v>
      </c>
      <c r="T1442">
        <v>0</v>
      </c>
      <c r="U1442">
        <v>0</v>
      </c>
      <c r="V1442">
        <v>0</v>
      </c>
      <c r="W1442">
        <v>0</v>
      </c>
      <c r="X1442">
        <v>0</v>
      </c>
      <c r="Y1442">
        <v>0</v>
      </c>
      <c r="Z1442">
        <v>0</v>
      </c>
      <c r="AA1442">
        <v>0</v>
      </c>
      <c r="AB1442">
        <v>564</v>
      </c>
      <c r="AC1442">
        <v>100</v>
      </c>
      <c r="AD1442">
        <v>2</v>
      </c>
      <c r="AE1442">
        <v>10</v>
      </c>
      <c r="AF1442">
        <v>1</v>
      </c>
      <c r="AG1442">
        <v>1</v>
      </c>
      <c r="AH1442">
        <v>0</v>
      </c>
      <c r="AI1442">
        <v>20700</v>
      </c>
      <c r="AJ1442">
        <v>112</v>
      </c>
      <c r="AK1442">
        <v>0</v>
      </c>
    </row>
    <row r="1443" spans="1:37">
      <c r="A1443">
        <v>20003106</v>
      </c>
      <c r="B1443">
        <v>30560</v>
      </c>
      <c r="C1443">
        <v>70000</v>
      </c>
      <c r="D1443">
        <v>0</v>
      </c>
      <c r="E1443">
        <v>2200</v>
      </c>
      <c r="F1443">
        <v>2000301</v>
      </c>
      <c r="G1443">
        <v>2</v>
      </c>
      <c r="H1443">
        <v>1</v>
      </c>
      <c r="I1443">
        <v>6</v>
      </c>
      <c r="J1443">
        <v>16</v>
      </c>
      <c r="K1443">
        <v>3</v>
      </c>
      <c r="L1443">
        <v>1</v>
      </c>
      <c r="M1443">
        <v>3</v>
      </c>
      <c r="N1443">
        <v>12</v>
      </c>
      <c r="O1443">
        <v>1</v>
      </c>
      <c r="P1443">
        <v>1</v>
      </c>
      <c r="Q1443">
        <v>1</v>
      </c>
      <c r="R1443">
        <v>1</v>
      </c>
      <c r="S1443">
        <v>1</v>
      </c>
      <c r="T1443">
        <v>0</v>
      </c>
      <c r="U1443">
        <v>0</v>
      </c>
      <c r="V1443">
        <v>0</v>
      </c>
      <c r="W1443">
        <v>0</v>
      </c>
      <c r="X1443">
        <v>0</v>
      </c>
      <c r="Y1443">
        <v>0</v>
      </c>
      <c r="Z1443">
        <v>0</v>
      </c>
      <c r="AA1443">
        <v>0</v>
      </c>
      <c r="AB1443">
        <v>1056</v>
      </c>
      <c r="AC1443">
        <v>100</v>
      </c>
      <c r="AD1443">
        <v>2</v>
      </c>
      <c r="AE1443">
        <v>5</v>
      </c>
      <c r="AF1443">
        <v>1</v>
      </c>
      <c r="AG1443">
        <v>0</v>
      </c>
      <c r="AH1443">
        <v>0</v>
      </c>
      <c r="AI1443">
        <v>30560</v>
      </c>
      <c r="AJ1443">
        <v>0</v>
      </c>
      <c r="AK1443">
        <v>0</v>
      </c>
    </row>
    <row r="1444" spans="1:37">
      <c r="A1444">
        <v>20003107</v>
      </c>
      <c r="B1444">
        <v>40170</v>
      </c>
      <c r="C1444">
        <v>203000</v>
      </c>
      <c r="D1444">
        <v>0</v>
      </c>
      <c r="E1444">
        <v>3105</v>
      </c>
      <c r="F1444">
        <v>2000306</v>
      </c>
      <c r="G1444">
        <v>1</v>
      </c>
      <c r="H1444">
        <v>1</v>
      </c>
      <c r="I1444">
        <v>6</v>
      </c>
      <c r="J1444">
        <v>2000307</v>
      </c>
      <c r="K1444">
        <v>5</v>
      </c>
      <c r="L1444">
        <v>12</v>
      </c>
      <c r="M1444">
        <v>4</v>
      </c>
      <c r="N1444">
        <v>2000303</v>
      </c>
      <c r="O1444">
        <v>6</v>
      </c>
      <c r="P1444">
        <v>1</v>
      </c>
      <c r="Q1444">
        <v>4</v>
      </c>
      <c r="R1444">
        <v>23</v>
      </c>
      <c r="S1444">
        <v>2</v>
      </c>
      <c r="T1444">
        <v>1</v>
      </c>
      <c r="U1444">
        <v>2</v>
      </c>
      <c r="V1444">
        <v>2000304</v>
      </c>
      <c r="W1444">
        <v>1</v>
      </c>
      <c r="X1444">
        <v>2000305</v>
      </c>
      <c r="Y1444">
        <v>1</v>
      </c>
      <c r="Z1444">
        <v>0</v>
      </c>
      <c r="AA1444">
        <v>0</v>
      </c>
      <c r="AB1444">
        <v>2112</v>
      </c>
      <c r="AC1444">
        <v>120</v>
      </c>
      <c r="AD1444">
        <v>2</v>
      </c>
      <c r="AE1444">
        <v>40</v>
      </c>
      <c r="AF1444">
        <v>1</v>
      </c>
      <c r="AG1444">
        <v>0</v>
      </c>
      <c r="AH1444">
        <v>0</v>
      </c>
      <c r="AI1444">
        <v>40170</v>
      </c>
      <c r="AJ1444">
        <v>0</v>
      </c>
      <c r="AK1444">
        <v>0</v>
      </c>
    </row>
    <row r="1445" spans="1:37">
      <c r="A1445">
        <v>20003201</v>
      </c>
      <c r="B1445">
        <v>20280</v>
      </c>
      <c r="C1445">
        <v>1420</v>
      </c>
      <c r="D1445">
        <v>0</v>
      </c>
      <c r="E1445">
        <v>360</v>
      </c>
      <c r="F1445">
        <v>0</v>
      </c>
      <c r="G1445">
        <v>1</v>
      </c>
      <c r="H1445">
        <v>1</v>
      </c>
      <c r="I1445">
        <v>6</v>
      </c>
      <c r="J1445">
        <v>0</v>
      </c>
      <c r="K1445">
        <v>0</v>
      </c>
      <c r="L1445">
        <v>0</v>
      </c>
      <c r="M1445">
        <v>0</v>
      </c>
      <c r="N1445">
        <v>0</v>
      </c>
      <c r="O1445">
        <v>0</v>
      </c>
      <c r="P1445">
        <v>0</v>
      </c>
      <c r="Q1445">
        <v>0</v>
      </c>
      <c r="R1445">
        <v>0</v>
      </c>
      <c r="S1445">
        <v>0</v>
      </c>
      <c r="T1445">
        <v>0</v>
      </c>
      <c r="U1445">
        <v>0</v>
      </c>
      <c r="V1445">
        <v>0</v>
      </c>
      <c r="W1445">
        <v>0</v>
      </c>
      <c r="X1445">
        <v>0</v>
      </c>
      <c r="Y1445">
        <v>0</v>
      </c>
      <c r="Z1445">
        <v>0</v>
      </c>
      <c r="AA1445">
        <v>0</v>
      </c>
      <c r="AB1445">
        <v>50</v>
      </c>
      <c r="AC1445">
        <v>100</v>
      </c>
      <c r="AD1445">
        <v>2</v>
      </c>
      <c r="AE1445">
        <v>70</v>
      </c>
      <c r="AF1445">
        <v>25</v>
      </c>
      <c r="AG1445">
        <v>20</v>
      </c>
      <c r="AH1445">
        <v>14</v>
      </c>
      <c r="AI1445">
        <v>140011</v>
      </c>
      <c r="AJ1445">
        <v>140061</v>
      </c>
      <c r="AK1445">
        <v>140001</v>
      </c>
    </row>
    <row r="1446" spans="1:37">
      <c r="A1446">
        <v>20003202</v>
      </c>
      <c r="B1446">
        <v>20290</v>
      </c>
      <c r="C1446">
        <v>1500</v>
      </c>
      <c r="D1446">
        <v>0</v>
      </c>
      <c r="E1446">
        <v>372</v>
      </c>
      <c r="F1446">
        <v>0</v>
      </c>
      <c r="G1446">
        <v>1</v>
      </c>
      <c r="H1446">
        <v>1</v>
      </c>
      <c r="I1446">
        <v>6</v>
      </c>
      <c r="J1446">
        <v>0</v>
      </c>
      <c r="K1446">
        <v>0</v>
      </c>
      <c r="L1446">
        <v>0</v>
      </c>
      <c r="M1446">
        <v>0</v>
      </c>
      <c r="N1446">
        <v>0</v>
      </c>
      <c r="O1446">
        <v>0</v>
      </c>
      <c r="P1446">
        <v>0</v>
      </c>
      <c r="Q1446">
        <v>0</v>
      </c>
      <c r="R1446">
        <v>0</v>
      </c>
      <c r="S1446">
        <v>0</v>
      </c>
      <c r="T1446">
        <v>0</v>
      </c>
      <c r="U1446">
        <v>0</v>
      </c>
      <c r="V1446">
        <v>0</v>
      </c>
      <c r="W1446">
        <v>0</v>
      </c>
      <c r="X1446">
        <v>0</v>
      </c>
      <c r="Y1446">
        <v>0</v>
      </c>
      <c r="Z1446">
        <v>0</v>
      </c>
      <c r="AA1446">
        <v>0</v>
      </c>
      <c r="AB1446">
        <v>50</v>
      </c>
      <c r="AC1446">
        <v>100</v>
      </c>
      <c r="AD1446">
        <v>2</v>
      </c>
      <c r="AE1446">
        <v>70</v>
      </c>
      <c r="AF1446">
        <v>25</v>
      </c>
      <c r="AG1446">
        <v>20</v>
      </c>
      <c r="AH1446">
        <v>14</v>
      </c>
      <c r="AI1446">
        <v>140021</v>
      </c>
      <c r="AJ1446">
        <v>140051</v>
      </c>
      <c r="AK1446">
        <v>140001</v>
      </c>
    </row>
    <row r="1447" spans="1:37">
      <c r="A1447">
        <v>20003203</v>
      </c>
      <c r="B1447">
        <v>20300</v>
      </c>
      <c r="C1447">
        <v>1460</v>
      </c>
      <c r="D1447">
        <v>0</v>
      </c>
      <c r="E1447">
        <v>384</v>
      </c>
      <c r="F1447">
        <v>0</v>
      </c>
      <c r="G1447">
        <v>1</v>
      </c>
      <c r="H1447">
        <v>1</v>
      </c>
      <c r="I1447">
        <v>6</v>
      </c>
      <c r="J1447">
        <v>0</v>
      </c>
      <c r="K1447">
        <v>0</v>
      </c>
      <c r="L1447">
        <v>0</v>
      </c>
      <c r="M1447">
        <v>0</v>
      </c>
      <c r="N1447">
        <v>0</v>
      </c>
      <c r="O1447">
        <v>0</v>
      </c>
      <c r="P1447">
        <v>0</v>
      </c>
      <c r="Q1447">
        <v>0</v>
      </c>
      <c r="R1447">
        <v>0</v>
      </c>
      <c r="S1447">
        <v>0</v>
      </c>
      <c r="T1447">
        <v>0</v>
      </c>
      <c r="U1447">
        <v>0</v>
      </c>
      <c r="V1447">
        <v>0</v>
      </c>
      <c r="W1447">
        <v>0</v>
      </c>
      <c r="X1447">
        <v>0</v>
      </c>
      <c r="Y1447">
        <v>0</v>
      </c>
      <c r="Z1447">
        <v>0</v>
      </c>
      <c r="AA1447">
        <v>0</v>
      </c>
      <c r="AB1447">
        <v>50</v>
      </c>
      <c r="AC1447">
        <v>100</v>
      </c>
      <c r="AD1447">
        <v>2</v>
      </c>
      <c r="AE1447">
        <v>70</v>
      </c>
      <c r="AF1447">
        <v>25</v>
      </c>
      <c r="AG1447">
        <v>20</v>
      </c>
      <c r="AH1447">
        <v>14</v>
      </c>
      <c r="AI1447">
        <v>140031</v>
      </c>
      <c r="AJ1447">
        <v>140081</v>
      </c>
      <c r="AK1447">
        <v>140001</v>
      </c>
    </row>
    <row r="1448" spans="1:37">
      <c r="A1448">
        <v>20003204</v>
      </c>
      <c r="B1448">
        <v>20280</v>
      </c>
      <c r="C1448">
        <v>1840</v>
      </c>
      <c r="D1448">
        <v>0</v>
      </c>
      <c r="E1448">
        <v>624</v>
      </c>
      <c r="F1448">
        <v>0</v>
      </c>
      <c r="G1448">
        <v>1</v>
      </c>
      <c r="H1448">
        <v>1</v>
      </c>
      <c r="I1448">
        <v>6</v>
      </c>
      <c r="J1448">
        <v>0</v>
      </c>
      <c r="K1448">
        <v>0</v>
      </c>
      <c r="L1448">
        <v>0</v>
      </c>
      <c r="M1448">
        <v>0</v>
      </c>
      <c r="N1448">
        <v>0</v>
      </c>
      <c r="O1448">
        <v>0</v>
      </c>
      <c r="P1448">
        <v>0</v>
      </c>
      <c r="Q1448">
        <v>0</v>
      </c>
      <c r="R1448">
        <v>0</v>
      </c>
      <c r="S1448">
        <v>0</v>
      </c>
      <c r="T1448">
        <v>0</v>
      </c>
      <c r="U1448">
        <v>0</v>
      </c>
      <c r="V1448">
        <v>0</v>
      </c>
      <c r="W1448">
        <v>0</v>
      </c>
      <c r="X1448">
        <v>0</v>
      </c>
      <c r="Y1448">
        <v>0</v>
      </c>
      <c r="Z1448">
        <v>0</v>
      </c>
      <c r="AA1448">
        <v>0</v>
      </c>
      <c r="AB1448">
        <v>50</v>
      </c>
      <c r="AC1448">
        <v>100</v>
      </c>
      <c r="AD1448">
        <v>2</v>
      </c>
      <c r="AE1448">
        <v>80</v>
      </c>
      <c r="AF1448">
        <v>25</v>
      </c>
      <c r="AG1448">
        <v>20</v>
      </c>
      <c r="AH1448">
        <v>20</v>
      </c>
      <c r="AI1448">
        <v>140011</v>
      </c>
      <c r="AJ1448">
        <v>140061</v>
      </c>
      <c r="AK1448">
        <v>140001</v>
      </c>
    </row>
    <row r="1449" spans="1:37">
      <c r="A1449">
        <v>20003205</v>
      </c>
      <c r="B1449">
        <v>20290</v>
      </c>
      <c r="C1449">
        <v>1920</v>
      </c>
      <c r="D1449">
        <v>0</v>
      </c>
      <c r="E1449">
        <v>600</v>
      </c>
      <c r="F1449">
        <v>0</v>
      </c>
      <c r="G1449">
        <v>1</v>
      </c>
      <c r="H1449">
        <v>1</v>
      </c>
      <c r="I1449">
        <v>6</v>
      </c>
      <c r="J1449">
        <v>0</v>
      </c>
      <c r="K1449">
        <v>0</v>
      </c>
      <c r="L1449">
        <v>0</v>
      </c>
      <c r="M1449">
        <v>0</v>
      </c>
      <c r="N1449">
        <v>0</v>
      </c>
      <c r="O1449">
        <v>0</v>
      </c>
      <c r="P1449">
        <v>0</v>
      </c>
      <c r="Q1449">
        <v>0</v>
      </c>
      <c r="R1449">
        <v>0</v>
      </c>
      <c r="S1449">
        <v>0</v>
      </c>
      <c r="T1449">
        <v>0</v>
      </c>
      <c r="U1449">
        <v>0</v>
      </c>
      <c r="V1449">
        <v>0</v>
      </c>
      <c r="W1449">
        <v>0</v>
      </c>
      <c r="X1449">
        <v>0</v>
      </c>
      <c r="Y1449">
        <v>0</v>
      </c>
      <c r="Z1449">
        <v>0</v>
      </c>
      <c r="AA1449">
        <v>0</v>
      </c>
      <c r="AB1449">
        <v>50</v>
      </c>
      <c r="AC1449">
        <v>100</v>
      </c>
      <c r="AD1449">
        <v>2</v>
      </c>
      <c r="AE1449">
        <v>80</v>
      </c>
      <c r="AF1449">
        <v>25</v>
      </c>
      <c r="AG1449">
        <v>20</v>
      </c>
      <c r="AH1449">
        <v>20</v>
      </c>
      <c r="AI1449">
        <v>140021</v>
      </c>
      <c r="AJ1449">
        <v>140071</v>
      </c>
      <c r="AK1449">
        <v>140001</v>
      </c>
    </row>
    <row r="1450" spans="1:37">
      <c r="A1450">
        <v>20003206</v>
      </c>
      <c r="B1450">
        <v>20300</v>
      </c>
      <c r="C1450">
        <v>1880</v>
      </c>
      <c r="D1450">
        <v>0</v>
      </c>
      <c r="E1450">
        <v>612</v>
      </c>
      <c r="F1450">
        <v>0</v>
      </c>
      <c r="G1450">
        <v>1</v>
      </c>
      <c r="H1450">
        <v>1</v>
      </c>
      <c r="I1450">
        <v>6</v>
      </c>
      <c r="J1450">
        <v>0</v>
      </c>
      <c r="K1450">
        <v>0</v>
      </c>
      <c r="L1450">
        <v>0</v>
      </c>
      <c r="M1450">
        <v>0</v>
      </c>
      <c r="N1450">
        <v>0</v>
      </c>
      <c r="O1450">
        <v>0</v>
      </c>
      <c r="P1450">
        <v>0</v>
      </c>
      <c r="Q1450">
        <v>0</v>
      </c>
      <c r="R1450">
        <v>0</v>
      </c>
      <c r="S1450">
        <v>0</v>
      </c>
      <c r="T1450">
        <v>0</v>
      </c>
      <c r="U1450">
        <v>0</v>
      </c>
      <c r="V1450">
        <v>0</v>
      </c>
      <c r="W1450">
        <v>0</v>
      </c>
      <c r="X1450">
        <v>0</v>
      </c>
      <c r="Y1450">
        <v>0</v>
      </c>
      <c r="Z1450">
        <v>0</v>
      </c>
      <c r="AA1450">
        <v>0</v>
      </c>
      <c r="AB1450">
        <v>50</v>
      </c>
      <c r="AC1450">
        <v>100</v>
      </c>
      <c r="AD1450">
        <v>2</v>
      </c>
      <c r="AE1450">
        <v>80</v>
      </c>
      <c r="AF1450">
        <v>25</v>
      </c>
      <c r="AG1450">
        <v>20</v>
      </c>
      <c r="AH1450">
        <v>20</v>
      </c>
      <c r="AI1450">
        <v>140031</v>
      </c>
      <c r="AJ1450">
        <v>140051</v>
      </c>
      <c r="AK1450">
        <v>140001</v>
      </c>
    </row>
    <row r="1451" spans="1:37">
      <c r="A1451">
        <v>20003207</v>
      </c>
      <c r="B1451">
        <v>20280</v>
      </c>
      <c r="C1451">
        <v>2620</v>
      </c>
      <c r="D1451">
        <v>0</v>
      </c>
      <c r="E1451">
        <v>996</v>
      </c>
      <c r="F1451">
        <v>0</v>
      </c>
      <c r="G1451">
        <v>1</v>
      </c>
      <c r="H1451">
        <v>1</v>
      </c>
      <c r="I1451">
        <v>6</v>
      </c>
      <c r="J1451">
        <v>0</v>
      </c>
      <c r="K1451">
        <v>0</v>
      </c>
      <c r="L1451">
        <v>0</v>
      </c>
      <c r="M1451">
        <v>0</v>
      </c>
      <c r="N1451">
        <v>0</v>
      </c>
      <c r="O1451">
        <v>0</v>
      </c>
      <c r="P1451">
        <v>0</v>
      </c>
      <c r="Q1451">
        <v>0</v>
      </c>
      <c r="R1451">
        <v>0</v>
      </c>
      <c r="S1451">
        <v>0</v>
      </c>
      <c r="T1451">
        <v>0</v>
      </c>
      <c r="U1451">
        <v>0</v>
      </c>
      <c r="V1451">
        <v>0</v>
      </c>
      <c r="W1451">
        <v>0</v>
      </c>
      <c r="X1451">
        <v>0</v>
      </c>
      <c r="Y1451">
        <v>0</v>
      </c>
      <c r="Z1451">
        <v>0</v>
      </c>
      <c r="AA1451">
        <v>0</v>
      </c>
      <c r="AB1451">
        <v>50</v>
      </c>
      <c r="AC1451">
        <v>100</v>
      </c>
      <c r="AD1451">
        <v>2</v>
      </c>
      <c r="AE1451">
        <v>90</v>
      </c>
      <c r="AF1451">
        <v>20</v>
      </c>
      <c r="AG1451">
        <v>20</v>
      </c>
      <c r="AH1451">
        <v>50</v>
      </c>
      <c r="AI1451">
        <v>140011</v>
      </c>
      <c r="AJ1451">
        <v>140061</v>
      </c>
      <c r="AK1451">
        <v>140001</v>
      </c>
    </row>
    <row r="1452" spans="1:37">
      <c r="A1452">
        <v>20003208</v>
      </c>
      <c r="B1452">
        <v>20290</v>
      </c>
      <c r="C1452">
        <v>2740</v>
      </c>
      <c r="D1452">
        <v>0</v>
      </c>
      <c r="E1452">
        <v>948</v>
      </c>
      <c r="F1452">
        <v>0</v>
      </c>
      <c r="G1452">
        <v>1</v>
      </c>
      <c r="H1452">
        <v>1</v>
      </c>
      <c r="I1452">
        <v>6</v>
      </c>
      <c r="J1452">
        <v>0</v>
      </c>
      <c r="K1452">
        <v>0</v>
      </c>
      <c r="L1452">
        <v>0</v>
      </c>
      <c r="M1452">
        <v>0</v>
      </c>
      <c r="N1452">
        <v>0</v>
      </c>
      <c r="O1452">
        <v>0</v>
      </c>
      <c r="P1452">
        <v>0</v>
      </c>
      <c r="Q1452">
        <v>0</v>
      </c>
      <c r="R1452">
        <v>0</v>
      </c>
      <c r="S1452">
        <v>0</v>
      </c>
      <c r="T1452">
        <v>0</v>
      </c>
      <c r="U1452">
        <v>0</v>
      </c>
      <c r="V1452">
        <v>0</v>
      </c>
      <c r="W1452">
        <v>0</v>
      </c>
      <c r="X1452">
        <v>0</v>
      </c>
      <c r="Y1452">
        <v>0</v>
      </c>
      <c r="Z1452">
        <v>0</v>
      </c>
      <c r="AA1452">
        <v>0</v>
      </c>
      <c r="AB1452">
        <v>50</v>
      </c>
      <c r="AC1452">
        <v>100</v>
      </c>
      <c r="AD1452">
        <v>2</v>
      </c>
      <c r="AE1452">
        <v>90</v>
      </c>
      <c r="AF1452">
        <v>20</v>
      </c>
      <c r="AG1452">
        <v>20</v>
      </c>
      <c r="AH1452">
        <v>50</v>
      </c>
      <c r="AI1452">
        <v>140021</v>
      </c>
      <c r="AJ1452">
        <v>140071</v>
      </c>
      <c r="AK1452">
        <v>140001</v>
      </c>
    </row>
    <row r="1453" spans="1:37">
      <c r="A1453">
        <v>20003209</v>
      </c>
      <c r="B1453">
        <v>20300</v>
      </c>
      <c r="C1453">
        <v>2700</v>
      </c>
      <c r="D1453">
        <v>0</v>
      </c>
      <c r="E1453">
        <v>972</v>
      </c>
      <c r="F1453">
        <v>0</v>
      </c>
      <c r="G1453">
        <v>1</v>
      </c>
      <c r="H1453">
        <v>1</v>
      </c>
      <c r="I1453">
        <v>6</v>
      </c>
      <c r="J1453">
        <v>0</v>
      </c>
      <c r="K1453">
        <v>0</v>
      </c>
      <c r="L1453">
        <v>0</v>
      </c>
      <c r="M1453">
        <v>0</v>
      </c>
      <c r="N1453">
        <v>0</v>
      </c>
      <c r="O1453">
        <v>0</v>
      </c>
      <c r="P1453">
        <v>0</v>
      </c>
      <c r="Q1453">
        <v>0</v>
      </c>
      <c r="R1453">
        <v>0</v>
      </c>
      <c r="S1453">
        <v>0</v>
      </c>
      <c r="T1453">
        <v>0</v>
      </c>
      <c r="U1453">
        <v>0</v>
      </c>
      <c r="V1453">
        <v>0</v>
      </c>
      <c r="W1453">
        <v>0</v>
      </c>
      <c r="X1453">
        <v>0</v>
      </c>
      <c r="Y1453">
        <v>0</v>
      </c>
      <c r="Z1453">
        <v>0</v>
      </c>
      <c r="AA1453">
        <v>0</v>
      </c>
      <c r="AB1453">
        <v>50</v>
      </c>
      <c r="AC1453">
        <v>100</v>
      </c>
      <c r="AD1453">
        <v>2</v>
      </c>
      <c r="AE1453">
        <v>90</v>
      </c>
      <c r="AF1453">
        <v>20</v>
      </c>
      <c r="AG1453">
        <v>20</v>
      </c>
      <c r="AH1453">
        <v>50</v>
      </c>
      <c r="AI1453">
        <v>140031</v>
      </c>
      <c r="AJ1453">
        <v>140051</v>
      </c>
      <c r="AK1453">
        <v>140001</v>
      </c>
    </row>
    <row r="1454" spans="1:37">
      <c r="A1454">
        <v>20004001</v>
      </c>
      <c r="B1454">
        <v>10020</v>
      </c>
      <c r="C1454">
        <v>840</v>
      </c>
      <c r="D1454">
        <v>5</v>
      </c>
      <c r="E1454">
        <v>218</v>
      </c>
      <c r="F1454">
        <v>0</v>
      </c>
      <c r="G1454">
        <v>1</v>
      </c>
      <c r="H1454">
        <v>1</v>
      </c>
      <c r="I1454">
        <v>6</v>
      </c>
      <c r="J1454">
        <v>0</v>
      </c>
      <c r="K1454">
        <v>0</v>
      </c>
      <c r="L1454">
        <v>0</v>
      </c>
      <c r="M1454">
        <v>0</v>
      </c>
      <c r="N1454">
        <v>0</v>
      </c>
      <c r="O1454">
        <v>0</v>
      </c>
      <c r="P1454">
        <v>0</v>
      </c>
      <c r="Q1454">
        <v>0</v>
      </c>
      <c r="R1454">
        <v>0</v>
      </c>
      <c r="S1454">
        <v>0</v>
      </c>
      <c r="T1454">
        <v>0</v>
      </c>
      <c r="U1454">
        <v>0</v>
      </c>
      <c r="V1454">
        <v>0</v>
      </c>
      <c r="W1454">
        <v>0</v>
      </c>
      <c r="X1454">
        <v>0</v>
      </c>
      <c r="Y1454">
        <v>0</v>
      </c>
      <c r="Z1454">
        <v>0</v>
      </c>
      <c r="AA1454">
        <v>0</v>
      </c>
      <c r="AB1454">
        <v>20</v>
      </c>
      <c r="AC1454">
        <v>100</v>
      </c>
      <c r="AD1454">
        <v>2</v>
      </c>
      <c r="AE1454">
        <v>20</v>
      </c>
      <c r="AF1454">
        <v>1</v>
      </c>
      <c r="AG1454">
        <v>0</v>
      </c>
      <c r="AH1454">
        <v>0</v>
      </c>
      <c r="AI1454">
        <v>10020</v>
      </c>
      <c r="AJ1454">
        <v>0</v>
      </c>
      <c r="AK1454">
        <v>0</v>
      </c>
    </row>
    <row r="1455" spans="1:37">
      <c r="A1455">
        <v>20004002</v>
      </c>
      <c r="B1455">
        <v>10170</v>
      </c>
      <c r="C1455">
        <v>1620</v>
      </c>
      <c r="D1455">
        <v>10</v>
      </c>
      <c r="E1455">
        <v>788</v>
      </c>
      <c r="F1455">
        <v>0</v>
      </c>
      <c r="G1455">
        <v>1</v>
      </c>
      <c r="H1455">
        <v>1</v>
      </c>
      <c r="I1455">
        <v>6</v>
      </c>
      <c r="J1455">
        <v>0</v>
      </c>
      <c r="K1455">
        <v>0</v>
      </c>
      <c r="L1455">
        <v>0</v>
      </c>
      <c r="M1455">
        <v>0</v>
      </c>
      <c r="N1455">
        <v>0</v>
      </c>
      <c r="O1455">
        <v>0</v>
      </c>
      <c r="P1455">
        <v>0</v>
      </c>
      <c r="Q1455">
        <v>0</v>
      </c>
      <c r="R1455">
        <v>0</v>
      </c>
      <c r="S1455">
        <v>0</v>
      </c>
      <c r="T1455">
        <v>0</v>
      </c>
      <c r="U1455">
        <v>0</v>
      </c>
      <c r="V1455">
        <v>0</v>
      </c>
      <c r="W1455">
        <v>0</v>
      </c>
      <c r="X1455">
        <v>0</v>
      </c>
      <c r="Y1455">
        <v>0</v>
      </c>
      <c r="Z1455">
        <v>0</v>
      </c>
      <c r="AA1455">
        <v>0</v>
      </c>
      <c r="AB1455">
        <v>20</v>
      </c>
      <c r="AC1455">
        <v>100</v>
      </c>
      <c r="AD1455">
        <v>2</v>
      </c>
      <c r="AE1455">
        <v>20</v>
      </c>
      <c r="AF1455">
        <v>1</v>
      </c>
      <c r="AG1455">
        <v>0</v>
      </c>
      <c r="AH1455">
        <v>0</v>
      </c>
      <c r="AI1455">
        <v>10170</v>
      </c>
      <c r="AJ1455">
        <v>0</v>
      </c>
      <c r="AK1455">
        <v>0</v>
      </c>
    </row>
    <row r="1456" spans="1:37">
      <c r="A1456">
        <v>20004003</v>
      </c>
      <c r="B1456">
        <v>10200</v>
      </c>
      <c r="C1456">
        <v>1340</v>
      </c>
      <c r="D1456">
        <v>15</v>
      </c>
      <c r="E1456">
        <v>342</v>
      </c>
      <c r="F1456">
        <v>0</v>
      </c>
      <c r="G1456">
        <v>1</v>
      </c>
      <c r="H1456">
        <v>1</v>
      </c>
      <c r="I1456">
        <v>6</v>
      </c>
      <c r="J1456">
        <v>0</v>
      </c>
      <c r="K1456">
        <v>0</v>
      </c>
      <c r="L1456">
        <v>0</v>
      </c>
      <c r="M1456">
        <v>0</v>
      </c>
      <c r="N1456">
        <v>0</v>
      </c>
      <c r="O1456">
        <v>0</v>
      </c>
      <c r="P1456">
        <v>0</v>
      </c>
      <c r="Q1456">
        <v>0</v>
      </c>
      <c r="R1456">
        <v>0</v>
      </c>
      <c r="S1456">
        <v>0</v>
      </c>
      <c r="T1456">
        <v>0</v>
      </c>
      <c r="U1456">
        <v>0</v>
      </c>
      <c r="V1456">
        <v>0</v>
      </c>
      <c r="W1456">
        <v>0</v>
      </c>
      <c r="X1456">
        <v>0</v>
      </c>
      <c r="Y1456">
        <v>0</v>
      </c>
      <c r="Z1456">
        <v>0</v>
      </c>
      <c r="AA1456">
        <v>0</v>
      </c>
      <c r="AB1456">
        <v>20</v>
      </c>
      <c r="AC1456">
        <v>100</v>
      </c>
      <c r="AD1456">
        <v>2</v>
      </c>
      <c r="AE1456">
        <v>20</v>
      </c>
      <c r="AF1456">
        <v>1</v>
      </c>
      <c r="AG1456">
        <v>2</v>
      </c>
      <c r="AH1456">
        <v>0</v>
      </c>
      <c r="AI1456">
        <v>10200</v>
      </c>
      <c r="AJ1456">
        <v>121</v>
      </c>
      <c r="AK1456">
        <v>0</v>
      </c>
    </row>
    <row r="1457" spans="1:37">
      <c r="A1457">
        <v>20004004</v>
      </c>
      <c r="B1457">
        <v>10260</v>
      </c>
      <c r="C1457">
        <v>2100</v>
      </c>
      <c r="D1457">
        <v>20</v>
      </c>
      <c r="E1457">
        <v>1007</v>
      </c>
      <c r="F1457">
        <v>0</v>
      </c>
      <c r="G1457">
        <v>2</v>
      </c>
      <c r="H1457">
        <v>1</v>
      </c>
      <c r="I1457">
        <v>6</v>
      </c>
      <c r="J1457">
        <v>0</v>
      </c>
      <c r="K1457">
        <v>0</v>
      </c>
      <c r="L1457">
        <v>0</v>
      </c>
      <c r="M1457">
        <v>0</v>
      </c>
      <c r="N1457">
        <v>0</v>
      </c>
      <c r="O1457">
        <v>0</v>
      </c>
      <c r="P1457">
        <v>0</v>
      </c>
      <c r="Q1457">
        <v>0</v>
      </c>
      <c r="R1457">
        <v>0</v>
      </c>
      <c r="S1457">
        <v>0</v>
      </c>
      <c r="T1457">
        <v>0</v>
      </c>
      <c r="U1457">
        <v>0</v>
      </c>
      <c r="V1457">
        <v>0</v>
      </c>
      <c r="W1457">
        <v>0</v>
      </c>
      <c r="X1457">
        <v>0</v>
      </c>
      <c r="Y1457">
        <v>0</v>
      </c>
      <c r="Z1457">
        <v>0</v>
      </c>
      <c r="AA1457">
        <v>0</v>
      </c>
      <c r="AB1457">
        <v>20</v>
      </c>
      <c r="AC1457">
        <v>100</v>
      </c>
      <c r="AD1457">
        <v>2</v>
      </c>
      <c r="AE1457">
        <v>20</v>
      </c>
      <c r="AF1457">
        <v>1</v>
      </c>
      <c r="AG1457">
        <v>2</v>
      </c>
      <c r="AH1457">
        <v>0</v>
      </c>
      <c r="AI1457">
        <v>10260</v>
      </c>
      <c r="AJ1457">
        <v>121</v>
      </c>
      <c r="AK1457">
        <v>0</v>
      </c>
    </row>
    <row r="1458" spans="1:37">
      <c r="A1458">
        <v>20004005</v>
      </c>
      <c r="B1458">
        <v>10020</v>
      </c>
      <c r="C1458">
        <v>1360</v>
      </c>
      <c r="D1458">
        <v>5</v>
      </c>
      <c r="E1458">
        <v>541</v>
      </c>
      <c r="F1458">
        <v>0</v>
      </c>
      <c r="G1458">
        <v>1</v>
      </c>
      <c r="H1458">
        <v>1</v>
      </c>
      <c r="I1458">
        <v>6</v>
      </c>
      <c r="J1458">
        <v>0</v>
      </c>
      <c r="K1458">
        <v>0</v>
      </c>
      <c r="L1458">
        <v>0</v>
      </c>
      <c r="M1458">
        <v>0</v>
      </c>
      <c r="N1458">
        <v>0</v>
      </c>
      <c r="O1458">
        <v>0</v>
      </c>
      <c r="P1458">
        <v>0</v>
      </c>
      <c r="Q1458">
        <v>0</v>
      </c>
      <c r="R1458">
        <v>0</v>
      </c>
      <c r="S1458">
        <v>0</v>
      </c>
      <c r="T1458">
        <v>0</v>
      </c>
      <c r="U1458">
        <v>0</v>
      </c>
      <c r="V1458">
        <v>0</v>
      </c>
      <c r="W1458">
        <v>0</v>
      </c>
      <c r="X1458">
        <v>0</v>
      </c>
      <c r="Y1458">
        <v>0</v>
      </c>
      <c r="Z1458">
        <v>0</v>
      </c>
      <c r="AA1458">
        <v>0</v>
      </c>
      <c r="AB1458">
        <v>60</v>
      </c>
      <c r="AC1458">
        <v>100</v>
      </c>
      <c r="AD1458">
        <v>2</v>
      </c>
      <c r="AE1458">
        <v>20</v>
      </c>
      <c r="AF1458">
        <v>1</v>
      </c>
      <c r="AG1458">
        <v>0</v>
      </c>
      <c r="AH1458">
        <v>0</v>
      </c>
      <c r="AI1458">
        <v>10020</v>
      </c>
      <c r="AJ1458">
        <v>0</v>
      </c>
      <c r="AK1458">
        <v>0</v>
      </c>
    </row>
    <row r="1459" spans="1:37">
      <c r="A1459">
        <v>20004006</v>
      </c>
      <c r="B1459">
        <v>10170</v>
      </c>
      <c r="C1459">
        <v>5400</v>
      </c>
      <c r="D1459">
        <v>10</v>
      </c>
      <c r="E1459">
        <v>1138</v>
      </c>
      <c r="F1459">
        <v>0</v>
      </c>
      <c r="G1459">
        <v>1</v>
      </c>
      <c r="H1459">
        <v>1</v>
      </c>
      <c r="I1459">
        <v>6</v>
      </c>
      <c r="J1459">
        <v>0</v>
      </c>
      <c r="K1459">
        <v>0</v>
      </c>
      <c r="L1459">
        <v>0</v>
      </c>
      <c r="M1459">
        <v>0</v>
      </c>
      <c r="N1459">
        <v>0</v>
      </c>
      <c r="O1459">
        <v>0</v>
      </c>
      <c r="P1459">
        <v>0</v>
      </c>
      <c r="Q1459">
        <v>0</v>
      </c>
      <c r="R1459">
        <v>0</v>
      </c>
      <c r="S1459">
        <v>0</v>
      </c>
      <c r="T1459">
        <v>0</v>
      </c>
      <c r="U1459">
        <v>0</v>
      </c>
      <c r="V1459">
        <v>0</v>
      </c>
      <c r="W1459">
        <v>0</v>
      </c>
      <c r="X1459">
        <v>0</v>
      </c>
      <c r="Y1459">
        <v>0</v>
      </c>
      <c r="Z1459">
        <v>0</v>
      </c>
      <c r="AA1459">
        <v>0</v>
      </c>
      <c r="AB1459">
        <v>30</v>
      </c>
      <c r="AC1459">
        <v>100</v>
      </c>
      <c r="AD1459">
        <v>2</v>
      </c>
      <c r="AE1459">
        <v>20</v>
      </c>
      <c r="AF1459">
        <v>1</v>
      </c>
      <c r="AG1459">
        <v>0</v>
      </c>
      <c r="AH1459">
        <v>0</v>
      </c>
      <c r="AI1459">
        <v>10170</v>
      </c>
      <c r="AJ1459">
        <v>0</v>
      </c>
      <c r="AK1459">
        <v>0</v>
      </c>
    </row>
    <row r="1460" spans="1:37">
      <c r="A1460">
        <v>20004007</v>
      </c>
      <c r="B1460">
        <v>10200</v>
      </c>
      <c r="C1460">
        <v>4300</v>
      </c>
      <c r="D1460">
        <v>15</v>
      </c>
      <c r="E1460">
        <v>874</v>
      </c>
      <c r="F1460">
        <v>0</v>
      </c>
      <c r="G1460">
        <v>1</v>
      </c>
      <c r="H1460">
        <v>1</v>
      </c>
      <c r="I1460">
        <v>6</v>
      </c>
      <c r="J1460">
        <v>0</v>
      </c>
      <c r="K1460">
        <v>0</v>
      </c>
      <c r="L1460">
        <v>0</v>
      </c>
      <c r="M1460">
        <v>0</v>
      </c>
      <c r="N1460">
        <v>0</v>
      </c>
      <c r="O1460">
        <v>0</v>
      </c>
      <c r="P1460">
        <v>0</v>
      </c>
      <c r="Q1460">
        <v>0</v>
      </c>
      <c r="R1460">
        <v>0</v>
      </c>
      <c r="S1460">
        <v>0</v>
      </c>
      <c r="T1460">
        <v>0</v>
      </c>
      <c r="U1460">
        <v>0</v>
      </c>
      <c r="V1460">
        <v>0</v>
      </c>
      <c r="W1460">
        <v>0</v>
      </c>
      <c r="X1460">
        <v>0</v>
      </c>
      <c r="Y1460">
        <v>0</v>
      </c>
      <c r="Z1460">
        <v>0</v>
      </c>
      <c r="AA1460">
        <v>0</v>
      </c>
      <c r="AB1460">
        <v>30</v>
      </c>
      <c r="AC1460">
        <v>100</v>
      </c>
      <c r="AD1460">
        <v>2</v>
      </c>
      <c r="AE1460">
        <v>20</v>
      </c>
      <c r="AF1460">
        <v>1</v>
      </c>
      <c r="AG1460">
        <v>2</v>
      </c>
      <c r="AH1460">
        <v>0</v>
      </c>
      <c r="AI1460">
        <v>10200</v>
      </c>
      <c r="AJ1460">
        <v>121</v>
      </c>
      <c r="AK1460">
        <v>0</v>
      </c>
    </row>
    <row r="1461" spans="1:37">
      <c r="A1461">
        <v>20004008</v>
      </c>
      <c r="B1461">
        <v>10260</v>
      </c>
      <c r="C1461">
        <v>7600</v>
      </c>
      <c r="D1461">
        <v>20</v>
      </c>
      <c r="E1461">
        <v>1232</v>
      </c>
      <c r="F1461">
        <v>0</v>
      </c>
      <c r="G1461">
        <v>2</v>
      </c>
      <c r="H1461">
        <v>1</v>
      </c>
      <c r="I1461">
        <v>6</v>
      </c>
      <c r="J1461">
        <v>0</v>
      </c>
      <c r="K1461">
        <v>0</v>
      </c>
      <c r="L1461">
        <v>0</v>
      </c>
      <c r="M1461">
        <v>0</v>
      </c>
      <c r="N1461">
        <v>0</v>
      </c>
      <c r="O1461">
        <v>0</v>
      </c>
      <c r="P1461">
        <v>0</v>
      </c>
      <c r="Q1461">
        <v>0</v>
      </c>
      <c r="R1461">
        <v>0</v>
      </c>
      <c r="S1461">
        <v>0</v>
      </c>
      <c r="T1461">
        <v>0</v>
      </c>
      <c r="U1461">
        <v>0</v>
      </c>
      <c r="V1461">
        <v>0</v>
      </c>
      <c r="W1461">
        <v>0</v>
      </c>
      <c r="X1461">
        <v>0</v>
      </c>
      <c r="Y1461">
        <v>0</v>
      </c>
      <c r="Z1461">
        <v>0</v>
      </c>
      <c r="AA1461">
        <v>0</v>
      </c>
      <c r="AB1461">
        <v>30</v>
      </c>
      <c r="AC1461">
        <v>100</v>
      </c>
      <c r="AD1461">
        <v>2</v>
      </c>
      <c r="AE1461">
        <v>20</v>
      </c>
      <c r="AF1461">
        <v>1</v>
      </c>
      <c r="AG1461">
        <v>2</v>
      </c>
      <c r="AH1461">
        <v>0</v>
      </c>
      <c r="AI1461">
        <v>10260</v>
      </c>
      <c r="AJ1461">
        <v>121</v>
      </c>
      <c r="AK1461">
        <v>0</v>
      </c>
    </row>
    <row r="1462" spans="1:37">
      <c r="A1462">
        <v>20004009</v>
      </c>
      <c r="B1462">
        <v>10020</v>
      </c>
      <c r="C1462">
        <v>2020</v>
      </c>
      <c r="D1462">
        <v>5</v>
      </c>
      <c r="E1462">
        <v>1130</v>
      </c>
      <c r="F1462">
        <v>0</v>
      </c>
      <c r="G1462">
        <v>1</v>
      </c>
      <c r="H1462">
        <v>1</v>
      </c>
      <c r="I1462">
        <v>6</v>
      </c>
      <c r="J1462">
        <v>0</v>
      </c>
      <c r="K1462">
        <v>0</v>
      </c>
      <c r="L1462">
        <v>0</v>
      </c>
      <c r="M1462">
        <v>0</v>
      </c>
      <c r="N1462">
        <v>0</v>
      </c>
      <c r="O1462">
        <v>0</v>
      </c>
      <c r="P1462">
        <v>0</v>
      </c>
      <c r="Q1462">
        <v>0</v>
      </c>
      <c r="R1462">
        <v>0</v>
      </c>
      <c r="S1462">
        <v>0</v>
      </c>
      <c r="T1462">
        <v>0</v>
      </c>
      <c r="U1462">
        <v>0</v>
      </c>
      <c r="V1462">
        <v>0</v>
      </c>
      <c r="W1462">
        <v>0</v>
      </c>
      <c r="X1462">
        <v>0</v>
      </c>
      <c r="Y1462">
        <v>0</v>
      </c>
      <c r="Z1462">
        <v>0</v>
      </c>
      <c r="AA1462">
        <v>0</v>
      </c>
      <c r="AB1462">
        <v>50</v>
      </c>
      <c r="AC1462">
        <v>100</v>
      </c>
      <c r="AD1462">
        <v>2</v>
      </c>
      <c r="AE1462">
        <v>20</v>
      </c>
      <c r="AF1462">
        <v>1</v>
      </c>
      <c r="AG1462">
        <v>0</v>
      </c>
      <c r="AH1462">
        <v>0</v>
      </c>
      <c r="AI1462">
        <v>10020</v>
      </c>
      <c r="AJ1462">
        <v>0</v>
      </c>
      <c r="AK1462">
        <v>0</v>
      </c>
    </row>
    <row r="1463" spans="1:37">
      <c r="A1463">
        <v>20004010</v>
      </c>
      <c r="B1463">
        <v>10170</v>
      </c>
      <c r="C1463">
        <v>17200</v>
      </c>
      <c r="D1463">
        <v>10</v>
      </c>
      <c r="E1463">
        <v>1838</v>
      </c>
      <c r="F1463">
        <v>0</v>
      </c>
      <c r="G1463">
        <v>1</v>
      </c>
      <c r="H1463">
        <v>1</v>
      </c>
      <c r="I1463">
        <v>6</v>
      </c>
      <c r="J1463">
        <v>0</v>
      </c>
      <c r="K1463">
        <v>0</v>
      </c>
      <c r="L1463">
        <v>0</v>
      </c>
      <c r="M1463">
        <v>0</v>
      </c>
      <c r="N1463">
        <v>0</v>
      </c>
      <c r="O1463">
        <v>0</v>
      </c>
      <c r="P1463">
        <v>0</v>
      </c>
      <c r="Q1463">
        <v>0</v>
      </c>
      <c r="R1463">
        <v>0</v>
      </c>
      <c r="S1463">
        <v>0</v>
      </c>
      <c r="T1463">
        <v>0</v>
      </c>
      <c r="U1463">
        <v>0</v>
      </c>
      <c r="V1463">
        <v>0</v>
      </c>
      <c r="W1463">
        <v>0</v>
      </c>
      <c r="X1463">
        <v>0</v>
      </c>
      <c r="Y1463">
        <v>0</v>
      </c>
      <c r="Z1463">
        <v>0</v>
      </c>
      <c r="AA1463">
        <v>0</v>
      </c>
      <c r="AB1463">
        <v>50</v>
      </c>
      <c r="AC1463">
        <v>100</v>
      </c>
      <c r="AD1463">
        <v>2</v>
      </c>
      <c r="AE1463">
        <v>20</v>
      </c>
      <c r="AF1463">
        <v>1</v>
      </c>
      <c r="AG1463">
        <v>0</v>
      </c>
      <c r="AH1463">
        <v>0</v>
      </c>
      <c r="AI1463">
        <v>10170</v>
      </c>
      <c r="AJ1463">
        <v>0</v>
      </c>
      <c r="AK1463">
        <v>0</v>
      </c>
    </row>
    <row r="1464" spans="1:37">
      <c r="A1464">
        <v>20004011</v>
      </c>
      <c r="B1464">
        <v>10200</v>
      </c>
      <c r="C1464">
        <v>6200</v>
      </c>
      <c r="D1464">
        <v>15</v>
      </c>
      <c r="E1464">
        <v>1990</v>
      </c>
      <c r="F1464">
        <v>0</v>
      </c>
      <c r="G1464">
        <v>1</v>
      </c>
      <c r="H1464">
        <v>1</v>
      </c>
      <c r="I1464">
        <v>6</v>
      </c>
      <c r="J1464">
        <v>0</v>
      </c>
      <c r="K1464">
        <v>0</v>
      </c>
      <c r="L1464">
        <v>0</v>
      </c>
      <c r="M1464">
        <v>0</v>
      </c>
      <c r="N1464">
        <v>0</v>
      </c>
      <c r="O1464">
        <v>0</v>
      </c>
      <c r="P1464">
        <v>0</v>
      </c>
      <c r="Q1464">
        <v>0</v>
      </c>
      <c r="R1464">
        <v>0</v>
      </c>
      <c r="S1464">
        <v>0</v>
      </c>
      <c r="T1464">
        <v>0</v>
      </c>
      <c r="U1464">
        <v>0</v>
      </c>
      <c r="V1464">
        <v>0</v>
      </c>
      <c r="W1464">
        <v>0</v>
      </c>
      <c r="X1464">
        <v>0</v>
      </c>
      <c r="Y1464">
        <v>0</v>
      </c>
      <c r="Z1464">
        <v>0</v>
      </c>
      <c r="AA1464">
        <v>0</v>
      </c>
      <c r="AB1464">
        <v>50</v>
      </c>
      <c r="AC1464">
        <v>100</v>
      </c>
      <c r="AD1464">
        <v>2</v>
      </c>
      <c r="AE1464">
        <v>20</v>
      </c>
      <c r="AF1464">
        <v>1</v>
      </c>
      <c r="AG1464">
        <v>2</v>
      </c>
      <c r="AH1464">
        <v>0</v>
      </c>
      <c r="AI1464">
        <v>10200</v>
      </c>
      <c r="AJ1464">
        <v>121</v>
      </c>
      <c r="AK1464">
        <v>0</v>
      </c>
    </row>
    <row r="1465" spans="1:37">
      <c r="A1465">
        <v>20004012</v>
      </c>
      <c r="B1465">
        <v>10260</v>
      </c>
      <c r="C1465">
        <v>19600</v>
      </c>
      <c r="D1465">
        <v>20</v>
      </c>
      <c r="E1465">
        <v>1659</v>
      </c>
      <c r="F1465">
        <v>0</v>
      </c>
      <c r="G1465">
        <v>2</v>
      </c>
      <c r="H1465">
        <v>1</v>
      </c>
      <c r="I1465">
        <v>6</v>
      </c>
      <c r="J1465">
        <v>0</v>
      </c>
      <c r="K1465">
        <v>0</v>
      </c>
      <c r="L1465">
        <v>0</v>
      </c>
      <c r="M1465">
        <v>0</v>
      </c>
      <c r="N1465">
        <v>0</v>
      </c>
      <c r="O1465">
        <v>0</v>
      </c>
      <c r="P1465">
        <v>0</v>
      </c>
      <c r="Q1465">
        <v>0</v>
      </c>
      <c r="R1465">
        <v>0</v>
      </c>
      <c r="S1465">
        <v>0</v>
      </c>
      <c r="T1465">
        <v>0</v>
      </c>
      <c r="U1465">
        <v>0</v>
      </c>
      <c r="V1465">
        <v>0</v>
      </c>
      <c r="W1465">
        <v>0</v>
      </c>
      <c r="X1465">
        <v>0</v>
      </c>
      <c r="Y1465">
        <v>0</v>
      </c>
      <c r="Z1465">
        <v>0</v>
      </c>
      <c r="AA1465">
        <v>0</v>
      </c>
      <c r="AB1465">
        <v>50</v>
      </c>
      <c r="AC1465">
        <v>100</v>
      </c>
      <c r="AD1465">
        <v>2</v>
      </c>
      <c r="AE1465">
        <v>20</v>
      </c>
      <c r="AF1465">
        <v>1</v>
      </c>
      <c r="AG1465">
        <v>2</v>
      </c>
      <c r="AH1465">
        <v>0</v>
      </c>
      <c r="AI1465">
        <v>10260</v>
      </c>
      <c r="AJ1465">
        <v>121</v>
      </c>
      <c r="AK1465">
        <v>0</v>
      </c>
    </row>
    <row r="1466" spans="1:37">
      <c r="A1466">
        <v>20004101</v>
      </c>
      <c r="B1466">
        <v>20230</v>
      </c>
      <c r="C1466">
        <v>8300</v>
      </c>
      <c r="D1466">
        <v>0</v>
      </c>
      <c r="E1466">
        <v>765</v>
      </c>
      <c r="F1466">
        <v>2000401</v>
      </c>
      <c r="G1466">
        <v>2</v>
      </c>
      <c r="H1466">
        <v>1</v>
      </c>
      <c r="I1466">
        <v>6</v>
      </c>
      <c r="J1466">
        <v>0</v>
      </c>
      <c r="K1466">
        <v>0</v>
      </c>
      <c r="L1466">
        <v>0</v>
      </c>
      <c r="M1466">
        <v>0</v>
      </c>
      <c r="N1466">
        <v>0</v>
      </c>
      <c r="O1466">
        <v>0</v>
      </c>
      <c r="P1466">
        <v>0</v>
      </c>
      <c r="Q1466">
        <v>0</v>
      </c>
      <c r="R1466">
        <v>0</v>
      </c>
      <c r="S1466">
        <v>0</v>
      </c>
      <c r="T1466">
        <v>0</v>
      </c>
      <c r="U1466">
        <v>0</v>
      </c>
      <c r="V1466">
        <v>0</v>
      </c>
      <c r="W1466">
        <v>0</v>
      </c>
      <c r="X1466">
        <v>0</v>
      </c>
      <c r="Y1466">
        <v>0</v>
      </c>
      <c r="Z1466">
        <v>0</v>
      </c>
      <c r="AA1466">
        <v>0</v>
      </c>
      <c r="AB1466">
        <v>370</v>
      </c>
      <c r="AC1466">
        <v>100</v>
      </c>
      <c r="AD1466">
        <v>2</v>
      </c>
      <c r="AE1466">
        <v>5</v>
      </c>
      <c r="AF1466">
        <v>1</v>
      </c>
      <c r="AG1466">
        <v>0</v>
      </c>
      <c r="AH1466">
        <v>0</v>
      </c>
      <c r="AI1466">
        <v>20230</v>
      </c>
      <c r="AJ1466">
        <v>0</v>
      </c>
      <c r="AK1466">
        <v>0</v>
      </c>
    </row>
    <row r="1467" spans="1:37">
      <c r="A1467">
        <v>20004102</v>
      </c>
      <c r="B1467">
        <v>30290</v>
      </c>
      <c r="C1467">
        <v>12000</v>
      </c>
      <c r="D1467">
        <v>0</v>
      </c>
      <c r="E1467">
        <v>520</v>
      </c>
      <c r="F1467">
        <v>2000404</v>
      </c>
      <c r="G1467">
        <v>1</v>
      </c>
      <c r="H1467">
        <v>1</v>
      </c>
      <c r="I1467">
        <v>6</v>
      </c>
      <c r="J1467">
        <v>24</v>
      </c>
      <c r="K1467">
        <v>2</v>
      </c>
      <c r="L1467">
        <v>1</v>
      </c>
      <c r="M1467">
        <v>2</v>
      </c>
      <c r="N1467">
        <v>0</v>
      </c>
      <c r="O1467">
        <v>0</v>
      </c>
      <c r="P1467">
        <v>0</v>
      </c>
      <c r="Q1467">
        <v>0</v>
      </c>
      <c r="R1467">
        <v>0</v>
      </c>
      <c r="S1467">
        <v>0</v>
      </c>
      <c r="T1467">
        <v>0</v>
      </c>
      <c r="U1467">
        <v>0</v>
      </c>
      <c r="V1467">
        <v>0</v>
      </c>
      <c r="W1467">
        <v>0</v>
      </c>
      <c r="X1467">
        <v>0</v>
      </c>
      <c r="Y1467">
        <v>0</v>
      </c>
      <c r="Z1467">
        <v>0</v>
      </c>
      <c r="AA1467">
        <v>0</v>
      </c>
      <c r="AB1467">
        <v>680</v>
      </c>
      <c r="AC1467">
        <v>120</v>
      </c>
      <c r="AD1467">
        <v>2</v>
      </c>
      <c r="AE1467">
        <v>5</v>
      </c>
      <c r="AF1467">
        <v>1</v>
      </c>
      <c r="AG1467">
        <v>0</v>
      </c>
      <c r="AH1467">
        <v>0</v>
      </c>
      <c r="AI1467">
        <v>30290</v>
      </c>
      <c r="AJ1467">
        <v>0</v>
      </c>
      <c r="AK1467">
        <v>0</v>
      </c>
    </row>
    <row r="1468" spans="1:37">
      <c r="A1468">
        <v>20004103</v>
      </c>
      <c r="B1468">
        <v>20230</v>
      </c>
      <c r="C1468">
        <v>13500</v>
      </c>
      <c r="D1468">
        <v>0</v>
      </c>
      <c r="E1468">
        <v>1620</v>
      </c>
      <c r="F1468">
        <v>2000401</v>
      </c>
      <c r="G1468">
        <v>2</v>
      </c>
      <c r="H1468">
        <v>1</v>
      </c>
      <c r="I1468">
        <v>6</v>
      </c>
      <c r="J1468">
        <v>2000402</v>
      </c>
      <c r="K1468">
        <v>2</v>
      </c>
      <c r="L1468">
        <v>0</v>
      </c>
      <c r="M1468">
        <v>0</v>
      </c>
      <c r="N1468">
        <v>0</v>
      </c>
      <c r="O1468">
        <v>0</v>
      </c>
      <c r="P1468">
        <v>0</v>
      </c>
      <c r="Q1468">
        <v>0</v>
      </c>
      <c r="R1468">
        <v>0</v>
      </c>
      <c r="S1468">
        <v>0</v>
      </c>
      <c r="T1468">
        <v>0</v>
      </c>
      <c r="U1468">
        <v>0</v>
      </c>
      <c r="V1468">
        <v>0</v>
      </c>
      <c r="W1468">
        <v>0</v>
      </c>
      <c r="X1468">
        <v>0</v>
      </c>
      <c r="Y1468">
        <v>0</v>
      </c>
      <c r="Z1468">
        <v>0</v>
      </c>
      <c r="AA1468">
        <v>0</v>
      </c>
      <c r="AB1468">
        <v>560</v>
      </c>
      <c r="AC1468">
        <v>100</v>
      </c>
      <c r="AD1468">
        <v>2</v>
      </c>
      <c r="AE1468">
        <v>5</v>
      </c>
      <c r="AF1468">
        <v>1</v>
      </c>
      <c r="AG1468">
        <v>0</v>
      </c>
      <c r="AH1468">
        <v>0</v>
      </c>
      <c r="AI1468">
        <v>20230</v>
      </c>
      <c r="AJ1468">
        <v>0</v>
      </c>
      <c r="AK1468">
        <v>0</v>
      </c>
    </row>
    <row r="1469" spans="1:37">
      <c r="A1469">
        <v>20004104</v>
      </c>
      <c r="B1469">
        <v>30290</v>
      </c>
      <c r="C1469">
        <v>68000</v>
      </c>
      <c r="D1469">
        <v>0</v>
      </c>
      <c r="E1469">
        <v>1310</v>
      </c>
      <c r="F1469">
        <v>2000404</v>
      </c>
      <c r="G1469">
        <v>1</v>
      </c>
      <c r="H1469">
        <v>1</v>
      </c>
      <c r="I1469">
        <v>6</v>
      </c>
      <c r="J1469">
        <v>24</v>
      </c>
      <c r="K1469">
        <v>2</v>
      </c>
      <c r="L1469">
        <v>1</v>
      </c>
      <c r="M1469">
        <v>2</v>
      </c>
      <c r="N1469">
        <v>2000405</v>
      </c>
      <c r="O1469">
        <v>1</v>
      </c>
      <c r="P1469">
        <v>1</v>
      </c>
      <c r="Q1469">
        <v>1</v>
      </c>
      <c r="R1469">
        <v>0</v>
      </c>
      <c r="S1469">
        <v>0</v>
      </c>
      <c r="T1469">
        <v>0</v>
      </c>
      <c r="U1469">
        <v>0</v>
      </c>
      <c r="V1469">
        <v>0</v>
      </c>
      <c r="W1469">
        <v>0</v>
      </c>
      <c r="X1469">
        <v>0</v>
      </c>
      <c r="Y1469">
        <v>0</v>
      </c>
      <c r="Z1469">
        <v>0</v>
      </c>
      <c r="AA1469">
        <v>0</v>
      </c>
      <c r="AB1469">
        <v>1020</v>
      </c>
      <c r="AC1469">
        <v>120</v>
      </c>
      <c r="AD1469">
        <v>2</v>
      </c>
      <c r="AE1469">
        <v>15</v>
      </c>
      <c r="AF1469">
        <v>1</v>
      </c>
      <c r="AG1469">
        <v>0</v>
      </c>
      <c r="AH1469">
        <v>0</v>
      </c>
      <c r="AI1469">
        <v>30290</v>
      </c>
      <c r="AJ1469">
        <v>0</v>
      </c>
      <c r="AK1469">
        <v>0</v>
      </c>
    </row>
    <row r="1470" spans="1:37">
      <c r="A1470">
        <v>20004105</v>
      </c>
      <c r="B1470">
        <v>20230</v>
      </c>
      <c r="C1470">
        <v>26000</v>
      </c>
      <c r="D1470">
        <v>0</v>
      </c>
      <c r="E1470">
        <v>1710</v>
      </c>
      <c r="F1470">
        <v>2000401</v>
      </c>
      <c r="G1470">
        <v>2</v>
      </c>
      <c r="H1470">
        <v>1</v>
      </c>
      <c r="I1470">
        <v>6</v>
      </c>
      <c r="J1470">
        <v>2000402</v>
      </c>
      <c r="K1470">
        <v>2</v>
      </c>
      <c r="L1470">
        <v>0</v>
      </c>
      <c r="M1470">
        <v>0</v>
      </c>
      <c r="N1470">
        <v>0</v>
      </c>
      <c r="O1470">
        <v>0</v>
      </c>
      <c r="P1470">
        <v>0</v>
      </c>
      <c r="Q1470">
        <v>0</v>
      </c>
      <c r="R1470">
        <v>0</v>
      </c>
      <c r="S1470">
        <v>0</v>
      </c>
      <c r="T1470">
        <v>0</v>
      </c>
      <c r="U1470">
        <v>0</v>
      </c>
      <c r="V1470">
        <v>0</v>
      </c>
      <c r="W1470">
        <v>0</v>
      </c>
      <c r="X1470">
        <v>0</v>
      </c>
      <c r="Y1470">
        <v>0</v>
      </c>
      <c r="Z1470">
        <v>0</v>
      </c>
      <c r="AA1470">
        <v>0</v>
      </c>
      <c r="AB1470">
        <v>760</v>
      </c>
      <c r="AC1470">
        <v>100</v>
      </c>
      <c r="AD1470">
        <v>2</v>
      </c>
      <c r="AE1470">
        <v>5</v>
      </c>
      <c r="AF1470">
        <v>1</v>
      </c>
      <c r="AG1470">
        <v>0</v>
      </c>
      <c r="AH1470">
        <v>0</v>
      </c>
      <c r="AI1470">
        <v>20230</v>
      </c>
      <c r="AJ1470">
        <v>0</v>
      </c>
      <c r="AK1470">
        <v>0</v>
      </c>
    </row>
    <row r="1471" spans="1:37">
      <c r="A1471">
        <v>20004106</v>
      </c>
      <c r="B1471">
        <v>20220</v>
      </c>
      <c r="C1471">
        <v>22000</v>
      </c>
      <c r="D1471">
        <v>0</v>
      </c>
      <c r="E1471">
        <v>1880</v>
      </c>
      <c r="F1471">
        <v>2000403</v>
      </c>
      <c r="G1471">
        <v>2</v>
      </c>
      <c r="H1471">
        <v>1</v>
      </c>
      <c r="I1471">
        <v>6</v>
      </c>
      <c r="J1471">
        <v>2000402</v>
      </c>
      <c r="K1471">
        <v>2</v>
      </c>
      <c r="L1471">
        <v>0</v>
      </c>
      <c r="M1471">
        <v>0</v>
      </c>
      <c r="N1471">
        <v>0</v>
      </c>
      <c r="O1471">
        <v>0</v>
      </c>
      <c r="P1471">
        <v>0</v>
      </c>
      <c r="Q1471">
        <v>0</v>
      </c>
      <c r="R1471">
        <v>0</v>
      </c>
      <c r="S1471">
        <v>0</v>
      </c>
      <c r="T1471">
        <v>0</v>
      </c>
      <c r="U1471">
        <v>0</v>
      </c>
      <c r="V1471">
        <v>0</v>
      </c>
      <c r="W1471">
        <v>0</v>
      </c>
      <c r="X1471">
        <v>0</v>
      </c>
      <c r="Y1471">
        <v>0</v>
      </c>
      <c r="Z1471">
        <v>0</v>
      </c>
      <c r="AA1471">
        <v>0</v>
      </c>
      <c r="AB1471">
        <v>760</v>
      </c>
      <c r="AC1471">
        <v>100</v>
      </c>
      <c r="AD1471">
        <v>2</v>
      </c>
      <c r="AE1471">
        <v>5</v>
      </c>
      <c r="AF1471">
        <v>1</v>
      </c>
      <c r="AG1471">
        <v>0</v>
      </c>
      <c r="AH1471">
        <v>0</v>
      </c>
      <c r="AI1471">
        <v>20220</v>
      </c>
      <c r="AJ1471">
        <v>0</v>
      </c>
      <c r="AK1471">
        <v>0</v>
      </c>
    </row>
    <row r="1472" spans="1:37">
      <c r="A1472">
        <v>20004107</v>
      </c>
      <c r="B1472">
        <v>30290</v>
      </c>
      <c r="C1472">
        <v>127000</v>
      </c>
      <c r="D1472">
        <v>0</v>
      </c>
      <c r="E1472">
        <v>2390</v>
      </c>
      <c r="F1472">
        <v>2000404</v>
      </c>
      <c r="G1472">
        <v>1</v>
      </c>
      <c r="H1472">
        <v>1</v>
      </c>
      <c r="I1472">
        <v>6</v>
      </c>
      <c r="J1472">
        <v>20</v>
      </c>
      <c r="K1472">
        <v>3</v>
      </c>
      <c r="L1472">
        <v>24</v>
      </c>
      <c r="M1472">
        <v>2</v>
      </c>
      <c r="N1472">
        <v>1</v>
      </c>
      <c r="O1472">
        <v>2</v>
      </c>
      <c r="P1472">
        <v>2000405</v>
      </c>
      <c r="Q1472">
        <v>1</v>
      </c>
      <c r="R1472">
        <v>1</v>
      </c>
      <c r="S1472">
        <v>1</v>
      </c>
      <c r="T1472">
        <v>0</v>
      </c>
      <c r="U1472">
        <v>0</v>
      </c>
      <c r="V1472">
        <v>0</v>
      </c>
      <c r="W1472">
        <v>0</v>
      </c>
      <c r="X1472">
        <v>0</v>
      </c>
      <c r="Y1472">
        <v>0</v>
      </c>
      <c r="Z1472">
        <v>0</v>
      </c>
      <c r="AA1472">
        <v>0</v>
      </c>
      <c r="AB1472">
        <v>2080</v>
      </c>
      <c r="AC1472">
        <v>120</v>
      </c>
      <c r="AD1472">
        <v>2</v>
      </c>
      <c r="AE1472">
        <v>40</v>
      </c>
      <c r="AF1472">
        <v>1</v>
      </c>
      <c r="AG1472">
        <v>0</v>
      </c>
      <c r="AH1472">
        <v>0</v>
      </c>
      <c r="AI1472">
        <v>30290</v>
      </c>
      <c r="AJ1472">
        <v>0</v>
      </c>
      <c r="AK1472">
        <v>0</v>
      </c>
    </row>
    <row r="1473" spans="1:37">
      <c r="A1473">
        <v>20004201</v>
      </c>
      <c r="B1473">
        <v>20280</v>
      </c>
      <c r="C1473">
        <v>1220</v>
      </c>
      <c r="D1473">
        <v>0</v>
      </c>
      <c r="E1473">
        <v>276</v>
      </c>
      <c r="F1473">
        <v>0</v>
      </c>
      <c r="G1473">
        <v>1</v>
      </c>
      <c r="H1473">
        <v>1</v>
      </c>
      <c r="I1473">
        <v>6</v>
      </c>
      <c r="J1473">
        <v>0</v>
      </c>
      <c r="K1473">
        <v>0</v>
      </c>
      <c r="L1473">
        <v>0</v>
      </c>
      <c r="M1473">
        <v>0</v>
      </c>
      <c r="N1473">
        <v>0</v>
      </c>
      <c r="O1473">
        <v>0</v>
      </c>
      <c r="P1473">
        <v>0</v>
      </c>
      <c r="Q1473">
        <v>0</v>
      </c>
      <c r="R1473">
        <v>0</v>
      </c>
      <c r="S1473">
        <v>0</v>
      </c>
      <c r="T1473">
        <v>0</v>
      </c>
      <c r="U1473">
        <v>0</v>
      </c>
      <c r="V1473">
        <v>0</v>
      </c>
      <c r="W1473">
        <v>0</v>
      </c>
      <c r="X1473">
        <v>0</v>
      </c>
      <c r="Y1473">
        <v>0</v>
      </c>
      <c r="Z1473">
        <v>0</v>
      </c>
      <c r="AA1473">
        <v>0</v>
      </c>
      <c r="AB1473">
        <v>50</v>
      </c>
      <c r="AC1473">
        <v>100</v>
      </c>
      <c r="AD1473">
        <v>2</v>
      </c>
      <c r="AE1473">
        <v>60</v>
      </c>
      <c r="AF1473">
        <v>30</v>
      </c>
      <c r="AG1473">
        <v>10</v>
      </c>
      <c r="AH1473">
        <v>30</v>
      </c>
      <c r="AI1473">
        <v>140011</v>
      </c>
      <c r="AJ1473">
        <v>140051</v>
      </c>
      <c r="AK1473">
        <v>140061</v>
      </c>
    </row>
    <row r="1474" spans="1:37">
      <c r="A1474">
        <v>20004202</v>
      </c>
      <c r="B1474">
        <v>20290</v>
      </c>
      <c r="C1474">
        <v>1300</v>
      </c>
      <c r="D1474">
        <v>0</v>
      </c>
      <c r="E1474">
        <v>252</v>
      </c>
      <c r="F1474">
        <v>0</v>
      </c>
      <c r="G1474">
        <v>1</v>
      </c>
      <c r="H1474">
        <v>1</v>
      </c>
      <c r="I1474">
        <v>6</v>
      </c>
      <c r="J1474">
        <v>0</v>
      </c>
      <c r="K1474">
        <v>0</v>
      </c>
      <c r="L1474">
        <v>0</v>
      </c>
      <c r="M1474">
        <v>0</v>
      </c>
      <c r="N1474">
        <v>0</v>
      </c>
      <c r="O1474">
        <v>0</v>
      </c>
      <c r="P1474">
        <v>0</v>
      </c>
      <c r="Q1474">
        <v>0</v>
      </c>
      <c r="R1474">
        <v>0</v>
      </c>
      <c r="S1474">
        <v>0</v>
      </c>
      <c r="T1474">
        <v>0</v>
      </c>
      <c r="U1474">
        <v>0</v>
      </c>
      <c r="V1474">
        <v>0</v>
      </c>
      <c r="W1474">
        <v>0</v>
      </c>
      <c r="X1474">
        <v>0</v>
      </c>
      <c r="Y1474">
        <v>0</v>
      </c>
      <c r="Z1474">
        <v>0</v>
      </c>
      <c r="AA1474">
        <v>0</v>
      </c>
      <c r="AB1474">
        <v>50</v>
      </c>
      <c r="AC1474">
        <v>100</v>
      </c>
      <c r="AD1474">
        <v>2</v>
      </c>
      <c r="AE1474">
        <v>60</v>
      </c>
      <c r="AF1474">
        <v>30</v>
      </c>
      <c r="AG1474">
        <v>10</v>
      </c>
      <c r="AH1474">
        <v>30</v>
      </c>
      <c r="AI1474">
        <v>140021</v>
      </c>
      <c r="AJ1474">
        <v>140051</v>
      </c>
      <c r="AK1474">
        <v>140071</v>
      </c>
    </row>
    <row r="1475" spans="1:37">
      <c r="A1475">
        <v>20004203</v>
      </c>
      <c r="B1475">
        <v>20300</v>
      </c>
      <c r="C1475">
        <v>1260</v>
      </c>
      <c r="D1475">
        <v>0</v>
      </c>
      <c r="E1475">
        <v>264</v>
      </c>
      <c r="F1475">
        <v>0</v>
      </c>
      <c r="G1475">
        <v>1</v>
      </c>
      <c r="H1475">
        <v>1</v>
      </c>
      <c r="I1475">
        <v>6</v>
      </c>
      <c r="J1475">
        <v>0</v>
      </c>
      <c r="K1475">
        <v>0</v>
      </c>
      <c r="L1475">
        <v>0</v>
      </c>
      <c r="M1475">
        <v>0</v>
      </c>
      <c r="N1475">
        <v>0</v>
      </c>
      <c r="O1475">
        <v>0</v>
      </c>
      <c r="P1475">
        <v>0</v>
      </c>
      <c r="Q1475">
        <v>0</v>
      </c>
      <c r="R1475">
        <v>0</v>
      </c>
      <c r="S1475">
        <v>0</v>
      </c>
      <c r="T1475">
        <v>0</v>
      </c>
      <c r="U1475">
        <v>0</v>
      </c>
      <c r="V1475">
        <v>0</v>
      </c>
      <c r="W1475">
        <v>0</v>
      </c>
      <c r="X1475">
        <v>0</v>
      </c>
      <c r="Y1475">
        <v>0</v>
      </c>
      <c r="Z1475">
        <v>0</v>
      </c>
      <c r="AA1475">
        <v>0</v>
      </c>
      <c r="AB1475">
        <v>50</v>
      </c>
      <c r="AC1475">
        <v>100</v>
      </c>
      <c r="AD1475">
        <v>2</v>
      </c>
      <c r="AE1475">
        <v>60</v>
      </c>
      <c r="AF1475">
        <v>30</v>
      </c>
      <c r="AG1475">
        <v>10</v>
      </c>
      <c r="AH1475">
        <v>30</v>
      </c>
      <c r="AI1475">
        <v>140031</v>
      </c>
      <c r="AJ1475">
        <v>140051</v>
      </c>
      <c r="AK1475">
        <v>140081</v>
      </c>
    </row>
    <row r="1476" spans="1:37">
      <c r="A1476">
        <v>20004204</v>
      </c>
      <c r="B1476">
        <v>20280</v>
      </c>
      <c r="C1476">
        <v>1640</v>
      </c>
      <c r="D1476">
        <v>0</v>
      </c>
      <c r="E1476">
        <v>504</v>
      </c>
      <c r="F1476">
        <v>0</v>
      </c>
      <c r="G1476">
        <v>1</v>
      </c>
      <c r="H1476">
        <v>1</v>
      </c>
      <c r="I1476">
        <v>6</v>
      </c>
      <c r="J1476">
        <v>0</v>
      </c>
      <c r="K1476">
        <v>0</v>
      </c>
      <c r="L1476">
        <v>0</v>
      </c>
      <c r="M1476">
        <v>0</v>
      </c>
      <c r="N1476">
        <v>0</v>
      </c>
      <c r="O1476">
        <v>0</v>
      </c>
      <c r="P1476">
        <v>0</v>
      </c>
      <c r="Q1476">
        <v>0</v>
      </c>
      <c r="R1476">
        <v>0</v>
      </c>
      <c r="S1476">
        <v>0</v>
      </c>
      <c r="T1476">
        <v>0</v>
      </c>
      <c r="U1476">
        <v>0</v>
      </c>
      <c r="V1476">
        <v>0</v>
      </c>
      <c r="W1476">
        <v>0</v>
      </c>
      <c r="X1476">
        <v>0</v>
      </c>
      <c r="Y1476">
        <v>0</v>
      </c>
      <c r="Z1476">
        <v>0</v>
      </c>
      <c r="AA1476">
        <v>0</v>
      </c>
      <c r="AB1476">
        <v>50</v>
      </c>
      <c r="AC1476">
        <v>100</v>
      </c>
      <c r="AD1476">
        <v>2</v>
      </c>
      <c r="AE1476">
        <v>70</v>
      </c>
      <c r="AF1476">
        <v>30</v>
      </c>
      <c r="AG1476">
        <v>10</v>
      </c>
      <c r="AH1476">
        <v>30</v>
      </c>
      <c r="AI1476">
        <v>140011</v>
      </c>
      <c r="AJ1476">
        <v>140051</v>
      </c>
      <c r="AK1476">
        <v>140061</v>
      </c>
    </row>
    <row r="1477" spans="1:37">
      <c r="A1477">
        <v>20004205</v>
      </c>
      <c r="B1477">
        <v>20290</v>
      </c>
      <c r="C1477">
        <v>1720</v>
      </c>
      <c r="D1477">
        <v>0</v>
      </c>
      <c r="E1477">
        <v>480</v>
      </c>
      <c r="F1477">
        <v>0</v>
      </c>
      <c r="G1477">
        <v>1</v>
      </c>
      <c r="H1477">
        <v>1</v>
      </c>
      <c r="I1477">
        <v>6</v>
      </c>
      <c r="J1477">
        <v>0</v>
      </c>
      <c r="K1477">
        <v>0</v>
      </c>
      <c r="L1477">
        <v>0</v>
      </c>
      <c r="M1477">
        <v>0</v>
      </c>
      <c r="N1477">
        <v>0</v>
      </c>
      <c r="O1477">
        <v>0</v>
      </c>
      <c r="P1477">
        <v>0</v>
      </c>
      <c r="Q1477">
        <v>0</v>
      </c>
      <c r="R1477">
        <v>0</v>
      </c>
      <c r="S1477">
        <v>0</v>
      </c>
      <c r="T1477">
        <v>0</v>
      </c>
      <c r="U1477">
        <v>0</v>
      </c>
      <c r="V1477">
        <v>0</v>
      </c>
      <c r="W1477">
        <v>0</v>
      </c>
      <c r="X1477">
        <v>0</v>
      </c>
      <c r="Y1477">
        <v>0</v>
      </c>
      <c r="Z1477">
        <v>0</v>
      </c>
      <c r="AA1477">
        <v>0</v>
      </c>
      <c r="AB1477">
        <v>50</v>
      </c>
      <c r="AC1477">
        <v>100</v>
      </c>
      <c r="AD1477">
        <v>2</v>
      </c>
      <c r="AE1477">
        <v>70</v>
      </c>
      <c r="AF1477">
        <v>30</v>
      </c>
      <c r="AG1477">
        <v>10</v>
      </c>
      <c r="AH1477">
        <v>30</v>
      </c>
      <c r="AI1477">
        <v>140021</v>
      </c>
      <c r="AJ1477">
        <v>140051</v>
      </c>
      <c r="AK1477">
        <v>140071</v>
      </c>
    </row>
    <row r="1478" spans="1:37">
      <c r="A1478">
        <v>20004206</v>
      </c>
      <c r="B1478">
        <v>20300</v>
      </c>
      <c r="C1478">
        <v>1680</v>
      </c>
      <c r="D1478">
        <v>0</v>
      </c>
      <c r="E1478">
        <v>492</v>
      </c>
      <c r="F1478">
        <v>0</v>
      </c>
      <c r="G1478">
        <v>1</v>
      </c>
      <c r="H1478">
        <v>1</v>
      </c>
      <c r="I1478">
        <v>6</v>
      </c>
      <c r="J1478">
        <v>0</v>
      </c>
      <c r="K1478">
        <v>0</v>
      </c>
      <c r="L1478">
        <v>0</v>
      </c>
      <c r="M1478">
        <v>0</v>
      </c>
      <c r="N1478">
        <v>0</v>
      </c>
      <c r="O1478">
        <v>0</v>
      </c>
      <c r="P1478">
        <v>0</v>
      </c>
      <c r="Q1478">
        <v>0</v>
      </c>
      <c r="R1478">
        <v>0</v>
      </c>
      <c r="S1478">
        <v>0</v>
      </c>
      <c r="T1478">
        <v>0</v>
      </c>
      <c r="U1478">
        <v>0</v>
      </c>
      <c r="V1478">
        <v>0</v>
      </c>
      <c r="W1478">
        <v>0</v>
      </c>
      <c r="X1478">
        <v>0</v>
      </c>
      <c r="Y1478">
        <v>0</v>
      </c>
      <c r="Z1478">
        <v>0</v>
      </c>
      <c r="AA1478">
        <v>0</v>
      </c>
      <c r="AB1478">
        <v>50</v>
      </c>
      <c r="AC1478">
        <v>100</v>
      </c>
      <c r="AD1478">
        <v>2</v>
      </c>
      <c r="AE1478">
        <v>70</v>
      </c>
      <c r="AF1478">
        <v>30</v>
      </c>
      <c r="AG1478">
        <v>10</v>
      </c>
      <c r="AH1478">
        <v>30</v>
      </c>
      <c r="AI1478">
        <v>140031</v>
      </c>
      <c r="AJ1478">
        <v>140051</v>
      </c>
      <c r="AK1478">
        <v>140081</v>
      </c>
    </row>
    <row r="1479" spans="1:37">
      <c r="A1479">
        <v>20004207</v>
      </c>
      <c r="B1479">
        <v>20280</v>
      </c>
      <c r="C1479">
        <v>2420</v>
      </c>
      <c r="D1479">
        <v>0</v>
      </c>
      <c r="E1479">
        <v>876</v>
      </c>
      <c r="F1479">
        <v>0</v>
      </c>
      <c r="G1479">
        <v>1</v>
      </c>
      <c r="H1479">
        <v>1</v>
      </c>
      <c r="I1479">
        <v>6</v>
      </c>
      <c r="J1479">
        <v>0</v>
      </c>
      <c r="K1479">
        <v>0</v>
      </c>
      <c r="L1479">
        <v>0</v>
      </c>
      <c r="M1479">
        <v>0</v>
      </c>
      <c r="N1479">
        <v>0</v>
      </c>
      <c r="O1479">
        <v>0</v>
      </c>
      <c r="P1479">
        <v>0</v>
      </c>
      <c r="Q1479">
        <v>0</v>
      </c>
      <c r="R1479">
        <v>0</v>
      </c>
      <c r="S1479">
        <v>0</v>
      </c>
      <c r="T1479">
        <v>0</v>
      </c>
      <c r="U1479">
        <v>0</v>
      </c>
      <c r="V1479">
        <v>0</v>
      </c>
      <c r="W1479">
        <v>0</v>
      </c>
      <c r="X1479">
        <v>0</v>
      </c>
      <c r="Y1479">
        <v>0</v>
      </c>
      <c r="Z1479">
        <v>0</v>
      </c>
      <c r="AA1479">
        <v>0</v>
      </c>
      <c r="AB1479">
        <v>50</v>
      </c>
      <c r="AC1479">
        <v>100</v>
      </c>
      <c r="AD1479">
        <v>2</v>
      </c>
      <c r="AE1479">
        <v>80</v>
      </c>
      <c r="AF1479">
        <v>30</v>
      </c>
      <c r="AG1479">
        <v>10</v>
      </c>
      <c r="AH1479">
        <v>30</v>
      </c>
      <c r="AI1479">
        <v>140011</v>
      </c>
      <c r="AJ1479">
        <v>140051</v>
      </c>
      <c r="AK1479">
        <v>140061</v>
      </c>
    </row>
    <row r="1480" spans="1:37">
      <c r="A1480">
        <v>20004208</v>
      </c>
      <c r="B1480">
        <v>20290</v>
      </c>
      <c r="C1480">
        <v>2540</v>
      </c>
      <c r="D1480">
        <v>0</v>
      </c>
      <c r="E1480">
        <v>828</v>
      </c>
      <c r="F1480">
        <v>0</v>
      </c>
      <c r="G1480">
        <v>1</v>
      </c>
      <c r="H1480">
        <v>1</v>
      </c>
      <c r="I1480">
        <v>6</v>
      </c>
      <c r="J1480">
        <v>0</v>
      </c>
      <c r="K1480">
        <v>0</v>
      </c>
      <c r="L1480">
        <v>0</v>
      </c>
      <c r="M1480">
        <v>0</v>
      </c>
      <c r="N1480">
        <v>0</v>
      </c>
      <c r="O1480">
        <v>0</v>
      </c>
      <c r="P1480">
        <v>0</v>
      </c>
      <c r="Q1480">
        <v>0</v>
      </c>
      <c r="R1480">
        <v>0</v>
      </c>
      <c r="S1480">
        <v>0</v>
      </c>
      <c r="T1480">
        <v>0</v>
      </c>
      <c r="U1480">
        <v>0</v>
      </c>
      <c r="V1480">
        <v>0</v>
      </c>
      <c r="W1480">
        <v>0</v>
      </c>
      <c r="X1480">
        <v>0</v>
      </c>
      <c r="Y1480">
        <v>0</v>
      </c>
      <c r="Z1480">
        <v>0</v>
      </c>
      <c r="AA1480">
        <v>0</v>
      </c>
      <c r="AB1480">
        <v>50</v>
      </c>
      <c r="AC1480">
        <v>100</v>
      </c>
      <c r="AD1480">
        <v>2</v>
      </c>
      <c r="AE1480">
        <v>80</v>
      </c>
      <c r="AF1480">
        <v>30</v>
      </c>
      <c r="AG1480">
        <v>10</v>
      </c>
      <c r="AH1480">
        <v>30</v>
      </c>
      <c r="AI1480">
        <v>140021</v>
      </c>
      <c r="AJ1480">
        <v>140051</v>
      </c>
      <c r="AK1480">
        <v>140071</v>
      </c>
    </row>
    <row r="1481" spans="1:37">
      <c r="A1481">
        <v>20004209</v>
      </c>
      <c r="B1481">
        <v>20300</v>
      </c>
      <c r="C1481">
        <v>2500</v>
      </c>
      <c r="D1481">
        <v>0</v>
      </c>
      <c r="E1481">
        <v>852</v>
      </c>
      <c r="F1481">
        <v>0</v>
      </c>
      <c r="G1481">
        <v>1</v>
      </c>
      <c r="H1481">
        <v>1</v>
      </c>
      <c r="I1481">
        <v>6</v>
      </c>
      <c r="J1481">
        <v>0</v>
      </c>
      <c r="K1481">
        <v>0</v>
      </c>
      <c r="L1481">
        <v>0</v>
      </c>
      <c r="M1481">
        <v>0</v>
      </c>
      <c r="N1481">
        <v>0</v>
      </c>
      <c r="O1481">
        <v>0</v>
      </c>
      <c r="P1481">
        <v>0</v>
      </c>
      <c r="Q1481">
        <v>0</v>
      </c>
      <c r="R1481">
        <v>0</v>
      </c>
      <c r="S1481">
        <v>0</v>
      </c>
      <c r="T1481">
        <v>0</v>
      </c>
      <c r="U1481">
        <v>0</v>
      </c>
      <c r="V1481">
        <v>0</v>
      </c>
      <c r="W1481">
        <v>0</v>
      </c>
      <c r="X1481">
        <v>0</v>
      </c>
      <c r="Y1481">
        <v>0</v>
      </c>
      <c r="Z1481">
        <v>0</v>
      </c>
      <c r="AA1481">
        <v>0</v>
      </c>
      <c r="AB1481">
        <v>50</v>
      </c>
      <c r="AC1481">
        <v>100</v>
      </c>
      <c r="AD1481">
        <v>2</v>
      </c>
      <c r="AE1481">
        <v>80</v>
      </c>
      <c r="AF1481">
        <v>30</v>
      </c>
      <c r="AG1481">
        <v>10</v>
      </c>
      <c r="AH1481">
        <v>30</v>
      </c>
      <c r="AI1481">
        <v>140031</v>
      </c>
      <c r="AJ1481">
        <v>140051</v>
      </c>
      <c r="AK1481">
        <v>140081</v>
      </c>
    </row>
    <row r="1482" spans="1:37">
      <c r="A1482">
        <v>20005001</v>
      </c>
      <c r="B1482">
        <v>10100</v>
      </c>
      <c r="C1482">
        <v>580</v>
      </c>
      <c r="D1482">
        <v>5</v>
      </c>
      <c r="E1482">
        <v>380</v>
      </c>
      <c r="F1482">
        <v>0</v>
      </c>
      <c r="G1482">
        <v>1</v>
      </c>
      <c r="H1482">
        <v>1</v>
      </c>
      <c r="I1482">
        <v>6</v>
      </c>
      <c r="J1482">
        <v>0</v>
      </c>
      <c r="K1482">
        <v>0</v>
      </c>
      <c r="L1482">
        <v>0</v>
      </c>
      <c r="M1482">
        <v>0</v>
      </c>
      <c r="N1482">
        <v>0</v>
      </c>
      <c r="O1482">
        <v>0</v>
      </c>
      <c r="P1482">
        <v>0</v>
      </c>
      <c r="Q1482">
        <v>0</v>
      </c>
      <c r="R1482">
        <v>0</v>
      </c>
      <c r="S1482">
        <v>0</v>
      </c>
      <c r="T1482">
        <v>0</v>
      </c>
      <c r="U1482">
        <v>0</v>
      </c>
      <c r="V1482">
        <v>0</v>
      </c>
      <c r="W1482">
        <v>0</v>
      </c>
      <c r="X1482">
        <v>0</v>
      </c>
      <c r="Y1482">
        <v>0</v>
      </c>
      <c r="Z1482">
        <v>0</v>
      </c>
      <c r="AA1482">
        <v>0</v>
      </c>
      <c r="AB1482">
        <v>20</v>
      </c>
      <c r="AC1482">
        <v>100</v>
      </c>
      <c r="AD1482">
        <v>2</v>
      </c>
      <c r="AE1482">
        <v>20</v>
      </c>
      <c r="AF1482">
        <v>1</v>
      </c>
      <c r="AG1482">
        <v>0</v>
      </c>
      <c r="AH1482">
        <v>0</v>
      </c>
      <c r="AI1482">
        <v>111</v>
      </c>
      <c r="AJ1482">
        <v>0</v>
      </c>
      <c r="AK1482">
        <v>0</v>
      </c>
    </row>
    <row r="1483" spans="1:37">
      <c r="A1483">
        <v>20005002</v>
      </c>
      <c r="B1483">
        <v>10110</v>
      </c>
      <c r="C1483">
        <v>660</v>
      </c>
      <c r="D1483">
        <v>5</v>
      </c>
      <c r="E1483">
        <v>332</v>
      </c>
      <c r="F1483">
        <v>0</v>
      </c>
      <c r="G1483">
        <v>1</v>
      </c>
      <c r="H1483">
        <v>1</v>
      </c>
      <c r="I1483">
        <v>6</v>
      </c>
      <c r="J1483">
        <v>0</v>
      </c>
      <c r="K1483">
        <v>0</v>
      </c>
      <c r="L1483">
        <v>0</v>
      </c>
      <c r="M1483">
        <v>0</v>
      </c>
      <c r="N1483">
        <v>0</v>
      </c>
      <c r="O1483">
        <v>0</v>
      </c>
      <c r="P1483">
        <v>0</v>
      </c>
      <c r="Q1483">
        <v>0</v>
      </c>
      <c r="R1483">
        <v>0</v>
      </c>
      <c r="S1483">
        <v>0</v>
      </c>
      <c r="T1483">
        <v>0</v>
      </c>
      <c r="U1483">
        <v>0</v>
      </c>
      <c r="V1483">
        <v>0</v>
      </c>
      <c r="W1483">
        <v>0</v>
      </c>
      <c r="X1483">
        <v>0</v>
      </c>
      <c r="Y1483">
        <v>0</v>
      </c>
      <c r="Z1483">
        <v>0</v>
      </c>
      <c r="AA1483">
        <v>0</v>
      </c>
      <c r="AB1483">
        <v>20</v>
      </c>
      <c r="AC1483">
        <v>100</v>
      </c>
      <c r="AD1483">
        <v>2</v>
      </c>
      <c r="AE1483">
        <v>20</v>
      </c>
      <c r="AF1483">
        <v>1</v>
      </c>
      <c r="AG1483">
        <v>0</v>
      </c>
      <c r="AH1483">
        <v>0</v>
      </c>
      <c r="AI1483">
        <v>121</v>
      </c>
      <c r="AJ1483">
        <v>0</v>
      </c>
      <c r="AK1483">
        <v>0</v>
      </c>
    </row>
    <row r="1484" spans="1:37">
      <c r="A1484">
        <v>20005003</v>
      </c>
      <c r="B1484">
        <v>10210</v>
      </c>
      <c r="C1484">
        <v>860</v>
      </c>
      <c r="D1484">
        <v>15</v>
      </c>
      <c r="E1484">
        <v>456</v>
      </c>
      <c r="F1484">
        <v>0</v>
      </c>
      <c r="G1484">
        <v>1</v>
      </c>
      <c r="H1484">
        <v>1</v>
      </c>
      <c r="I1484">
        <v>6</v>
      </c>
      <c r="J1484">
        <v>0</v>
      </c>
      <c r="K1484">
        <v>0</v>
      </c>
      <c r="L1484">
        <v>0</v>
      </c>
      <c r="M1484">
        <v>0</v>
      </c>
      <c r="N1484">
        <v>0</v>
      </c>
      <c r="O1484">
        <v>0</v>
      </c>
      <c r="P1484">
        <v>0</v>
      </c>
      <c r="Q1484">
        <v>0</v>
      </c>
      <c r="R1484">
        <v>0</v>
      </c>
      <c r="S1484">
        <v>0</v>
      </c>
      <c r="T1484">
        <v>0</v>
      </c>
      <c r="U1484">
        <v>0</v>
      </c>
      <c r="V1484">
        <v>0</v>
      </c>
      <c r="W1484">
        <v>0</v>
      </c>
      <c r="X1484">
        <v>0</v>
      </c>
      <c r="Y1484">
        <v>0</v>
      </c>
      <c r="Z1484">
        <v>0</v>
      </c>
      <c r="AA1484">
        <v>0</v>
      </c>
      <c r="AB1484">
        <v>20</v>
      </c>
      <c r="AC1484">
        <v>100</v>
      </c>
      <c r="AD1484">
        <v>2</v>
      </c>
      <c r="AE1484">
        <v>20</v>
      </c>
      <c r="AF1484">
        <v>2</v>
      </c>
      <c r="AG1484">
        <v>1</v>
      </c>
      <c r="AH1484">
        <v>0</v>
      </c>
      <c r="AI1484">
        <v>10190</v>
      </c>
      <c r="AJ1484">
        <v>131</v>
      </c>
      <c r="AK1484">
        <v>0</v>
      </c>
    </row>
    <row r="1485" spans="1:37">
      <c r="A1485">
        <v>20005005</v>
      </c>
      <c r="B1485">
        <v>10100</v>
      </c>
      <c r="C1485">
        <v>840</v>
      </c>
      <c r="D1485">
        <v>5</v>
      </c>
      <c r="E1485">
        <v>836</v>
      </c>
      <c r="F1485">
        <v>0</v>
      </c>
      <c r="G1485">
        <v>1</v>
      </c>
      <c r="H1485">
        <v>1</v>
      </c>
      <c r="I1485">
        <v>6</v>
      </c>
      <c r="J1485">
        <v>0</v>
      </c>
      <c r="K1485">
        <v>0</v>
      </c>
      <c r="L1485">
        <v>0</v>
      </c>
      <c r="M1485">
        <v>0</v>
      </c>
      <c r="N1485">
        <v>0</v>
      </c>
      <c r="O1485">
        <v>0</v>
      </c>
      <c r="P1485">
        <v>0</v>
      </c>
      <c r="Q1485">
        <v>0</v>
      </c>
      <c r="R1485">
        <v>0</v>
      </c>
      <c r="S1485">
        <v>0</v>
      </c>
      <c r="T1485">
        <v>0</v>
      </c>
      <c r="U1485">
        <v>0</v>
      </c>
      <c r="V1485">
        <v>0</v>
      </c>
      <c r="W1485">
        <v>0</v>
      </c>
      <c r="X1485">
        <v>0</v>
      </c>
      <c r="Y1485">
        <v>0</v>
      </c>
      <c r="Z1485">
        <v>0</v>
      </c>
      <c r="AA1485">
        <v>0</v>
      </c>
      <c r="AB1485">
        <v>30</v>
      </c>
      <c r="AC1485">
        <v>100</v>
      </c>
      <c r="AD1485">
        <v>2</v>
      </c>
      <c r="AE1485">
        <v>20</v>
      </c>
      <c r="AF1485">
        <v>1</v>
      </c>
      <c r="AG1485">
        <v>0</v>
      </c>
      <c r="AH1485">
        <v>0</v>
      </c>
      <c r="AI1485">
        <v>111</v>
      </c>
      <c r="AJ1485">
        <v>0</v>
      </c>
      <c r="AK1485">
        <v>0</v>
      </c>
    </row>
    <row r="1486" spans="1:37">
      <c r="A1486">
        <v>20005006</v>
      </c>
      <c r="B1486">
        <v>10110</v>
      </c>
      <c r="C1486">
        <v>920</v>
      </c>
      <c r="D1486">
        <v>5</v>
      </c>
      <c r="E1486">
        <v>722</v>
      </c>
      <c r="F1486">
        <v>0</v>
      </c>
      <c r="G1486">
        <v>1</v>
      </c>
      <c r="H1486">
        <v>1</v>
      </c>
      <c r="I1486">
        <v>6</v>
      </c>
      <c r="J1486">
        <v>0</v>
      </c>
      <c r="K1486">
        <v>0</v>
      </c>
      <c r="L1486">
        <v>0</v>
      </c>
      <c r="M1486">
        <v>0</v>
      </c>
      <c r="N1486">
        <v>0</v>
      </c>
      <c r="O1486">
        <v>0</v>
      </c>
      <c r="P1486">
        <v>0</v>
      </c>
      <c r="Q1486">
        <v>0</v>
      </c>
      <c r="R1486">
        <v>0</v>
      </c>
      <c r="S1486">
        <v>0</v>
      </c>
      <c r="T1486">
        <v>0</v>
      </c>
      <c r="U1486">
        <v>0</v>
      </c>
      <c r="V1486">
        <v>0</v>
      </c>
      <c r="W1486">
        <v>0</v>
      </c>
      <c r="X1486">
        <v>0</v>
      </c>
      <c r="Y1486">
        <v>0</v>
      </c>
      <c r="Z1486">
        <v>0</v>
      </c>
      <c r="AA1486">
        <v>0</v>
      </c>
      <c r="AB1486">
        <v>30</v>
      </c>
      <c r="AC1486">
        <v>100</v>
      </c>
      <c r="AD1486">
        <v>2</v>
      </c>
      <c r="AE1486">
        <v>20</v>
      </c>
      <c r="AF1486">
        <v>1</v>
      </c>
      <c r="AG1486">
        <v>0</v>
      </c>
      <c r="AH1486">
        <v>0</v>
      </c>
      <c r="AI1486">
        <v>121</v>
      </c>
      <c r="AJ1486">
        <v>0</v>
      </c>
      <c r="AK1486">
        <v>0</v>
      </c>
    </row>
    <row r="1487" spans="1:37">
      <c r="A1487">
        <v>20005007</v>
      </c>
      <c r="B1487">
        <v>10120</v>
      </c>
      <c r="C1487">
        <v>880</v>
      </c>
      <c r="D1487">
        <v>5</v>
      </c>
      <c r="E1487">
        <v>788</v>
      </c>
      <c r="F1487">
        <v>0</v>
      </c>
      <c r="G1487">
        <v>1</v>
      </c>
      <c r="H1487">
        <v>1</v>
      </c>
      <c r="I1487">
        <v>6</v>
      </c>
      <c r="J1487">
        <v>0</v>
      </c>
      <c r="K1487">
        <v>0</v>
      </c>
      <c r="L1487">
        <v>0</v>
      </c>
      <c r="M1487">
        <v>0</v>
      </c>
      <c r="N1487">
        <v>0</v>
      </c>
      <c r="O1487">
        <v>0</v>
      </c>
      <c r="P1487">
        <v>0</v>
      </c>
      <c r="Q1487">
        <v>0</v>
      </c>
      <c r="R1487">
        <v>0</v>
      </c>
      <c r="S1487">
        <v>0</v>
      </c>
      <c r="T1487">
        <v>0</v>
      </c>
      <c r="U1487">
        <v>0</v>
      </c>
      <c r="V1487">
        <v>0</v>
      </c>
      <c r="W1487">
        <v>0</v>
      </c>
      <c r="X1487">
        <v>0</v>
      </c>
      <c r="Y1487">
        <v>0</v>
      </c>
      <c r="Z1487">
        <v>0</v>
      </c>
      <c r="AA1487">
        <v>0</v>
      </c>
      <c r="AB1487">
        <v>30</v>
      </c>
      <c r="AC1487">
        <v>100</v>
      </c>
      <c r="AD1487">
        <v>2</v>
      </c>
      <c r="AE1487">
        <v>20</v>
      </c>
      <c r="AF1487">
        <v>1</v>
      </c>
      <c r="AG1487">
        <v>0</v>
      </c>
      <c r="AH1487">
        <v>0</v>
      </c>
      <c r="AI1487">
        <v>131</v>
      </c>
      <c r="AJ1487">
        <v>0</v>
      </c>
      <c r="AK1487">
        <v>0</v>
      </c>
    </row>
    <row r="1488" spans="1:37">
      <c r="A1488">
        <v>20005008</v>
      </c>
      <c r="B1488">
        <v>10210</v>
      </c>
      <c r="C1488">
        <v>1180</v>
      </c>
      <c r="D1488">
        <v>15</v>
      </c>
      <c r="E1488">
        <v>1083</v>
      </c>
      <c r="F1488">
        <v>0</v>
      </c>
      <c r="G1488">
        <v>1</v>
      </c>
      <c r="H1488">
        <v>1</v>
      </c>
      <c r="I1488">
        <v>6</v>
      </c>
      <c r="J1488">
        <v>0</v>
      </c>
      <c r="K1488">
        <v>0</v>
      </c>
      <c r="L1488">
        <v>0</v>
      </c>
      <c r="M1488">
        <v>0</v>
      </c>
      <c r="N1488">
        <v>0</v>
      </c>
      <c r="O1488">
        <v>0</v>
      </c>
      <c r="P1488">
        <v>0</v>
      </c>
      <c r="Q1488">
        <v>0</v>
      </c>
      <c r="R1488">
        <v>0</v>
      </c>
      <c r="S1488">
        <v>0</v>
      </c>
      <c r="T1488">
        <v>0</v>
      </c>
      <c r="U1488">
        <v>0</v>
      </c>
      <c r="V1488">
        <v>0</v>
      </c>
      <c r="W1488">
        <v>0</v>
      </c>
      <c r="X1488">
        <v>0</v>
      </c>
      <c r="Y1488">
        <v>0</v>
      </c>
      <c r="Z1488">
        <v>0</v>
      </c>
      <c r="AA1488">
        <v>0</v>
      </c>
      <c r="AB1488">
        <v>30</v>
      </c>
      <c r="AC1488">
        <v>100</v>
      </c>
      <c r="AD1488">
        <v>2</v>
      </c>
      <c r="AE1488">
        <v>20</v>
      </c>
      <c r="AF1488">
        <v>2</v>
      </c>
      <c r="AG1488">
        <v>1</v>
      </c>
      <c r="AH1488">
        <v>0</v>
      </c>
      <c r="AI1488">
        <v>10190</v>
      </c>
      <c r="AJ1488">
        <v>131</v>
      </c>
      <c r="AK1488">
        <v>0</v>
      </c>
    </row>
    <row r="1489" spans="1:37">
      <c r="A1489">
        <v>20005009</v>
      </c>
      <c r="B1489">
        <v>10100</v>
      </c>
      <c r="C1489">
        <v>11120</v>
      </c>
      <c r="D1489">
        <v>5</v>
      </c>
      <c r="E1489">
        <v>1377</v>
      </c>
      <c r="F1489">
        <v>0</v>
      </c>
      <c r="G1489">
        <v>1</v>
      </c>
      <c r="H1489">
        <v>1</v>
      </c>
      <c r="I1489">
        <v>6</v>
      </c>
      <c r="J1489">
        <v>0</v>
      </c>
      <c r="K1489">
        <v>0</v>
      </c>
      <c r="L1489">
        <v>0</v>
      </c>
      <c r="M1489">
        <v>0</v>
      </c>
      <c r="N1489">
        <v>0</v>
      </c>
      <c r="O1489">
        <v>0</v>
      </c>
      <c r="P1489">
        <v>0</v>
      </c>
      <c r="Q1489">
        <v>0</v>
      </c>
      <c r="R1489">
        <v>0</v>
      </c>
      <c r="S1489">
        <v>0</v>
      </c>
      <c r="T1489">
        <v>0</v>
      </c>
      <c r="U1489">
        <v>0</v>
      </c>
      <c r="V1489">
        <v>0</v>
      </c>
      <c r="W1489">
        <v>0</v>
      </c>
      <c r="X1489">
        <v>0</v>
      </c>
      <c r="Y1489">
        <v>0</v>
      </c>
      <c r="Z1489">
        <v>0</v>
      </c>
      <c r="AA1489">
        <v>0</v>
      </c>
      <c r="AB1489">
        <v>50</v>
      </c>
      <c r="AC1489">
        <v>100</v>
      </c>
      <c r="AD1489">
        <v>2</v>
      </c>
      <c r="AE1489">
        <v>20</v>
      </c>
      <c r="AF1489">
        <v>1</v>
      </c>
      <c r="AG1489">
        <v>0</v>
      </c>
      <c r="AH1489">
        <v>0</v>
      </c>
      <c r="AI1489">
        <v>111</v>
      </c>
      <c r="AJ1489">
        <v>0</v>
      </c>
      <c r="AK1489">
        <v>0</v>
      </c>
    </row>
    <row r="1490" spans="1:37">
      <c r="A1490">
        <v>20005010</v>
      </c>
      <c r="B1490">
        <v>10110</v>
      </c>
      <c r="C1490">
        <v>11200</v>
      </c>
      <c r="D1490">
        <v>5</v>
      </c>
      <c r="E1490">
        <v>1168</v>
      </c>
      <c r="F1490">
        <v>0</v>
      </c>
      <c r="G1490">
        <v>1</v>
      </c>
      <c r="H1490">
        <v>1</v>
      </c>
      <c r="I1490">
        <v>6</v>
      </c>
      <c r="J1490">
        <v>0</v>
      </c>
      <c r="K1490">
        <v>0</v>
      </c>
      <c r="L1490">
        <v>0</v>
      </c>
      <c r="M1490">
        <v>0</v>
      </c>
      <c r="N1490">
        <v>0</v>
      </c>
      <c r="O1490">
        <v>0</v>
      </c>
      <c r="P1490">
        <v>0</v>
      </c>
      <c r="Q1490">
        <v>0</v>
      </c>
      <c r="R1490">
        <v>0</v>
      </c>
      <c r="S1490">
        <v>0</v>
      </c>
      <c r="T1490">
        <v>0</v>
      </c>
      <c r="U1490">
        <v>0</v>
      </c>
      <c r="V1490">
        <v>0</v>
      </c>
      <c r="W1490">
        <v>0</v>
      </c>
      <c r="X1490">
        <v>0</v>
      </c>
      <c r="Y1490">
        <v>0</v>
      </c>
      <c r="Z1490">
        <v>0</v>
      </c>
      <c r="AA1490">
        <v>0</v>
      </c>
      <c r="AB1490">
        <v>50</v>
      </c>
      <c r="AC1490">
        <v>100</v>
      </c>
      <c r="AD1490">
        <v>2</v>
      </c>
      <c r="AE1490">
        <v>20</v>
      </c>
      <c r="AF1490">
        <v>1</v>
      </c>
      <c r="AG1490">
        <v>0</v>
      </c>
      <c r="AH1490">
        <v>0</v>
      </c>
      <c r="AI1490">
        <v>121</v>
      </c>
      <c r="AJ1490">
        <v>0</v>
      </c>
      <c r="AK1490">
        <v>0</v>
      </c>
    </row>
    <row r="1491" spans="1:37">
      <c r="A1491">
        <v>20005011</v>
      </c>
      <c r="B1491">
        <v>10120</v>
      </c>
      <c r="C1491">
        <v>11160</v>
      </c>
      <c r="D1491">
        <v>5</v>
      </c>
      <c r="E1491">
        <v>1263</v>
      </c>
      <c r="F1491">
        <v>0</v>
      </c>
      <c r="G1491">
        <v>1</v>
      </c>
      <c r="H1491">
        <v>1</v>
      </c>
      <c r="I1491">
        <v>6</v>
      </c>
      <c r="J1491">
        <v>0</v>
      </c>
      <c r="K1491">
        <v>0</v>
      </c>
      <c r="L1491">
        <v>0</v>
      </c>
      <c r="M1491">
        <v>0</v>
      </c>
      <c r="N1491">
        <v>0</v>
      </c>
      <c r="O1491">
        <v>0</v>
      </c>
      <c r="P1491">
        <v>0</v>
      </c>
      <c r="Q1491">
        <v>0</v>
      </c>
      <c r="R1491">
        <v>0</v>
      </c>
      <c r="S1491">
        <v>0</v>
      </c>
      <c r="T1491">
        <v>0</v>
      </c>
      <c r="U1491">
        <v>0</v>
      </c>
      <c r="V1491">
        <v>0</v>
      </c>
      <c r="W1491">
        <v>0</v>
      </c>
      <c r="X1491">
        <v>0</v>
      </c>
      <c r="Y1491">
        <v>0</v>
      </c>
      <c r="Z1491">
        <v>0</v>
      </c>
      <c r="AA1491">
        <v>0</v>
      </c>
      <c r="AB1491">
        <v>50</v>
      </c>
      <c r="AC1491">
        <v>100</v>
      </c>
      <c r="AD1491">
        <v>2</v>
      </c>
      <c r="AE1491">
        <v>20</v>
      </c>
      <c r="AF1491">
        <v>1</v>
      </c>
      <c r="AG1491">
        <v>0</v>
      </c>
      <c r="AH1491">
        <v>0</v>
      </c>
      <c r="AI1491">
        <v>131</v>
      </c>
      <c r="AJ1491">
        <v>0</v>
      </c>
      <c r="AK1491">
        <v>0</v>
      </c>
    </row>
    <row r="1492" spans="1:37">
      <c r="A1492">
        <v>20005012</v>
      </c>
      <c r="B1492">
        <v>10210</v>
      </c>
      <c r="C1492">
        <v>11420</v>
      </c>
      <c r="D1492">
        <v>15</v>
      </c>
      <c r="E1492">
        <v>1672</v>
      </c>
      <c r="F1492">
        <v>0</v>
      </c>
      <c r="G1492">
        <v>1</v>
      </c>
      <c r="H1492">
        <v>1</v>
      </c>
      <c r="I1492">
        <v>6</v>
      </c>
      <c r="J1492">
        <v>0</v>
      </c>
      <c r="K1492">
        <v>0</v>
      </c>
      <c r="L1492">
        <v>0</v>
      </c>
      <c r="M1492">
        <v>0</v>
      </c>
      <c r="N1492">
        <v>0</v>
      </c>
      <c r="O1492">
        <v>0</v>
      </c>
      <c r="P1492">
        <v>0</v>
      </c>
      <c r="Q1492">
        <v>0</v>
      </c>
      <c r="R1492">
        <v>0</v>
      </c>
      <c r="S1492">
        <v>0</v>
      </c>
      <c r="T1492">
        <v>0</v>
      </c>
      <c r="U1492">
        <v>0</v>
      </c>
      <c r="V1492">
        <v>0</v>
      </c>
      <c r="W1492">
        <v>0</v>
      </c>
      <c r="X1492">
        <v>0</v>
      </c>
      <c r="Y1492">
        <v>0</v>
      </c>
      <c r="Z1492">
        <v>0</v>
      </c>
      <c r="AA1492">
        <v>0</v>
      </c>
      <c r="AB1492">
        <v>50</v>
      </c>
      <c r="AC1492">
        <v>100</v>
      </c>
      <c r="AD1492">
        <v>2</v>
      </c>
      <c r="AE1492">
        <v>20</v>
      </c>
      <c r="AF1492">
        <v>2</v>
      </c>
      <c r="AG1492">
        <v>1</v>
      </c>
      <c r="AH1492">
        <v>0</v>
      </c>
      <c r="AI1492">
        <v>10190</v>
      </c>
      <c r="AJ1492">
        <v>131</v>
      </c>
      <c r="AK1492">
        <v>0</v>
      </c>
    </row>
    <row r="1493" spans="1:37">
      <c r="A1493">
        <v>20005013</v>
      </c>
      <c r="B1493">
        <v>49030</v>
      </c>
      <c r="C1493">
        <v>14</v>
      </c>
      <c r="D1493">
        <v>10000</v>
      </c>
      <c r="E1493">
        <v>1120</v>
      </c>
      <c r="F1493">
        <v>0</v>
      </c>
      <c r="G1493">
        <v>1</v>
      </c>
      <c r="H1493">
        <v>1</v>
      </c>
      <c r="I1493">
        <v>6</v>
      </c>
      <c r="J1493">
        <v>0</v>
      </c>
      <c r="K1493">
        <v>0</v>
      </c>
      <c r="L1493">
        <v>0</v>
      </c>
      <c r="M1493">
        <v>0</v>
      </c>
      <c r="N1493">
        <v>0</v>
      </c>
      <c r="O1493">
        <v>0</v>
      </c>
      <c r="P1493">
        <v>0</v>
      </c>
      <c r="Q1493">
        <v>0</v>
      </c>
      <c r="R1493">
        <v>0</v>
      </c>
      <c r="S1493">
        <v>0</v>
      </c>
      <c r="T1493">
        <v>0</v>
      </c>
      <c r="U1493">
        <v>0</v>
      </c>
      <c r="V1493">
        <v>0</v>
      </c>
      <c r="W1493">
        <v>0</v>
      </c>
      <c r="X1493">
        <v>0</v>
      </c>
      <c r="Y1493">
        <v>0</v>
      </c>
      <c r="Z1493">
        <v>0</v>
      </c>
      <c r="AA1493">
        <v>0</v>
      </c>
      <c r="AB1493">
        <v>15000</v>
      </c>
      <c r="AC1493">
        <v>100</v>
      </c>
      <c r="AD1493">
        <v>1</v>
      </c>
      <c r="AE1493">
        <v>100</v>
      </c>
      <c r="AF1493">
        <v>1</v>
      </c>
      <c r="AG1493">
        <v>0</v>
      </c>
      <c r="AH1493">
        <v>0</v>
      </c>
      <c r="AI1493">
        <v>49030</v>
      </c>
      <c r="AJ1493">
        <v>0</v>
      </c>
      <c r="AK1493">
        <v>0</v>
      </c>
    </row>
    <row r="1494" spans="1:37">
      <c r="A1494">
        <v>20005014</v>
      </c>
      <c r="B1494">
        <v>49020</v>
      </c>
      <c r="C1494">
        <v>14</v>
      </c>
      <c r="D1494">
        <v>10000</v>
      </c>
      <c r="E1494">
        <v>1060</v>
      </c>
      <c r="F1494">
        <v>0</v>
      </c>
      <c r="G1494">
        <v>1</v>
      </c>
      <c r="H1494">
        <v>1</v>
      </c>
      <c r="I1494">
        <v>6</v>
      </c>
      <c r="J1494">
        <v>0</v>
      </c>
      <c r="K1494">
        <v>0</v>
      </c>
      <c r="L1494">
        <v>0</v>
      </c>
      <c r="M1494">
        <v>0</v>
      </c>
      <c r="N1494">
        <v>0</v>
      </c>
      <c r="O1494">
        <v>0</v>
      </c>
      <c r="P1494">
        <v>0</v>
      </c>
      <c r="Q1494">
        <v>0</v>
      </c>
      <c r="R1494">
        <v>0</v>
      </c>
      <c r="S1494">
        <v>0</v>
      </c>
      <c r="T1494">
        <v>0</v>
      </c>
      <c r="U1494">
        <v>0</v>
      </c>
      <c r="V1494">
        <v>0</v>
      </c>
      <c r="W1494">
        <v>0</v>
      </c>
      <c r="X1494">
        <v>0</v>
      </c>
      <c r="Y1494">
        <v>0</v>
      </c>
      <c r="Z1494">
        <v>0</v>
      </c>
      <c r="AA1494">
        <v>0</v>
      </c>
      <c r="AB1494">
        <v>30</v>
      </c>
      <c r="AC1494">
        <v>100</v>
      </c>
      <c r="AD1494">
        <v>1</v>
      </c>
      <c r="AE1494">
        <v>100</v>
      </c>
      <c r="AF1494">
        <v>1</v>
      </c>
      <c r="AG1494">
        <v>0</v>
      </c>
      <c r="AH1494">
        <v>0</v>
      </c>
      <c r="AI1494">
        <v>49020</v>
      </c>
      <c r="AJ1494">
        <v>0</v>
      </c>
      <c r="AK1494">
        <v>0</v>
      </c>
    </row>
    <row r="1495" spans="1:37">
      <c r="A1495">
        <v>20005015</v>
      </c>
      <c r="B1495">
        <v>39020</v>
      </c>
      <c r="C1495">
        <v>5</v>
      </c>
      <c r="D1495">
        <v>1000</v>
      </c>
      <c r="E1495">
        <v>260</v>
      </c>
      <c r="F1495">
        <v>0</v>
      </c>
      <c r="G1495">
        <v>1</v>
      </c>
      <c r="H1495">
        <v>1</v>
      </c>
      <c r="I1495">
        <v>6</v>
      </c>
      <c r="J1495">
        <v>0</v>
      </c>
      <c r="K1495">
        <v>0</v>
      </c>
      <c r="L1495">
        <v>0</v>
      </c>
      <c r="M1495">
        <v>0</v>
      </c>
      <c r="N1495">
        <v>0</v>
      </c>
      <c r="O1495">
        <v>0</v>
      </c>
      <c r="P1495">
        <v>0</v>
      </c>
      <c r="Q1495">
        <v>0</v>
      </c>
      <c r="R1495">
        <v>0</v>
      </c>
      <c r="S1495">
        <v>0</v>
      </c>
      <c r="T1495">
        <v>0</v>
      </c>
      <c r="U1495">
        <v>0</v>
      </c>
      <c r="V1495">
        <v>0</v>
      </c>
      <c r="W1495">
        <v>0</v>
      </c>
      <c r="X1495">
        <v>0</v>
      </c>
      <c r="Y1495">
        <v>0</v>
      </c>
      <c r="Z1495">
        <v>0</v>
      </c>
      <c r="AA1495">
        <v>0</v>
      </c>
      <c r="AB1495">
        <v>30</v>
      </c>
      <c r="AC1495">
        <v>100</v>
      </c>
      <c r="AD1495">
        <v>1</v>
      </c>
      <c r="AE1495">
        <v>40</v>
      </c>
      <c r="AF1495">
        <v>1</v>
      </c>
      <c r="AG1495">
        <v>0</v>
      </c>
      <c r="AH1495">
        <v>0</v>
      </c>
      <c r="AI1495">
        <v>39020</v>
      </c>
      <c r="AJ1495">
        <v>0</v>
      </c>
      <c r="AK1495">
        <v>0</v>
      </c>
    </row>
    <row r="1496" spans="1:37">
      <c r="A1496">
        <v>20005016</v>
      </c>
      <c r="B1496">
        <v>39030</v>
      </c>
      <c r="C1496">
        <v>5</v>
      </c>
      <c r="D1496">
        <v>1000</v>
      </c>
      <c r="E1496">
        <v>225</v>
      </c>
      <c r="F1496">
        <v>0</v>
      </c>
      <c r="G1496">
        <v>1</v>
      </c>
      <c r="H1496">
        <v>1</v>
      </c>
      <c r="I1496">
        <v>6</v>
      </c>
      <c r="J1496">
        <v>0</v>
      </c>
      <c r="K1496">
        <v>0</v>
      </c>
      <c r="L1496">
        <v>0</v>
      </c>
      <c r="M1496">
        <v>0</v>
      </c>
      <c r="N1496">
        <v>0</v>
      </c>
      <c r="O1496">
        <v>0</v>
      </c>
      <c r="P1496">
        <v>0</v>
      </c>
      <c r="Q1496">
        <v>0</v>
      </c>
      <c r="R1496">
        <v>0</v>
      </c>
      <c r="S1496">
        <v>0</v>
      </c>
      <c r="T1496">
        <v>0</v>
      </c>
      <c r="U1496">
        <v>0</v>
      </c>
      <c r="V1496">
        <v>0</v>
      </c>
      <c r="W1496">
        <v>0</v>
      </c>
      <c r="X1496">
        <v>0</v>
      </c>
      <c r="Y1496">
        <v>0</v>
      </c>
      <c r="Z1496">
        <v>0</v>
      </c>
      <c r="AA1496">
        <v>0</v>
      </c>
      <c r="AB1496">
        <v>500</v>
      </c>
      <c r="AC1496">
        <v>100</v>
      </c>
      <c r="AD1496">
        <v>1</v>
      </c>
      <c r="AE1496">
        <v>100</v>
      </c>
      <c r="AF1496">
        <v>1</v>
      </c>
      <c r="AG1496">
        <v>0</v>
      </c>
      <c r="AH1496">
        <v>0</v>
      </c>
      <c r="AI1496">
        <v>39030</v>
      </c>
      <c r="AJ1496">
        <v>0</v>
      </c>
      <c r="AK1496">
        <v>0</v>
      </c>
    </row>
    <row r="1497" spans="1:37">
      <c r="A1497">
        <v>20005017</v>
      </c>
      <c r="B1497">
        <v>39020</v>
      </c>
      <c r="C1497">
        <v>5</v>
      </c>
      <c r="D1497">
        <v>1000</v>
      </c>
      <c r="E1497">
        <v>260</v>
      </c>
      <c r="F1497">
        <v>0</v>
      </c>
      <c r="G1497">
        <v>1</v>
      </c>
      <c r="H1497">
        <v>1</v>
      </c>
      <c r="I1497">
        <v>6</v>
      </c>
      <c r="J1497">
        <v>0</v>
      </c>
      <c r="K1497">
        <v>0</v>
      </c>
      <c r="L1497">
        <v>0</v>
      </c>
      <c r="M1497">
        <v>0</v>
      </c>
      <c r="N1497">
        <v>0</v>
      </c>
      <c r="O1497">
        <v>0</v>
      </c>
      <c r="P1497">
        <v>0</v>
      </c>
      <c r="Q1497">
        <v>0</v>
      </c>
      <c r="R1497">
        <v>0</v>
      </c>
      <c r="S1497">
        <v>0</v>
      </c>
      <c r="T1497">
        <v>0</v>
      </c>
      <c r="U1497">
        <v>0</v>
      </c>
      <c r="V1497">
        <v>0</v>
      </c>
      <c r="W1497">
        <v>0</v>
      </c>
      <c r="X1497">
        <v>0</v>
      </c>
      <c r="Y1497">
        <v>0</v>
      </c>
      <c r="Z1497">
        <v>0</v>
      </c>
      <c r="AA1497">
        <v>0</v>
      </c>
      <c r="AB1497">
        <v>30</v>
      </c>
      <c r="AC1497">
        <v>100</v>
      </c>
      <c r="AD1497">
        <v>1</v>
      </c>
      <c r="AE1497">
        <v>100</v>
      </c>
      <c r="AF1497">
        <v>1</v>
      </c>
      <c r="AG1497">
        <v>0</v>
      </c>
      <c r="AH1497">
        <v>0</v>
      </c>
      <c r="AI1497">
        <v>39020</v>
      </c>
      <c r="AJ1497">
        <v>0</v>
      </c>
      <c r="AK1497">
        <v>0</v>
      </c>
    </row>
    <row r="1498" spans="1:37">
      <c r="A1498">
        <v>20005018</v>
      </c>
      <c r="B1498">
        <v>39020</v>
      </c>
      <c r="C1498">
        <v>5</v>
      </c>
      <c r="D1498">
        <v>1000</v>
      </c>
      <c r="E1498">
        <v>260</v>
      </c>
      <c r="F1498">
        <v>0</v>
      </c>
      <c r="G1498">
        <v>1</v>
      </c>
      <c r="H1498">
        <v>1</v>
      </c>
      <c r="I1498">
        <v>6</v>
      </c>
      <c r="J1498">
        <v>0</v>
      </c>
      <c r="K1498">
        <v>0</v>
      </c>
      <c r="L1498">
        <v>0</v>
      </c>
      <c r="M1498">
        <v>0</v>
      </c>
      <c r="N1498">
        <v>0</v>
      </c>
      <c r="O1498">
        <v>0</v>
      </c>
      <c r="P1498">
        <v>0</v>
      </c>
      <c r="Q1498">
        <v>0</v>
      </c>
      <c r="R1498">
        <v>0</v>
      </c>
      <c r="S1498">
        <v>0</v>
      </c>
      <c r="T1498">
        <v>0</v>
      </c>
      <c r="U1498">
        <v>0</v>
      </c>
      <c r="V1498">
        <v>0</v>
      </c>
      <c r="W1498">
        <v>0</v>
      </c>
      <c r="X1498">
        <v>0</v>
      </c>
      <c r="Y1498">
        <v>0</v>
      </c>
      <c r="Z1498">
        <v>0</v>
      </c>
      <c r="AA1498">
        <v>0</v>
      </c>
      <c r="AB1498">
        <v>30</v>
      </c>
      <c r="AC1498">
        <v>100</v>
      </c>
      <c r="AD1498">
        <v>1</v>
      </c>
      <c r="AE1498">
        <v>40</v>
      </c>
      <c r="AF1498">
        <v>1</v>
      </c>
      <c r="AG1498">
        <v>0</v>
      </c>
      <c r="AH1498">
        <v>0</v>
      </c>
      <c r="AI1498">
        <v>39020</v>
      </c>
      <c r="AJ1498">
        <v>0</v>
      </c>
      <c r="AK1498">
        <v>0</v>
      </c>
    </row>
    <row r="1499" spans="1:37">
      <c r="A1499">
        <v>20005101</v>
      </c>
      <c r="B1499">
        <v>30580</v>
      </c>
      <c r="C1499">
        <v>43000</v>
      </c>
      <c r="D1499">
        <v>0</v>
      </c>
      <c r="E1499">
        <v>1105</v>
      </c>
      <c r="F1499">
        <v>2000508</v>
      </c>
      <c r="G1499">
        <v>2</v>
      </c>
      <c r="H1499">
        <v>1</v>
      </c>
      <c r="I1499">
        <v>6</v>
      </c>
      <c r="J1499">
        <v>0</v>
      </c>
      <c r="K1499">
        <v>0</v>
      </c>
      <c r="L1499">
        <v>0</v>
      </c>
      <c r="M1499">
        <v>0</v>
      </c>
      <c r="N1499">
        <v>0</v>
      </c>
      <c r="O1499">
        <v>0</v>
      </c>
      <c r="P1499">
        <v>0</v>
      </c>
      <c r="Q1499">
        <v>0</v>
      </c>
      <c r="R1499">
        <v>0</v>
      </c>
      <c r="S1499">
        <v>0</v>
      </c>
      <c r="T1499">
        <v>0</v>
      </c>
      <c r="U1499">
        <v>0</v>
      </c>
      <c r="V1499">
        <v>0</v>
      </c>
      <c r="W1499">
        <v>0</v>
      </c>
      <c r="X1499">
        <v>0</v>
      </c>
      <c r="Y1499">
        <v>0</v>
      </c>
      <c r="Z1499">
        <v>0</v>
      </c>
      <c r="AA1499">
        <v>0</v>
      </c>
      <c r="AB1499">
        <v>189</v>
      </c>
      <c r="AC1499">
        <v>100</v>
      </c>
      <c r="AD1499">
        <v>2</v>
      </c>
      <c r="AE1499">
        <v>20</v>
      </c>
      <c r="AF1499">
        <v>4</v>
      </c>
      <c r="AG1499">
        <v>1</v>
      </c>
      <c r="AH1499">
        <v>0</v>
      </c>
      <c r="AI1499">
        <v>30580</v>
      </c>
      <c r="AJ1499">
        <v>133</v>
      </c>
      <c r="AK1499">
        <v>0</v>
      </c>
    </row>
    <row r="1500" spans="1:37">
      <c r="A1500">
        <v>20005102</v>
      </c>
      <c r="B1500">
        <v>40120</v>
      </c>
      <c r="C1500">
        <v>75000</v>
      </c>
      <c r="D1500">
        <v>0</v>
      </c>
      <c r="E1500">
        <v>1355</v>
      </c>
      <c r="F1500">
        <v>2000502</v>
      </c>
      <c r="G1500">
        <v>1</v>
      </c>
      <c r="H1500">
        <v>1</v>
      </c>
      <c r="I1500">
        <v>6</v>
      </c>
      <c r="J1500">
        <v>2000503</v>
      </c>
      <c r="K1500">
        <v>6</v>
      </c>
      <c r="L1500">
        <v>1</v>
      </c>
      <c r="M1500">
        <v>6</v>
      </c>
      <c r="N1500">
        <v>1</v>
      </c>
      <c r="O1500">
        <v>6</v>
      </c>
      <c r="P1500">
        <v>2000504</v>
      </c>
      <c r="Q1500">
        <v>1</v>
      </c>
      <c r="R1500">
        <v>2000505</v>
      </c>
      <c r="S1500">
        <v>1</v>
      </c>
      <c r="T1500">
        <v>0</v>
      </c>
      <c r="U1500">
        <v>0</v>
      </c>
      <c r="V1500">
        <v>0</v>
      </c>
      <c r="W1500">
        <v>0</v>
      </c>
      <c r="X1500">
        <v>0</v>
      </c>
      <c r="Y1500">
        <v>0</v>
      </c>
      <c r="Z1500">
        <v>0</v>
      </c>
      <c r="AA1500">
        <v>0</v>
      </c>
      <c r="AB1500">
        <v>742</v>
      </c>
      <c r="AC1500">
        <v>120</v>
      </c>
      <c r="AD1500">
        <v>2</v>
      </c>
      <c r="AE1500">
        <v>5</v>
      </c>
      <c r="AF1500">
        <v>1</v>
      </c>
      <c r="AG1500">
        <v>0</v>
      </c>
      <c r="AH1500">
        <v>0</v>
      </c>
      <c r="AI1500">
        <v>40120</v>
      </c>
      <c r="AJ1500">
        <v>0</v>
      </c>
      <c r="AK1500">
        <v>0</v>
      </c>
    </row>
    <row r="1501" spans="1:37">
      <c r="A1501">
        <v>20005103</v>
      </c>
      <c r="B1501">
        <v>30580</v>
      </c>
      <c r="C1501">
        <v>69000</v>
      </c>
      <c r="D1501">
        <v>0</v>
      </c>
      <c r="E1501">
        <v>1795</v>
      </c>
      <c r="F1501">
        <v>2000508</v>
      </c>
      <c r="G1501">
        <v>2</v>
      </c>
      <c r="H1501">
        <v>1</v>
      </c>
      <c r="I1501">
        <v>6</v>
      </c>
      <c r="J1501">
        <v>2000509</v>
      </c>
      <c r="K1501">
        <v>2</v>
      </c>
      <c r="L1501">
        <v>0</v>
      </c>
      <c r="M1501">
        <v>0</v>
      </c>
      <c r="N1501">
        <v>0</v>
      </c>
      <c r="O1501">
        <v>0</v>
      </c>
      <c r="P1501">
        <v>0</v>
      </c>
      <c r="Q1501">
        <v>0</v>
      </c>
      <c r="R1501">
        <v>0</v>
      </c>
      <c r="S1501">
        <v>0</v>
      </c>
      <c r="T1501">
        <v>0</v>
      </c>
      <c r="U1501">
        <v>0</v>
      </c>
      <c r="V1501">
        <v>0</v>
      </c>
      <c r="W1501">
        <v>0</v>
      </c>
      <c r="X1501">
        <v>0</v>
      </c>
      <c r="Y1501">
        <v>0</v>
      </c>
      <c r="Z1501">
        <v>0</v>
      </c>
      <c r="AA1501">
        <v>0</v>
      </c>
      <c r="AB1501">
        <v>329</v>
      </c>
      <c r="AC1501">
        <v>100</v>
      </c>
      <c r="AD1501">
        <v>2</v>
      </c>
      <c r="AE1501">
        <v>20</v>
      </c>
      <c r="AF1501">
        <v>4</v>
      </c>
      <c r="AG1501">
        <v>1</v>
      </c>
      <c r="AH1501">
        <v>0</v>
      </c>
      <c r="AI1501">
        <v>30580</v>
      </c>
      <c r="AJ1501">
        <v>133</v>
      </c>
      <c r="AK1501">
        <v>0</v>
      </c>
    </row>
    <row r="1502" spans="1:37">
      <c r="A1502">
        <v>20005104</v>
      </c>
      <c r="B1502">
        <v>40120</v>
      </c>
      <c r="C1502">
        <v>145000</v>
      </c>
      <c r="D1502">
        <v>0</v>
      </c>
      <c r="E1502">
        <v>2085</v>
      </c>
      <c r="F1502">
        <v>2000502</v>
      </c>
      <c r="G1502">
        <v>1</v>
      </c>
      <c r="H1502">
        <v>1</v>
      </c>
      <c r="I1502">
        <v>6</v>
      </c>
      <c r="J1502">
        <v>2</v>
      </c>
      <c r="K1502">
        <v>3</v>
      </c>
      <c r="L1502">
        <v>1</v>
      </c>
      <c r="M1502">
        <v>4</v>
      </c>
      <c r="N1502">
        <v>1</v>
      </c>
      <c r="O1502">
        <v>4</v>
      </c>
      <c r="P1502">
        <v>23</v>
      </c>
      <c r="Q1502">
        <v>2</v>
      </c>
      <c r="R1502">
        <v>1</v>
      </c>
      <c r="S1502">
        <v>2</v>
      </c>
      <c r="T1502">
        <v>2000504</v>
      </c>
      <c r="U1502">
        <v>1</v>
      </c>
      <c r="V1502">
        <v>2000505</v>
      </c>
      <c r="W1502">
        <v>1</v>
      </c>
      <c r="X1502">
        <v>0</v>
      </c>
      <c r="Y1502">
        <v>0</v>
      </c>
      <c r="Z1502">
        <v>0</v>
      </c>
      <c r="AA1502">
        <v>0</v>
      </c>
      <c r="AB1502">
        <v>1232</v>
      </c>
      <c r="AC1502">
        <v>120</v>
      </c>
      <c r="AD1502">
        <v>2</v>
      </c>
      <c r="AE1502">
        <v>15</v>
      </c>
      <c r="AF1502">
        <v>1</v>
      </c>
      <c r="AG1502">
        <v>0</v>
      </c>
      <c r="AH1502">
        <v>0</v>
      </c>
      <c r="AI1502">
        <v>40120</v>
      </c>
      <c r="AJ1502">
        <v>0</v>
      </c>
      <c r="AK1502">
        <v>0</v>
      </c>
    </row>
    <row r="1503" spans="1:37">
      <c r="A1503">
        <v>20005105</v>
      </c>
      <c r="B1503">
        <v>30580</v>
      </c>
      <c r="C1503">
        <v>119000</v>
      </c>
      <c r="D1503">
        <v>0</v>
      </c>
      <c r="E1503">
        <v>3810</v>
      </c>
      <c r="F1503">
        <v>2000508</v>
      </c>
      <c r="G1503">
        <v>2</v>
      </c>
      <c r="H1503">
        <v>1</v>
      </c>
      <c r="I1503">
        <v>6</v>
      </c>
      <c r="J1503">
        <v>2000509</v>
      </c>
      <c r="K1503">
        <v>2</v>
      </c>
      <c r="L1503">
        <v>0</v>
      </c>
      <c r="M1503">
        <v>0</v>
      </c>
      <c r="N1503">
        <v>0</v>
      </c>
      <c r="O1503">
        <v>0</v>
      </c>
      <c r="P1503">
        <v>0</v>
      </c>
      <c r="Q1503">
        <v>0</v>
      </c>
      <c r="R1503">
        <v>0</v>
      </c>
      <c r="S1503">
        <v>0</v>
      </c>
      <c r="T1503">
        <v>0</v>
      </c>
      <c r="U1503">
        <v>0</v>
      </c>
      <c r="V1503">
        <v>0</v>
      </c>
      <c r="W1503">
        <v>0</v>
      </c>
      <c r="X1503">
        <v>0</v>
      </c>
      <c r="Y1503">
        <v>0</v>
      </c>
      <c r="Z1503">
        <v>0</v>
      </c>
      <c r="AA1503">
        <v>0</v>
      </c>
      <c r="AB1503">
        <v>564</v>
      </c>
      <c r="AC1503">
        <v>100</v>
      </c>
      <c r="AD1503">
        <v>2</v>
      </c>
      <c r="AE1503">
        <v>20</v>
      </c>
      <c r="AF1503">
        <v>4</v>
      </c>
      <c r="AG1503">
        <v>1</v>
      </c>
      <c r="AH1503">
        <v>0</v>
      </c>
      <c r="AI1503">
        <v>30580</v>
      </c>
      <c r="AJ1503">
        <v>133</v>
      </c>
      <c r="AK1503">
        <v>0</v>
      </c>
    </row>
    <row r="1504" spans="1:37">
      <c r="A1504">
        <v>20005106</v>
      </c>
      <c r="B1504">
        <v>30630</v>
      </c>
      <c r="C1504">
        <v>92000</v>
      </c>
      <c r="D1504">
        <v>0</v>
      </c>
      <c r="E1504">
        <v>3830</v>
      </c>
      <c r="F1504">
        <v>2000501</v>
      </c>
      <c r="G1504">
        <v>2</v>
      </c>
      <c r="H1504">
        <v>1</v>
      </c>
      <c r="I1504">
        <v>6</v>
      </c>
      <c r="J1504">
        <v>2</v>
      </c>
      <c r="K1504">
        <v>3</v>
      </c>
      <c r="L1504">
        <v>12</v>
      </c>
      <c r="M1504">
        <v>1</v>
      </c>
      <c r="N1504">
        <v>0</v>
      </c>
      <c r="O1504">
        <v>0</v>
      </c>
      <c r="P1504">
        <v>0</v>
      </c>
      <c r="Q1504">
        <v>0</v>
      </c>
      <c r="R1504">
        <v>0</v>
      </c>
      <c r="S1504">
        <v>0</v>
      </c>
      <c r="T1504">
        <v>0</v>
      </c>
      <c r="U1504">
        <v>0</v>
      </c>
      <c r="V1504">
        <v>0</v>
      </c>
      <c r="W1504">
        <v>0</v>
      </c>
      <c r="X1504">
        <v>0</v>
      </c>
      <c r="Y1504">
        <v>0</v>
      </c>
      <c r="Z1504">
        <v>0</v>
      </c>
      <c r="AA1504">
        <v>0</v>
      </c>
      <c r="AB1504">
        <v>1056</v>
      </c>
      <c r="AC1504">
        <v>100</v>
      </c>
      <c r="AD1504">
        <v>2</v>
      </c>
      <c r="AE1504">
        <v>5</v>
      </c>
      <c r="AF1504">
        <v>1</v>
      </c>
      <c r="AG1504">
        <v>0</v>
      </c>
      <c r="AH1504">
        <v>0</v>
      </c>
      <c r="AI1504">
        <v>30630</v>
      </c>
      <c r="AJ1504">
        <v>0</v>
      </c>
      <c r="AK1504">
        <v>0</v>
      </c>
    </row>
    <row r="1505" spans="1:37">
      <c r="A1505">
        <v>20005107</v>
      </c>
      <c r="B1505">
        <v>40120</v>
      </c>
      <c r="C1505">
        <v>243000</v>
      </c>
      <c r="D1505">
        <v>0</v>
      </c>
      <c r="E1505">
        <v>4755</v>
      </c>
      <c r="F1505">
        <v>2000506</v>
      </c>
      <c r="G1505">
        <v>1</v>
      </c>
      <c r="H1505">
        <v>1</v>
      </c>
      <c r="I1505">
        <v>6</v>
      </c>
      <c r="J1505">
        <v>2000507</v>
      </c>
      <c r="K1505">
        <v>5</v>
      </c>
      <c r="L1505">
        <v>2000503</v>
      </c>
      <c r="M1505">
        <v>6</v>
      </c>
      <c r="N1505">
        <v>1</v>
      </c>
      <c r="O1505">
        <v>4</v>
      </c>
      <c r="P1505">
        <v>20</v>
      </c>
      <c r="Q1505">
        <v>2</v>
      </c>
      <c r="R1505">
        <v>1</v>
      </c>
      <c r="S1505">
        <v>2</v>
      </c>
      <c r="T1505">
        <v>2000504</v>
      </c>
      <c r="U1505">
        <v>1</v>
      </c>
      <c r="V1505">
        <v>2000505</v>
      </c>
      <c r="W1505">
        <v>1</v>
      </c>
      <c r="X1505">
        <v>0</v>
      </c>
      <c r="Y1505">
        <v>0</v>
      </c>
      <c r="Z1505">
        <v>0</v>
      </c>
      <c r="AA1505">
        <v>0</v>
      </c>
      <c r="AB1505">
        <v>2112</v>
      </c>
      <c r="AC1505">
        <v>120</v>
      </c>
      <c r="AD1505">
        <v>2</v>
      </c>
      <c r="AE1505">
        <v>40</v>
      </c>
      <c r="AF1505">
        <v>1</v>
      </c>
      <c r="AG1505">
        <v>0</v>
      </c>
      <c r="AH1505">
        <v>0</v>
      </c>
      <c r="AI1505">
        <v>40120</v>
      </c>
      <c r="AJ1505">
        <v>0</v>
      </c>
      <c r="AK1505">
        <v>0</v>
      </c>
    </row>
    <row r="1506" spans="1:37">
      <c r="A1506">
        <v>20005201</v>
      </c>
      <c r="B1506">
        <v>20250</v>
      </c>
      <c r="C1506">
        <v>1420</v>
      </c>
      <c r="D1506">
        <v>0</v>
      </c>
      <c r="E1506">
        <v>360</v>
      </c>
      <c r="F1506">
        <v>0</v>
      </c>
      <c r="G1506">
        <v>1</v>
      </c>
      <c r="H1506">
        <v>1</v>
      </c>
      <c r="I1506">
        <v>6</v>
      </c>
      <c r="J1506">
        <v>0</v>
      </c>
      <c r="K1506">
        <v>0</v>
      </c>
      <c r="L1506">
        <v>0</v>
      </c>
      <c r="M1506">
        <v>0</v>
      </c>
      <c r="N1506">
        <v>0</v>
      </c>
      <c r="O1506">
        <v>0</v>
      </c>
      <c r="P1506">
        <v>0</v>
      </c>
      <c r="Q1506">
        <v>0</v>
      </c>
      <c r="R1506">
        <v>0</v>
      </c>
      <c r="S1506">
        <v>0</v>
      </c>
      <c r="T1506">
        <v>0</v>
      </c>
      <c r="U1506">
        <v>0</v>
      </c>
      <c r="V1506">
        <v>0</v>
      </c>
      <c r="W1506">
        <v>0</v>
      </c>
      <c r="X1506">
        <v>0</v>
      </c>
      <c r="Y1506">
        <v>0</v>
      </c>
      <c r="Z1506">
        <v>0</v>
      </c>
      <c r="AA1506">
        <v>0</v>
      </c>
      <c r="AB1506">
        <v>50</v>
      </c>
      <c r="AC1506">
        <v>100</v>
      </c>
      <c r="AD1506">
        <v>2</v>
      </c>
      <c r="AE1506">
        <v>70</v>
      </c>
      <c r="AF1506">
        <v>25</v>
      </c>
      <c r="AG1506">
        <v>20</v>
      </c>
      <c r="AH1506">
        <v>25</v>
      </c>
      <c r="AI1506">
        <v>140031</v>
      </c>
      <c r="AJ1506">
        <v>140051</v>
      </c>
      <c r="AK1506">
        <v>140081</v>
      </c>
    </row>
    <row r="1507" spans="1:37">
      <c r="A1507">
        <v>20005202</v>
      </c>
      <c r="B1507">
        <v>20260</v>
      </c>
      <c r="C1507">
        <v>1500</v>
      </c>
      <c r="D1507">
        <v>0</v>
      </c>
      <c r="E1507">
        <v>372</v>
      </c>
      <c r="F1507">
        <v>0</v>
      </c>
      <c r="G1507">
        <v>1</v>
      </c>
      <c r="H1507">
        <v>1</v>
      </c>
      <c r="I1507">
        <v>6</v>
      </c>
      <c r="J1507">
        <v>0</v>
      </c>
      <c r="K1507">
        <v>0</v>
      </c>
      <c r="L1507">
        <v>0</v>
      </c>
      <c r="M1507">
        <v>0</v>
      </c>
      <c r="N1507">
        <v>0</v>
      </c>
      <c r="O1507">
        <v>0</v>
      </c>
      <c r="P1507">
        <v>0</v>
      </c>
      <c r="Q1507">
        <v>0</v>
      </c>
      <c r="R1507">
        <v>0</v>
      </c>
      <c r="S1507">
        <v>0</v>
      </c>
      <c r="T1507">
        <v>0</v>
      </c>
      <c r="U1507">
        <v>0</v>
      </c>
      <c r="V1507">
        <v>0</v>
      </c>
      <c r="W1507">
        <v>0</v>
      </c>
      <c r="X1507">
        <v>0</v>
      </c>
      <c r="Y1507">
        <v>0</v>
      </c>
      <c r="Z1507">
        <v>0</v>
      </c>
      <c r="AA1507">
        <v>0</v>
      </c>
      <c r="AB1507">
        <v>50</v>
      </c>
      <c r="AC1507">
        <v>100</v>
      </c>
      <c r="AD1507">
        <v>2</v>
      </c>
      <c r="AE1507">
        <v>70</v>
      </c>
      <c r="AF1507">
        <v>25</v>
      </c>
      <c r="AG1507">
        <v>20</v>
      </c>
      <c r="AH1507">
        <v>25</v>
      </c>
      <c r="AI1507">
        <v>140031</v>
      </c>
      <c r="AJ1507">
        <v>140051</v>
      </c>
      <c r="AK1507">
        <v>140081</v>
      </c>
    </row>
    <row r="1508" spans="1:37">
      <c r="A1508">
        <v>20005203</v>
      </c>
      <c r="B1508">
        <v>20270</v>
      </c>
      <c r="C1508">
        <v>1460</v>
      </c>
      <c r="D1508">
        <v>0</v>
      </c>
      <c r="E1508">
        <v>384</v>
      </c>
      <c r="F1508">
        <v>0</v>
      </c>
      <c r="G1508">
        <v>1</v>
      </c>
      <c r="H1508">
        <v>1</v>
      </c>
      <c r="I1508">
        <v>6</v>
      </c>
      <c r="J1508">
        <v>0</v>
      </c>
      <c r="K1508">
        <v>0</v>
      </c>
      <c r="L1508">
        <v>0</v>
      </c>
      <c r="M1508">
        <v>0</v>
      </c>
      <c r="N1508">
        <v>0</v>
      </c>
      <c r="O1508">
        <v>0</v>
      </c>
      <c r="P1508">
        <v>0</v>
      </c>
      <c r="Q1508">
        <v>0</v>
      </c>
      <c r="R1508">
        <v>0</v>
      </c>
      <c r="S1508">
        <v>0</v>
      </c>
      <c r="T1508">
        <v>0</v>
      </c>
      <c r="U1508">
        <v>0</v>
      </c>
      <c r="V1508">
        <v>0</v>
      </c>
      <c r="W1508">
        <v>0</v>
      </c>
      <c r="X1508">
        <v>0</v>
      </c>
      <c r="Y1508">
        <v>0</v>
      </c>
      <c r="Z1508">
        <v>0</v>
      </c>
      <c r="AA1508">
        <v>0</v>
      </c>
      <c r="AB1508">
        <v>50</v>
      </c>
      <c r="AC1508">
        <v>100</v>
      </c>
      <c r="AD1508">
        <v>2</v>
      </c>
      <c r="AE1508">
        <v>70</v>
      </c>
      <c r="AF1508">
        <v>25</v>
      </c>
      <c r="AG1508">
        <v>20</v>
      </c>
      <c r="AH1508">
        <v>25</v>
      </c>
      <c r="AI1508">
        <v>140031</v>
      </c>
      <c r="AJ1508">
        <v>140051</v>
      </c>
      <c r="AK1508">
        <v>140081</v>
      </c>
    </row>
    <row r="1509" spans="1:37">
      <c r="A1509">
        <v>20005204</v>
      </c>
      <c r="B1509">
        <v>20250</v>
      </c>
      <c r="C1509">
        <v>1840</v>
      </c>
      <c r="D1509">
        <v>0</v>
      </c>
      <c r="E1509">
        <v>624</v>
      </c>
      <c r="F1509">
        <v>0</v>
      </c>
      <c r="G1509">
        <v>1</v>
      </c>
      <c r="H1509">
        <v>1</v>
      </c>
      <c r="I1509">
        <v>6</v>
      </c>
      <c r="J1509">
        <v>0</v>
      </c>
      <c r="K1509">
        <v>0</v>
      </c>
      <c r="L1509">
        <v>0</v>
      </c>
      <c r="M1509">
        <v>0</v>
      </c>
      <c r="N1509">
        <v>0</v>
      </c>
      <c r="O1509">
        <v>0</v>
      </c>
      <c r="P1509">
        <v>0</v>
      </c>
      <c r="Q1509">
        <v>0</v>
      </c>
      <c r="R1509">
        <v>0</v>
      </c>
      <c r="S1509">
        <v>0</v>
      </c>
      <c r="T1509">
        <v>0</v>
      </c>
      <c r="U1509">
        <v>0</v>
      </c>
      <c r="V1509">
        <v>0</v>
      </c>
      <c r="W1509">
        <v>0</v>
      </c>
      <c r="X1509">
        <v>0</v>
      </c>
      <c r="Y1509">
        <v>0</v>
      </c>
      <c r="Z1509">
        <v>0</v>
      </c>
      <c r="AA1509">
        <v>0</v>
      </c>
      <c r="AB1509">
        <v>50</v>
      </c>
      <c r="AC1509">
        <v>100</v>
      </c>
      <c r="AD1509">
        <v>2</v>
      </c>
      <c r="AE1509">
        <v>80</v>
      </c>
      <c r="AF1509">
        <v>25</v>
      </c>
      <c r="AG1509">
        <v>20</v>
      </c>
      <c r="AH1509">
        <v>25</v>
      </c>
      <c r="AI1509">
        <v>140031</v>
      </c>
      <c r="AJ1509">
        <v>140051</v>
      </c>
      <c r="AK1509">
        <v>140081</v>
      </c>
    </row>
    <row r="1510" spans="1:37">
      <c r="A1510">
        <v>20005205</v>
      </c>
      <c r="B1510">
        <v>20260</v>
      </c>
      <c r="C1510">
        <v>1920</v>
      </c>
      <c r="D1510">
        <v>0</v>
      </c>
      <c r="E1510">
        <v>600</v>
      </c>
      <c r="F1510">
        <v>0</v>
      </c>
      <c r="G1510">
        <v>1</v>
      </c>
      <c r="H1510">
        <v>1</v>
      </c>
      <c r="I1510">
        <v>6</v>
      </c>
      <c r="J1510">
        <v>0</v>
      </c>
      <c r="K1510">
        <v>0</v>
      </c>
      <c r="L1510">
        <v>0</v>
      </c>
      <c r="M1510">
        <v>0</v>
      </c>
      <c r="N1510">
        <v>0</v>
      </c>
      <c r="O1510">
        <v>0</v>
      </c>
      <c r="P1510">
        <v>0</v>
      </c>
      <c r="Q1510">
        <v>0</v>
      </c>
      <c r="R1510">
        <v>0</v>
      </c>
      <c r="S1510">
        <v>0</v>
      </c>
      <c r="T1510">
        <v>0</v>
      </c>
      <c r="U1510">
        <v>0</v>
      </c>
      <c r="V1510">
        <v>0</v>
      </c>
      <c r="W1510">
        <v>0</v>
      </c>
      <c r="X1510">
        <v>0</v>
      </c>
      <c r="Y1510">
        <v>0</v>
      </c>
      <c r="Z1510">
        <v>0</v>
      </c>
      <c r="AA1510">
        <v>0</v>
      </c>
      <c r="AB1510">
        <v>50</v>
      </c>
      <c r="AC1510">
        <v>100</v>
      </c>
      <c r="AD1510">
        <v>2</v>
      </c>
      <c r="AE1510">
        <v>80</v>
      </c>
      <c r="AF1510">
        <v>25</v>
      </c>
      <c r="AG1510">
        <v>20</v>
      </c>
      <c r="AH1510">
        <v>25</v>
      </c>
      <c r="AI1510">
        <v>140031</v>
      </c>
      <c r="AJ1510">
        <v>140051</v>
      </c>
      <c r="AK1510">
        <v>140081</v>
      </c>
    </row>
    <row r="1511" spans="1:37">
      <c r="A1511">
        <v>20005206</v>
      </c>
      <c r="B1511">
        <v>20270</v>
      </c>
      <c r="C1511">
        <v>1880</v>
      </c>
      <c r="D1511">
        <v>0</v>
      </c>
      <c r="E1511">
        <v>612</v>
      </c>
      <c r="F1511">
        <v>0</v>
      </c>
      <c r="G1511">
        <v>1</v>
      </c>
      <c r="H1511">
        <v>1</v>
      </c>
      <c r="I1511">
        <v>6</v>
      </c>
      <c r="J1511">
        <v>0</v>
      </c>
      <c r="K1511">
        <v>0</v>
      </c>
      <c r="L1511">
        <v>0</v>
      </c>
      <c r="M1511">
        <v>0</v>
      </c>
      <c r="N1511">
        <v>0</v>
      </c>
      <c r="O1511">
        <v>0</v>
      </c>
      <c r="P1511">
        <v>0</v>
      </c>
      <c r="Q1511">
        <v>0</v>
      </c>
      <c r="R1511">
        <v>0</v>
      </c>
      <c r="S1511">
        <v>0</v>
      </c>
      <c r="T1511">
        <v>0</v>
      </c>
      <c r="U1511">
        <v>0</v>
      </c>
      <c r="V1511">
        <v>0</v>
      </c>
      <c r="W1511">
        <v>0</v>
      </c>
      <c r="X1511">
        <v>0</v>
      </c>
      <c r="Y1511">
        <v>0</v>
      </c>
      <c r="Z1511">
        <v>0</v>
      </c>
      <c r="AA1511">
        <v>0</v>
      </c>
      <c r="AB1511">
        <v>50</v>
      </c>
      <c r="AC1511">
        <v>100</v>
      </c>
      <c r="AD1511">
        <v>2</v>
      </c>
      <c r="AE1511">
        <v>80</v>
      </c>
      <c r="AF1511">
        <v>25</v>
      </c>
      <c r="AG1511">
        <v>20</v>
      </c>
      <c r="AH1511">
        <v>25</v>
      </c>
      <c r="AI1511">
        <v>140031</v>
      </c>
      <c r="AJ1511">
        <v>140051</v>
      </c>
      <c r="AK1511">
        <v>140081</v>
      </c>
    </row>
    <row r="1512" spans="1:37">
      <c r="A1512">
        <v>20005207</v>
      </c>
      <c r="B1512">
        <v>20250</v>
      </c>
      <c r="C1512">
        <v>12620</v>
      </c>
      <c r="D1512">
        <v>0</v>
      </c>
      <c r="E1512">
        <v>996</v>
      </c>
      <c r="F1512">
        <v>0</v>
      </c>
      <c r="G1512">
        <v>1</v>
      </c>
      <c r="H1512">
        <v>1</v>
      </c>
      <c r="I1512">
        <v>6</v>
      </c>
      <c r="J1512">
        <v>0</v>
      </c>
      <c r="K1512">
        <v>0</v>
      </c>
      <c r="L1512">
        <v>0</v>
      </c>
      <c r="M1512">
        <v>0</v>
      </c>
      <c r="N1512">
        <v>0</v>
      </c>
      <c r="O1512">
        <v>0</v>
      </c>
      <c r="P1512">
        <v>0</v>
      </c>
      <c r="Q1512">
        <v>0</v>
      </c>
      <c r="R1512">
        <v>0</v>
      </c>
      <c r="S1512">
        <v>0</v>
      </c>
      <c r="T1512">
        <v>0</v>
      </c>
      <c r="U1512">
        <v>0</v>
      </c>
      <c r="V1512">
        <v>0</v>
      </c>
      <c r="W1512">
        <v>0</v>
      </c>
      <c r="X1512">
        <v>0</v>
      </c>
      <c r="Y1512">
        <v>0</v>
      </c>
      <c r="Z1512">
        <v>0</v>
      </c>
      <c r="AA1512">
        <v>0</v>
      </c>
      <c r="AB1512">
        <v>50</v>
      </c>
      <c r="AC1512">
        <v>100</v>
      </c>
      <c r="AD1512">
        <v>2</v>
      </c>
      <c r="AE1512">
        <v>90</v>
      </c>
      <c r="AF1512">
        <v>25</v>
      </c>
      <c r="AG1512">
        <v>20</v>
      </c>
      <c r="AH1512">
        <v>20</v>
      </c>
      <c r="AI1512">
        <v>140061</v>
      </c>
      <c r="AJ1512">
        <v>140051</v>
      </c>
      <c r="AK1512">
        <v>140001</v>
      </c>
    </row>
    <row r="1513" spans="1:37">
      <c r="A1513">
        <v>20005208</v>
      </c>
      <c r="B1513">
        <v>20260</v>
      </c>
      <c r="C1513">
        <v>12740</v>
      </c>
      <c r="D1513">
        <v>0</v>
      </c>
      <c r="E1513">
        <v>948</v>
      </c>
      <c r="F1513">
        <v>0</v>
      </c>
      <c r="G1513">
        <v>1</v>
      </c>
      <c r="H1513">
        <v>1</v>
      </c>
      <c r="I1513">
        <v>6</v>
      </c>
      <c r="J1513">
        <v>0</v>
      </c>
      <c r="K1513">
        <v>0</v>
      </c>
      <c r="L1513">
        <v>0</v>
      </c>
      <c r="M1513">
        <v>0</v>
      </c>
      <c r="N1513">
        <v>0</v>
      </c>
      <c r="O1513">
        <v>0</v>
      </c>
      <c r="P1513">
        <v>0</v>
      </c>
      <c r="Q1513">
        <v>0</v>
      </c>
      <c r="R1513">
        <v>0</v>
      </c>
      <c r="S1513">
        <v>0</v>
      </c>
      <c r="T1513">
        <v>0</v>
      </c>
      <c r="U1513">
        <v>0</v>
      </c>
      <c r="V1513">
        <v>0</v>
      </c>
      <c r="W1513">
        <v>0</v>
      </c>
      <c r="X1513">
        <v>0</v>
      </c>
      <c r="Y1513">
        <v>0</v>
      </c>
      <c r="Z1513">
        <v>0</v>
      </c>
      <c r="AA1513">
        <v>0</v>
      </c>
      <c r="AB1513">
        <v>50</v>
      </c>
      <c r="AC1513">
        <v>100</v>
      </c>
      <c r="AD1513">
        <v>2</v>
      </c>
      <c r="AE1513">
        <v>90</v>
      </c>
      <c r="AF1513">
        <v>25</v>
      </c>
      <c r="AG1513">
        <v>20</v>
      </c>
      <c r="AH1513">
        <v>20</v>
      </c>
      <c r="AI1513">
        <v>140071</v>
      </c>
      <c r="AJ1513">
        <v>140051</v>
      </c>
      <c r="AK1513">
        <v>140001</v>
      </c>
    </row>
    <row r="1514" spans="1:37">
      <c r="A1514">
        <v>20005209</v>
      </c>
      <c r="B1514">
        <v>20270</v>
      </c>
      <c r="C1514">
        <v>12700</v>
      </c>
      <c r="D1514">
        <v>0</v>
      </c>
      <c r="E1514">
        <v>972</v>
      </c>
      <c r="F1514">
        <v>0</v>
      </c>
      <c r="G1514">
        <v>1</v>
      </c>
      <c r="H1514">
        <v>1</v>
      </c>
      <c r="I1514">
        <v>6</v>
      </c>
      <c r="J1514">
        <v>0</v>
      </c>
      <c r="K1514">
        <v>0</v>
      </c>
      <c r="L1514">
        <v>0</v>
      </c>
      <c r="M1514">
        <v>0</v>
      </c>
      <c r="N1514">
        <v>0</v>
      </c>
      <c r="O1514">
        <v>0</v>
      </c>
      <c r="P1514">
        <v>0</v>
      </c>
      <c r="Q1514">
        <v>0</v>
      </c>
      <c r="R1514">
        <v>0</v>
      </c>
      <c r="S1514">
        <v>0</v>
      </c>
      <c r="T1514">
        <v>0</v>
      </c>
      <c r="U1514">
        <v>0</v>
      </c>
      <c r="V1514">
        <v>0</v>
      </c>
      <c r="W1514">
        <v>0</v>
      </c>
      <c r="X1514">
        <v>0</v>
      </c>
      <c r="Y1514">
        <v>0</v>
      </c>
      <c r="Z1514">
        <v>0</v>
      </c>
      <c r="AA1514">
        <v>0</v>
      </c>
      <c r="AB1514">
        <v>50</v>
      </c>
      <c r="AC1514">
        <v>100</v>
      </c>
      <c r="AD1514">
        <v>2</v>
      </c>
      <c r="AE1514">
        <v>90</v>
      </c>
      <c r="AF1514">
        <v>25</v>
      </c>
      <c r="AG1514">
        <v>20</v>
      </c>
      <c r="AH1514">
        <v>20</v>
      </c>
      <c r="AI1514">
        <v>140081</v>
      </c>
      <c r="AJ1514">
        <v>140051</v>
      </c>
      <c r="AK1514">
        <v>140001</v>
      </c>
    </row>
    <row r="1515" spans="1:37">
      <c r="A1515">
        <v>20006001</v>
      </c>
      <c r="B1515">
        <v>10110</v>
      </c>
      <c r="C1515">
        <v>580</v>
      </c>
      <c r="D1515">
        <v>5</v>
      </c>
      <c r="E1515">
        <v>380</v>
      </c>
      <c r="F1515">
        <v>0</v>
      </c>
      <c r="G1515">
        <v>1</v>
      </c>
      <c r="H1515">
        <v>1</v>
      </c>
      <c r="I1515">
        <v>6</v>
      </c>
      <c r="J1515">
        <v>0</v>
      </c>
      <c r="K1515">
        <v>0</v>
      </c>
      <c r="L1515">
        <v>0</v>
      </c>
      <c r="M1515">
        <v>0</v>
      </c>
      <c r="N1515">
        <v>0</v>
      </c>
      <c r="O1515">
        <v>0</v>
      </c>
      <c r="P1515">
        <v>0</v>
      </c>
      <c r="Q1515">
        <v>0</v>
      </c>
      <c r="R1515">
        <v>0</v>
      </c>
      <c r="S1515">
        <v>0</v>
      </c>
      <c r="T1515">
        <v>0</v>
      </c>
      <c r="U1515">
        <v>0</v>
      </c>
      <c r="V1515">
        <v>0</v>
      </c>
      <c r="W1515">
        <v>0</v>
      </c>
      <c r="X1515">
        <v>0</v>
      </c>
      <c r="Y1515">
        <v>0</v>
      </c>
      <c r="Z1515">
        <v>0</v>
      </c>
      <c r="AA1515">
        <v>0</v>
      </c>
      <c r="AB1515">
        <v>20</v>
      </c>
      <c r="AC1515">
        <v>100</v>
      </c>
      <c r="AD1515">
        <v>2</v>
      </c>
      <c r="AE1515">
        <v>20</v>
      </c>
      <c r="AF1515">
        <v>1</v>
      </c>
      <c r="AG1515">
        <v>0</v>
      </c>
      <c r="AH1515">
        <v>0</v>
      </c>
      <c r="AI1515">
        <v>121</v>
      </c>
      <c r="AJ1515">
        <v>0</v>
      </c>
      <c r="AK1515">
        <v>0</v>
      </c>
    </row>
    <row r="1516" spans="1:37">
      <c r="A1516">
        <v>20006002</v>
      </c>
      <c r="B1516">
        <v>10110</v>
      </c>
      <c r="C1516">
        <v>660</v>
      </c>
      <c r="D1516">
        <v>5</v>
      </c>
      <c r="E1516">
        <v>332</v>
      </c>
      <c r="F1516">
        <v>0</v>
      </c>
      <c r="G1516">
        <v>1</v>
      </c>
      <c r="H1516">
        <v>1</v>
      </c>
      <c r="I1516">
        <v>6</v>
      </c>
      <c r="J1516">
        <v>0</v>
      </c>
      <c r="K1516">
        <v>0</v>
      </c>
      <c r="L1516">
        <v>0</v>
      </c>
      <c r="M1516">
        <v>0</v>
      </c>
      <c r="N1516">
        <v>0</v>
      </c>
      <c r="O1516">
        <v>0</v>
      </c>
      <c r="P1516">
        <v>0</v>
      </c>
      <c r="Q1516">
        <v>0</v>
      </c>
      <c r="R1516">
        <v>0</v>
      </c>
      <c r="S1516">
        <v>0</v>
      </c>
      <c r="T1516">
        <v>0</v>
      </c>
      <c r="U1516">
        <v>0</v>
      </c>
      <c r="V1516">
        <v>0</v>
      </c>
      <c r="W1516">
        <v>0</v>
      </c>
      <c r="X1516">
        <v>0</v>
      </c>
      <c r="Y1516">
        <v>0</v>
      </c>
      <c r="Z1516">
        <v>0</v>
      </c>
      <c r="AA1516">
        <v>0</v>
      </c>
      <c r="AB1516">
        <v>20</v>
      </c>
      <c r="AC1516">
        <v>100</v>
      </c>
      <c r="AD1516">
        <v>2</v>
      </c>
      <c r="AE1516">
        <v>20</v>
      </c>
      <c r="AF1516">
        <v>1</v>
      </c>
      <c r="AG1516">
        <v>0</v>
      </c>
      <c r="AH1516">
        <v>0</v>
      </c>
      <c r="AI1516">
        <v>121</v>
      </c>
      <c r="AJ1516">
        <v>0</v>
      </c>
      <c r="AK1516">
        <v>0</v>
      </c>
    </row>
    <row r="1517" spans="1:37">
      <c r="A1517">
        <v>20006003</v>
      </c>
      <c r="B1517">
        <v>10200</v>
      </c>
      <c r="C1517">
        <v>860</v>
      </c>
      <c r="D1517">
        <v>15</v>
      </c>
      <c r="E1517">
        <v>456</v>
      </c>
      <c r="F1517">
        <v>0</v>
      </c>
      <c r="G1517">
        <v>1</v>
      </c>
      <c r="H1517">
        <v>1</v>
      </c>
      <c r="I1517">
        <v>6</v>
      </c>
      <c r="J1517">
        <v>0</v>
      </c>
      <c r="K1517">
        <v>0</v>
      </c>
      <c r="L1517">
        <v>0</v>
      </c>
      <c r="M1517">
        <v>0</v>
      </c>
      <c r="N1517">
        <v>0</v>
      </c>
      <c r="O1517">
        <v>0</v>
      </c>
      <c r="P1517">
        <v>0</v>
      </c>
      <c r="Q1517">
        <v>0</v>
      </c>
      <c r="R1517">
        <v>0</v>
      </c>
      <c r="S1517">
        <v>0</v>
      </c>
      <c r="T1517">
        <v>0</v>
      </c>
      <c r="U1517">
        <v>0</v>
      </c>
      <c r="V1517">
        <v>0</v>
      </c>
      <c r="W1517">
        <v>0</v>
      </c>
      <c r="X1517">
        <v>0</v>
      </c>
      <c r="Y1517">
        <v>0</v>
      </c>
      <c r="Z1517">
        <v>0</v>
      </c>
      <c r="AA1517">
        <v>0</v>
      </c>
      <c r="AB1517">
        <v>20</v>
      </c>
      <c r="AC1517">
        <v>100</v>
      </c>
      <c r="AD1517">
        <v>2</v>
      </c>
      <c r="AE1517">
        <v>20</v>
      </c>
      <c r="AF1517">
        <v>2</v>
      </c>
      <c r="AG1517">
        <v>1</v>
      </c>
      <c r="AH1517">
        <v>0</v>
      </c>
      <c r="AI1517">
        <v>10200</v>
      </c>
      <c r="AJ1517">
        <v>121</v>
      </c>
      <c r="AK1517">
        <v>0</v>
      </c>
    </row>
    <row r="1518" spans="1:37">
      <c r="A1518">
        <v>20006005</v>
      </c>
      <c r="B1518">
        <v>10110</v>
      </c>
      <c r="C1518">
        <v>840</v>
      </c>
      <c r="D1518">
        <v>5</v>
      </c>
      <c r="E1518">
        <v>836</v>
      </c>
      <c r="F1518">
        <v>0</v>
      </c>
      <c r="G1518">
        <v>1</v>
      </c>
      <c r="H1518">
        <v>1</v>
      </c>
      <c r="I1518">
        <v>6</v>
      </c>
      <c r="J1518">
        <v>0</v>
      </c>
      <c r="K1518">
        <v>0</v>
      </c>
      <c r="L1518">
        <v>0</v>
      </c>
      <c r="M1518">
        <v>0</v>
      </c>
      <c r="N1518">
        <v>0</v>
      </c>
      <c r="O1518">
        <v>0</v>
      </c>
      <c r="P1518">
        <v>0</v>
      </c>
      <c r="Q1518">
        <v>0</v>
      </c>
      <c r="R1518">
        <v>0</v>
      </c>
      <c r="S1518">
        <v>0</v>
      </c>
      <c r="T1518">
        <v>0</v>
      </c>
      <c r="U1518">
        <v>0</v>
      </c>
      <c r="V1518">
        <v>0</v>
      </c>
      <c r="W1518">
        <v>0</v>
      </c>
      <c r="X1518">
        <v>0</v>
      </c>
      <c r="Y1518">
        <v>0</v>
      </c>
      <c r="Z1518">
        <v>0</v>
      </c>
      <c r="AA1518">
        <v>0</v>
      </c>
      <c r="AB1518">
        <v>30</v>
      </c>
      <c r="AC1518">
        <v>100</v>
      </c>
      <c r="AD1518">
        <v>2</v>
      </c>
      <c r="AE1518">
        <v>20</v>
      </c>
      <c r="AF1518">
        <v>1</v>
      </c>
      <c r="AG1518">
        <v>0</v>
      </c>
      <c r="AH1518">
        <v>0</v>
      </c>
      <c r="AI1518">
        <v>121</v>
      </c>
      <c r="AJ1518">
        <v>0</v>
      </c>
      <c r="AK1518">
        <v>0</v>
      </c>
    </row>
    <row r="1519" spans="1:37">
      <c r="A1519">
        <v>20006006</v>
      </c>
      <c r="B1519">
        <v>10110</v>
      </c>
      <c r="C1519">
        <v>920</v>
      </c>
      <c r="D1519">
        <v>5</v>
      </c>
      <c r="E1519">
        <v>722</v>
      </c>
      <c r="F1519">
        <v>0</v>
      </c>
      <c r="G1519">
        <v>1</v>
      </c>
      <c r="H1519">
        <v>1</v>
      </c>
      <c r="I1519">
        <v>6</v>
      </c>
      <c r="J1519">
        <v>0</v>
      </c>
      <c r="K1519">
        <v>0</v>
      </c>
      <c r="L1519">
        <v>0</v>
      </c>
      <c r="M1519">
        <v>0</v>
      </c>
      <c r="N1519">
        <v>0</v>
      </c>
      <c r="O1519">
        <v>0</v>
      </c>
      <c r="P1519">
        <v>0</v>
      </c>
      <c r="Q1519">
        <v>0</v>
      </c>
      <c r="R1519">
        <v>0</v>
      </c>
      <c r="S1519">
        <v>0</v>
      </c>
      <c r="T1519">
        <v>0</v>
      </c>
      <c r="U1519">
        <v>0</v>
      </c>
      <c r="V1519">
        <v>0</v>
      </c>
      <c r="W1519">
        <v>0</v>
      </c>
      <c r="X1519">
        <v>0</v>
      </c>
      <c r="Y1519">
        <v>0</v>
      </c>
      <c r="Z1519">
        <v>0</v>
      </c>
      <c r="AA1519">
        <v>0</v>
      </c>
      <c r="AB1519">
        <v>30</v>
      </c>
      <c r="AC1519">
        <v>100</v>
      </c>
      <c r="AD1519">
        <v>2</v>
      </c>
      <c r="AE1519">
        <v>20</v>
      </c>
      <c r="AF1519">
        <v>1</v>
      </c>
      <c r="AG1519">
        <v>0</v>
      </c>
      <c r="AH1519">
        <v>0</v>
      </c>
      <c r="AI1519">
        <v>121</v>
      </c>
      <c r="AJ1519">
        <v>0</v>
      </c>
      <c r="AK1519">
        <v>0</v>
      </c>
    </row>
    <row r="1520" spans="1:37">
      <c r="A1520">
        <v>20006007</v>
      </c>
      <c r="B1520">
        <v>10110</v>
      </c>
      <c r="C1520">
        <v>880</v>
      </c>
      <c r="D1520">
        <v>5</v>
      </c>
      <c r="E1520">
        <v>788</v>
      </c>
      <c r="F1520">
        <v>0</v>
      </c>
      <c r="G1520">
        <v>1</v>
      </c>
      <c r="H1520">
        <v>1</v>
      </c>
      <c r="I1520">
        <v>6</v>
      </c>
      <c r="J1520">
        <v>0</v>
      </c>
      <c r="K1520">
        <v>0</v>
      </c>
      <c r="L1520">
        <v>0</v>
      </c>
      <c r="M1520">
        <v>0</v>
      </c>
      <c r="N1520">
        <v>0</v>
      </c>
      <c r="O1520">
        <v>0</v>
      </c>
      <c r="P1520">
        <v>0</v>
      </c>
      <c r="Q1520">
        <v>0</v>
      </c>
      <c r="R1520">
        <v>0</v>
      </c>
      <c r="S1520">
        <v>0</v>
      </c>
      <c r="T1520">
        <v>0</v>
      </c>
      <c r="U1520">
        <v>0</v>
      </c>
      <c r="V1520">
        <v>0</v>
      </c>
      <c r="W1520">
        <v>0</v>
      </c>
      <c r="X1520">
        <v>0</v>
      </c>
      <c r="Y1520">
        <v>0</v>
      </c>
      <c r="Z1520">
        <v>0</v>
      </c>
      <c r="AA1520">
        <v>0</v>
      </c>
      <c r="AB1520">
        <v>30</v>
      </c>
      <c r="AC1520">
        <v>100</v>
      </c>
      <c r="AD1520">
        <v>2</v>
      </c>
      <c r="AE1520">
        <v>20</v>
      </c>
      <c r="AF1520">
        <v>1</v>
      </c>
      <c r="AG1520">
        <v>0</v>
      </c>
      <c r="AH1520">
        <v>0</v>
      </c>
      <c r="AI1520">
        <v>121</v>
      </c>
      <c r="AJ1520">
        <v>0</v>
      </c>
      <c r="AK1520">
        <v>0</v>
      </c>
    </row>
    <row r="1521" spans="1:37">
      <c r="A1521">
        <v>20006008</v>
      </c>
      <c r="B1521">
        <v>10200</v>
      </c>
      <c r="C1521">
        <v>1180</v>
      </c>
      <c r="D1521">
        <v>15</v>
      </c>
      <c r="E1521">
        <v>1083</v>
      </c>
      <c r="F1521">
        <v>0</v>
      </c>
      <c r="G1521">
        <v>1</v>
      </c>
      <c r="H1521">
        <v>1</v>
      </c>
      <c r="I1521">
        <v>6</v>
      </c>
      <c r="J1521">
        <v>0</v>
      </c>
      <c r="K1521">
        <v>0</v>
      </c>
      <c r="L1521">
        <v>0</v>
      </c>
      <c r="M1521">
        <v>0</v>
      </c>
      <c r="N1521">
        <v>0</v>
      </c>
      <c r="O1521">
        <v>0</v>
      </c>
      <c r="P1521">
        <v>0</v>
      </c>
      <c r="Q1521">
        <v>0</v>
      </c>
      <c r="R1521">
        <v>0</v>
      </c>
      <c r="S1521">
        <v>0</v>
      </c>
      <c r="T1521">
        <v>0</v>
      </c>
      <c r="U1521">
        <v>0</v>
      </c>
      <c r="V1521">
        <v>0</v>
      </c>
      <c r="W1521">
        <v>0</v>
      </c>
      <c r="X1521">
        <v>0</v>
      </c>
      <c r="Y1521">
        <v>0</v>
      </c>
      <c r="Z1521">
        <v>0</v>
      </c>
      <c r="AA1521">
        <v>0</v>
      </c>
      <c r="AB1521">
        <v>30</v>
      </c>
      <c r="AC1521">
        <v>100</v>
      </c>
      <c r="AD1521">
        <v>2</v>
      </c>
      <c r="AE1521">
        <v>20</v>
      </c>
      <c r="AF1521">
        <v>2</v>
      </c>
      <c r="AG1521">
        <v>1</v>
      </c>
      <c r="AH1521">
        <v>0</v>
      </c>
      <c r="AI1521">
        <v>10200</v>
      </c>
      <c r="AJ1521">
        <v>121</v>
      </c>
      <c r="AK1521">
        <v>0</v>
      </c>
    </row>
    <row r="1522" spans="1:37">
      <c r="A1522">
        <v>20006009</v>
      </c>
      <c r="B1522">
        <v>10110</v>
      </c>
      <c r="C1522">
        <v>11120</v>
      </c>
      <c r="D1522">
        <v>5</v>
      </c>
      <c r="E1522">
        <v>1377</v>
      </c>
      <c r="F1522">
        <v>0</v>
      </c>
      <c r="G1522">
        <v>1</v>
      </c>
      <c r="H1522">
        <v>1</v>
      </c>
      <c r="I1522">
        <v>6</v>
      </c>
      <c r="J1522">
        <v>0</v>
      </c>
      <c r="K1522">
        <v>0</v>
      </c>
      <c r="L1522">
        <v>0</v>
      </c>
      <c r="M1522">
        <v>0</v>
      </c>
      <c r="N1522">
        <v>0</v>
      </c>
      <c r="O1522">
        <v>0</v>
      </c>
      <c r="P1522">
        <v>0</v>
      </c>
      <c r="Q1522">
        <v>0</v>
      </c>
      <c r="R1522">
        <v>0</v>
      </c>
      <c r="S1522">
        <v>0</v>
      </c>
      <c r="T1522">
        <v>0</v>
      </c>
      <c r="U1522">
        <v>0</v>
      </c>
      <c r="V1522">
        <v>0</v>
      </c>
      <c r="W1522">
        <v>0</v>
      </c>
      <c r="X1522">
        <v>0</v>
      </c>
      <c r="Y1522">
        <v>0</v>
      </c>
      <c r="Z1522">
        <v>0</v>
      </c>
      <c r="AA1522">
        <v>0</v>
      </c>
      <c r="AB1522">
        <v>50</v>
      </c>
      <c r="AC1522">
        <v>100</v>
      </c>
      <c r="AD1522">
        <v>2</v>
      </c>
      <c r="AE1522">
        <v>20</v>
      </c>
      <c r="AF1522">
        <v>1</v>
      </c>
      <c r="AG1522">
        <v>0</v>
      </c>
      <c r="AH1522">
        <v>0</v>
      </c>
      <c r="AI1522">
        <v>121</v>
      </c>
      <c r="AJ1522">
        <v>0</v>
      </c>
      <c r="AK1522">
        <v>0</v>
      </c>
    </row>
    <row r="1523" spans="1:37">
      <c r="A1523">
        <v>20006010</v>
      </c>
      <c r="B1523">
        <v>10110</v>
      </c>
      <c r="C1523">
        <v>11200</v>
      </c>
      <c r="D1523">
        <v>5</v>
      </c>
      <c r="E1523">
        <v>1168</v>
      </c>
      <c r="F1523">
        <v>0</v>
      </c>
      <c r="G1523">
        <v>1</v>
      </c>
      <c r="H1523">
        <v>1</v>
      </c>
      <c r="I1523">
        <v>6</v>
      </c>
      <c r="J1523">
        <v>0</v>
      </c>
      <c r="K1523">
        <v>0</v>
      </c>
      <c r="L1523">
        <v>0</v>
      </c>
      <c r="M1523">
        <v>0</v>
      </c>
      <c r="N1523">
        <v>0</v>
      </c>
      <c r="O1523">
        <v>0</v>
      </c>
      <c r="P1523">
        <v>0</v>
      </c>
      <c r="Q1523">
        <v>0</v>
      </c>
      <c r="R1523">
        <v>0</v>
      </c>
      <c r="S1523">
        <v>0</v>
      </c>
      <c r="T1523">
        <v>0</v>
      </c>
      <c r="U1523">
        <v>0</v>
      </c>
      <c r="V1523">
        <v>0</v>
      </c>
      <c r="W1523">
        <v>0</v>
      </c>
      <c r="X1523">
        <v>0</v>
      </c>
      <c r="Y1523">
        <v>0</v>
      </c>
      <c r="Z1523">
        <v>0</v>
      </c>
      <c r="AA1523">
        <v>0</v>
      </c>
      <c r="AB1523">
        <v>50</v>
      </c>
      <c r="AC1523">
        <v>100</v>
      </c>
      <c r="AD1523">
        <v>2</v>
      </c>
      <c r="AE1523">
        <v>20</v>
      </c>
      <c r="AF1523">
        <v>1</v>
      </c>
      <c r="AG1523">
        <v>0</v>
      </c>
      <c r="AH1523">
        <v>0</v>
      </c>
      <c r="AI1523">
        <v>121</v>
      </c>
      <c r="AJ1523">
        <v>0</v>
      </c>
      <c r="AK1523">
        <v>0</v>
      </c>
    </row>
    <row r="1524" spans="1:37">
      <c r="A1524">
        <v>20006011</v>
      </c>
      <c r="B1524">
        <v>10110</v>
      </c>
      <c r="C1524">
        <v>11160</v>
      </c>
      <c r="D1524">
        <v>5</v>
      </c>
      <c r="E1524">
        <v>1263</v>
      </c>
      <c r="F1524">
        <v>0</v>
      </c>
      <c r="G1524">
        <v>1</v>
      </c>
      <c r="H1524">
        <v>1</v>
      </c>
      <c r="I1524">
        <v>6</v>
      </c>
      <c r="J1524">
        <v>0</v>
      </c>
      <c r="K1524">
        <v>0</v>
      </c>
      <c r="L1524">
        <v>0</v>
      </c>
      <c r="M1524">
        <v>0</v>
      </c>
      <c r="N1524">
        <v>0</v>
      </c>
      <c r="O1524">
        <v>0</v>
      </c>
      <c r="P1524">
        <v>0</v>
      </c>
      <c r="Q1524">
        <v>0</v>
      </c>
      <c r="R1524">
        <v>0</v>
      </c>
      <c r="S1524">
        <v>0</v>
      </c>
      <c r="T1524">
        <v>0</v>
      </c>
      <c r="U1524">
        <v>0</v>
      </c>
      <c r="V1524">
        <v>0</v>
      </c>
      <c r="W1524">
        <v>0</v>
      </c>
      <c r="X1524">
        <v>0</v>
      </c>
      <c r="Y1524">
        <v>0</v>
      </c>
      <c r="Z1524">
        <v>0</v>
      </c>
      <c r="AA1524">
        <v>0</v>
      </c>
      <c r="AB1524">
        <v>50</v>
      </c>
      <c r="AC1524">
        <v>100</v>
      </c>
      <c r="AD1524">
        <v>2</v>
      </c>
      <c r="AE1524">
        <v>20</v>
      </c>
      <c r="AF1524">
        <v>1</v>
      </c>
      <c r="AG1524">
        <v>0</v>
      </c>
      <c r="AH1524">
        <v>0</v>
      </c>
      <c r="AI1524">
        <v>121</v>
      </c>
      <c r="AJ1524">
        <v>0</v>
      </c>
      <c r="AK1524">
        <v>0</v>
      </c>
    </row>
    <row r="1525" spans="1:37">
      <c r="A1525">
        <v>20006012</v>
      </c>
      <c r="B1525">
        <v>10200</v>
      </c>
      <c r="C1525">
        <v>11420</v>
      </c>
      <c r="D1525">
        <v>15</v>
      </c>
      <c r="E1525">
        <v>1672</v>
      </c>
      <c r="F1525">
        <v>0</v>
      </c>
      <c r="G1525">
        <v>1</v>
      </c>
      <c r="H1525">
        <v>1</v>
      </c>
      <c r="I1525">
        <v>6</v>
      </c>
      <c r="J1525">
        <v>0</v>
      </c>
      <c r="K1525">
        <v>0</v>
      </c>
      <c r="L1525">
        <v>0</v>
      </c>
      <c r="M1525">
        <v>0</v>
      </c>
      <c r="N1525">
        <v>0</v>
      </c>
      <c r="O1525">
        <v>0</v>
      </c>
      <c r="P1525">
        <v>0</v>
      </c>
      <c r="Q1525">
        <v>0</v>
      </c>
      <c r="R1525">
        <v>0</v>
      </c>
      <c r="S1525">
        <v>0</v>
      </c>
      <c r="T1525">
        <v>0</v>
      </c>
      <c r="U1525">
        <v>0</v>
      </c>
      <c r="V1525">
        <v>0</v>
      </c>
      <c r="W1525">
        <v>0</v>
      </c>
      <c r="X1525">
        <v>0</v>
      </c>
      <c r="Y1525">
        <v>0</v>
      </c>
      <c r="Z1525">
        <v>0</v>
      </c>
      <c r="AA1525">
        <v>0</v>
      </c>
      <c r="AB1525">
        <v>50</v>
      </c>
      <c r="AC1525">
        <v>100</v>
      </c>
      <c r="AD1525">
        <v>2</v>
      </c>
      <c r="AE1525">
        <v>20</v>
      </c>
      <c r="AF1525">
        <v>2</v>
      </c>
      <c r="AG1525">
        <v>1</v>
      </c>
      <c r="AH1525">
        <v>0</v>
      </c>
      <c r="AI1525">
        <v>10200</v>
      </c>
      <c r="AJ1525">
        <v>121</v>
      </c>
      <c r="AK1525">
        <v>0</v>
      </c>
    </row>
    <row r="1526" spans="1:37">
      <c r="A1526">
        <v>20006013</v>
      </c>
      <c r="B1526">
        <v>49030</v>
      </c>
      <c r="C1526">
        <v>14</v>
      </c>
      <c r="D1526">
        <v>10000</v>
      </c>
      <c r="E1526">
        <v>1120</v>
      </c>
      <c r="F1526">
        <v>0</v>
      </c>
      <c r="G1526">
        <v>1</v>
      </c>
      <c r="H1526">
        <v>1</v>
      </c>
      <c r="I1526">
        <v>6</v>
      </c>
      <c r="J1526">
        <v>0</v>
      </c>
      <c r="K1526">
        <v>0</v>
      </c>
      <c r="L1526">
        <v>0</v>
      </c>
      <c r="M1526">
        <v>0</v>
      </c>
      <c r="N1526">
        <v>0</v>
      </c>
      <c r="O1526">
        <v>0</v>
      </c>
      <c r="P1526">
        <v>0</v>
      </c>
      <c r="Q1526">
        <v>0</v>
      </c>
      <c r="R1526">
        <v>0</v>
      </c>
      <c r="S1526">
        <v>0</v>
      </c>
      <c r="T1526">
        <v>0</v>
      </c>
      <c r="U1526">
        <v>0</v>
      </c>
      <c r="V1526">
        <v>0</v>
      </c>
      <c r="W1526">
        <v>0</v>
      </c>
      <c r="X1526">
        <v>0</v>
      </c>
      <c r="Y1526">
        <v>0</v>
      </c>
      <c r="Z1526">
        <v>0</v>
      </c>
      <c r="AA1526">
        <v>0</v>
      </c>
      <c r="AB1526">
        <v>15000</v>
      </c>
      <c r="AC1526">
        <v>100</v>
      </c>
      <c r="AD1526">
        <v>1</v>
      </c>
      <c r="AE1526">
        <v>100</v>
      </c>
      <c r="AF1526">
        <v>1</v>
      </c>
      <c r="AG1526">
        <v>0</v>
      </c>
      <c r="AH1526">
        <v>0</v>
      </c>
      <c r="AI1526">
        <v>49030</v>
      </c>
      <c r="AJ1526">
        <v>0</v>
      </c>
      <c r="AK1526">
        <v>0</v>
      </c>
    </row>
    <row r="1527" spans="1:37">
      <c r="A1527">
        <v>20006014</v>
      </c>
      <c r="B1527">
        <v>49020</v>
      </c>
      <c r="C1527">
        <v>14</v>
      </c>
      <c r="D1527">
        <v>10000</v>
      </c>
      <c r="E1527">
        <v>1060</v>
      </c>
      <c r="F1527">
        <v>0</v>
      </c>
      <c r="G1527">
        <v>1</v>
      </c>
      <c r="H1527">
        <v>1</v>
      </c>
      <c r="I1527">
        <v>6</v>
      </c>
      <c r="J1527">
        <v>0</v>
      </c>
      <c r="K1527">
        <v>0</v>
      </c>
      <c r="L1527">
        <v>0</v>
      </c>
      <c r="M1527">
        <v>0</v>
      </c>
      <c r="N1527">
        <v>0</v>
      </c>
      <c r="O1527">
        <v>0</v>
      </c>
      <c r="P1527">
        <v>0</v>
      </c>
      <c r="Q1527">
        <v>0</v>
      </c>
      <c r="R1527">
        <v>0</v>
      </c>
      <c r="S1527">
        <v>0</v>
      </c>
      <c r="T1527">
        <v>0</v>
      </c>
      <c r="U1527">
        <v>0</v>
      </c>
      <c r="V1527">
        <v>0</v>
      </c>
      <c r="W1527">
        <v>0</v>
      </c>
      <c r="X1527">
        <v>0</v>
      </c>
      <c r="Y1527">
        <v>0</v>
      </c>
      <c r="Z1527">
        <v>0</v>
      </c>
      <c r="AA1527">
        <v>0</v>
      </c>
      <c r="AB1527">
        <v>30</v>
      </c>
      <c r="AC1527">
        <v>100</v>
      </c>
      <c r="AD1527">
        <v>1</v>
      </c>
      <c r="AE1527">
        <v>100</v>
      </c>
      <c r="AF1527">
        <v>1</v>
      </c>
      <c r="AG1527">
        <v>0</v>
      </c>
      <c r="AH1527">
        <v>0</v>
      </c>
      <c r="AI1527">
        <v>49020</v>
      </c>
      <c r="AJ1527">
        <v>0</v>
      </c>
      <c r="AK1527">
        <v>0</v>
      </c>
    </row>
    <row r="1528" spans="1:37">
      <c r="A1528">
        <v>20006015</v>
      </c>
      <c r="B1528">
        <v>39020</v>
      </c>
      <c r="C1528">
        <v>5</v>
      </c>
      <c r="D1528">
        <v>1000</v>
      </c>
      <c r="E1528">
        <v>260</v>
      </c>
      <c r="F1528">
        <v>0</v>
      </c>
      <c r="G1528">
        <v>1</v>
      </c>
      <c r="H1528">
        <v>1</v>
      </c>
      <c r="I1528">
        <v>6</v>
      </c>
      <c r="J1528">
        <v>0</v>
      </c>
      <c r="K1528">
        <v>0</v>
      </c>
      <c r="L1528">
        <v>0</v>
      </c>
      <c r="M1528">
        <v>0</v>
      </c>
      <c r="N1528">
        <v>0</v>
      </c>
      <c r="O1528">
        <v>0</v>
      </c>
      <c r="P1528">
        <v>0</v>
      </c>
      <c r="Q1528">
        <v>0</v>
      </c>
      <c r="R1528">
        <v>0</v>
      </c>
      <c r="S1528">
        <v>0</v>
      </c>
      <c r="T1528">
        <v>0</v>
      </c>
      <c r="U1528">
        <v>0</v>
      </c>
      <c r="V1528">
        <v>0</v>
      </c>
      <c r="W1528">
        <v>0</v>
      </c>
      <c r="X1528">
        <v>0</v>
      </c>
      <c r="Y1528">
        <v>0</v>
      </c>
      <c r="Z1528">
        <v>0</v>
      </c>
      <c r="AA1528">
        <v>0</v>
      </c>
      <c r="AB1528">
        <v>30</v>
      </c>
      <c r="AC1528">
        <v>100</v>
      </c>
      <c r="AD1528">
        <v>1</v>
      </c>
      <c r="AE1528">
        <v>40</v>
      </c>
      <c r="AF1528">
        <v>1</v>
      </c>
      <c r="AG1528">
        <v>0</v>
      </c>
      <c r="AH1528">
        <v>0</v>
      </c>
      <c r="AI1528">
        <v>39020</v>
      </c>
      <c r="AJ1528">
        <v>0</v>
      </c>
      <c r="AK1528">
        <v>0</v>
      </c>
    </row>
    <row r="1529" spans="1:37">
      <c r="A1529">
        <v>20006016</v>
      </c>
      <c r="B1529">
        <v>39030</v>
      </c>
      <c r="C1529">
        <v>5</v>
      </c>
      <c r="D1529">
        <v>1000</v>
      </c>
      <c r="E1529">
        <v>225</v>
      </c>
      <c r="F1529">
        <v>0</v>
      </c>
      <c r="G1529">
        <v>1</v>
      </c>
      <c r="H1529">
        <v>1</v>
      </c>
      <c r="I1529">
        <v>6</v>
      </c>
      <c r="J1529">
        <v>0</v>
      </c>
      <c r="K1529">
        <v>0</v>
      </c>
      <c r="L1529">
        <v>0</v>
      </c>
      <c r="M1529">
        <v>0</v>
      </c>
      <c r="N1529">
        <v>0</v>
      </c>
      <c r="O1529">
        <v>0</v>
      </c>
      <c r="P1529">
        <v>0</v>
      </c>
      <c r="Q1529">
        <v>0</v>
      </c>
      <c r="R1529">
        <v>0</v>
      </c>
      <c r="S1529">
        <v>0</v>
      </c>
      <c r="T1529">
        <v>0</v>
      </c>
      <c r="U1529">
        <v>0</v>
      </c>
      <c r="V1529">
        <v>0</v>
      </c>
      <c r="W1529">
        <v>0</v>
      </c>
      <c r="X1529">
        <v>0</v>
      </c>
      <c r="Y1529">
        <v>0</v>
      </c>
      <c r="Z1529">
        <v>0</v>
      </c>
      <c r="AA1529">
        <v>0</v>
      </c>
      <c r="AB1529">
        <v>500</v>
      </c>
      <c r="AC1529">
        <v>100</v>
      </c>
      <c r="AD1529">
        <v>1</v>
      </c>
      <c r="AE1529">
        <v>100</v>
      </c>
      <c r="AF1529">
        <v>1</v>
      </c>
      <c r="AG1529">
        <v>0</v>
      </c>
      <c r="AH1529">
        <v>0</v>
      </c>
      <c r="AI1529">
        <v>39030</v>
      </c>
      <c r="AJ1529">
        <v>0</v>
      </c>
      <c r="AK1529">
        <v>0</v>
      </c>
    </row>
    <row r="1530" spans="1:37">
      <c r="A1530">
        <v>20006017</v>
      </c>
      <c r="B1530">
        <v>39020</v>
      </c>
      <c r="C1530">
        <v>5</v>
      </c>
      <c r="D1530">
        <v>1000</v>
      </c>
      <c r="E1530">
        <v>260</v>
      </c>
      <c r="F1530">
        <v>0</v>
      </c>
      <c r="G1530">
        <v>1</v>
      </c>
      <c r="H1530">
        <v>1</v>
      </c>
      <c r="I1530">
        <v>6</v>
      </c>
      <c r="J1530">
        <v>0</v>
      </c>
      <c r="K1530">
        <v>0</v>
      </c>
      <c r="L1530">
        <v>0</v>
      </c>
      <c r="M1530">
        <v>0</v>
      </c>
      <c r="N1530">
        <v>0</v>
      </c>
      <c r="O1530">
        <v>0</v>
      </c>
      <c r="P1530">
        <v>0</v>
      </c>
      <c r="Q1530">
        <v>0</v>
      </c>
      <c r="R1530">
        <v>0</v>
      </c>
      <c r="S1530">
        <v>0</v>
      </c>
      <c r="T1530">
        <v>0</v>
      </c>
      <c r="U1530">
        <v>0</v>
      </c>
      <c r="V1530">
        <v>0</v>
      </c>
      <c r="W1530">
        <v>0</v>
      </c>
      <c r="X1530">
        <v>0</v>
      </c>
      <c r="Y1530">
        <v>0</v>
      </c>
      <c r="Z1530">
        <v>0</v>
      </c>
      <c r="AA1530">
        <v>0</v>
      </c>
      <c r="AB1530">
        <v>30</v>
      </c>
      <c r="AC1530">
        <v>100</v>
      </c>
      <c r="AD1530">
        <v>1</v>
      </c>
      <c r="AE1530">
        <v>100</v>
      </c>
      <c r="AF1530">
        <v>1</v>
      </c>
      <c r="AG1530">
        <v>0</v>
      </c>
      <c r="AH1530">
        <v>0</v>
      </c>
      <c r="AI1530">
        <v>39020</v>
      </c>
      <c r="AJ1530">
        <v>0</v>
      </c>
      <c r="AK1530">
        <v>0</v>
      </c>
    </row>
    <row r="1531" spans="1:37">
      <c r="A1531">
        <v>20006018</v>
      </c>
      <c r="B1531">
        <v>39020</v>
      </c>
      <c r="C1531">
        <v>5</v>
      </c>
      <c r="D1531">
        <v>1000</v>
      </c>
      <c r="E1531">
        <v>260</v>
      </c>
      <c r="F1531">
        <v>0</v>
      </c>
      <c r="G1531">
        <v>1</v>
      </c>
      <c r="H1531">
        <v>1</v>
      </c>
      <c r="I1531">
        <v>6</v>
      </c>
      <c r="J1531">
        <v>0</v>
      </c>
      <c r="K1531">
        <v>0</v>
      </c>
      <c r="L1531">
        <v>0</v>
      </c>
      <c r="M1531">
        <v>0</v>
      </c>
      <c r="N1531">
        <v>0</v>
      </c>
      <c r="O1531">
        <v>0</v>
      </c>
      <c r="P1531">
        <v>0</v>
      </c>
      <c r="Q1531">
        <v>0</v>
      </c>
      <c r="R1531">
        <v>0</v>
      </c>
      <c r="S1531">
        <v>0</v>
      </c>
      <c r="T1531">
        <v>0</v>
      </c>
      <c r="U1531">
        <v>0</v>
      </c>
      <c r="V1531">
        <v>0</v>
      </c>
      <c r="W1531">
        <v>0</v>
      </c>
      <c r="X1531">
        <v>0</v>
      </c>
      <c r="Y1531">
        <v>0</v>
      </c>
      <c r="Z1531">
        <v>0</v>
      </c>
      <c r="AA1531">
        <v>0</v>
      </c>
      <c r="AB1531">
        <v>30</v>
      </c>
      <c r="AC1531">
        <v>100</v>
      </c>
      <c r="AD1531">
        <v>1</v>
      </c>
      <c r="AE1531">
        <v>40</v>
      </c>
      <c r="AF1531">
        <v>1</v>
      </c>
      <c r="AG1531">
        <v>0</v>
      </c>
      <c r="AH1531">
        <v>0</v>
      </c>
      <c r="AI1531">
        <v>39020</v>
      </c>
      <c r="AJ1531">
        <v>0</v>
      </c>
      <c r="AK1531">
        <v>0</v>
      </c>
    </row>
    <row r="1532" spans="1:37">
      <c r="A1532">
        <v>20006101</v>
      </c>
      <c r="B1532">
        <v>20680</v>
      </c>
      <c r="C1532">
        <v>37500</v>
      </c>
      <c r="D1532">
        <v>0</v>
      </c>
      <c r="E1532">
        <v>943</v>
      </c>
      <c r="F1532">
        <v>2000601</v>
      </c>
      <c r="G1532">
        <v>1</v>
      </c>
      <c r="H1532">
        <v>1</v>
      </c>
      <c r="I1532">
        <v>6</v>
      </c>
      <c r="J1532">
        <v>0</v>
      </c>
      <c r="K1532">
        <v>0</v>
      </c>
      <c r="L1532">
        <v>0</v>
      </c>
      <c r="M1532">
        <v>0</v>
      </c>
      <c r="N1532">
        <v>0</v>
      </c>
      <c r="O1532">
        <v>0</v>
      </c>
      <c r="P1532">
        <v>0</v>
      </c>
      <c r="Q1532">
        <v>0</v>
      </c>
      <c r="R1532">
        <v>0</v>
      </c>
      <c r="S1532">
        <v>0</v>
      </c>
      <c r="T1532">
        <v>0</v>
      </c>
      <c r="U1532">
        <v>0</v>
      </c>
      <c r="V1532">
        <v>0</v>
      </c>
      <c r="W1532">
        <v>0</v>
      </c>
      <c r="X1532">
        <v>0</v>
      </c>
      <c r="Y1532">
        <v>0</v>
      </c>
      <c r="Z1532">
        <v>0</v>
      </c>
      <c r="AA1532">
        <v>0</v>
      </c>
      <c r="AB1532">
        <v>189</v>
      </c>
      <c r="AC1532">
        <v>100</v>
      </c>
      <c r="AD1532">
        <v>2</v>
      </c>
      <c r="AE1532">
        <v>20</v>
      </c>
      <c r="AF1532">
        <v>4</v>
      </c>
      <c r="AG1532">
        <v>1</v>
      </c>
      <c r="AH1532">
        <v>0</v>
      </c>
      <c r="AI1532">
        <v>20680</v>
      </c>
      <c r="AJ1532">
        <v>123</v>
      </c>
      <c r="AK1532">
        <v>0</v>
      </c>
    </row>
    <row r="1533" spans="1:37">
      <c r="A1533">
        <v>20006102</v>
      </c>
      <c r="B1533">
        <v>40440</v>
      </c>
      <c r="C1533">
        <v>78000</v>
      </c>
      <c r="D1533">
        <v>0</v>
      </c>
      <c r="E1533">
        <v>1355</v>
      </c>
      <c r="F1533">
        <v>2000611</v>
      </c>
      <c r="G1533">
        <v>1</v>
      </c>
      <c r="H1533">
        <v>2000612</v>
      </c>
      <c r="I1533">
        <v>5</v>
      </c>
      <c r="J1533">
        <v>2000612</v>
      </c>
      <c r="K1533">
        <v>4</v>
      </c>
      <c r="L1533">
        <v>1</v>
      </c>
      <c r="M1533">
        <v>4</v>
      </c>
      <c r="N1533">
        <v>0</v>
      </c>
      <c r="O1533">
        <v>0</v>
      </c>
      <c r="P1533">
        <v>0</v>
      </c>
      <c r="Q1533">
        <v>0</v>
      </c>
      <c r="R1533">
        <v>0</v>
      </c>
      <c r="S1533">
        <v>0</v>
      </c>
      <c r="T1533">
        <v>0</v>
      </c>
      <c r="U1533">
        <v>0</v>
      </c>
      <c r="V1533">
        <v>0</v>
      </c>
      <c r="W1533">
        <v>0</v>
      </c>
      <c r="X1533">
        <v>0</v>
      </c>
      <c r="Y1533">
        <v>0</v>
      </c>
      <c r="Z1533">
        <v>0</v>
      </c>
      <c r="AA1533">
        <v>0</v>
      </c>
      <c r="AB1533">
        <v>742</v>
      </c>
      <c r="AC1533">
        <v>120</v>
      </c>
      <c r="AD1533">
        <v>2</v>
      </c>
      <c r="AE1533">
        <v>5</v>
      </c>
      <c r="AF1533">
        <v>1</v>
      </c>
      <c r="AG1533">
        <v>0</v>
      </c>
      <c r="AH1533">
        <v>0</v>
      </c>
      <c r="AI1533">
        <v>40440</v>
      </c>
      <c r="AJ1533">
        <v>0</v>
      </c>
      <c r="AK1533">
        <v>0</v>
      </c>
    </row>
    <row r="1534" spans="1:37">
      <c r="A1534">
        <v>20006103</v>
      </c>
      <c r="B1534">
        <v>20680</v>
      </c>
      <c r="C1534">
        <v>79000</v>
      </c>
      <c r="D1534">
        <v>0</v>
      </c>
      <c r="E1534">
        <v>1569</v>
      </c>
      <c r="F1534">
        <v>2000601</v>
      </c>
      <c r="G1534">
        <v>2</v>
      </c>
      <c r="H1534">
        <v>1</v>
      </c>
      <c r="I1534">
        <v>6</v>
      </c>
      <c r="J1534">
        <v>0</v>
      </c>
      <c r="K1534">
        <v>0</v>
      </c>
      <c r="L1534">
        <v>0</v>
      </c>
      <c r="M1534">
        <v>0</v>
      </c>
      <c r="N1534">
        <v>0</v>
      </c>
      <c r="O1534">
        <v>0</v>
      </c>
      <c r="P1534">
        <v>0</v>
      </c>
      <c r="Q1534">
        <v>0</v>
      </c>
      <c r="R1534">
        <v>0</v>
      </c>
      <c r="S1534">
        <v>0</v>
      </c>
      <c r="T1534">
        <v>0</v>
      </c>
      <c r="U1534">
        <v>0</v>
      </c>
      <c r="V1534">
        <v>0</v>
      </c>
      <c r="W1534">
        <v>0</v>
      </c>
      <c r="X1534">
        <v>0</v>
      </c>
      <c r="Y1534">
        <v>0</v>
      </c>
      <c r="Z1534">
        <v>0</v>
      </c>
      <c r="AA1534">
        <v>0</v>
      </c>
      <c r="AB1534">
        <v>329</v>
      </c>
      <c r="AC1534">
        <v>100</v>
      </c>
      <c r="AD1534">
        <v>2</v>
      </c>
      <c r="AE1534">
        <v>20</v>
      </c>
      <c r="AF1534">
        <v>4</v>
      </c>
      <c r="AG1534">
        <v>1</v>
      </c>
      <c r="AH1534">
        <v>0</v>
      </c>
      <c r="AI1534">
        <v>20680</v>
      </c>
      <c r="AJ1534">
        <v>123</v>
      </c>
      <c r="AK1534">
        <v>0</v>
      </c>
    </row>
    <row r="1535" spans="1:37">
      <c r="A1535">
        <v>20006104</v>
      </c>
      <c r="B1535">
        <v>40440</v>
      </c>
      <c r="C1535">
        <v>189200</v>
      </c>
      <c r="D1535">
        <v>0</v>
      </c>
      <c r="E1535">
        <v>2085</v>
      </c>
      <c r="F1535">
        <v>2000611</v>
      </c>
      <c r="G1535">
        <v>1</v>
      </c>
      <c r="H1535">
        <v>2000612</v>
      </c>
      <c r="I1535">
        <v>5</v>
      </c>
      <c r="J1535">
        <v>2000612</v>
      </c>
      <c r="K1535">
        <v>4</v>
      </c>
      <c r="L1535">
        <v>2000613</v>
      </c>
      <c r="M1535">
        <v>4</v>
      </c>
      <c r="N1535">
        <v>2000618</v>
      </c>
      <c r="O1535">
        <v>102</v>
      </c>
      <c r="P1535">
        <v>2000612</v>
      </c>
      <c r="Q1535">
        <v>2</v>
      </c>
      <c r="R1535">
        <v>2000613</v>
      </c>
      <c r="S1535">
        <v>2</v>
      </c>
      <c r="T1535">
        <v>0</v>
      </c>
      <c r="U1535">
        <v>0</v>
      </c>
      <c r="V1535">
        <v>0</v>
      </c>
      <c r="W1535">
        <v>0</v>
      </c>
      <c r="X1535">
        <v>0</v>
      </c>
      <c r="Y1535">
        <v>0</v>
      </c>
      <c r="Z1535">
        <v>0</v>
      </c>
      <c r="AA1535">
        <v>0</v>
      </c>
      <c r="AB1535">
        <v>1232</v>
      </c>
      <c r="AC1535">
        <v>120</v>
      </c>
      <c r="AD1535">
        <v>2</v>
      </c>
      <c r="AE1535">
        <v>15</v>
      </c>
      <c r="AF1535">
        <v>1</v>
      </c>
      <c r="AG1535">
        <v>0</v>
      </c>
      <c r="AH1535">
        <v>0</v>
      </c>
      <c r="AI1535">
        <v>40440</v>
      </c>
      <c r="AJ1535">
        <v>0</v>
      </c>
      <c r="AK1535">
        <v>0</v>
      </c>
    </row>
    <row r="1536" spans="1:37">
      <c r="A1536">
        <v>20006105</v>
      </c>
      <c r="B1536">
        <v>20680</v>
      </c>
      <c r="C1536">
        <v>104000</v>
      </c>
      <c r="D1536">
        <v>0</v>
      </c>
      <c r="E1536">
        <v>2461</v>
      </c>
      <c r="F1536">
        <v>2000601</v>
      </c>
      <c r="G1536">
        <v>1</v>
      </c>
      <c r="H1536">
        <v>1</v>
      </c>
      <c r="I1536">
        <v>6</v>
      </c>
      <c r="J1536">
        <v>0</v>
      </c>
      <c r="K1536">
        <v>0</v>
      </c>
      <c r="L1536">
        <v>0</v>
      </c>
      <c r="M1536">
        <v>0</v>
      </c>
      <c r="N1536">
        <v>0</v>
      </c>
      <c r="O1536">
        <v>0</v>
      </c>
      <c r="P1536">
        <v>0</v>
      </c>
      <c r="Q1536">
        <v>0</v>
      </c>
      <c r="R1536">
        <v>0</v>
      </c>
      <c r="S1536">
        <v>0</v>
      </c>
      <c r="T1536">
        <v>0</v>
      </c>
      <c r="U1536">
        <v>0</v>
      </c>
      <c r="V1536">
        <v>0</v>
      </c>
      <c r="W1536">
        <v>0</v>
      </c>
      <c r="X1536">
        <v>0</v>
      </c>
      <c r="Y1536">
        <v>0</v>
      </c>
      <c r="Z1536">
        <v>0</v>
      </c>
      <c r="AA1536">
        <v>0</v>
      </c>
      <c r="AB1536">
        <v>564</v>
      </c>
      <c r="AC1536">
        <v>100</v>
      </c>
      <c r="AD1536">
        <v>2</v>
      </c>
      <c r="AE1536">
        <v>20</v>
      </c>
      <c r="AF1536">
        <v>4</v>
      </c>
      <c r="AG1536">
        <v>1</v>
      </c>
      <c r="AH1536">
        <v>0</v>
      </c>
      <c r="AI1536">
        <v>20680</v>
      </c>
      <c r="AJ1536">
        <v>123</v>
      </c>
      <c r="AK1536">
        <v>0</v>
      </c>
    </row>
    <row r="1537" spans="1:37">
      <c r="A1537">
        <v>20006106</v>
      </c>
      <c r="B1537">
        <v>30591</v>
      </c>
      <c r="C1537">
        <v>110000</v>
      </c>
      <c r="D1537">
        <v>0</v>
      </c>
      <c r="E1537">
        <v>2741</v>
      </c>
      <c r="F1537">
        <v>2000603</v>
      </c>
      <c r="G1537">
        <v>2</v>
      </c>
      <c r="H1537">
        <v>1</v>
      </c>
      <c r="I1537">
        <v>6</v>
      </c>
      <c r="J1537">
        <v>2000604</v>
      </c>
      <c r="K1537">
        <v>102</v>
      </c>
      <c r="L1537">
        <v>1</v>
      </c>
      <c r="M1537">
        <v>2</v>
      </c>
      <c r="N1537">
        <v>0</v>
      </c>
      <c r="O1537">
        <v>0</v>
      </c>
      <c r="P1537">
        <v>0</v>
      </c>
      <c r="Q1537">
        <v>0</v>
      </c>
      <c r="R1537">
        <v>0</v>
      </c>
      <c r="S1537">
        <v>0</v>
      </c>
      <c r="T1537">
        <v>0</v>
      </c>
      <c r="U1537">
        <v>0</v>
      </c>
      <c r="V1537">
        <v>0</v>
      </c>
      <c r="W1537">
        <v>0</v>
      </c>
      <c r="X1537">
        <v>0</v>
      </c>
      <c r="Y1537">
        <v>0</v>
      </c>
      <c r="Z1537">
        <v>0</v>
      </c>
      <c r="AA1537">
        <v>0</v>
      </c>
      <c r="AB1537">
        <v>1056</v>
      </c>
      <c r="AC1537">
        <v>100</v>
      </c>
      <c r="AD1537">
        <v>2</v>
      </c>
      <c r="AE1537">
        <v>5</v>
      </c>
      <c r="AF1537">
        <v>1</v>
      </c>
      <c r="AG1537">
        <v>0</v>
      </c>
      <c r="AH1537">
        <v>0</v>
      </c>
      <c r="AI1537">
        <v>30591</v>
      </c>
      <c r="AJ1537">
        <v>0</v>
      </c>
      <c r="AK1537">
        <v>0</v>
      </c>
    </row>
    <row r="1538" spans="1:37">
      <c r="A1538">
        <v>20006107</v>
      </c>
      <c r="B1538">
        <v>40440</v>
      </c>
      <c r="C1538">
        <v>269000</v>
      </c>
      <c r="D1538">
        <v>0</v>
      </c>
      <c r="E1538">
        <v>4755</v>
      </c>
      <c r="F1538">
        <v>2000611</v>
      </c>
      <c r="G1538">
        <v>1</v>
      </c>
      <c r="H1538">
        <v>2000612</v>
      </c>
      <c r="I1538">
        <v>5</v>
      </c>
      <c r="J1538">
        <v>2000612</v>
      </c>
      <c r="K1538">
        <v>4</v>
      </c>
      <c r="L1538">
        <v>2000613</v>
      </c>
      <c r="M1538">
        <v>4</v>
      </c>
      <c r="N1538">
        <v>2000618</v>
      </c>
      <c r="O1538">
        <v>102</v>
      </c>
      <c r="P1538">
        <v>2000612</v>
      </c>
      <c r="Q1538">
        <v>2</v>
      </c>
      <c r="R1538">
        <v>2000613</v>
      </c>
      <c r="S1538">
        <v>2</v>
      </c>
      <c r="T1538">
        <v>2000614</v>
      </c>
      <c r="U1538">
        <v>1</v>
      </c>
      <c r="V1538">
        <v>2000615</v>
      </c>
      <c r="W1538">
        <v>1</v>
      </c>
      <c r="X1538">
        <v>2000616</v>
      </c>
      <c r="Y1538">
        <v>1</v>
      </c>
      <c r="Z1538">
        <v>2000617</v>
      </c>
      <c r="AA1538">
        <v>1</v>
      </c>
      <c r="AB1538">
        <v>2112</v>
      </c>
      <c r="AC1538">
        <v>120</v>
      </c>
      <c r="AD1538">
        <v>2</v>
      </c>
      <c r="AE1538">
        <v>40</v>
      </c>
      <c r="AF1538">
        <v>1</v>
      </c>
      <c r="AG1538">
        <v>0</v>
      </c>
      <c r="AH1538">
        <v>0</v>
      </c>
      <c r="AI1538">
        <v>40440</v>
      </c>
      <c r="AJ1538">
        <v>0</v>
      </c>
      <c r="AK1538">
        <v>0</v>
      </c>
    </row>
    <row r="1539" spans="1:37">
      <c r="A1539">
        <v>20006201</v>
      </c>
      <c r="B1539">
        <v>20250</v>
      </c>
      <c r="C1539">
        <v>1420</v>
      </c>
      <c r="D1539">
        <v>0</v>
      </c>
      <c r="E1539">
        <v>360</v>
      </c>
      <c r="F1539">
        <v>0</v>
      </c>
      <c r="G1539">
        <v>1</v>
      </c>
      <c r="H1539">
        <v>1</v>
      </c>
      <c r="I1539">
        <v>6</v>
      </c>
      <c r="J1539">
        <v>0</v>
      </c>
      <c r="K1539">
        <v>0</v>
      </c>
      <c r="L1539">
        <v>0</v>
      </c>
      <c r="M1539">
        <v>0</v>
      </c>
      <c r="N1539">
        <v>0</v>
      </c>
      <c r="O1539">
        <v>0</v>
      </c>
      <c r="P1539">
        <v>0</v>
      </c>
      <c r="Q1539">
        <v>0</v>
      </c>
      <c r="R1539">
        <v>0</v>
      </c>
      <c r="S1539">
        <v>0</v>
      </c>
      <c r="T1539">
        <v>0</v>
      </c>
      <c r="U1539">
        <v>0</v>
      </c>
      <c r="V1539">
        <v>0</v>
      </c>
      <c r="W1539">
        <v>0</v>
      </c>
      <c r="X1539">
        <v>0</v>
      </c>
      <c r="Y1539">
        <v>0</v>
      </c>
      <c r="Z1539">
        <v>0</v>
      </c>
      <c r="AA1539">
        <v>0</v>
      </c>
      <c r="AB1539">
        <v>50</v>
      </c>
      <c r="AC1539">
        <v>100</v>
      </c>
      <c r="AD1539">
        <v>2</v>
      </c>
      <c r="AE1539">
        <v>70</v>
      </c>
      <c r="AF1539">
        <v>25</v>
      </c>
      <c r="AG1539">
        <v>20</v>
      </c>
      <c r="AH1539">
        <v>14</v>
      </c>
      <c r="AI1539">
        <v>140021</v>
      </c>
      <c r="AJ1539">
        <v>140051</v>
      </c>
      <c r="AK1539">
        <v>140001</v>
      </c>
    </row>
    <row r="1540" spans="1:37">
      <c r="A1540">
        <v>20006202</v>
      </c>
      <c r="B1540">
        <v>20260</v>
      </c>
      <c r="C1540">
        <v>1500</v>
      </c>
      <c r="D1540">
        <v>0</v>
      </c>
      <c r="E1540">
        <v>372</v>
      </c>
      <c r="F1540">
        <v>0</v>
      </c>
      <c r="G1540">
        <v>1</v>
      </c>
      <c r="H1540">
        <v>1</v>
      </c>
      <c r="I1540">
        <v>6</v>
      </c>
      <c r="J1540">
        <v>0</v>
      </c>
      <c r="K1540">
        <v>0</v>
      </c>
      <c r="L1540">
        <v>0</v>
      </c>
      <c r="M1540">
        <v>0</v>
      </c>
      <c r="N1540">
        <v>0</v>
      </c>
      <c r="O1540">
        <v>0</v>
      </c>
      <c r="P1540">
        <v>0</v>
      </c>
      <c r="Q1540">
        <v>0</v>
      </c>
      <c r="R1540">
        <v>0</v>
      </c>
      <c r="S1540">
        <v>0</v>
      </c>
      <c r="T1540">
        <v>0</v>
      </c>
      <c r="U1540">
        <v>0</v>
      </c>
      <c r="V1540">
        <v>0</v>
      </c>
      <c r="W1540">
        <v>0</v>
      </c>
      <c r="X1540">
        <v>0</v>
      </c>
      <c r="Y1540">
        <v>0</v>
      </c>
      <c r="Z1540">
        <v>0</v>
      </c>
      <c r="AA1540">
        <v>0</v>
      </c>
      <c r="AB1540">
        <v>50</v>
      </c>
      <c r="AC1540">
        <v>100</v>
      </c>
      <c r="AD1540">
        <v>2</v>
      </c>
      <c r="AE1540">
        <v>70</v>
      </c>
      <c r="AF1540">
        <v>25</v>
      </c>
      <c r="AG1540">
        <v>20</v>
      </c>
      <c r="AH1540">
        <v>14</v>
      </c>
      <c r="AI1540">
        <v>140021</v>
      </c>
      <c r="AJ1540">
        <v>140051</v>
      </c>
      <c r="AK1540">
        <v>140001</v>
      </c>
    </row>
    <row r="1541" spans="1:37">
      <c r="A1541">
        <v>20006203</v>
      </c>
      <c r="B1541">
        <v>20270</v>
      </c>
      <c r="C1541">
        <v>1460</v>
      </c>
      <c r="D1541">
        <v>0</v>
      </c>
      <c r="E1541">
        <v>384</v>
      </c>
      <c r="F1541">
        <v>0</v>
      </c>
      <c r="G1541">
        <v>1</v>
      </c>
      <c r="H1541">
        <v>1</v>
      </c>
      <c r="I1541">
        <v>6</v>
      </c>
      <c r="J1541">
        <v>0</v>
      </c>
      <c r="K1541">
        <v>0</v>
      </c>
      <c r="L1541">
        <v>0</v>
      </c>
      <c r="M1541">
        <v>0</v>
      </c>
      <c r="N1541">
        <v>0</v>
      </c>
      <c r="O1541">
        <v>0</v>
      </c>
      <c r="P1541">
        <v>0</v>
      </c>
      <c r="Q1541">
        <v>0</v>
      </c>
      <c r="R1541">
        <v>0</v>
      </c>
      <c r="S1541">
        <v>0</v>
      </c>
      <c r="T1541">
        <v>0</v>
      </c>
      <c r="U1541">
        <v>0</v>
      </c>
      <c r="V1541">
        <v>0</v>
      </c>
      <c r="W1541">
        <v>0</v>
      </c>
      <c r="X1541">
        <v>0</v>
      </c>
      <c r="Y1541">
        <v>0</v>
      </c>
      <c r="Z1541">
        <v>0</v>
      </c>
      <c r="AA1541">
        <v>0</v>
      </c>
      <c r="AB1541">
        <v>50</v>
      </c>
      <c r="AC1541">
        <v>100</v>
      </c>
      <c r="AD1541">
        <v>2</v>
      </c>
      <c r="AE1541">
        <v>70</v>
      </c>
      <c r="AF1541">
        <v>25</v>
      </c>
      <c r="AG1541">
        <v>20</v>
      </c>
      <c r="AH1541">
        <v>14</v>
      </c>
      <c r="AI1541">
        <v>140021</v>
      </c>
      <c r="AJ1541">
        <v>140051</v>
      </c>
      <c r="AK1541">
        <v>140001</v>
      </c>
    </row>
    <row r="1542" spans="1:37">
      <c r="A1542">
        <v>20006204</v>
      </c>
      <c r="B1542">
        <v>20250</v>
      </c>
      <c r="C1542">
        <v>1840</v>
      </c>
      <c r="D1542">
        <v>0</v>
      </c>
      <c r="E1542">
        <v>624</v>
      </c>
      <c r="F1542">
        <v>0</v>
      </c>
      <c r="G1542">
        <v>1</v>
      </c>
      <c r="H1542">
        <v>1</v>
      </c>
      <c r="I1542">
        <v>6</v>
      </c>
      <c r="J1542">
        <v>0</v>
      </c>
      <c r="K1542">
        <v>0</v>
      </c>
      <c r="L1542">
        <v>0</v>
      </c>
      <c r="M1542">
        <v>0</v>
      </c>
      <c r="N1542">
        <v>0</v>
      </c>
      <c r="O1542">
        <v>0</v>
      </c>
      <c r="P1542">
        <v>0</v>
      </c>
      <c r="Q1542">
        <v>0</v>
      </c>
      <c r="R1542">
        <v>0</v>
      </c>
      <c r="S1542">
        <v>0</v>
      </c>
      <c r="T1542">
        <v>0</v>
      </c>
      <c r="U1542">
        <v>0</v>
      </c>
      <c r="V1542">
        <v>0</v>
      </c>
      <c r="W1542">
        <v>0</v>
      </c>
      <c r="X1542">
        <v>0</v>
      </c>
      <c r="Y1542">
        <v>0</v>
      </c>
      <c r="Z1542">
        <v>0</v>
      </c>
      <c r="AA1542">
        <v>0</v>
      </c>
      <c r="AB1542">
        <v>50</v>
      </c>
      <c r="AC1542">
        <v>100</v>
      </c>
      <c r="AD1542">
        <v>2</v>
      </c>
      <c r="AE1542">
        <v>80</v>
      </c>
      <c r="AF1542">
        <v>25</v>
      </c>
      <c r="AG1542">
        <v>20</v>
      </c>
      <c r="AH1542">
        <v>20</v>
      </c>
      <c r="AI1542">
        <v>140021</v>
      </c>
      <c r="AJ1542">
        <v>140051</v>
      </c>
      <c r="AK1542">
        <v>140001</v>
      </c>
    </row>
    <row r="1543" spans="1:37">
      <c r="A1543">
        <v>20006205</v>
      </c>
      <c r="B1543">
        <v>20260</v>
      </c>
      <c r="C1543">
        <v>1920</v>
      </c>
      <c r="D1543">
        <v>0</v>
      </c>
      <c r="E1543">
        <v>600</v>
      </c>
      <c r="F1543">
        <v>0</v>
      </c>
      <c r="G1543">
        <v>1</v>
      </c>
      <c r="H1543">
        <v>1</v>
      </c>
      <c r="I1543">
        <v>6</v>
      </c>
      <c r="J1543">
        <v>0</v>
      </c>
      <c r="K1543">
        <v>0</v>
      </c>
      <c r="L1543">
        <v>0</v>
      </c>
      <c r="M1543">
        <v>0</v>
      </c>
      <c r="N1543">
        <v>0</v>
      </c>
      <c r="O1543">
        <v>0</v>
      </c>
      <c r="P1543">
        <v>0</v>
      </c>
      <c r="Q1543">
        <v>0</v>
      </c>
      <c r="R1543">
        <v>0</v>
      </c>
      <c r="S1543">
        <v>0</v>
      </c>
      <c r="T1543">
        <v>0</v>
      </c>
      <c r="U1543">
        <v>0</v>
      </c>
      <c r="V1543">
        <v>0</v>
      </c>
      <c r="W1543">
        <v>0</v>
      </c>
      <c r="X1543">
        <v>0</v>
      </c>
      <c r="Y1543">
        <v>0</v>
      </c>
      <c r="Z1543">
        <v>0</v>
      </c>
      <c r="AA1543">
        <v>0</v>
      </c>
      <c r="AB1543">
        <v>50</v>
      </c>
      <c r="AC1543">
        <v>100</v>
      </c>
      <c r="AD1543">
        <v>2</v>
      </c>
      <c r="AE1543">
        <v>80</v>
      </c>
      <c r="AF1543">
        <v>25</v>
      </c>
      <c r="AG1543">
        <v>20</v>
      </c>
      <c r="AH1543">
        <v>20</v>
      </c>
      <c r="AI1543">
        <v>140021</v>
      </c>
      <c r="AJ1543">
        <v>140051</v>
      </c>
      <c r="AK1543">
        <v>140001</v>
      </c>
    </row>
    <row r="1544" spans="1:37">
      <c r="A1544">
        <v>20006206</v>
      </c>
      <c r="B1544">
        <v>20270</v>
      </c>
      <c r="C1544">
        <v>1880</v>
      </c>
      <c r="D1544">
        <v>0</v>
      </c>
      <c r="E1544">
        <v>612</v>
      </c>
      <c r="F1544">
        <v>0</v>
      </c>
      <c r="G1544">
        <v>1</v>
      </c>
      <c r="H1544">
        <v>1</v>
      </c>
      <c r="I1544">
        <v>6</v>
      </c>
      <c r="J1544">
        <v>0</v>
      </c>
      <c r="K1544">
        <v>0</v>
      </c>
      <c r="L1544">
        <v>0</v>
      </c>
      <c r="M1544">
        <v>0</v>
      </c>
      <c r="N1544">
        <v>0</v>
      </c>
      <c r="O1544">
        <v>0</v>
      </c>
      <c r="P1544">
        <v>0</v>
      </c>
      <c r="Q1544">
        <v>0</v>
      </c>
      <c r="R1544">
        <v>0</v>
      </c>
      <c r="S1544">
        <v>0</v>
      </c>
      <c r="T1544">
        <v>0</v>
      </c>
      <c r="U1544">
        <v>0</v>
      </c>
      <c r="V1544">
        <v>0</v>
      </c>
      <c r="W1544">
        <v>0</v>
      </c>
      <c r="X1544">
        <v>0</v>
      </c>
      <c r="Y1544">
        <v>0</v>
      </c>
      <c r="Z1544">
        <v>0</v>
      </c>
      <c r="AA1544">
        <v>0</v>
      </c>
      <c r="AB1544">
        <v>50</v>
      </c>
      <c r="AC1544">
        <v>100</v>
      </c>
      <c r="AD1544">
        <v>2</v>
      </c>
      <c r="AE1544">
        <v>80</v>
      </c>
      <c r="AF1544">
        <v>25</v>
      </c>
      <c r="AG1544">
        <v>20</v>
      </c>
      <c r="AH1544">
        <v>20</v>
      </c>
      <c r="AI1544">
        <v>140021</v>
      </c>
      <c r="AJ1544">
        <v>140051</v>
      </c>
      <c r="AK1544">
        <v>140001</v>
      </c>
    </row>
    <row r="1545" spans="1:37">
      <c r="A1545">
        <v>20006207</v>
      </c>
      <c r="B1545">
        <v>20250</v>
      </c>
      <c r="C1545">
        <v>12620</v>
      </c>
      <c r="D1545">
        <v>0</v>
      </c>
      <c r="E1545">
        <v>996</v>
      </c>
      <c r="F1545">
        <v>0</v>
      </c>
      <c r="G1545">
        <v>1</v>
      </c>
      <c r="H1545">
        <v>1</v>
      </c>
      <c r="I1545">
        <v>6</v>
      </c>
      <c r="J1545">
        <v>0</v>
      </c>
      <c r="K1545">
        <v>0</v>
      </c>
      <c r="L1545">
        <v>0</v>
      </c>
      <c r="M1545">
        <v>0</v>
      </c>
      <c r="N1545">
        <v>0</v>
      </c>
      <c r="O1545">
        <v>0</v>
      </c>
      <c r="P1545">
        <v>0</v>
      </c>
      <c r="Q1545">
        <v>0</v>
      </c>
      <c r="R1545">
        <v>0</v>
      </c>
      <c r="S1545">
        <v>0</v>
      </c>
      <c r="T1545">
        <v>0</v>
      </c>
      <c r="U1545">
        <v>0</v>
      </c>
      <c r="V1545">
        <v>0</v>
      </c>
      <c r="W1545">
        <v>0</v>
      </c>
      <c r="X1545">
        <v>0</v>
      </c>
      <c r="Y1545">
        <v>0</v>
      </c>
      <c r="Z1545">
        <v>0</v>
      </c>
      <c r="AA1545">
        <v>0</v>
      </c>
      <c r="AB1545">
        <v>50</v>
      </c>
      <c r="AC1545">
        <v>100</v>
      </c>
      <c r="AD1545">
        <v>2</v>
      </c>
      <c r="AE1545">
        <v>90</v>
      </c>
      <c r="AF1545">
        <v>20</v>
      </c>
      <c r="AG1545">
        <v>20</v>
      </c>
      <c r="AH1545">
        <v>50</v>
      </c>
      <c r="AI1545">
        <v>140021</v>
      </c>
      <c r="AJ1545">
        <v>140051</v>
      </c>
      <c r="AK1545">
        <v>140001</v>
      </c>
    </row>
    <row r="1546" spans="1:37">
      <c r="A1546">
        <v>20006208</v>
      </c>
      <c r="B1546">
        <v>20260</v>
      </c>
      <c r="C1546">
        <v>12740</v>
      </c>
      <c r="D1546">
        <v>0</v>
      </c>
      <c r="E1546">
        <v>948</v>
      </c>
      <c r="F1546">
        <v>0</v>
      </c>
      <c r="G1546">
        <v>1</v>
      </c>
      <c r="H1546">
        <v>1</v>
      </c>
      <c r="I1546">
        <v>6</v>
      </c>
      <c r="J1546">
        <v>0</v>
      </c>
      <c r="K1546">
        <v>0</v>
      </c>
      <c r="L1546">
        <v>0</v>
      </c>
      <c r="M1546">
        <v>0</v>
      </c>
      <c r="N1546">
        <v>0</v>
      </c>
      <c r="O1546">
        <v>0</v>
      </c>
      <c r="P1546">
        <v>0</v>
      </c>
      <c r="Q1546">
        <v>0</v>
      </c>
      <c r="R1546">
        <v>0</v>
      </c>
      <c r="S1546">
        <v>0</v>
      </c>
      <c r="T1546">
        <v>0</v>
      </c>
      <c r="U1546">
        <v>0</v>
      </c>
      <c r="V1546">
        <v>0</v>
      </c>
      <c r="W1546">
        <v>0</v>
      </c>
      <c r="X1546">
        <v>0</v>
      </c>
      <c r="Y1546">
        <v>0</v>
      </c>
      <c r="Z1546">
        <v>0</v>
      </c>
      <c r="AA1546">
        <v>0</v>
      </c>
      <c r="AB1546">
        <v>50</v>
      </c>
      <c r="AC1546">
        <v>100</v>
      </c>
      <c r="AD1546">
        <v>2</v>
      </c>
      <c r="AE1546">
        <v>90</v>
      </c>
      <c r="AF1546">
        <v>20</v>
      </c>
      <c r="AG1546">
        <v>20</v>
      </c>
      <c r="AH1546">
        <v>50</v>
      </c>
      <c r="AI1546">
        <v>140021</v>
      </c>
      <c r="AJ1546">
        <v>140051</v>
      </c>
      <c r="AK1546">
        <v>140001</v>
      </c>
    </row>
    <row r="1547" spans="1:37">
      <c r="A1547">
        <v>20006209</v>
      </c>
      <c r="B1547">
        <v>20270</v>
      </c>
      <c r="C1547">
        <v>12700</v>
      </c>
      <c r="D1547">
        <v>0</v>
      </c>
      <c r="E1547">
        <v>972</v>
      </c>
      <c r="F1547">
        <v>0</v>
      </c>
      <c r="G1547">
        <v>1</v>
      </c>
      <c r="H1547">
        <v>1</v>
      </c>
      <c r="I1547">
        <v>6</v>
      </c>
      <c r="J1547">
        <v>0</v>
      </c>
      <c r="K1547">
        <v>0</v>
      </c>
      <c r="L1547">
        <v>0</v>
      </c>
      <c r="M1547">
        <v>0</v>
      </c>
      <c r="N1547">
        <v>0</v>
      </c>
      <c r="O1547">
        <v>0</v>
      </c>
      <c r="P1547">
        <v>0</v>
      </c>
      <c r="Q1547">
        <v>0</v>
      </c>
      <c r="R1547">
        <v>0</v>
      </c>
      <c r="S1547">
        <v>0</v>
      </c>
      <c r="T1547">
        <v>0</v>
      </c>
      <c r="U1547">
        <v>0</v>
      </c>
      <c r="V1547">
        <v>0</v>
      </c>
      <c r="W1547">
        <v>0</v>
      </c>
      <c r="X1547">
        <v>0</v>
      </c>
      <c r="Y1547">
        <v>0</v>
      </c>
      <c r="Z1547">
        <v>0</v>
      </c>
      <c r="AA1547">
        <v>0</v>
      </c>
      <c r="AB1547">
        <v>50</v>
      </c>
      <c r="AC1547">
        <v>100</v>
      </c>
      <c r="AD1547">
        <v>2</v>
      </c>
      <c r="AE1547">
        <v>90</v>
      </c>
      <c r="AF1547">
        <v>20</v>
      </c>
      <c r="AG1547">
        <v>20</v>
      </c>
      <c r="AH1547">
        <v>50</v>
      </c>
      <c r="AI1547">
        <v>140021</v>
      </c>
      <c r="AJ1547">
        <v>140051</v>
      </c>
      <c r="AK1547">
        <v>140001</v>
      </c>
    </row>
    <row r="1548" spans="1:37">
      <c r="A1548">
        <v>20007001</v>
      </c>
      <c r="B1548">
        <v>30360</v>
      </c>
      <c r="C1548">
        <v>37500</v>
      </c>
      <c r="D1548">
        <v>0</v>
      </c>
      <c r="E1548">
        <v>1377</v>
      </c>
      <c r="F1548">
        <v>0</v>
      </c>
      <c r="G1548">
        <v>1</v>
      </c>
      <c r="H1548">
        <v>1</v>
      </c>
      <c r="I1548">
        <v>6</v>
      </c>
      <c r="J1548">
        <v>0</v>
      </c>
      <c r="K1548">
        <v>0</v>
      </c>
      <c r="L1548">
        <v>0</v>
      </c>
      <c r="M1548">
        <v>0</v>
      </c>
      <c r="N1548">
        <v>0</v>
      </c>
      <c r="O1548">
        <v>0</v>
      </c>
      <c r="P1548">
        <v>0</v>
      </c>
      <c r="Q1548">
        <v>0</v>
      </c>
      <c r="R1548">
        <v>0</v>
      </c>
      <c r="S1548">
        <v>0</v>
      </c>
      <c r="T1548">
        <v>0</v>
      </c>
      <c r="U1548">
        <v>0</v>
      </c>
      <c r="V1548">
        <v>0</v>
      </c>
      <c r="W1548">
        <v>0</v>
      </c>
      <c r="X1548">
        <v>0</v>
      </c>
      <c r="Y1548">
        <v>0</v>
      </c>
      <c r="Z1548">
        <v>0</v>
      </c>
      <c r="AA1548">
        <v>0</v>
      </c>
      <c r="AB1548">
        <v>50</v>
      </c>
      <c r="AC1548">
        <v>100</v>
      </c>
      <c r="AD1548">
        <v>2</v>
      </c>
      <c r="AE1548">
        <v>20</v>
      </c>
      <c r="AF1548">
        <v>1</v>
      </c>
      <c r="AG1548">
        <v>0</v>
      </c>
      <c r="AH1548">
        <v>0</v>
      </c>
      <c r="AI1548">
        <v>122</v>
      </c>
      <c r="AJ1548">
        <v>0</v>
      </c>
      <c r="AK1548">
        <v>0</v>
      </c>
    </row>
    <row r="1549" spans="1:37">
      <c r="A1549">
        <v>20007002</v>
      </c>
      <c r="B1549">
        <v>30340</v>
      </c>
      <c r="C1549">
        <v>37000</v>
      </c>
      <c r="D1549">
        <v>0</v>
      </c>
      <c r="E1549">
        <v>1168</v>
      </c>
      <c r="F1549">
        <v>0</v>
      </c>
      <c r="G1549">
        <v>1</v>
      </c>
      <c r="H1549">
        <v>1</v>
      </c>
      <c r="I1549">
        <v>6</v>
      </c>
      <c r="J1549">
        <v>0</v>
      </c>
      <c r="K1549">
        <v>0</v>
      </c>
      <c r="L1549">
        <v>0</v>
      </c>
      <c r="M1549">
        <v>0</v>
      </c>
      <c r="N1549">
        <v>0</v>
      </c>
      <c r="O1549">
        <v>0</v>
      </c>
      <c r="P1549">
        <v>0</v>
      </c>
      <c r="Q1549">
        <v>0</v>
      </c>
      <c r="R1549">
        <v>0</v>
      </c>
      <c r="S1549">
        <v>0</v>
      </c>
      <c r="T1549">
        <v>0</v>
      </c>
      <c r="U1549">
        <v>0</v>
      </c>
      <c r="V1549">
        <v>0</v>
      </c>
      <c r="W1549">
        <v>0</v>
      </c>
      <c r="X1549">
        <v>0</v>
      </c>
      <c r="Y1549">
        <v>0</v>
      </c>
      <c r="Z1549">
        <v>0</v>
      </c>
      <c r="AA1549">
        <v>0</v>
      </c>
      <c r="AB1549">
        <v>50</v>
      </c>
      <c r="AC1549">
        <v>100</v>
      </c>
      <c r="AD1549">
        <v>2</v>
      </c>
      <c r="AE1549">
        <v>20</v>
      </c>
      <c r="AF1549">
        <v>1</v>
      </c>
      <c r="AG1549">
        <v>0</v>
      </c>
      <c r="AH1549">
        <v>0</v>
      </c>
      <c r="AI1549">
        <v>112</v>
      </c>
      <c r="AJ1549">
        <v>0</v>
      </c>
      <c r="AK1549">
        <v>0</v>
      </c>
    </row>
    <row r="1550" spans="1:37">
      <c r="A1550">
        <v>20007003</v>
      </c>
      <c r="B1550">
        <v>30251</v>
      </c>
      <c r="C1550">
        <v>87500</v>
      </c>
      <c r="D1550">
        <v>0</v>
      </c>
      <c r="E1550">
        <v>2763</v>
      </c>
      <c r="F1550">
        <v>0</v>
      </c>
      <c r="G1550">
        <v>1</v>
      </c>
      <c r="H1550">
        <v>2000714</v>
      </c>
      <c r="I1550">
        <v>104</v>
      </c>
      <c r="J1550">
        <v>1</v>
      </c>
      <c r="K1550">
        <v>6</v>
      </c>
      <c r="L1550">
        <v>0</v>
      </c>
      <c r="M1550">
        <v>0</v>
      </c>
      <c r="N1550">
        <v>0</v>
      </c>
      <c r="O1550">
        <v>0</v>
      </c>
      <c r="P1550">
        <v>0</v>
      </c>
      <c r="Q1550">
        <v>0</v>
      </c>
      <c r="R1550">
        <v>0</v>
      </c>
      <c r="S1550">
        <v>0</v>
      </c>
      <c r="T1550">
        <v>0</v>
      </c>
      <c r="U1550">
        <v>0</v>
      </c>
      <c r="V1550">
        <v>0</v>
      </c>
      <c r="W1550">
        <v>0</v>
      </c>
      <c r="X1550">
        <v>0</v>
      </c>
      <c r="Y1550">
        <v>0</v>
      </c>
      <c r="Z1550">
        <v>0</v>
      </c>
      <c r="AA1550">
        <v>0</v>
      </c>
      <c r="AB1550">
        <v>50</v>
      </c>
      <c r="AC1550">
        <v>100</v>
      </c>
      <c r="AD1550">
        <v>2</v>
      </c>
      <c r="AE1550">
        <v>20</v>
      </c>
      <c r="AF1550">
        <v>1</v>
      </c>
      <c r="AG1550">
        <v>0</v>
      </c>
      <c r="AH1550">
        <v>0</v>
      </c>
      <c r="AI1550">
        <v>112</v>
      </c>
      <c r="AJ1550">
        <v>0</v>
      </c>
      <c r="AK1550">
        <v>0</v>
      </c>
    </row>
    <row r="1551" spans="1:37">
      <c r="A1551">
        <v>20007004</v>
      </c>
      <c r="B1551">
        <v>30440</v>
      </c>
      <c r="C1551">
        <v>38200</v>
      </c>
      <c r="D1551">
        <v>0</v>
      </c>
      <c r="E1551">
        <v>1672</v>
      </c>
      <c r="F1551">
        <v>0</v>
      </c>
      <c r="G1551">
        <v>1</v>
      </c>
      <c r="H1551">
        <v>1</v>
      </c>
      <c r="I1551">
        <v>6</v>
      </c>
      <c r="J1551">
        <v>0</v>
      </c>
      <c r="K1551">
        <v>0</v>
      </c>
      <c r="L1551">
        <v>0</v>
      </c>
      <c r="M1551">
        <v>0</v>
      </c>
      <c r="N1551">
        <v>0</v>
      </c>
      <c r="O1551">
        <v>0</v>
      </c>
      <c r="P1551">
        <v>0</v>
      </c>
      <c r="Q1551">
        <v>0</v>
      </c>
      <c r="R1551">
        <v>0</v>
      </c>
      <c r="S1551">
        <v>0</v>
      </c>
      <c r="T1551">
        <v>0</v>
      </c>
      <c r="U1551">
        <v>0</v>
      </c>
      <c r="V1551">
        <v>0</v>
      </c>
      <c r="W1551">
        <v>0</v>
      </c>
      <c r="X1551">
        <v>0</v>
      </c>
      <c r="Y1551">
        <v>0</v>
      </c>
      <c r="Z1551">
        <v>0</v>
      </c>
      <c r="AA1551">
        <v>0</v>
      </c>
      <c r="AB1551">
        <v>50</v>
      </c>
      <c r="AC1551">
        <v>100</v>
      </c>
      <c r="AD1551">
        <v>2</v>
      </c>
      <c r="AE1551">
        <v>20</v>
      </c>
      <c r="AF1551">
        <v>6</v>
      </c>
      <c r="AG1551">
        <v>1</v>
      </c>
      <c r="AH1551">
        <v>0</v>
      </c>
      <c r="AI1551">
        <v>112</v>
      </c>
      <c r="AJ1551">
        <v>113</v>
      </c>
      <c r="AK1551">
        <v>0</v>
      </c>
    </row>
    <row r="1552" spans="1:37">
      <c r="A1552">
        <v>20007005</v>
      </c>
      <c r="B1552">
        <v>30360</v>
      </c>
      <c r="C1552">
        <v>76450</v>
      </c>
      <c r="D1552">
        <v>0</v>
      </c>
      <c r="E1552">
        <v>2477</v>
      </c>
      <c r="F1552">
        <v>0</v>
      </c>
      <c r="G1552">
        <v>1</v>
      </c>
      <c r="H1552">
        <v>1</v>
      </c>
      <c r="I1552">
        <v>6</v>
      </c>
      <c r="J1552">
        <v>0</v>
      </c>
      <c r="K1552">
        <v>0</v>
      </c>
      <c r="L1552">
        <v>0</v>
      </c>
      <c r="M1552">
        <v>0</v>
      </c>
      <c r="N1552">
        <v>0</v>
      </c>
      <c r="O1552">
        <v>0</v>
      </c>
      <c r="P1552">
        <v>0</v>
      </c>
      <c r="Q1552">
        <v>0</v>
      </c>
      <c r="R1552">
        <v>0</v>
      </c>
      <c r="S1552">
        <v>0</v>
      </c>
      <c r="T1552">
        <v>0</v>
      </c>
      <c r="U1552">
        <v>0</v>
      </c>
      <c r="V1552">
        <v>0</v>
      </c>
      <c r="W1552">
        <v>0</v>
      </c>
      <c r="X1552">
        <v>0</v>
      </c>
      <c r="Y1552">
        <v>0</v>
      </c>
      <c r="Z1552">
        <v>0</v>
      </c>
      <c r="AA1552">
        <v>0</v>
      </c>
      <c r="AB1552">
        <v>50</v>
      </c>
      <c r="AC1552">
        <v>100</v>
      </c>
      <c r="AD1552">
        <v>2</v>
      </c>
      <c r="AE1552">
        <v>25</v>
      </c>
      <c r="AF1552">
        <v>1</v>
      </c>
      <c r="AG1552">
        <v>0</v>
      </c>
      <c r="AH1552">
        <v>0</v>
      </c>
      <c r="AI1552">
        <v>122</v>
      </c>
      <c r="AJ1552">
        <v>0</v>
      </c>
      <c r="AK1552">
        <v>0</v>
      </c>
    </row>
    <row r="1553" spans="1:37">
      <c r="A1553">
        <v>20007006</v>
      </c>
      <c r="B1553">
        <v>30340</v>
      </c>
      <c r="C1553">
        <v>87080</v>
      </c>
      <c r="D1553">
        <v>0</v>
      </c>
      <c r="E1553">
        <v>2968</v>
      </c>
      <c r="F1553">
        <v>0</v>
      </c>
      <c r="G1553">
        <v>1</v>
      </c>
      <c r="H1553">
        <v>1</v>
      </c>
      <c r="I1553">
        <v>6</v>
      </c>
      <c r="J1553">
        <v>0</v>
      </c>
      <c r="K1553">
        <v>0</v>
      </c>
      <c r="L1553">
        <v>0</v>
      </c>
      <c r="M1553">
        <v>0</v>
      </c>
      <c r="N1553">
        <v>0</v>
      </c>
      <c r="O1553">
        <v>0</v>
      </c>
      <c r="P1553">
        <v>0</v>
      </c>
      <c r="Q1553">
        <v>0</v>
      </c>
      <c r="R1553">
        <v>0</v>
      </c>
      <c r="S1553">
        <v>0</v>
      </c>
      <c r="T1553">
        <v>0</v>
      </c>
      <c r="U1553">
        <v>0</v>
      </c>
      <c r="V1553">
        <v>0</v>
      </c>
      <c r="W1553">
        <v>0</v>
      </c>
      <c r="X1553">
        <v>0</v>
      </c>
      <c r="Y1553">
        <v>0</v>
      </c>
      <c r="Z1553">
        <v>0</v>
      </c>
      <c r="AA1553">
        <v>0</v>
      </c>
      <c r="AB1553">
        <v>50</v>
      </c>
      <c r="AC1553">
        <v>100</v>
      </c>
      <c r="AD1553">
        <v>100</v>
      </c>
      <c r="AE1553">
        <v>25</v>
      </c>
      <c r="AF1553">
        <v>1</v>
      </c>
      <c r="AG1553">
        <v>0</v>
      </c>
      <c r="AH1553">
        <v>0</v>
      </c>
      <c r="AI1553">
        <v>112</v>
      </c>
      <c r="AJ1553">
        <v>0</v>
      </c>
      <c r="AK1553">
        <v>0</v>
      </c>
    </row>
    <row r="1554" spans="1:37">
      <c r="A1554">
        <v>20007007</v>
      </c>
      <c r="B1554">
        <v>30251</v>
      </c>
      <c r="C1554">
        <v>245000</v>
      </c>
      <c r="D1554">
        <v>0</v>
      </c>
      <c r="E1554">
        <v>6263</v>
      </c>
      <c r="F1554">
        <v>0</v>
      </c>
      <c r="G1554">
        <v>2</v>
      </c>
      <c r="H1554">
        <v>2000714</v>
      </c>
      <c r="I1554">
        <v>4</v>
      </c>
      <c r="J1554">
        <v>1</v>
      </c>
      <c r="K1554">
        <v>6</v>
      </c>
      <c r="L1554">
        <v>0</v>
      </c>
      <c r="M1554">
        <v>0</v>
      </c>
      <c r="N1554">
        <v>0</v>
      </c>
      <c r="O1554">
        <v>0</v>
      </c>
      <c r="P1554">
        <v>0</v>
      </c>
      <c r="Q1554">
        <v>0</v>
      </c>
      <c r="R1554">
        <v>0</v>
      </c>
      <c r="S1554">
        <v>0</v>
      </c>
      <c r="T1554">
        <v>0</v>
      </c>
      <c r="U1554">
        <v>0</v>
      </c>
      <c r="V1554">
        <v>0</v>
      </c>
      <c r="W1554">
        <v>0</v>
      </c>
      <c r="X1554">
        <v>0</v>
      </c>
      <c r="Y1554">
        <v>0</v>
      </c>
      <c r="Z1554">
        <v>0</v>
      </c>
      <c r="AA1554">
        <v>0</v>
      </c>
      <c r="AB1554">
        <v>50</v>
      </c>
      <c r="AC1554">
        <v>100</v>
      </c>
      <c r="AD1554">
        <v>2</v>
      </c>
      <c r="AE1554">
        <v>25</v>
      </c>
      <c r="AF1554">
        <v>1</v>
      </c>
      <c r="AG1554">
        <v>0</v>
      </c>
      <c r="AH1554">
        <v>0</v>
      </c>
      <c r="AI1554">
        <v>112</v>
      </c>
      <c r="AJ1554">
        <v>0</v>
      </c>
      <c r="AK1554">
        <v>0</v>
      </c>
    </row>
    <row r="1555" spans="1:37">
      <c r="A1555">
        <v>20007008</v>
      </c>
      <c r="B1555">
        <v>30440</v>
      </c>
      <c r="C1555">
        <v>88795</v>
      </c>
      <c r="D1555">
        <v>0</v>
      </c>
      <c r="E1555">
        <v>3172</v>
      </c>
      <c r="F1555">
        <v>0</v>
      </c>
      <c r="G1555">
        <v>1</v>
      </c>
      <c r="H1555">
        <v>1</v>
      </c>
      <c r="I1555">
        <v>6</v>
      </c>
      <c r="J1555">
        <v>0</v>
      </c>
      <c r="K1555">
        <v>0</v>
      </c>
      <c r="L1555">
        <v>0</v>
      </c>
      <c r="M1555">
        <v>0</v>
      </c>
      <c r="N1555">
        <v>0</v>
      </c>
      <c r="O1555">
        <v>0</v>
      </c>
      <c r="P1555">
        <v>0</v>
      </c>
      <c r="Q1555">
        <v>0</v>
      </c>
      <c r="R1555">
        <v>0</v>
      </c>
      <c r="S1555">
        <v>0</v>
      </c>
      <c r="T1555">
        <v>0</v>
      </c>
      <c r="U1555">
        <v>0</v>
      </c>
      <c r="V1555">
        <v>0</v>
      </c>
      <c r="W1555">
        <v>0</v>
      </c>
      <c r="X1555">
        <v>0</v>
      </c>
      <c r="Y1555">
        <v>0</v>
      </c>
      <c r="Z1555">
        <v>0</v>
      </c>
      <c r="AA1555">
        <v>0</v>
      </c>
      <c r="AB1555">
        <v>50</v>
      </c>
      <c r="AC1555">
        <v>100</v>
      </c>
      <c r="AD1555">
        <v>2</v>
      </c>
      <c r="AE1555">
        <v>25</v>
      </c>
      <c r="AF1555">
        <v>6</v>
      </c>
      <c r="AG1555">
        <v>3</v>
      </c>
      <c r="AH1555">
        <v>0</v>
      </c>
      <c r="AI1555">
        <v>112</v>
      </c>
      <c r="AJ1555">
        <v>113</v>
      </c>
      <c r="AK1555">
        <v>0</v>
      </c>
    </row>
    <row r="1556" spans="1:37">
      <c r="A1556">
        <v>20007009</v>
      </c>
      <c r="B1556">
        <v>30360</v>
      </c>
      <c r="C1556">
        <v>1020</v>
      </c>
      <c r="D1556">
        <v>0</v>
      </c>
      <c r="E1556">
        <v>877</v>
      </c>
      <c r="F1556">
        <v>0</v>
      </c>
      <c r="G1556">
        <v>1</v>
      </c>
      <c r="H1556">
        <v>1</v>
      </c>
      <c r="I1556">
        <v>6</v>
      </c>
      <c r="J1556">
        <v>0</v>
      </c>
      <c r="K1556">
        <v>0</v>
      </c>
      <c r="L1556">
        <v>0</v>
      </c>
      <c r="M1556">
        <v>0</v>
      </c>
      <c r="N1556">
        <v>0</v>
      </c>
      <c r="O1556">
        <v>0</v>
      </c>
      <c r="P1556">
        <v>0</v>
      </c>
      <c r="Q1556">
        <v>0</v>
      </c>
      <c r="R1556">
        <v>0</v>
      </c>
      <c r="S1556">
        <v>0</v>
      </c>
      <c r="T1556">
        <v>0</v>
      </c>
      <c r="U1556">
        <v>0</v>
      </c>
      <c r="V1556">
        <v>0</v>
      </c>
      <c r="W1556">
        <v>0</v>
      </c>
      <c r="X1556">
        <v>0</v>
      </c>
      <c r="Y1556">
        <v>0</v>
      </c>
      <c r="Z1556">
        <v>0</v>
      </c>
      <c r="AA1556">
        <v>0</v>
      </c>
      <c r="AB1556">
        <v>50</v>
      </c>
      <c r="AC1556">
        <v>100</v>
      </c>
      <c r="AD1556">
        <v>2</v>
      </c>
      <c r="AE1556">
        <v>20</v>
      </c>
      <c r="AF1556">
        <v>1</v>
      </c>
      <c r="AG1556">
        <v>0</v>
      </c>
      <c r="AH1556">
        <v>0</v>
      </c>
      <c r="AI1556">
        <v>121</v>
      </c>
      <c r="AJ1556">
        <v>0</v>
      </c>
      <c r="AK1556">
        <v>0</v>
      </c>
    </row>
    <row r="1557" spans="1:37">
      <c r="A1557">
        <v>20007010</v>
      </c>
      <c r="B1557">
        <v>30340</v>
      </c>
      <c r="C1557">
        <v>1200</v>
      </c>
      <c r="D1557">
        <v>0</v>
      </c>
      <c r="E1557">
        <v>868</v>
      </c>
      <c r="F1557">
        <v>0</v>
      </c>
      <c r="G1557">
        <v>1</v>
      </c>
      <c r="H1557">
        <v>1</v>
      </c>
      <c r="I1557">
        <v>6</v>
      </c>
      <c r="J1557">
        <v>0</v>
      </c>
      <c r="K1557">
        <v>0</v>
      </c>
      <c r="L1557">
        <v>0</v>
      </c>
      <c r="M1557">
        <v>0</v>
      </c>
      <c r="N1557">
        <v>0</v>
      </c>
      <c r="O1557">
        <v>0</v>
      </c>
      <c r="P1557">
        <v>0</v>
      </c>
      <c r="Q1557">
        <v>0</v>
      </c>
      <c r="R1557">
        <v>0</v>
      </c>
      <c r="S1557">
        <v>0</v>
      </c>
      <c r="T1557">
        <v>0</v>
      </c>
      <c r="U1557">
        <v>0</v>
      </c>
      <c r="V1557">
        <v>0</v>
      </c>
      <c r="W1557">
        <v>0</v>
      </c>
      <c r="X1557">
        <v>0</v>
      </c>
      <c r="Y1557">
        <v>0</v>
      </c>
      <c r="Z1557">
        <v>0</v>
      </c>
      <c r="AA1557">
        <v>0</v>
      </c>
      <c r="AB1557">
        <v>50</v>
      </c>
      <c r="AC1557">
        <v>100</v>
      </c>
      <c r="AD1557">
        <v>2</v>
      </c>
      <c r="AE1557">
        <v>20</v>
      </c>
      <c r="AF1557">
        <v>1</v>
      </c>
      <c r="AG1557">
        <v>0</v>
      </c>
      <c r="AH1557">
        <v>0</v>
      </c>
      <c r="AI1557">
        <v>111</v>
      </c>
      <c r="AJ1557">
        <v>0</v>
      </c>
      <c r="AK1557">
        <v>0</v>
      </c>
    </row>
    <row r="1558" spans="1:37">
      <c r="A1558">
        <v>20007011</v>
      </c>
      <c r="B1558">
        <v>30251</v>
      </c>
      <c r="C1558">
        <v>15160</v>
      </c>
      <c r="D1558">
        <v>0</v>
      </c>
      <c r="E1558">
        <v>1163</v>
      </c>
      <c r="F1558">
        <v>0</v>
      </c>
      <c r="G1558">
        <v>2</v>
      </c>
      <c r="H1558">
        <v>1</v>
      </c>
      <c r="I1558">
        <v>6</v>
      </c>
      <c r="J1558">
        <v>0</v>
      </c>
      <c r="K1558">
        <v>0</v>
      </c>
      <c r="L1558">
        <v>0</v>
      </c>
      <c r="M1558">
        <v>0</v>
      </c>
      <c r="N1558">
        <v>0</v>
      </c>
      <c r="O1558">
        <v>0</v>
      </c>
      <c r="P1558">
        <v>0</v>
      </c>
      <c r="Q1558">
        <v>0</v>
      </c>
      <c r="R1558">
        <v>0</v>
      </c>
      <c r="S1558">
        <v>0</v>
      </c>
      <c r="T1558">
        <v>0</v>
      </c>
      <c r="U1558">
        <v>0</v>
      </c>
      <c r="V1558">
        <v>0</v>
      </c>
      <c r="W1558">
        <v>0</v>
      </c>
      <c r="X1558">
        <v>0</v>
      </c>
      <c r="Y1558">
        <v>0</v>
      </c>
      <c r="Z1558">
        <v>0</v>
      </c>
      <c r="AA1558">
        <v>0</v>
      </c>
      <c r="AB1558">
        <v>50</v>
      </c>
      <c r="AC1558">
        <v>100</v>
      </c>
      <c r="AD1558">
        <v>2</v>
      </c>
      <c r="AE1558">
        <v>20</v>
      </c>
      <c r="AF1558">
        <v>1</v>
      </c>
      <c r="AG1558">
        <v>0</v>
      </c>
      <c r="AH1558">
        <v>0</v>
      </c>
      <c r="AI1558">
        <v>111</v>
      </c>
      <c r="AJ1558">
        <v>0</v>
      </c>
      <c r="AK1558">
        <v>0</v>
      </c>
    </row>
    <row r="1559" spans="1:37">
      <c r="A1559">
        <v>20007012</v>
      </c>
      <c r="B1559">
        <v>30440</v>
      </c>
      <c r="C1559">
        <v>920</v>
      </c>
      <c r="D1559">
        <v>0</v>
      </c>
      <c r="E1559">
        <v>1072</v>
      </c>
      <c r="F1559">
        <v>0</v>
      </c>
      <c r="G1559">
        <v>1</v>
      </c>
      <c r="H1559">
        <v>1</v>
      </c>
      <c r="I1559">
        <v>6</v>
      </c>
      <c r="J1559">
        <v>0</v>
      </c>
      <c r="K1559">
        <v>0</v>
      </c>
      <c r="L1559">
        <v>0</v>
      </c>
      <c r="M1559">
        <v>0</v>
      </c>
      <c r="N1559">
        <v>0</v>
      </c>
      <c r="O1559">
        <v>0</v>
      </c>
      <c r="P1559">
        <v>0</v>
      </c>
      <c r="Q1559">
        <v>0</v>
      </c>
      <c r="R1559">
        <v>0</v>
      </c>
      <c r="S1559">
        <v>0</v>
      </c>
      <c r="T1559">
        <v>0</v>
      </c>
      <c r="U1559">
        <v>0</v>
      </c>
      <c r="V1559">
        <v>0</v>
      </c>
      <c r="W1559">
        <v>0</v>
      </c>
      <c r="X1559">
        <v>0</v>
      </c>
      <c r="Y1559">
        <v>0</v>
      </c>
      <c r="Z1559">
        <v>0</v>
      </c>
      <c r="AA1559">
        <v>0</v>
      </c>
      <c r="AB1559">
        <v>50</v>
      </c>
      <c r="AC1559">
        <v>100</v>
      </c>
      <c r="AD1559">
        <v>2</v>
      </c>
      <c r="AE1559">
        <v>20</v>
      </c>
      <c r="AF1559">
        <v>6</v>
      </c>
      <c r="AG1559">
        <v>1</v>
      </c>
      <c r="AH1559">
        <v>0</v>
      </c>
      <c r="AI1559">
        <v>112</v>
      </c>
      <c r="AJ1559">
        <v>113</v>
      </c>
      <c r="AK1559">
        <v>0</v>
      </c>
    </row>
    <row r="1560" spans="1:37">
      <c r="A1560">
        <v>20007013</v>
      </c>
      <c r="B1560">
        <v>30360</v>
      </c>
      <c r="C1560">
        <v>98200</v>
      </c>
      <c r="D1560">
        <v>0</v>
      </c>
      <c r="E1560">
        <v>5467</v>
      </c>
      <c r="F1560">
        <v>0</v>
      </c>
      <c r="G1560">
        <v>3</v>
      </c>
      <c r="H1560">
        <v>1</v>
      </c>
      <c r="I1560">
        <v>6</v>
      </c>
      <c r="J1560">
        <v>0</v>
      </c>
      <c r="K1560">
        <v>0</v>
      </c>
      <c r="L1560">
        <v>0</v>
      </c>
      <c r="M1560">
        <v>0</v>
      </c>
      <c r="N1560">
        <v>0</v>
      </c>
      <c r="O1560">
        <v>0</v>
      </c>
      <c r="P1560">
        <v>0</v>
      </c>
      <c r="Q1560">
        <v>0</v>
      </c>
      <c r="R1560">
        <v>0</v>
      </c>
      <c r="S1560">
        <v>0</v>
      </c>
      <c r="T1560">
        <v>0</v>
      </c>
      <c r="U1560">
        <v>0</v>
      </c>
      <c r="V1560">
        <v>0</v>
      </c>
      <c r="W1560">
        <v>0</v>
      </c>
      <c r="X1560">
        <v>0</v>
      </c>
      <c r="Y1560">
        <v>0</v>
      </c>
      <c r="Z1560">
        <v>0</v>
      </c>
      <c r="AA1560">
        <v>0</v>
      </c>
      <c r="AB1560">
        <v>50</v>
      </c>
      <c r="AC1560">
        <v>100</v>
      </c>
      <c r="AD1560">
        <v>2</v>
      </c>
      <c r="AE1560">
        <v>25</v>
      </c>
      <c r="AF1560">
        <v>1</v>
      </c>
      <c r="AG1560">
        <v>0</v>
      </c>
      <c r="AH1560">
        <v>0</v>
      </c>
      <c r="AI1560">
        <v>122</v>
      </c>
      <c r="AJ1560">
        <v>0</v>
      </c>
      <c r="AK1560">
        <v>0</v>
      </c>
    </row>
    <row r="1561" spans="1:37">
      <c r="A1561">
        <v>20007014</v>
      </c>
      <c r="B1561">
        <v>30340</v>
      </c>
      <c r="C1561">
        <v>112000</v>
      </c>
      <c r="D1561">
        <v>0</v>
      </c>
      <c r="E1561">
        <v>6375</v>
      </c>
      <c r="F1561">
        <v>0</v>
      </c>
      <c r="G1561">
        <v>4</v>
      </c>
      <c r="H1561">
        <v>1</v>
      </c>
      <c r="I1561">
        <v>6</v>
      </c>
      <c r="J1561">
        <v>0</v>
      </c>
      <c r="K1561">
        <v>0</v>
      </c>
      <c r="L1561">
        <v>0</v>
      </c>
      <c r="M1561">
        <v>0</v>
      </c>
      <c r="N1561">
        <v>0</v>
      </c>
      <c r="O1561">
        <v>0</v>
      </c>
      <c r="P1561">
        <v>0</v>
      </c>
      <c r="Q1561">
        <v>0</v>
      </c>
      <c r="R1561">
        <v>0</v>
      </c>
      <c r="S1561">
        <v>0</v>
      </c>
      <c r="T1561">
        <v>0</v>
      </c>
      <c r="U1561">
        <v>0</v>
      </c>
      <c r="V1561">
        <v>0</v>
      </c>
      <c r="W1561">
        <v>0</v>
      </c>
      <c r="X1561">
        <v>0</v>
      </c>
      <c r="Y1561">
        <v>0</v>
      </c>
      <c r="Z1561">
        <v>0</v>
      </c>
      <c r="AA1561">
        <v>0</v>
      </c>
      <c r="AB1561">
        <v>50</v>
      </c>
      <c r="AC1561">
        <v>100</v>
      </c>
      <c r="AD1561">
        <v>2</v>
      </c>
      <c r="AE1561">
        <v>25</v>
      </c>
      <c r="AF1561">
        <v>1</v>
      </c>
      <c r="AG1561">
        <v>0</v>
      </c>
      <c r="AH1561">
        <v>0</v>
      </c>
      <c r="AI1561">
        <v>112</v>
      </c>
      <c r="AJ1561">
        <v>0</v>
      </c>
      <c r="AK1561">
        <v>0</v>
      </c>
    </row>
    <row r="1562" spans="1:37">
      <c r="A1562">
        <v>20007015</v>
      </c>
      <c r="B1562">
        <v>30440</v>
      </c>
      <c r="C1562">
        <v>114200</v>
      </c>
      <c r="D1562">
        <v>0</v>
      </c>
      <c r="E1562">
        <v>5906</v>
      </c>
      <c r="F1562">
        <v>0</v>
      </c>
      <c r="G1562">
        <v>3</v>
      </c>
      <c r="H1562">
        <v>1</v>
      </c>
      <c r="I1562">
        <v>6</v>
      </c>
      <c r="J1562">
        <v>0</v>
      </c>
      <c r="K1562">
        <v>0</v>
      </c>
      <c r="L1562">
        <v>0</v>
      </c>
      <c r="M1562">
        <v>0</v>
      </c>
      <c r="N1562">
        <v>0</v>
      </c>
      <c r="O1562">
        <v>0</v>
      </c>
      <c r="P1562">
        <v>0</v>
      </c>
      <c r="Q1562">
        <v>0</v>
      </c>
      <c r="R1562">
        <v>0</v>
      </c>
      <c r="S1562">
        <v>0</v>
      </c>
      <c r="T1562">
        <v>0</v>
      </c>
      <c r="U1562">
        <v>0</v>
      </c>
      <c r="V1562">
        <v>0</v>
      </c>
      <c r="W1562">
        <v>0</v>
      </c>
      <c r="X1562">
        <v>0</v>
      </c>
      <c r="Y1562">
        <v>0</v>
      </c>
      <c r="Z1562">
        <v>0</v>
      </c>
      <c r="AA1562">
        <v>0</v>
      </c>
      <c r="AB1562">
        <v>50</v>
      </c>
      <c r="AC1562">
        <v>100</v>
      </c>
      <c r="AD1562">
        <v>2</v>
      </c>
      <c r="AE1562">
        <v>25</v>
      </c>
      <c r="AF1562">
        <v>6</v>
      </c>
      <c r="AG1562">
        <v>3</v>
      </c>
      <c r="AH1562">
        <v>0</v>
      </c>
      <c r="AI1562">
        <v>112</v>
      </c>
      <c r="AJ1562">
        <v>113</v>
      </c>
      <c r="AK1562">
        <v>0</v>
      </c>
    </row>
    <row r="1563" spans="1:37">
      <c r="A1563">
        <v>20007016</v>
      </c>
      <c r="B1563">
        <v>30360</v>
      </c>
      <c r="C1563">
        <v>46125</v>
      </c>
      <c r="D1563">
        <v>0</v>
      </c>
      <c r="E1563">
        <v>2686</v>
      </c>
      <c r="F1563">
        <v>0</v>
      </c>
      <c r="G1563">
        <v>3</v>
      </c>
      <c r="H1563">
        <v>1</v>
      </c>
      <c r="I1563">
        <v>6</v>
      </c>
      <c r="J1563">
        <v>0</v>
      </c>
      <c r="K1563">
        <v>0</v>
      </c>
      <c r="L1563">
        <v>0</v>
      </c>
      <c r="M1563">
        <v>0</v>
      </c>
      <c r="N1563">
        <v>0</v>
      </c>
      <c r="O1563">
        <v>0</v>
      </c>
      <c r="P1563">
        <v>0</v>
      </c>
      <c r="Q1563">
        <v>0</v>
      </c>
      <c r="R1563">
        <v>0</v>
      </c>
      <c r="S1563">
        <v>0</v>
      </c>
      <c r="T1563">
        <v>0</v>
      </c>
      <c r="U1563">
        <v>0</v>
      </c>
      <c r="V1563">
        <v>0</v>
      </c>
      <c r="W1563">
        <v>0</v>
      </c>
      <c r="X1563">
        <v>0</v>
      </c>
      <c r="Y1563">
        <v>0</v>
      </c>
      <c r="Z1563">
        <v>0</v>
      </c>
      <c r="AA1563">
        <v>0</v>
      </c>
      <c r="AB1563">
        <v>50</v>
      </c>
      <c r="AC1563">
        <v>100</v>
      </c>
      <c r="AD1563">
        <v>2</v>
      </c>
      <c r="AE1563">
        <v>20</v>
      </c>
      <c r="AF1563">
        <v>1</v>
      </c>
      <c r="AG1563">
        <v>0</v>
      </c>
      <c r="AH1563">
        <v>0</v>
      </c>
      <c r="AI1563">
        <v>122</v>
      </c>
      <c r="AJ1563">
        <v>0</v>
      </c>
      <c r="AK1563">
        <v>0</v>
      </c>
    </row>
    <row r="1564" spans="1:37">
      <c r="A1564">
        <v>20007017</v>
      </c>
      <c r="B1564">
        <v>30340</v>
      </c>
      <c r="C1564">
        <v>47730</v>
      </c>
      <c r="D1564">
        <v>0</v>
      </c>
      <c r="E1564">
        <v>3845</v>
      </c>
      <c r="F1564">
        <v>0</v>
      </c>
      <c r="G1564">
        <v>4</v>
      </c>
      <c r="H1564">
        <v>1</v>
      </c>
      <c r="I1564">
        <v>6</v>
      </c>
      <c r="J1564">
        <v>0</v>
      </c>
      <c r="K1564">
        <v>0</v>
      </c>
      <c r="L1564">
        <v>0</v>
      </c>
      <c r="M1564">
        <v>0</v>
      </c>
      <c r="N1564">
        <v>0</v>
      </c>
      <c r="O1564">
        <v>0</v>
      </c>
      <c r="P1564">
        <v>0</v>
      </c>
      <c r="Q1564">
        <v>0</v>
      </c>
      <c r="R1564">
        <v>0</v>
      </c>
      <c r="S1564">
        <v>0</v>
      </c>
      <c r="T1564">
        <v>0</v>
      </c>
      <c r="U1564">
        <v>0</v>
      </c>
      <c r="V1564">
        <v>0</v>
      </c>
      <c r="W1564">
        <v>0</v>
      </c>
      <c r="X1564">
        <v>0</v>
      </c>
      <c r="Y1564">
        <v>0</v>
      </c>
      <c r="Z1564">
        <v>0</v>
      </c>
      <c r="AA1564">
        <v>0</v>
      </c>
      <c r="AB1564">
        <v>50</v>
      </c>
      <c r="AC1564">
        <v>100</v>
      </c>
      <c r="AD1564">
        <v>2</v>
      </c>
      <c r="AE1564">
        <v>20</v>
      </c>
      <c r="AF1564">
        <v>1</v>
      </c>
      <c r="AG1564">
        <v>0</v>
      </c>
      <c r="AH1564">
        <v>0</v>
      </c>
      <c r="AI1564">
        <v>112</v>
      </c>
      <c r="AJ1564">
        <v>0</v>
      </c>
      <c r="AK1564">
        <v>0</v>
      </c>
    </row>
    <row r="1565" spans="1:37">
      <c r="A1565">
        <v>20007018</v>
      </c>
      <c r="B1565">
        <v>30440</v>
      </c>
      <c r="C1565">
        <v>45840</v>
      </c>
      <c r="D1565">
        <v>0</v>
      </c>
      <c r="E1565">
        <v>2800</v>
      </c>
      <c r="F1565">
        <v>0</v>
      </c>
      <c r="G1565">
        <v>3</v>
      </c>
      <c r="H1565">
        <v>1</v>
      </c>
      <c r="I1565">
        <v>6</v>
      </c>
      <c r="J1565">
        <v>0</v>
      </c>
      <c r="K1565">
        <v>0</v>
      </c>
      <c r="L1565">
        <v>0</v>
      </c>
      <c r="M1565">
        <v>0</v>
      </c>
      <c r="N1565">
        <v>0</v>
      </c>
      <c r="O1565">
        <v>0</v>
      </c>
      <c r="P1565">
        <v>0</v>
      </c>
      <c r="Q1565">
        <v>0</v>
      </c>
      <c r="R1565">
        <v>0</v>
      </c>
      <c r="S1565">
        <v>0</v>
      </c>
      <c r="T1565">
        <v>0</v>
      </c>
      <c r="U1565">
        <v>0</v>
      </c>
      <c r="V1565">
        <v>0</v>
      </c>
      <c r="W1565">
        <v>0</v>
      </c>
      <c r="X1565">
        <v>0</v>
      </c>
      <c r="Y1565">
        <v>0</v>
      </c>
      <c r="Z1565">
        <v>0</v>
      </c>
      <c r="AA1565">
        <v>0</v>
      </c>
      <c r="AB1565">
        <v>50</v>
      </c>
      <c r="AC1565">
        <v>100</v>
      </c>
      <c r="AD1565">
        <v>2</v>
      </c>
      <c r="AE1565">
        <v>20</v>
      </c>
      <c r="AF1565">
        <v>6</v>
      </c>
      <c r="AG1565">
        <v>1</v>
      </c>
      <c r="AH1565">
        <v>0</v>
      </c>
      <c r="AI1565">
        <v>112</v>
      </c>
      <c r="AJ1565">
        <v>113</v>
      </c>
      <c r="AK1565">
        <v>0</v>
      </c>
    </row>
    <row r="1566" spans="1:37">
      <c r="A1566">
        <v>20007019</v>
      </c>
      <c r="B1566">
        <v>30360</v>
      </c>
      <c r="C1566">
        <v>1203</v>
      </c>
      <c r="D1566">
        <v>0</v>
      </c>
      <c r="E1566">
        <v>1252</v>
      </c>
      <c r="F1566">
        <v>0</v>
      </c>
      <c r="G1566">
        <v>3</v>
      </c>
      <c r="H1566">
        <v>1</v>
      </c>
      <c r="I1566">
        <v>6</v>
      </c>
      <c r="J1566">
        <v>0</v>
      </c>
      <c r="K1566">
        <v>0</v>
      </c>
      <c r="L1566">
        <v>0</v>
      </c>
      <c r="M1566">
        <v>0</v>
      </c>
      <c r="N1566">
        <v>0</v>
      </c>
      <c r="O1566">
        <v>0</v>
      </c>
      <c r="P1566">
        <v>0</v>
      </c>
      <c r="Q1566">
        <v>0</v>
      </c>
      <c r="R1566">
        <v>0</v>
      </c>
      <c r="S1566">
        <v>0</v>
      </c>
      <c r="T1566">
        <v>0</v>
      </c>
      <c r="U1566">
        <v>0</v>
      </c>
      <c r="V1566">
        <v>0</v>
      </c>
      <c r="W1566">
        <v>0</v>
      </c>
      <c r="X1566">
        <v>0</v>
      </c>
      <c r="Y1566">
        <v>0</v>
      </c>
      <c r="Z1566">
        <v>0</v>
      </c>
      <c r="AA1566">
        <v>0</v>
      </c>
      <c r="AB1566">
        <v>50</v>
      </c>
      <c r="AC1566">
        <v>100</v>
      </c>
      <c r="AD1566">
        <v>2</v>
      </c>
      <c r="AE1566">
        <v>20</v>
      </c>
      <c r="AF1566">
        <v>1</v>
      </c>
      <c r="AG1566">
        <v>0</v>
      </c>
      <c r="AH1566">
        <v>0</v>
      </c>
      <c r="AI1566">
        <v>121</v>
      </c>
      <c r="AJ1566">
        <v>0</v>
      </c>
      <c r="AK1566">
        <v>0</v>
      </c>
    </row>
    <row r="1567" spans="1:37">
      <c r="A1567">
        <v>20007020</v>
      </c>
      <c r="B1567">
        <v>30340</v>
      </c>
      <c r="C1567">
        <v>1368</v>
      </c>
      <c r="D1567">
        <v>0</v>
      </c>
      <c r="E1567">
        <v>1241</v>
      </c>
      <c r="F1567">
        <v>0</v>
      </c>
      <c r="G1567">
        <v>4</v>
      </c>
      <c r="H1567">
        <v>1</v>
      </c>
      <c r="I1567">
        <v>6</v>
      </c>
      <c r="J1567">
        <v>0</v>
      </c>
      <c r="K1567">
        <v>0</v>
      </c>
      <c r="L1567">
        <v>0</v>
      </c>
      <c r="M1567">
        <v>0</v>
      </c>
      <c r="N1567">
        <v>0</v>
      </c>
      <c r="O1567">
        <v>0</v>
      </c>
      <c r="P1567">
        <v>0</v>
      </c>
      <c r="Q1567">
        <v>0</v>
      </c>
      <c r="R1567">
        <v>0</v>
      </c>
      <c r="S1567">
        <v>0</v>
      </c>
      <c r="T1567">
        <v>0</v>
      </c>
      <c r="U1567">
        <v>0</v>
      </c>
      <c r="V1567">
        <v>0</v>
      </c>
      <c r="W1567">
        <v>0</v>
      </c>
      <c r="X1567">
        <v>0</v>
      </c>
      <c r="Y1567">
        <v>0</v>
      </c>
      <c r="Z1567">
        <v>0</v>
      </c>
      <c r="AA1567">
        <v>0</v>
      </c>
      <c r="AB1567">
        <v>50</v>
      </c>
      <c r="AC1567">
        <v>100</v>
      </c>
      <c r="AD1567">
        <v>2</v>
      </c>
      <c r="AE1567">
        <v>20</v>
      </c>
      <c r="AF1567">
        <v>1</v>
      </c>
      <c r="AG1567">
        <v>0</v>
      </c>
      <c r="AH1567">
        <v>0</v>
      </c>
      <c r="AI1567">
        <v>111</v>
      </c>
      <c r="AJ1567">
        <v>0</v>
      </c>
      <c r="AK1567">
        <v>0</v>
      </c>
    </row>
    <row r="1568" spans="1:37">
      <c r="A1568">
        <v>20007021</v>
      </c>
      <c r="B1568">
        <v>30440</v>
      </c>
      <c r="C1568">
        <v>1012</v>
      </c>
      <c r="D1568">
        <v>0</v>
      </c>
      <c r="E1568">
        <v>1372</v>
      </c>
      <c r="F1568">
        <v>0</v>
      </c>
      <c r="G1568">
        <v>3</v>
      </c>
      <c r="H1568">
        <v>1</v>
      </c>
      <c r="I1568">
        <v>6</v>
      </c>
      <c r="J1568">
        <v>0</v>
      </c>
      <c r="K1568">
        <v>0</v>
      </c>
      <c r="L1568">
        <v>0</v>
      </c>
      <c r="M1568">
        <v>0</v>
      </c>
      <c r="N1568">
        <v>0</v>
      </c>
      <c r="O1568">
        <v>0</v>
      </c>
      <c r="P1568">
        <v>0</v>
      </c>
      <c r="Q1568">
        <v>0</v>
      </c>
      <c r="R1568">
        <v>0</v>
      </c>
      <c r="S1568">
        <v>0</v>
      </c>
      <c r="T1568">
        <v>0</v>
      </c>
      <c r="U1568">
        <v>0</v>
      </c>
      <c r="V1568">
        <v>0</v>
      </c>
      <c r="W1568">
        <v>0</v>
      </c>
      <c r="X1568">
        <v>0</v>
      </c>
      <c r="Y1568">
        <v>0</v>
      </c>
      <c r="Z1568">
        <v>0</v>
      </c>
      <c r="AA1568">
        <v>0</v>
      </c>
      <c r="AB1568">
        <v>50</v>
      </c>
      <c r="AC1568">
        <v>100</v>
      </c>
      <c r="AD1568">
        <v>2</v>
      </c>
      <c r="AE1568">
        <v>20</v>
      </c>
      <c r="AF1568">
        <v>6</v>
      </c>
      <c r="AG1568">
        <v>1</v>
      </c>
      <c r="AH1568">
        <v>0</v>
      </c>
      <c r="AI1568">
        <v>112</v>
      </c>
      <c r="AJ1568">
        <v>113</v>
      </c>
      <c r="AK1568">
        <v>0</v>
      </c>
    </row>
    <row r="1569" spans="1:37">
      <c r="A1569">
        <v>20007101</v>
      </c>
      <c r="B1569">
        <v>40500</v>
      </c>
      <c r="C1569">
        <v>255000</v>
      </c>
      <c r="D1569">
        <v>0</v>
      </c>
      <c r="E1569">
        <v>3810</v>
      </c>
      <c r="F1569">
        <v>2000706</v>
      </c>
      <c r="G1569">
        <v>2</v>
      </c>
      <c r="H1569">
        <v>2000705</v>
      </c>
      <c r="I1569">
        <v>2</v>
      </c>
      <c r="J1569">
        <v>1</v>
      </c>
      <c r="K1569">
        <v>6</v>
      </c>
      <c r="L1569">
        <v>0</v>
      </c>
      <c r="M1569">
        <v>0</v>
      </c>
      <c r="N1569">
        <v>0</v>
      </c>
      <c r="O1569">
        <v>0</v>
      </c>
      <c r="P1569">
        <v>0</v>
      </c>
      <c r="Q1569">
        <v>0</v>
      </c>
      <c r="R1569">
        <v>0</v>
      </c>
      <c r="S1569">
        <v>0</v>
      </c>
      <c r="T1569">
        <v>0</v>
      </c>
      <c r="U1569">
        <v>0</v>
      </c>
      <c r="V1569">
        <v>0</v>
      </c>
      <c r="W1569">
        <v>0</v>
      </c>
      <c r="X1569">
        <v>0</v>
      </c>
      <c r="Y1569">
        <v>0</v>
      </c>
      <c r="Z1569">
        <v>0</v>
      </c>
      <c r="AA1569">
        <v>0</v>
      </c>
      <c r="AB1569">
        <v>329</v>
      </c>
      <c r="AC1569">
        <v>100</v>
      </c>
      <c r="AD1569">
        <v>2</v>
      </c>
      <c r="AE1569">
        <v>20</v>
      </c>
      <c r="AF1569">
        <v>6</v>
      </c>
      <c r="AG1569">
        <v>3</v>
      </c>
      <c r="AH1569">
        <v>0</v>
      </c>
      <c r="AI1569">
        <v>122</v>
      </c>
      <c r="AJ1569">
        <v>123</v>
      </c>
      <c r="AK1569">
        <v>0</v>
      </c>
    </row>
    <row r="1570" spans="1:37">
      <c r="A1570">
        <v>20007102</v>
      </c>
      <c r="B1570">
        <v>50130</v>
      </c>
      <c r="C1570">
        <v>553000</v>
      </c>
      <c r="D1570">
        <v>0</v>
      </c>
      <c r="E1570">
        <v>2755</v>
      </c>
      <c r="F1570">
        <v>2000708</v>
      </c>
      <c r="G1570">
        <v>2</v>
      </c>
      <c r="H1570">
        <v>2000712</v>
      </c>
      <c r="I1570">
        <v>103</v>
      </c>
      <c r="J1570">
        <v>1</v>
      </c>
      <c r="K1570">
        <v>6</v>
      </c>
      <c r="L1570">
        <v>0</v>
      </c>
      <c r="M1570">
        <v>0</v>
      </c>
      <c r="N1570">
        <v>0</v>
      </c>
      <c r="O1570">
        <v>0</v>
      </c>
      <c r="P1570">
        <v>0</v>
      </c>
      <c r="Q1570">
        <v>0</v>
      </c>
      <c r="R1570">
        <v>0</v>
      </c>
      <c r="S1570">
        <v>0</v>
      </c>
      <c r="T1570">
        <v>0</v>
      </c>
      <c r="U1570">
        <v>0</v>
      </c>
      <c r="V1570">
        <v>0</v>
      </c>
      <c r="W1570">
        <v>0</v>
      </c>
      <c r="X1570">
        <v>0</v>
      </c>
      <c r="Y1570">
        <v>0</v>
      </c>
      <c r="Z1570">
        <v>0</v>
      </c>
      <c r="AA1570">
        <v>0</v>
      </c>
      <c r="AB1570">
        <v>1232</v>
      </c>
      <c r="AC1570">
        <v>105</v>
      </c>
      <c r="AD1570">
        <v>2</v>
      </c>
      <c r="AE1570">
        <v>25</v>
      </c>
      <c r="AF1570">
        <v>1</v>
      </c>
      <c r="AG1570">
        <v>0</v>
      </c>
      <c r="AH1570">
        <v>0</v>
      </c>
      <c r="AI1570">
        <v>50130</v>
      </c>
      <c r="AJ1570">
        <v>0</v>
      </c>
      <c r="AK1570">
        <v>0</v>
      </c>
    </row>
    <row r="1571" spans="1:37">
      <c r="A1571">
        <v>20007103</v>
      </c>
      <c r="B1571">
        <v>40500</v>
      </c>
      <c r="C1571">
        <v>244040</v>
      </c>
      <c r="D1571">
        <v>0</v>
      </c>
      <c r="E1571">
        <v>4780</v>
      </c>
      <c r="F1571">
        <v>2000706</v>
      </c>
      <c r="G1571">
        <v>2</v>
      </c>
      <c r="H1571">
        <v>2000707</v>
      </c>
      <c r="I1571">
        <v>2</v>
      </c>
      <c r="J1571">
        <v>1</v>
      </c>
      <c r="K1571">
        <v>6</v>
      </c>
      <c r="L1571">
        <v>0</v>
      </c>
      <c r="M1571">
        <v>0</v>
      </c>
      <c r="N1571">
        <v>0</v>
      </c>
      <c r="O1571">
        <v>0</v>
      </c>
      <c r="P1571">
        <v>0</v>
      </c>
      <c r="Q1571">
        <v>0</v>
      </c>
      <c r="R1571">
        <v>0</v>
      </c>
      <c r="S1571">
        <v>0</v>
      </c>
      <c r="T1571">
        <v>0</v>
      </c>
      <c r="U1571">
        <v>0</v>
      </c>
      <c r="V1571">
        <v>0</v>
      </c>
      <c r="W1571">
        <v>0</v>
      </c>
      <c r="X1571">
        <v>0</v>
      </c>
      <c r="Y1571">
        <v>0</v>
      </c>
      <c r="Z1571">
        <v>0</v>
      </c>
      <c r="AA1571">
        <v>0</v>
      </c>
      <c r="AB1571">
        <v>564</v>
      </c>
      <c r="AC1571">
        <v>100</v>
      </c>
      <c r="AD1571">
        <v>2</v>
      </c>
      <c r="AE1571">
        <v>30</v>
      </c>
      <c r="AF1571">
        <v>6</v>
      </c>
      <c r="AG1571">
        <v>3</v>
      </c>
      <c r="AH1571">
        <v>0</v>
      </c>
      <c r="AI1571">
        <v>123</v>
      </c>
      <c r="AJ1571">
        <v>124</v>
      </c>
      <c r="AK1571">
        <v>0</v>
      </c>
    </row>
    <row r="1572" spans="1:37">
      <c r="A1572">
        <v>20007104</v>
      </c>
      <c r="B1572">
        <v>40640</v>
      </c>
      <c r="C1572">
        <v>172680</v>
      </c>
      <c r="D1572">
        <v>0</v>
      </c>
      <c r="E1572">
        <v>4830</v>
      </c>
      <c r="F1572">
        <v>2000702</v>
      </c>
      <c r="G1572">
        <v>2</v>
      </c>
      <c r="H1572">
        <v>1</v>
      </c>
      <c r="I1572">
        <v>6</v>
      </c>
      <c r="J1572">
        <v>0</v>
      </c>
      <c r="K1572">
        <v>0</v>
      </c>
      <c r="L1572">
        <v>0</v>
      </c>
      <c r="M1572">
        <v>0</v>
      </c>
      <c r="N1572">
        <v>0</v>
      </c>
      <c r="O1572">
        <v>0</v>
      </c>
      <c r="P1572">
        <v>0</v>
      </c>
      <c r="Q1572">
        <v>0</v>
      </c>
      <c r="R1572">
        <v>0</v>
      </c>
      <c r="S1572">
        <v>0</v>
      </c>
      <c r="T1572">
        <v>0</v>
      </c>
      <c r="U1572">
        <v>0</v>
      </c>
      <c r="V1572">
        <v>0</v>
      </c>
      <c r="W1572">
        <v>0</v>
      </c>
      <c r="X1572">
        <v>0</v>
      </c>
      <c r="Y1572">
        <v>0</v>
      </c>
      <c r="Z1572">
        <v>0</v>
      </c>
      <c r="AA1572">
        <v>0</v>
      </c>
      <c r="AB1572">
        <v>1056</v>
      </c>
      <c r="AC1572">
        <v>100</v>
      </c>
      <c r="AD1572">
        <v>2</v>
      </c>
      <c r="AE1572">
        <v>30</v>
      </c>
      <c r="AF1572">
        <v>6</v>
      </c>
      <c r="AG1572">
        <v>3</v>
      </c>
      <c r="AH1572">
        <v>0</v>
      </c>
      <c r="AI1572">
        <v>113</v>
      </c>
      <c r="AJ1572">
        <v>114</v>
      </c>
      <c r="AK1572">
        <v>0</v>
      </c>
    </row>
    <row r="1573" spans="1:37">
      <c r="A1573">
        <v>20007105</v>
      </c>
      <c r="B1573">
        <v>50130</v>
      </c>
      <c r="C1573">
        <v>889200</v>
      </c>
      <c r="D1573">
        <v>0</v>
      </c>
      <c r="E1573">
        <v>6255</v>
      </c>
      <c r="F1573">
        <v>2000708</v>
      </c>
      <c r="G1573">
        <v>1</v>
      </c>
      <c r="H1573">
        <v>2000709</v>
      </c>
      <c r="I1573">
        <v>103</v>
      </c>
      <c r="J1573">
        <v>2000710</v>
      </c>
      <c r="K1573">
        <v>102</v>
      </c>
      <c r="L1573">
        <v>2000710</v>
      </c>
      <c r="M1573">
        <v>101</v>
      </c>
      <c r="N1573">
        <v>2000713</v>
      </c>
      <c r="O1573">
        <v>2</v>
      </c>
      <c r="P1573">
        <v>1</v>
      </c>
      <c r="Q1573">
        <v>6</v>
      </c>
      <c r="R1573">
        <v>0</v>
      </c>
      <c r="S1573">
        <v>0</v>
      </c>
      <c r="T1573">
        <v>0</v>
      </c>
      <c r="U1573">
        <v>0</v>
      </c>
      <c r="V1573">
        <v>0</v>
      </c>
      <c r="W1573">
        <v>0</v>
      </c>
      <c r="X1573">
        <v>0</v>
      </c>
      <c r="Y1573">
        <v>0</v>
      </c>
      <c r="Z1573">
        <v>0</v>
      </c>
      <c r="AA1573">
        <v>0</v>
      </c>
      <c r="AB1573">
        <v>2112</v>
      </c>
      <c r="AC1573">
        <v>105</v>
      </c>
      <c r="AD1573">
        <v>2</v>
      </c>
      <c r="AE1573">
        <v>50</v>
      </c>
      <c r="AF1573">
        <v>1</v>
      </c>
      <c r="AG1573">
        <v>0</v>
      </c>
      <c r="AH1573">
        <v>0</v>
      </c>
      <c r="AI1573">
        <v>50130</v>
      </c>
      <c r="AJ1573">
        <v>0</v>
      </c>
      <c r="AK1573">
        <v>0</v>
      </c>
    </row>
    <row r="1574" spans="1:37">
      <c r="A1574">
        <v>20007106</v>
      </c>
      <c r="B1574">
        <v>40640</v>
      </c>
      <c r="C1574">
        <v>185000</v>
      </c>
      <c r="D1574">
        <v>0</v>
      </c>
      <c r="E1574">
        <v>3830</v>
      </c>
      <c r="F1574">
        <v>0</v>
      </c>
      <c r="G1574">
        <v>2</v>
      </c>
      <c r="H1574">
        <v>1</v>
      </c>
      <c r="I1574">
        <v>6</v>
      </c>
      <c r="J1574">
        <v>0</v>
      </c>
      <c r="K1574">
        <v>0</v>
      </c>
      <c r="L1574">
        <v>0</v>
      </c>
      <c r="M1574">
        <v>0</v>
      </c>
      <c r="N1574">
        <v>0</v>
      </c>
      <c r="O1574">
        <v>0</v>
      </c>
      <c r="P1574">
        <v>0</v>
      </c>
      <c r="Q1574">
        <v>0</v>
      </c>
      <c r="R1574">
        <v>0</v>
      </c>
      <c r="S1574">
        <v>0</v>
      </c>
      <c r="T1574">
        <v>0</v>
      </c>
      <c r="U1574">
        <v>0</v>
      </c>
      <c r="V1574">
        <v>0</v>
      </c>
      <c r="W1574">
        <v>0</v>
      </c>
      <c r="X1574">
        <v>0</v>
      </c>
      <c r="Y1574">
        <v>0</v>
      </c>
      <c r="Z1574">
        <v>0</v>
      </c>
      <c r="AA1574">
        <v>0</v>
      </c>
      <c r="AB1574">
        <v>1056</v>
      </c>
      <c r="AC1574">
        <v>100</v>
      </c>
      <c r="AD1574">
        <v>2</v>
      </c>
      <c r="AE1574">
        <v>20</v>
      </c>
      <c r="AF1574">
        <v>6</v>
      </c>
      <c r="AG1574">
        <v>3</v>
      </c>
      <c r="AH1574">
        <v>0</v>
      </c>
      <c r="AI1574">
        <v>112</v>
      </c>
      <c r="AJ1574">
        <v>113</v>
      </c>
      <c r="AK1574">
        <v>0</v>
      </c>
    </row>
    <row r="1575" spans="1:37">
      <c r="A1575">
        <v>20007107</v>
      </c>
      <c r="B1575">
        <v>40640</v>
      </c>
      <c r="C1575">
        <v>280000</v>
      </c>
      <c r="D1575">
        <v>0</v>
      </c>
      <c r="E1575">
        <v>3830</v>
      </c>
      <c r="F1575">
        <v>2000702</v>
      </c>
      <c r="G1575">
        <v>1</v>
      </c>
      <c r="H1575">
        <v>2000703</v>
      </c>
      <c r="I1575">
        <v>102</v>
      </c>
      <c r="J1575">
        <v>1</v>
      </c>
      <c r="K1575">
        <v>6</v>
      </c>
      <c r="L1575">
        <v>0</v>
      </c>
      <c r="M1575">
        <v>0</v>
      </c>
      <c r="N1575">
        <v>0</v>
      </c>
      <c r="O1575">
        <v>0</v>
      </c>
      <c r="P1575">
        <v>0</v>
      </c>
      <c r="Q1575">
        <v>0</v>
      </c>
      <c r="R1575">
        <v>0</v>
      </c>
      <c r="S1575">
        <v>0</v>
      </c>
      <c r="T1575">
        <v>0</v>
      </c>
      <c r="U1575">
        <v>0</v>
      </c>
      <c r="V1575">
        <v>0</v>
      </c>
      <c r="W1575">
        <v>0</v>
      </c>
      <c r="X1575">
        <v>0</v>
      </c>
      <c r="Y1575">
        <v>0</v>
      </c>
      <c r="Z1575">
        <v>0</v>
      </c>
      <c r="AA1575">
        <v>0</v>
      </c>
      <c r="AB1575">
        <v>1056</v>
      </c>
      <c r="AC1575">
        <v>100</v>
      </c>
      <c r="AD1575">
        <v>2</v>
      </c>
      <c r="AE1575">
        <v>20</v>
      </c>
      <c r="AF1575">
        <v>6</v>
      </c>
      <c r="AG1575">
        <v>3</v>
      </c>
      <c r="AH1575">
        <v>0</v>
      </c>
      <c r="AI1575">
        <v>112</v>
      </c>
      <c r="AJ1575">
        <v>113</v>
      </c>
      <c r="AK1575">
        <v>0</v>
      </c>
    </row>
    <row r="1576" spans="1:37">
      <c r="A1576">
        <v>20007108</v>
      </c>
      <c r="B1576">
        <v>40640</v>
      </c>
      <c r="C1576">
        <v>255020</v>
      </c>
      <c r="D1576">
        <v>0</v>
      </c>
      <c r="E1576">
        <v>4730</v>
      </c>
      <c r="F1576">
        <v>0</v>
      </c>
      <c r="G1576">
        <v>2</v>
      </c>
      <c r="H1576">
        <v>2000703</v>
      </c>
      <c r="I1576">
        <v>102</v>
      </c>
      <c r="J1576">
        <v>1</v>
      </c>
      <c r="K1576">
        <v>6</v>
      </c>
      <c r="L1576">
        <v>0</v>
      </c>
      <c r="M1576">
        <v>0</v>
      </c>
      <c r="N1576">
        <v>0</v>
      </c>
      <c r="O1576">
        <v>0</v>
      </c>
      <c r="P1576">
        <v>0</v>
      </c>
      <c r="Q1576">
        <v>0</v>
      </c>
      <c r="R1576">
        <v>0</v>
      </c>
      <c r="S1576">
        <v>0</v>
      </c>
      <c r="T1576">
        <v>0</v>
      </c>
      <c r="U1576">
        <v>0</v>
      </c>
      <c r="V1576">
        <v>0</v>
      </c>
      <c r="W1576">
        <v>0</v>
      </c>
      <c r="X1576">
        <v>0</v>
      </c>
      <c r="Y1576">
        <v>0</v>
      </c>
      <c r="Z1576">
        <v>0</v>
      </c>
      <c r="AA1576">
        <v>0</v>
      </c>
      <c r="AB1576">
        <v>1056</v>
      </c>
      <c r="AC1576">
        <v>100</v>
      </c>
      <c r="AD1576">
        <v>2</v>
      </c>
      <c r="AE1576">
        <v>30</v>
      </c>
      <c r="AF1576">
        <v>6</v>
      </c>
      <c r="AG1576">
        <v>3</v>
      </c>
      <c r="AH1576">
        <v>0</v>
      </c>
      <c r="AI1576">
        <v>113</v>
      </c>
      <c r="AJ1576">
        <v>114</v>
      </c>
      <c r="AK1576">
        <v>0</v>
      </c>
    </row>
    <row r="1577" spans="1:37">
      <c r="A1577">
        <v>20007109</v>
      </c>
      <c r="B1577">
        <v>40640</v>
      </c>
      <c r="C1577">
        <v>392570</v>
      </c>
      <c r="D1577">
        <v>0</v>
      </c>
      <c r="E1577">
        <v>1000</v>
      </c>
      <c r="F1577">
        <v>0</v>
      </c>
      <c r="G1577">
        <v>1</v>
      </c>
      <c r="H1577">
        <v>2000711</v>
      </c>
      <c r="I1577">
        <v>2</v>
      </c>
      <c r="J1577">
        <v>2000703</v>
      </c>
      <c r="K1577">
        <v>4</v>
      </c>
      <c r="L1577">
        <v>0</v>
      </c>
      <c r="M1577">
        <v>0</v>
      </c>
      <c r="N1577">
        <v>0</v>
      </c>
      <c r="O1577">
        <v>0</v>
      </c>
      <c r="P1577">
        <v>0</v>
      </c>
      <c r="Q1577">
        <v>0</v>
      </c>
      <c r="R1577">
        <v>0</v>
      </c>
      <c r="S1577">
        <v>0</v>
      </c>
      <c r="T1577">
        <v>0</v>
      </c>
      <c r="U1577">
        <v>0</v>
      </c>
      <c r="V1577">
        <v>0</v>
      </c>
      <c r="W1577">
        <v>0</v>
      </c>
      <c r="X1577">
        <v>0</v>
      </c>
      <c r="Y1577">
        <v>0</v>
      </c>
      <c r="Z1577">
        <v>0</v>
      </c>
      <c r="AA1577">
        <v>0</v>
      </c>
      <c r="AB1577">
        <v>1056</v>
      </c>
      <c r="AC1577">
        <v>100</v>
      </c>
      <c r="AD1577">
        <v>2</v>
      </c>
      <c r="AE1577">
        <v>30</v>
      </c>
      <c r="AF1577">
        <v>6</v>
      </c>
      <c r="AG1577">
        <v>3</v>
      </c>
      <c r="AH1577">
        <v>0</v>
      </c>
      <c r="AI1577">
        <v>113</v>
      </c>
      <c r="AJ1577">
        <v>114</v>
      </c>
      <c r="AK1577">
        <v>0</v>
      </c>
    </row>
    <row r="1578" spans="1:37">
      <c r="A1578">
        <v>20007110</v>
      </c>
      <c r="B1578">
        <v>40500</v>
      </c>
      <c r="C1578">
        <v>50100</v>
      </c>
      <c r="D1578">
        <v>0</v>
      </c>
      <c r="E1578">
        <v>1610</v>
      </c>
      <c r="F1578">
        <v>2000706</v>
      </c>
      <c r="G1578">
        <v>2</v>
      </c>
      <c r="H1578">
        <v>2000704</v>
      </c>
      <c r="I1578">
        <v>2</v>
      </c>
      <c r="J1578">
        <v>1</v>
      </c>
      <c r="K1578">
        <v>6</v>
      </c>
      <c r="L1578">
        <v>0</v>
      </c>
      <c r="M1578">
        <v>0</v>
      </c>
      <c r="N1578">
        <v>0</v>
      </c>
      <c r="O1578">
        <v>0</v>
      </c>
      <c r="P1578">
        <v>0</v>
      </c>
      <c r="Q1578">
        <v>0</v>
      </c>
      <c r="R1578">
        <v>0</v>
      </c>
      <c r="S1578">
        <v>0</v>
      </c>
      <c r="T1578">
        <v>0</v>
      </c>
      <c r="U1578">
        <v>0</v>
      </c>
      <c r="V1578">
        <v>0</v>
      </c>
      <c r="W1578">
        <v>0</v>
      </c>
      <c r="X1578">
        <v>0</v>
      </c>
      <c r="Y1578">
        <v>0</v>
      </c>
      <c r="Z1578">
        <v>0</v>
      </c>
      <c r="AA1578">
        <v>0</v>
      </c>
      <c r="AB1578">
        <v>329</v>
      </c>
      <c r="AC1578">
        <v>105</v>
      </c>
      <c r="AD1578">
        <v>2</v>
      </c>
      <c r="AE1578">
        <v>20</v>
      </c>
      <c r="AF1578">
        <v>6</v>
      </c>
      <c r="AG1578">
        <v>1</v>
      </c>
      <c r="AH1578">
        <v>0</v>
      </c>
      <c r="AI1578">
        <v>122</v>
      </c>
      <c r="AJ1578">
        <v>123</v>
      </c>
      <c r="AK1578">
        <v>0</v>
      </c>
    </row>
    <row r="1579" spans="1:37">
      <c r="A1579">
        <v>20007111</v>
      </c>
      <c r="B1579">
        <v>40640</v>
      </c>
      <c r="C1579">
        <v>62000</v>
      </c>
      <c r="D1579">
        <v>0</v>
      </c>
      <c r="E1579">
        <v>1430</v>
      </c>
      <c r="F1579">
        <v>2000701</v>
      </c>
      <c r="G1579">
        <v>1</v>
      </c>
      <c r="H1579">
        <v>2000703</v>
      </c>
      <c r="I1579">
        <v>102</v>
      </c>
      <c r="J1579">
        <v>1</v>
      </c>
      <c r="K1579">
        <v>6</v>
      </c>
      <c r="L1579">
        <v>0</v>
      </c>
      <c r="M1579">
        <v>0</v>
      </c>
      <c r="N1579">
        <v>0</v>
      </c>
      <c r="O1579">
        <v>0</v>
      </c>
      <c r="P1579">
        <v>0</v>
      </c>
      <c r="Q1579">
        <v>0</v>
      </c>
      <c r="R1579">
        <v>0</v>
      </c>
      <c r="S1579">
        <v>0</v>
      </c>
      <c r="T1579">
        <v>0</v>
      </c>
      <c r="U1579">
        <v>0</v>
      </c>
      <c r="V1579">
        <v>0</v>
      </c>
      <c r="W1579">
        <v>0</v>
      </c>
      <c r="X1579">
        <v>0</v>
      </c>
      <c r="Y1579">
        <v>0</v>
      </c>
      <c r="Z1579">
        <v>0</v>
      </c>
      <c r="AA1579">
        <v>0</v>
      </c>
      <c r="AB1579">
        <v>1056</v>
      </c>
      <c r="AC1579">
        <v>100</v>
      </c>
      <c r="AD1579">
        <v>2</v>
      </c>
      <c r="AE1579">
        <v>20</v>
      </c>
      <c r="AF1579">
        <v>6</v>
      </c>
      <c r="AG1579">
        <v>1</v>
      </c>
      <c r="AH1579">
        <v>0</v>
      </c>
      <c r="AI1579">
        <v>112</v>
      </c>
      <c r="AJ1579">
        <v>113</v>
      </c>
      <c r="AK1579">
        <v>0</v>
      </c>
    </row>
    <row r="1580" spans="1:37">
      <c r="A1580">
        <v>20007112</v>
      </c>
      <c r="B1580">
        <v>50130</v>
      </c>
      <c r="C1580">
        <v>133000</v>
      </c>
      <c r="D1580">
        <v>0</v>
      </c>
      <c r="E1580">
        <v>1055</v>
      </c>
      <c r="F1580">
        <v>2000708</v>
      </c>
      <c r="G1580">
        <v>2</v>
      </c>
      <c r="H1580">
        <v>2000715</v>
      </c>
      <c r="I1580">
        <v>103</v>
      </c>
      <c r="J1580">
        <v>1</v>
      </c>
      <c r="K1580">
        <v>6</v>
      </c>
      <c r="L1580">
        <v>0</v>
      </c>
      <c r="M1580">
        <v>0</v>
      </c>
      <c r="N1580">
        <v>0</v>
      </c>
      <c r="O1580">
        <v>0</v>
      </c>
      <c r="P1580">
        <v>0</v>
      </c>
      <c r="Q1580">
        <v>0</v>
      </c>
      <c r="R1580">
        <v>0</v>
      </c>
      <c r="S1580">
        <v>0</v>
      </c>
      <c r="T1580">
        <v>0</v>
      </c>
      <c r="U1580">
        <v>0</v>
      </c>
      <c r="V1580">
        <v>0</v>
      </c>
      <c r="W1580">
        <v>0</v>
      </c>
      <c r="X1580">
        <v>0</v>
      </c>
      <c r="Y1580">
        <v>0</v>
      </c>
      <c r="Z1580">
        <v>0</v>
      </c>
      <c r="AA1580">
        <v>0</v>
      </c>
      <c r="AB1580">
        <v>1232</v>
      </c>
      <c r="AC1580">
        <v>105</v>
      </c>
      <c r="AD1580">
        <v>2</v>
      </c>
      <c r="AE1580">
        <v>10</v>
      </c>
      <c r="AF1580">
        <v>1</v>
      </c>
      <c r="AG1580">
        <v>0</v>
      </c>
      <c r="AH1580">
        <v>0</v>
      </c>
      <c r="AI1580">
        <v>50130</v>
      </c>
      <c r="AJ1580">
        <v>0</v>
      </c>
      <c r="AK1580">
        <v>0</v>
      </c>
    </row>
    <row r="1581" spans="1:37">
      <c r="A1581">
        <v>20007201</v>
      </c>
      <c r="B1581">
        <v>20250</v>
      </c>
      <c r="C1581">
        <v>45200</v>
      </c>
      <c r="D1581">
        <v>0</v>
      </c>
      <c r="E1581">
        <v>996</v>
      </c>
      <c r="F1581">
        <v>0</v>
      </c>
      <c r="G1581">
        <v>1</v>
      </c>
      <c r="H1581">
        <v>1</v>
      </c>
      <c r="I1581">
        <v>6</v>
      </c>
      <c r="J1581">
        <v>0</v>
      </c>
      <c r="K1581">
        <v>0</v>
      </c>
      <c r="L1581">
        <v>0</v>
      </c>
      <c r="M1581">
        <v>0</v>
      </c>
      <c r="N1581">
        <v>0</v>
      </c>
      <c r="O1581">
        <v>0</v>
      </c>
      <c r="P1581">
        <v>0</v>
      </c>
      <c r="Q1581">
        <v>0</v>
      </c>
      <c r="R1581">
        <v>0</v>
      </c>
      <c r="S1581">
        <v>0</v>
      </c>
      <c r="T1581">
        <v>0</v>
      </c>
      <c r="U1581">
        <v>0</v>
      </c>
      <c r="V1581">
        <v>0</v>
      </c>
      <c r="W1581">
        <v>0</v>
      </c>
      <c r="X1581">
        <v>0</v>
      </c>
      <c r="Y1581">
        <v>0</v>
      </c>
      <c r="Z1581">
        <v>0</v>
      </c>
      <c r="AA1581">
        <v>0</v>
      </c>
      <c r="AB1581">
        <v>50</v>
      </c>
      <c r="AC1581">
        <v>100</v>
      </c>
      <c r="AD1581">
        <v>2</v>
      </c>
      <c r="AE1581">
        <v>80</v>
      </c>
      <c r="AF1581">
        <v>5</v>
      </c>
      <c r="AG1581">
        <v>5</v>
      </c>
      <c r="AH1581">
        <v>3</v>
      </c>
      <c r="AI1581">
        <v>140061</v>
      </c>
      <c r="AJ1581">
        <v>140011</v>
      </c>
      <c r="AK1581">
        <v>140052</v>
      </c>
    </row>
    <row r="1582" spans="1:37">
      <c r="A1582">
        <v>20007202</v>
      </c>
      <c r="B1582">
        <v>20260</v>
      </c>
      <c r="C1582">
        <v>43100</v>
      </c>
      <c r="D1582">
        <v>0</v>
      </c>
      <c r="E1582">
        <v>948</v>
      </c>
      <c r="F1582">
        <v>0</v>
      </c>
      <c r="G1582">
        <v>1</v>
      </c>
      <c r="H1582">
        <v>1</v>
      </c>
      <c r="I1582">
        <v>6</v>
      </c>
      <c r="J1582">
        <v>0</v>
      </c>
      <c r="K1582">
        <v>0</v>
      </c>
      <c r="L1582">
        <v>0</v>
      </c>
      <c r="M1582">
        <v>0</v>
      </c>
      <c r="N1582">
        <v>0</v>
      </c>
      <c r="O1582">
        <v>0</v>
      </c>
      <c r="P1582">
        <v>0</v>
      </c>
      <c r="Q1582">
        <v>0</v>
      </c>
      <c r="R1582">
        <v>0</v>
      </c>
      <c r="S1582">
        <v>0</v>
      </c>
      <c r="T1582">
        <v>0</v>
      </c>
      <c r="U1582">
        <v>0</v>
      </c>
      <c r="V1582">
        <v>0</v>
      </c>
      <c r="W1582">
        <v>0</v>
      </c>
      <c r="X1582">
        <v>0</v>
      </c>
      <c r="Y1582">
        <v>0</v>
      </c>
      <c r="Z1582">
        <v>0</v>
      </c>
      <c r="AA1582">
        <v>0</v>
      </c>
      <c r="AB1582">
        <v>50</v>
      </c>
      <c r="AC1582">
        <v>100</v>
      </c>
      <c r="AD1582">
        <v>2</v>
      </c>
      <c r="AE1582">
        <v>80</v>
      </c>
      <c r="AF1582">
        <v>5</v>
      </c>
      <c r="AG1582">
        <v>5</v>
      </c>
      <c r="AH1582">
        <v>3</v>
      </c>
      <c r="AI1582">
        <v>140071</v>
      </c>
      <c r="AJ1582">
        <v>140021</v>
      </c>
      <c r="AK1582">
        <v>140052</v>
      </c>
    </row>
    <row r="1583" spans="1:37">
      <c r="A1583">
        <v>20007203</v>
      </c>
      <c r="B1583">
        <v>20270</v>
      </c>
      <c r="C1583">
        <v>22500</v>
      </c>
      <c r="D1583">
        <v>0</v>
      </c>
      <c r="E1583">
        <v>972</v>
      </c>
      <c r="F1583">
        <v>0</v>
      </c>
      <c r="G1583">
        <v>1</v>
      </c>
      <c r="H1583">
        <v>1</v>
      </c>
      <c r="I1583">
        <v>6</v>
      </c>
      <c r="J1583">
        <v>0</v>
      </c>
      <c r="K1583">
        <v>0</v>
      </c>
      <c r="L1583">
        <v>0</v>
      </c>
      <c r="M1583">
        <v>0</v>
      </c>
      <c r="N1583">
        <v>0</v>
      </c>
      <c r="O1583">
        <v>0</v>
      </c>
      <c r="P1583">
        <v>0</v>
      </c>
      <c r="Q1583">
        <v>0</v>
      </c>
      <c r="R1583">
        <v>0</v>
      </c>
      <c r="S1583">
        <v>0</v>
      </c>
      <c r="T1583">
        <v>0</v>
      </c>
      <c r="U1583">
        <v>0</v>
      </c>
      <c r="V1583">
        <v>0</v>
      </c>
      <c r="W1583">
        <v>0</v>
      </c>
      <c r="X1583">
        <v>0</v>
      </c>
      <c r="Y1583">
        <v>0</v>
      </c>
      <c r="Z1583">
        <v>0</v>
      </c>
      <c r="AA1583">
        <v>0</v>
      </c>
      <c r="AB1583">
        <v>50</v>
      </c>
      <c r="AC1583">
        <v>100</v>
      </c>
      <c r="AD1583">
        <v>2</v>
      </c>
      <c r="AE1583">
        <v>80</v>
      </c>
      <c r="AF1583">
        <v>1</v>
      </c>
      <c r="AG1583">
        <v>1</v>
      </c>
      <c r="AH1583">
        <v>0</v>
      </c>
      <c r="AI1583">
        <v>140081</v>
      </c>
      <c r="AJ1583">
        <v>140002</v>
      </c>
      <c r="AK1583">
        <v>0</v>
      </c>
    </row>
    <row r="1584" spans="1:37">
      <c r="A1584">
        <v>20007204</v>
      </c>
      <c r="B1584">
        <v>20250</v>
      </c>
      <c r="C1584">
        <v>152600</v>
      </c>
      <c r="D1584">
        <v>0</v>
      </c>
      <c r="E1584">
        <v>2996</v>
      </c>
      <c r="F1584">
        <v>0</v>
      </c>
      <c r="G1584">
        <v>1</v>
      </c>
      <c r="H1584">
        <v>1</v>
      </c>
      <c r="I1584">
        <v>6</v>
      </c>
      <c r="J1584">
        <v>0</v>
      </c>
      <c r="K1584">
        <v>0</v>
      </c>
      <c r="L1584">
        <v>0</v>
      </c>
      <c r="M1584">
        <v>0</v>
      </c>
      <c r="N1584">
        <v>0</v>
      </c>
      <c r="O1584">
        <v>0</v>
      </c>
      <c r="P1584">
        <v>0</v>
      </c>
      <c r="Q1584">
        <v>0</v>
      </c>
      <c r="R1584">
        <v>0</v>
      </c>
      <c r="S1584">
        <v>0</v>
      </c>
      <c r="T1584">
        <v>0</v>
      </c>
      <c r="U1584">
        <v>0</v>
      </c>
      <c r="V1584">
        <v>0</v>
      </c>
      <c r="W1584">
        <v>0</v>
      </c>
      <c r="X1584">
        <v>0</v>
      </c>
      <c r="Y1584">
        <v>0</v>
      </c>
      <c r="Z1584">
        <v>0</v>
      </c>
      <c r="AA1584">
        <v>0</v>
      </c>
      <c r="AB1584">
        <v>50</v>
      </c>
      <c r="AC1584">
        <v>100</v>
      </c>
      <c r="AD1584">
        <v>2</v>
      </c>
      <c r="AE1584">
        <v>90</v>
      </c>
      <c r="AF1584">
        <v>6</v>
      </c>
      <c r="AG1584">
        <v>4</v>
      </c>
      <c r="AH1584">
        <v>4</v>
      </c>
      <c r="AI1584">
        <v>140061</v>
      </c>
      <c r="AJ1584">
        <v>140052</v>
      </c>
      <c r="AK1584">
        <v>140002</v>
      </c>
    </row>
    <row r="1585" spans="1:37">
      <c r="A1585">
        <v>20007205</v>
      </c>
      <c r="B1585">
        <v>20260</v>
      </c>
      <c r="C1585">
        <v>114644</v>
      </c>
      <c r="D1585">
        <v>0</v>
      </c>
      <c r="E1585">
        <v>2948</v>
      </c>
      <c r="F1585">
        <v>0</v>
      </c>
      <c r="G1585">
        <v>1</v>
      </c>
      <c r="H1585">
        <v>1</v>
      </c>
      <c r="I1585">
        <v>6</v>
      </c>
      <c r="J1585">
        <v>0</v>
      </c>
      <c r="K1585">
        <v>0</v>
      </c>
      <c r="L1585">
        <v>0</v>
      </c>
      <c r="M1585">
        <v>0</v>
      </c>
      <c r="N1585">
        <v>0</v>
      </c>
      <c r="O1585">
        <v>0</v>
      </c>
      <c r="P1585">
        <v>0</v>
      </c>
      <c r="Q1585">
        <v>0</v>
      </c>
      <c r="R1585">
        <v>0</v>
      </c>
      <c r="S1585">
        <v>0</v>
      </c>
      <c r="T1585">
        <v>0</v>
      </c>
      <c r="U1585">
        <v>0</v>
      </c>
      <c r="V1585">
        <v>0</v>
      </c>
      <c r="W1585">
        <v>0</v>
      </c>
      <c r="X1585">
        <v>0</v>
      </c>
      <c r="Y1585">
        <v>0</v>
      </c>
      <c r="Z1585">
        <v>0</v>
      </c>
      <c r="AA1585">
        <v>0</v>
      </c>
      <c r="AB1585">
        <v>50</v>
      </c>
      <c r="AC1585">
        <v>100</v>
      </c>
      <c r="AD1585">
        <v>2</v>
      </c>
      <c r="AE1585">
        <v>90</v>
      </c>
      <c r="AF1585">
        <v>6</v>
      </c>
      <c r="AG1585">
        <v>4</v>
      </c>
      <c r="AH1585">
        <v>4</v>
      </c>
      <c r="AI1585">
        <v>140071</v>
      </c>
      <c r="AJ1585">
        <v>140052</v>
      </c>
      <c r="AK1585">
        <v>140002</v>
      </c>
    </row>
    <row r="1586" spans="1:37">
      <c r="A1586">
        <v>20007206</v>
      </c>
      <c r="B1586">
        <v>20270</v>
      </c>
      <c r="C1586">
        <v>77077</v>
      </c>
      <c r="D1586">
        <v>0</v>
      </c>
      <c r="E1586">
        <v>2972</v>
      </c>
      <c r="F1586">
        <v>0</v>
      </c>
      <c r="G1586">
        <v>1</v>
      </c>
      <c r="H1586">
        <v>1</v>
      </c>
      <c r="I1586">
        <v>6</v>
      </c>
      <c r="J1586">
        <v>0</v>
      </c>
      <c r="K1586">
        <v>0</v>
      </c>
      <c r="L1586">
        <v>0</v>
      </c>
      <c r="M1586">
        <v>0</v>
      </c>
      <c r="N1586">
        <v>0</v>
      </c>
      <c r="O1586">
        <v>0</v>
      </c>
      <c r="P1586">
        <v>0</v>
      </c>
      <c r="Q1586">
        <v>0</v>
      </c>
      <c r="R1586">
        <v>0</v>
      </c>
      <c r="S1586">
        <v>0</v>
      </c>
      <c r="T1586">
        <v>0</v>
      </c>
      <c r="U1586">
        <v>0</v>
      </c>
      <c r="V1586">
        <v>0</v>
      </c>
      <c r="W1586">
        <v>0</v>
      </c>
      <c r="X1586">
        <v>0</v>
      </c>
      <c r="Y1586">
        <v>0</v>
      </c>
      <c r="Z1586">
        <v>0</v>
      </c>
      <c r="AA1586">
        <v>0</v>
      </c>
      <c r="AB1586">
        <v>50</v>
      </c>
      <c r="AC1586">
        <v>100</v>
      </c>
      <c r="AD1586">
        <v>2</v>
      </c>
      <c r="AE1586">
        <v>90</v>
      </c>
      <c r="AF1586">
        <v>4</v>
      </c>
      <c r="AG1586">
        <v>5</v>
      </c>
      <c r="AH1586">
        <v>4</v>
      </c>
      <c r="AI1586">
        <v>140001</v>
      </c>
      <c r="AJ1586">
        <v>140052</v>
      </c>
      <c r="AK1586">
        <v>140002</v>
      </c>
    </row>
    <row r="1587" spans="1:37">
      <c r="A1587">
        <v>20007207</v>
      </c>
      <c r="B1587">
        <v>20250</v>
      </c>
      <c r="C1587">
        <v>2620</v>
      </c>
      <c r="D1587">
        <v>0</v>
      </c>
      <c r="E1587">
        <v>996</v>
      </c>
      <c r="F1587">
        <v>0</v>
      </c>
      <c r="G1587">
        <v>1</v>
      </c>
      <c r="H1587">
        <v>1</v>
      </c>
      <c r="I1587">
        <v>6</v>
      </c>
      <c r="J1587">
        <v>0</v>
      </c>
      <c r="K1587">
        <v>0</v>
      </c>
      <c r="L1587">
        <v>0</v>
      </c>
      <c r="M1587">
        <v>0</v>
      </c>
      <c r="N1587">
        <v>0</v>
      </c>
      <c r="O1587">
        <v>0</v>
      </c>
      <c r="P1587">
        <v>0</v>
      </c>
      <c r="Q1587">
        <v>0</v>
      </c>
      <c r="R1587">
        <v>0</v>
      </c>
      <c r="S1587">
        <v>0</v>
      </c>
      <c r="T1587">
        <v>0</v>
      </c>
      <c r="U1587">
        <v>0</v>
      </c>
      <c r="V1587">
        <v>0</v>
      </c>
      <c r="W1587">
        <v>0</v>
      </c>
      <c r="X1587">
        <v>0</v>
      </c>
      <c r="Y1587">
        <v>0</v>
      </c>
      <c r="Z1587">
        <v>0</v>
      </c>
      <c r="AA1587">
        <v>0</v>
      </c>
      <c r="AB1587">
        <v>50</v>
      </c>
      <c r="AC1587">
        <v>100</v>
      </c>
      <c r="AD1587">
        <v>2</v>
      </c>
      <c r="AE1587">
        <v>80</v>
      </c>
      <c r="AF1587">
        <v>25</v>
      </c>
      <c r="AG1587">
        <v>20</v>
      </c>
      <c r="AH1587">
        <v>20</v>
      </c>
      <c r="AI1587">
        <v>140061</v>
      </c>
      <c r="AJ1587">
        <v>140051</v>
      </c>
      <c r="AK1587">
        <v>140001</v>
      </c>
    </row>
    <row r="1588" spans="1:37">
      <c r="A1588">
        <v>20007208</v>
      </c>
      <c r="B1588">
        <v>20260</v>
      </c>
      <c r="C1588">
        <v>2740</v>
      </c>
      <c r="D1588">
        <v>0</v>
      </c>
      <c r="E1588">
        <v>948</v>
      </c>
      <c r="F1588">
        <v>0</v>
      </c>
      <c r="G1588">
        <v>1</v>
      </c>
      <c r="H1588">
        <v>1</v>
      </c>
      <c r="I1588">
        <v>6</v>
      </c>
      <c r="J1588">
        <v>0</v>
      </c>
      <c r="K1588">
        <v>0</v>
      </c>
      <c r="L1588">
        <v>0</v>
      </c>
      <c r="M1588">
        <v>0</v>
      </c>
      <c r="N1588">
        <v>0</v>
      </c>
      <c r="O1588">
        <v>0</v>
      </c>
      <c r="P1588">
        <v>0</v>
      </c>
      <c r="Q1588">
        <v>0</v>
      </c>
      <c r="R1588">
        <v>0</v>
      </c>
      <c r="S1588">
        <v>0</v>
      </c>
      <c r="T1588">
        <v>0</v>
      </c>
      <c r="U1588">
        <v>0</v>
      </c>
      <c r="V1588">
        <v>0</v>
      </c>
      <c r="W1588">
        <v>0</v>
      </c>
      <c r="X1588">
        <v>0</v>
      </c>
      <c r="Y1588">
        <v>0</v>
      </c>
      <c r="Z1588">
        <v>0</v>
      </c>
      <c r="AA1588">
        <v>0</v>
      </c>
      <c r="AB1588">
        <v>50</v>
      </c>
      <c r="AC1588">
        <v>100</v>
      </c>
      <c r="AD1588">
        <v>2</v>
      </c>
      <c r="AE1588">
        <v>80</v>
      </c>
      <c r="AF1588">
        <v>25</v>
      </c>
      <c r="AG1588">
        <v>20</v>
      </c>
      <c r="AH1588">
        <v>20</v>
      </c>
      <c r="AI1588">
        <v>140071</v>
      </c>
      <c r="AJ1588">
        <v>140051</v>
      </c>
      <c r="AK1588">
        <v>140001</v>
      </c>
    </row>
    <row r="1589" spans="1:37">
      <c r="A1589">
        <v>20007901</v>
      </c>
      <c r="B1589">
        <v>49000</v>
      </c>
      <c r="C1589">
        <v>14</v>
      </c>
      <c r="D1589">
        <v>10000</v>
      </c>
      <c r="E1589">
        <v>1060</v>
      </c>
      <c r="F1589">
        <v>0</v>
      </c>
      <c r="G1589">
        <v>1</v>
      </c>
      <c r="H1589">
        <v>1</v>
      </c>
      <c r="I1589">
        <v>6</v>
      </c>
      <c r="J1589">
        <v>0</v>
      </c>
      <c r="K1589">
        <v>0</v>
      </c>
      <c r="L1589">
        <v>0</v>
      </c>
      <c r="M1589">
        <v>0</v>
      </c>
      <c r="N1589">
        <v>0</v>
      </c>
      <c r="O1589">
        <v>0</v>
      </c>
      <c r="P1589">
        <v>0</v>
      </c>
      <c r="Q1589">
        <v>0</v>
      </c>
      <c r="R1589">
        <v>0</v>
      </c>
      <c r="S1589">
        <v>0</v>
      </c>
      <c r="T1589">
        <v>0</v>
      </c>
      <c r="U1589">
        <v>0</v>
      </c>
      <c r="V1589">
        <v>0</v>
      </c>
      <c r="W1589">
        <v>0</v>
      </c>
      <c r="X1589">
        <v>0</v>
      </c>
      <c r="Y1589">
        <v>0</v>
      </c>
      <c r="Z1589">
        <v>0</v>
      </c>
      <c r="AA1589">
        <v>0</v>
      </c>
      <c r="AB1589">
        <v>30</v>
      </c>
      <c r="AC1589">
        <v>100</v>
      </c>
      <c r="AD1589">
        <v>1</v>
      </c>
      <c r="AE1589">
        <v>100</v>
      </c>
      <c r="AF1589">
        <v>1</v>
      </c>
      <c r="AG1589">
        <v>0</v>
      </c>
      <c r="AH1589">
        <v>0</v>
      </c>
      <c r="AI1589">
        <v>49000</v>
      </c>
      <c r="AJ1589">
        <v>0</v>
      </c>
      <c r="AK1589">
        <v>0</v>
      </c>
    </row>
    <row r="1590" spans="1:37">
      <c r="A1590">
        <v>20007902</v>
      </c>
      <c r="B1590">
        <v>49030</v>
      </c>
      <c r="C1590">
        <v>14</v>
      </c>
      <c r="D1590">
        <v>10000</v>
      </c>
      <c r="E1590">
        <v>1120</v>
      </c>
      <c r="F1590">
        <v>0</v>
      </c>
      <c r="G1590">
        <v>1</v>
      </c>
      <c r="H1590">
        <v>1</v>
      </c>
      <c r="I1590">
        <v>6</v>
      </c>
      <c r="J1590">
        <v>0</v>
      </c>
      <c r="K1590">
        <v>0</v>
      </c>
      <c r="L1590">
        <v>0</v>
      </c>
      <c r="M1590">
        <v>0</v>
      </c>
      <c r="N1590">
        <v>0</v>
      </c>
      <c r="O1590">
        <v>0</v>
      </c>
      <c r="P1590">
        <v>0</v>
      </c>
      <c r="Q1590">
        <v>0</v>
      </c>
      <c r="R1590">
        <v>0</v>
      </c>
      <c r="S1590">
        <v>0</v>
      </c>
      <c r="T1590">
        <v>0</v>
      </c>
      <c r="U1590">
        <v>0</v>
      </c>
      <c r="V1590">
        <v>0</v>
      </c>
      <c r="W1590">
        <v>0</v>
      </c>
      <c r="X1590">
        <v>0</v>
      </c>
      <c r="Y1590">
        <v>0</v>
      </c>
      <c r="Z1590">
        <v>0</v>
      </c>
      <c r="AA1590">
        <v>0</v>
      </c>
      <c r="AB1590">
        <v>5000</v>
      </c>
      <c r="AC1590">
        <v>100</v>
      </c>
      <c r="AD1590">
        <v>1</v>
      </c>
      <c r="AE1590">
        <v>100</v>
      </c>
      <c r="AF1590">
        <v>1</v>
      </c>
      <c r="AG1590">
        <v>0</v>
      </c>
      <c r="AH1590">
        <v>0</v>
      </c>
      <c r="AI1590">
        <v>49030</v>
      </c>
      <c r="AJ1590">
        <v>0</v>
      </c>
      <c r="AK1590">
        <v>0</v>
      </c>
    </row>
    <row r="1591" spans="1:37">
      <c r="A1591">
        <v>20007903</v>
      </c>
      <c r="B1591">
        <v>49000</v>
      </c>
      <c r="C1591">
        <v>14</v>
      </c>
      <c r="D1591">
        <v>30000</v>
      </c>
      <c r="E1591">
        <v>2960</v>
      </c>
      <c r="F1591">
        <v>0</v>
      </c>
      <c r="G1591">
        <v>1</v>
      </c>
      <c r="H1591">
        <v>1</v>
      </c>
      <c r="I1591">
        <v>6</v>
      </c>
      <c r="J1591">
        <v>0</v>
      </c>
      <c r="K1591">
        <v>0</v>
      </c>
      <c r="L1591">
        <v>0</v>
      </c>
      <c r="M1591">
        <v>0</v>
      </c>
      <c r="N1591">
        <v>0</v>
      </c>
      <c r="O1591">
        <v>0</v>
      </c>
      <c r="P1591">
        <v>0</v>
      </c>
      <c r="Q1591">
        <v>0</v>
      </c>
      <c r="R1591">
        <v>0</v>
      </c>
      <c r="S1591">
        <v>0</v>
      </c>
      <c r="T1591">
        <v>0</v>
      </c>
      <c r="U1591">
        <v>0</v>
      </c>
      <c r="V1591">
        <v>0</v>
      </c>
      <c r="W1591">
        <v>0</v>
      </c>
      <c r="X1591">
        <v>0</v>
      </c>
      <c r="Y1591">
        <v>0</v>
      </c>
      <c r="Z1591">
        <v>0</v>
      </c>
      <c r="AA1591">
        <v>0</v>
      </c>
      <c r="AB1591">
        <v>30</v>
      </c>
      <c r="AC1591">
        <v>100</v>
      </c>
      <c r="AD1591">
        <v>1</v>
      </c>
      <c r="AE1591">
        <v>100</v>
      </c>
      <c r="AF1591">
        <v>1</v>
      </c>
      <c r="AG1591">
        <v>0</v>
      </c>
      <c r="AH1591">
        <v>0</v>
      </c>
      <c r="AI1591">
        <v>49000</v>
      </c>
      <c r="AJ1591">
        <v>0</v>
      </c>
      <c r="AK1591">
        <v>0</v>
      </c>
    </row>
    <row r="1592" spans="1:37">
      <c r="A1592">
        <v>20007904</v>
      </c>
      <c r="B1592">
        <v>49030</v>
      </c>
      <c r="C1592">
        <v>14</v>
      </c>
      <c r="D1592">
        <v>30000</v>
      </c>
      <c r="E1592">
        <v>2960</v>
      </c>
      <c r="F1592">
        <v>0</v>
      </c>
      <c r="G1592">
        <v>1</v>
      </c>
      <c r="H1592">
        <v>1</v>
      </c>
      <c r="I1592">
        <v>6</v>
      </c>
      <c r="J1592">
        <v>0</v>
      </c>
      <c r="K1592">
        <v>0</v>
      </c>
      <c r="L1592">
        <v>0</v>
      </c>
      <c r="M1592">
        <v>0</v>
      </c>
      <c r="N1592">
        <v>0</v>
      </c>
      <c r="O1592">
        <v>0</v>
      </c>
      <c r="P1592">
        <v>0</v>
      </c>
      <c r="Q1592">
        <v>0</v>
      </c>
      <c r="R1592">
        <v>0</v>
      </c>
      <c r="S1592">
        <v>0</v>
      </c>
      <c r="T1592">
        <v>0</v>
      </c>
      <c r="U1592">
        <v>0</v>
      </c>
      <c r="V1592">
        <v>0</v>
      </c>
      <c r="W1592">
        <v>0</v>
      </c>
      <c r="X1592">
        <v>0</v>
      </c>
      <c r="Y1592">
        <v>0</v>
      </c>
      <c r="Z1592">
        <v>0</v>
      </c>
      <c r="AA1592">
        <v>0</v>
      </c>
      <c r="AB1592">
        <v>10000</v>
      </c>
      <c r="AC1592">
        <v>100</v>
      </c>
      <c r="AD1592">
        <v>1</v>
      </c>
      <c r="AE1592">
        <v>100</v>
      </c>
      <c r="AF1592">
        <v>1</v>
      </c>
      <c r="AG1592">
        <v>0</v>
      </c>
      <c r="AH1592">
        <v>0</v>
      </c>
      <c r="AI1592">
        <v>49030</v>
      </c>
      <c r="AJ1592">
        <v>0</v>
      </c>
      <c r="AK1592">
        <v>0</v>
      </c>
    </row>
    <row r="1593" spans="1:37">
      <c r="A1593">
        <v>20007905</v>
      </c>
      <c r="B1593">
        <v>49030</v>
      </c>
      <c r="C1593">
        <v>14</v>
      </c>
      <c r="D1593">
        <v>10000</v>
      </c>
      <c r="E1593">
        <v>1120</v>
      </c>
      <c r="F1593">
        <v>0</v>
      </c>
      <c r="G1593">
        <v>1</v>
      </c>
      <c r="H1593">
        <v>1</v>
      </c>
      <c r="I1593">
        <v>6</v>
      </c>
      <c r="J1593">
        <v>0</v>
      </c>
      <c r="K1593">
        <v>0</v>
      </c>
      <c r="L1593">
        <v>0</v>
      </c>
      <c r="M1593">
        <v>0</v>
      </c>
      <c r="N1593">
        <v>0</v>
      </c>
      <c r="O1593">
        <v>0</v>
      </c>
      <c r="P1593">
        <v>0</v>
      </c>
      <c r="Q1593">
        <v>0</v>
      </c>
      <c r="R1593">
        <v>0</v>
      </c>
      <c r="S1593">
        <v>0</v>
      </c>
      <c r="T1593">
        <v>0</v>
      </c>
      <c r="U1593">
        <v>0</v>
      </c>
      <c r="V1593">
        <v>0</v>
      </c>
      <c r="W1593">
        <v>0</v>
      </c>
      <c r="X1593">
        <v>0</v>
      </c>
      <c r="Y1593">
        <v>0</v>
      </c>
      <c r="Z1593">
        <v>0</v>
      </c>
      <c r="AA1593">
        <v>0</v>
      </c>
      <c r="AB1593">
        <v>5000</v>
      </c>
      <c r="AC1593">
        <v>100</v>
      </c>
      <c r="AD1593">
        <v>1</v>
      </c>
      <c r="AE1593">
        <v>50</v>
      </c>
      <c r="AF1593">
        <v>1</v>
      </c>
      <c r="AG1593">
        <v>0</v>
      </c>
      <c r="AH1593">
        <v>0</v>
      </c>
      <c r="AI1593">
        <v>49030</v>
      </c>
      <c r="AJ1593">
        <v>0</v>
      </c>
      <c r="AK1593">
        <v>0</v>
      </c>
    </row>
    <row r="1594" spans="1:37">
      <c r="A1594">
        <v>20007906</v>
      </c>
      <c r="B1594">
        <v>49030</v>
      </c>
      <c r="C1594">
        <v>14</v>
      </c>
      <c r="D1594">
        <v>30000</v>
      </c>
      <c r="E1594">
        <v>2560</v>
      </c>
      <c r="F1594">
        <v>0</v>
      </c>
      <c r="G1594">
        <v>1</v>
      </c>
      <c r="H1594">
        <v>1</v>
      </c>
      <c r="I1594">
        <v>6</v>
      </c>
      <c r="J1594">
        <v>0</v>
      </c>
      <c r="K1594">
        <v>0</v>
      </c>
      <c r="L1594">
        <v>0</v>
      </c>
      <c r="M1594">
        <v>0</v>
      </c>
      <c r="N1594">
        <v>0</v>
      </c>
      <c r="O1594">
        <v>0</v>
      </c>
      <c r="P1594">
        <v>0</v>
      </c>
      <c r="Q1594">
        <v>0</v>
      </c>
      <c r="R1594">
        <v>0</v>
      </c>
      <c r="S1594">
        <v>0</v>
      </c>
      <c r="T1594">
        <v>0</v>
      </c>
      <c r="U1594">
        <v>0</v>
      </c>
      <c r="V1594">
        <v>0</v>
      </c>
      <c r="W1594">
        <v>0</v>
      </c>
      <c r="X1594">
        <v>0</v>
      </c>
      <c r="Y1594">
        <v>0</v>
      </c>
      <c r="Z1594">
        <v>0</v>
      </c>
      <c r="AA1594">
        <v>0</v>
      </c>
      <c r="AB1594">
        <v>10000</v>
      </c>
      <c r="AC1594">
        <v>100</v>
      </c>
      <c r="AD1594">
        <v>1</v>
      </c>
      <c r="AE1594">
        <v>50</v>
      </c>
      <c r="AF1594">
        <v>1</v>
      </c>
      <c r="AG1594">
        <v>0</v>
      </c>
      <c r="AH1594">
        <v>0</v>
      </c>
      <c r="AI1594">
        <v>49030</v>
      </c>
      <c r="AJ1594">
        <v>0</v>
      </c>
      <c r="AK1594">
        <v>0</v>
      </c>
    </row>
    <row r="1595" spans="1:37">
      <c r="A1595">
        <v>20007907</v>
      </c>
      <c r="B1595">
        <v>39000</v>
      </c>
      <c r="C1595">
        <v>5</v>
      </c>
      <c r="D1595">
        <v>1000</v>
      </c>
      <c r="E1595">
        <v>495</v>
      </c>
      <c r="F1595">
        <v>0</v>
      </c>
      <c r="G1595">
        <v>1</v>
      </c>
      <c r="H1595">
        <v>1</v>
      </c>
      <c r="I1595">
        <v>6</v>
      </c>
      <c r="J1595">
        <v>0</v>
      </c>
      <c r="K1595">
        <v>0</v>
      </c>
      <c r="L1595">
        <v>0</v>
      </c>
      <c r="M1595">
        <v>0</v>
      </c>
      <c r="N1595">
        <v>0</v>
      </c>
      <c r="O1595">
        <v>0</v>
      </c>
      <c r="P1595">
        <v>0</v>
      </c>
      <c r="Q1595">
        <v>0</v>
      </c>
      <c r="R1595">
        <v>0</v>
      </c>
      <c r="S1595">
        <v>0</v>
      </c>
      <c r="T1595">
        <v>0</v>
      </c>
      <c r="U1595">
        <v>0</v>
      </c>
      <c r="V1595">
        <v>0</v>
      </c>
      <c r="W1595">
        <v>0</v>
      </c>
      <c r="X1595">
        <v>0</v>
      </c>
      <c r="Y1595">
        <v>0</v>
      </c>
      <c r="Z1595">
        <v>0</v>
      </c>
      <c r="AA1595">
        <v>0</v>
      </c>
      <c r="AB1595">
        <v>50</v>
      </c>
      <c r="AC1595">
        <v>100</v>
      </c>
      <c r="AD1595">
        <v>1</v>
      </c>
      <c r="AE1595">
        <v>50</v>
      </c>
      <c r="AF1595">
        <v>1</v>
      </c>
      <c r="AG1595">
        <v>0</v>
      </c>
      <c r="AH1595">
        <v>0</v>
      </c>
      <c r="AI1595">
        <v>39000</v>
      </c>
      <c r="AJ1595">
        <v>0</v>
      </c>
      <c r="AK1595">
        <v>0</v>
      </c>
    </row>
    <row r="1596" spans="1:37">
      <c r="A1596">
        <v>20007908</v>
      </c>
      <c r="B1596">
        <v>39030</v>
      </c>
      <c r="C1596">
        <v>5</v>
      </c>
      <c r="D1596">
        <v>1000</v>
      </c>
      <c r="E1596">
        <v>425</v>
      </c>
      <c r="F1596">
        <v>0</v>
      </c>
      <c r="G1596">
        <v>1</v>
      </c>
      <c r="H1596">
        <v>1</v>
      </c>
      <c r="I1596">
        <v>6</v>
      </c>
      <c r="J1596">
        <v>0</v>
      </c>
      <c r="K1596">
        <v>0</v>
      </c>
      <c r="L1596">
        <v>0</v>
      </c>
      <c r="M1596">
        <v>0</v>
      </c>
      <c r="N1596">
        <v>0</v>
      </c>
      <c r="O1596">
        <v>0</v>
      </c>
      <c r="P1596">
        <v>0</v>
      </c>
      <c r="Q1596">
        <v>0</v>
      </c>
      <c r="R1596">
        <v>0</v>
      </c>
      <c r="S1596">
        <v>0</v>
      </c>
      <c r="T1596">
        <v>0</v>
      </c>
      <c r="U1596">
        <v>0</v>
      </c>
      <c r="V1596">
        <v>0</v>
      </c>
      <c r="W1596">
        <v>0</v>
      </c>
      <c r="X1596">
        <v>0</v>
      </c>
      <c r="Y1596">
        <v>0</v>
      </c>
      <c r="Z1596">
        <v>0</v>
      </c>
      <c r="AA1596">
        <v>0</v>
      </c>
      <c r="AB1596">
        <v>500</v>
      </c>
      <c r="AC1596">
        <v>100</v>
      </c>
      <c r="AD1596">
        <v>1</v>
      </c>
      <c r="AE1596">
        <v>50</v>
      </c>
      <c r="AF1596">
        <v>1</v>
      </c>
      <c r="AG1596">
        <v>0</v>
      </c>
      <c r="AH1596">
        <v>0</v>
      </c>
      <c r="AI1596">
        <v>39030</v>
      </c>
      <c r="AJ1596">
        <v>0</v>
      </c>
      <c r="AK1596">
        <v>0</v>
      </c>
    </row>
    <row r="1597" spans="1:37">
      <c r="A1597">
        <v>20008001</v>
      </c>
      <c r="B1597">
        <v>10130</v>
      </c>
      <c r="C1597">
        <v>600</v>
      </c>
      <c r="D1597">
        <v>0</v>
      </c>
      <c r="E1597">
        <v>202</v>
      </c>
      <c r="F1597">
        <v>0</v>
      </c>
      <c r="G1597">
        <v>1</v>
      </c>
      <c r="H1597">
        <v>1</v>
      </c>
      <c r="I1597">
        <v>6</v>
      </c>
      <c r="J1597">
        <v>0</v>
      </c>
      <c r="K1597">
        <v>0</v>
      </c>
      <c r="L1597">
        <v>0</v>
      </c>
      <c r="M1597">
        <v>0</v>
      </c>
      <c r="N1597">
        <v>0</v>
      </c>
      <c r="O1597">
        <v>0</v>
      </c>
      <c r="P1597">
        <v>0</v>
      </c>
      <c r="Q1597">
        <v>0</v>
      </c>
      <c r="R1597">
        <v>0</v>
      </c>
      <c r="S1597">
        <v>0</v>
      </c>
      <c r="T1597">
        <v>0</v>
      </c>
      <c r="U1597">
        <v>0</v>
      </c>
      <c r="V1597">
        <v>0</v>
      </c>
      <c r="W1597">
        <v>0</v>
      </c>
      <c r="X1597">
        <v>0</v>
      </c>
      <c r="Y1597">
        <v>0</v>
      </c>
      <c r="Z1597">
        <v>0</v>
      </c>
      <c r="AA1597">
        <v>0</v>
      </c>
      <c r="AB1597">
        <v>20</v>
      </c>
      <c r="AC1597">
        <v>80</v>
      </c>
      <c r="AD1597">
        <v>1</v>
      </c>
      <c r="AE1597">
        <v>30</v>
      </c>
      <c r="AF1597">
        <v>1</v>
      </c>
      <c r="AG1597">
        <v>0</v>
      </c>
      <c r="AH1597">
        <v>0</v>
      </c>
      <c r="AI1597">
        <v>112</v>
      </c>
      <c r="AJ1597">
        <v>0</v>
      </c>
      <c r="AK1597">
        <v>0</v>
      </c>
    </row>
    <row r="1598" spans="1:37">
      <c r="A1598">
        <v>20008002</v>
      </c>
      <c r="B1598">
        <v>10140</v>
      </c>
      <c r="C1598">
        <v>720</v>
      </c>
      <c r="D1598">
        <v>0</v>
      </c>
      <c r="E1598">
        <v>172</v>
      </c>
      <c r="F1598">
        <v>0</v>
      </c>
      <c r="G1598">
        <v>1</v>
      </c>
      <c r="H1598">
        <v>1</v>
      </c>
      <c r="I1598">
        <v>6</v>
      </c>
      <c r="J1598">
        <v>0</v>
      </c>
      <c r="K1598">
        <v>0</v>
      </c>
      <c r="L1598">
        <v>0</v>
      </c>
      <c r="M1598">
        <v>0</v>
      </c>
      <c r="N1598">
        <v>0</v>
      </c>
      <c r="O1598">
        <v>0</v>
      </c>
      <c r="P1598">
        <v>0</v>
      </c>
      <c r="Q1598">
        <v>0</v>
      </c>
      <c r="R1598">
        <v>0</v>
      </c>
      <c r="S1598">
        <v>0</v>
      </c>
      <c r="T1598">
        <v>0</v>
      </c>
      <c r="U1598">
        <v>0</v>
      </c>
      <c r="V1598">
        <v>0</v>
      </c>
      <c r="W1598">
        <v>0</v>
      </c>
      <c r="X1598">
        <v>0</v>
      </c>
      <c r="Y1598">
        <v>0</v>
      </c>
      <c r="Z1598">
        <v>0</v>
      </c>
      <c r="AA1598">
        <v>0</v>
      </c>
      <c r="AB1598">
        <v>20</v>
      </c>
      <c r="AC1598">
        <v>80</v>
      </c>
      <c r="AD1598">
        <v>1</v>
      </c>
      <c r="AE1598">
        <v>30</v>
      </c>
      <c r="AF1598">
        <v>1</v>
      </c>
      <c r="AG1598">
        <v>0</v>
      </c>
      <c r="AH1598">
        <v>0</v>
      </c>
      <c r="AI1598">
        <v>122</v>
      </c>
      <c r="AJ1598">
        <v>0</v>
      </c>
      <c r="AK1598">
        <v>0</v>
      </c>
    </row>
    <row r="1599" spans="1:37">
      <c r="A1599">
        <v>20008003</v>
      </c>
      <c r="B1599">
        <v>10150</v>
      </c>
      <c r="C1599">
        <v>660</v>
      </c>
      <c r="D1599">
        <v>0</v>
      </c>
      <c r="E1599">
        <v>142</v>
      </c>
      <c r="F1599">
        <v>0</v>
      </c>
      <c r="G1599">
        <v>1</v>
      </c>
      <c r="H1599">
        <v>1</v>
      </c>
      <c r="I1599">
        <v>6</v>
      </c>
      <c r="J1599">
        <v>0</v>
      </c>
      <c r="K1599">
        <v>0</v>
      </c>
      <c r="L1599">
        <v>0</v>
      </c>
      <c r="M1599">
        <v>0</v>
      </c>
      <c r="N1599">
        <v>0</v>
      </c>
      <c r="O1599">
        <v>0</v>
      </c>
      <c r="P1599">
        <v>0</v>
      </c>
      <c r="Q1599">
        <v>0</v>
      </c>
      <c r="R1599">
        <v>0</v>
      </c>
      <c r="S1599">
        <v>0</v>
      </c>
      <c r="T1599">
        <v>0</v>
      </c>
      <c r="U1599">
        <v>0</v>
      </c>
      <c r="V1599">
        <v>0</v>
      </c>
      <c r="W1599">
        <v>0</v>
      </c>
      <c r="X1599">
        <v>0</v>
      </c>
      <c r="Y1599">
        <v>0</v>
      </c>
      <c r="Z1599">
        <v>0</v>
      </c>
      <c r="AA1599">
        <v>0</v>
      </c>
      <c r="AB1599">
        <v>20</v>
      </c>
      <c r="AC1599">
        <v>80</v>
      </c>
      <c r="AD1599">
        <v>1</v>
      </c>
      <c r="AE1599">
        <v>30</v>
      </c>
      <c r="AF1599">
        <v>1</v>
      </c>
      <c r="AG1599">
        <v>0</v>
      </c>
      <c r="AH1599">
        <v>0</v>
      </c>
      <c r="AI1599">
        <v>132</v>
      </c>
      <c r="AJ1599">
        <v>0</v>
      </c>
      <c r="AK1599">
        <v>0</v>
      </c>
    </row>
    <row r="1600" spans="1:37">
      <c r="A1600">
        <v>20008004</v>
      </c>
      <c r="B1600">
        <v>10300</v>
      </c>
      <c r="C1600">
        <v>180</v>
      </c>
      <c r="D1600">
        <v>0</v>
      </c>
      <c r="E1600">
        <v>810</v>
      </c>
      <c r="F1600">
        <v>0</v>
      </c>
      <c r="G1600">
        <v>2</v>
      </c>
      <c r="H1600">
        <v>1</v>
      </c>
      <c r="I1600">
        <v>6</v>
      </c>
      <c r="J1600">
        <v>0</v>
      </c>
      <c r="K1600">
        <v>0</v>
      </c>
      <c r="L1600">
        <v>0</v>
      </c>
      <c r="M1600">
        <v>0</v>
      </c>
      <c r="N1600">
        <v>0</v>
      </c>
      <c r="O1600">
        <v>0</v>
      </c>
      <c r="P1600">
        <v>0</v>
      </c>
      <c r="Q1600">
        <v>0</v>
      </c>
      <c r="R1600">
        <v>0</v>
      </c>
      <c r="S1600">
        <v>0</v>
      </c>
      <c r="T1600">
        <v>0</v>
      </c>
      <c r="U1600">
        <v>0</v>
      </c>
      <c r="V1600">
        <v>0</v>
      </c>
      <c r="W1600">
        <v>0</v>
      </c>
      <c r="X1600">
        <v>0</v>
      </c>
      <c r="Y1600">
        <v>0</v>
      </c>
      <c r="Z1600">
        <v>0</v>
      </c>
      <c r="AA1600">
        <v>0</v>
      </c>
      <c r="AB1600">
        <v>20</v>
      </c>
      <c r="AC1600">
        <v>100</v>
      </c>
      <c r="AD1600">
        <v>1</v>
      </c>
      <c r="AE1600">
        <v>30</v>
      </c>
      <c r="AF1600">
        <v>1</v>
      </c>
      <c r="AG1600">
        <v>0</v>
      </c>
      <c r="AH1600">
        <v>0</v>
      </c>
      <c r="AI1600">
        <v>10300</v>
      </c>
      <c r="AJ1600">
        <v>0</v>
      </c>
      <c r="AK1600">
        <v>0</v>
      </c>
    </row>
    <row r="1601" spans="1:37">
      <c r="A1601">
        <v>20008005</v>
      </c>
      <c r="B1601">
        <v>10130</v>
      </c>
      <c r="C1601">
        <v>1800</v>
      </c>
      <c r="D1601">
        <v>0</v>
      </c>
      <c r="E1601">
        <v>412</v>
      </c>
      <c r="F1601">
        <v>0</v>
      </c>
      <c r="G1601">
        <v>1</v>
      </c>
      <c r="H1601">
        <v>1</v>
      </c>
      <c r="I1601">
        <v>6</v>
      </c>
      <c r="J1601">
        <v>0</v>
      </c>
      <c r="K1601">
        <v>0</v>
      </c>
      <c r="L1601">
        <v>0</v>
      </c>
      <c r="M1601">
        <v>0</v>
      </c>
      <c r="N1601">
        <v>0</v>
      </c>
      <c r="O1601">
        <v>0</v>
      </c>
      <c r="P1601">
        <v>0</v>
      </c>
      <c r="Q1601">
        <v>0</v>
      </c>
      <c r="R1601">
        <v>0</v>
      </c>
      <c r="S1601">
        <v>0</v>
      </c>
      <c r="T1601">
        <v>0</v>
      </c>
      <c r="U1601">
        <v>0</v>
      </c>
      <c r="V1601">
        <v>0</v>
      </c>
      <c r="W1601">
        <v>0</v>
      </c>
      <c r="X1601">
        <v>0</v>
      </c>
      <c r="Y1601">
        <v>0</v>
      </c>
      <c r="Z1601">
        <v>0</v>
      </c>
      <c r="AA1601">
        <v>0</v>
      </c>
      <c r="AB1601">
        <v>30</v>
      </c>
      <c r="AC1601">
        <v>80</v>
      </c>
      <c r="AD1601">
        <v>1</v>
      </c>
      <c r="AE1601">
        <v>30</v>
      </c>
      <c r="AF1601">
        <v>1</v>
      </c>
      <c r="AG1601">
        <v>0</v>
      </c>
      <c r="AH1601">
        <v>0</v>
      </c>
      <c r="AI1601">
        <v>112</v>
      </c>
      <c r="AJ1601">
        <v>0</v>
      </c>
      <c r="AK1601">
        <v>0</v>
      </c>
    </row>
    <row r="1602" spans="1:37">
      <c r="A1602">
        <v>20008006</v>
      </c>
      <c r="B1602">
        <v>10150</v>
      </c>
      <c r="C1602">
        <v>2040</v>
      </c>
      <c r="D1602">
        <v>0</v>
      </c>
      <c r="E1602">
        <v>382</v>
      </c>
      <c r="F1602">
        <v>0</v>
      </c>
      <c r="G1602">
        <v>1</v>
      </c>
      <c r="H1602">
        <v>1</v>
      </c>
      <c r="I1602">
        <v>6</v>
      </c>
      <c r="J1602">
        <v>0</v>
      </c>
      <c r="K1602">
        <v>0</v>
      </c>
      <c r="L1602">
        <v>0</v>
      </c>
      <c r="M1602">
        <v>0</v>
      </c>
      <c r="N1602">
        <v>0</v>
      </c>
      <c r="O1602">
        <v>0</v>
      </c>
      <c r="P1602">
        <v>0</v>
      </c>
      <c r="Q1602">
        <v>0</v>
      </c>
      <c r="R1602">
        <v>0</v>
      </c>
      <c r="S1602">
        <v>0</v>
      </c>
      <c r="T1602">
        <v>0</v>
      </c>
      <c r="U1602">
        <v>0</v>
      </c>
      <c r="V1602">
        <v>0</v>
      </c>
      <c r="W1602">
        <v>0</v>
      </c>
      <c r="X1602">
        <v>0</v>
      </c>
      <c r="Y1602">
        <v>0</v>
      </c>
      <c r="Z1602">
        <v>0</v>
      </c>
      <c r="AA1602">
        <v>0</v>
      </c>
      <c r="AB1602">
        <v>30</v>
      </c>
      <c r="AC1602">
        <v>80</v>
      </c>
      <c r="AD1602">
        <v>1</v>
      </c>
      <c r="AE1602">
        <v>30</v>
      </c>
      <c r="AF1602">
        <v>1</v>
      </c>
      <c r="AG1602">
        <v>0</v>
      </c>
      <c r="AH1602">
        <v>0</v>
      </c>
      <c r="AI1602">
        <v>132</v>
      </c>
      <c r="AJ1602">
        <v>0</v>
      </c>
      <c r="AK1602">
        <v>0</v>
      </c>
    </row>
    <row r="1603" spans="1:37">
      <c r="A1603">
        <v>20008007</v>
      </c>
      <c r="B1603">
        <v>10280</v>
      </c>
      <c r="C1603">
        <v>320</v>
      </c>
      <c r="D1603">
        <v>0</v>
      </c>
      <c r="E1603">
        <v>1080</v>
      </c>
      <c r="F1603">
        <v>0</v>
      </c>
      <c r="G1603">
        <v>2</v>
      </c>
      <c r="H1603">
        <v>1</v>
      </c>
      <c r="I1603">
        <v>6</v>
      </c>
      <c r="J1603">
        <v>0</v>
      </c>
      <c r="K1603">
        <v>0</v>
      </c>
      <c r="L1603">
        <v>0</v>
      </c>
      <c r="M1603">
        <v>0</v>
      </c>
      <c r="N1603">
        <v>0</v>
      </c>
      <c r="O1603">
        <v>0</v>
      </c>
      <c r="P1603">
        <v>0</v>
      </c>
      <c r="Q1603">
        <v>0</v>
      </c>
      <c r="R1603">
        <v>0</v>
      </c>
      <c r="S1603">
        <v>0</v>
      </c>
      <c r="T1603">
        <v>0</v>
      </c>
      <c r="U1603">
        <v>0</v>
      </c>
      <c r="V1603">
        <v>0</v>
      </c>
      <c r="W1603">
        <v>0</v>
      </c>
      <c r="X1603">
        <v>0</v>
      </c>
      <c r="Y1603">
        <v>0</v>
      </c>
      <c r="Z1603">
        <v>0</v>
      </c>
      <c r="AA1603">
        <v>0</v>
      </c>
      <c r="AB1603">
        <v>30</v>
      </c>
      <c r="AC1603">
        <v>100</v>
      </c>
      <c r="AD1603">
        <v>1</v>
      </c>
      <c r="AE1603">
        <v>30</v>
      </c>
      <c r="AF1603">
        <v>1</v>
      </c>
      <c r="AG1603">
        <v>0</v>
      </c>
      <c r="AH1603">
        <v>0</v>
      </c>
      <c r="AI1603">
        <v>10280</v>
      </c>
      <c r="AJ1603">
        <v>0</v>
      </c>
      <c r="AK1603">
        <v>0</v>
      </c>
    </row>
    <row r="1604" spans="1:37">
      <c r="A1604">
        <v>20008008</v>
      </c>
      <c r="B1604">
        <v>10290</v>
      </c>
      <c r="C1604">
        <v>400</v>
      </c>
      <c r="D1604">
        <v>0</v>
      </c>
      <c r="E1604">
        <v>1020</v>
      </c>
      <c r="F1604">
        <v>0</v>
      </c>
      <c r="G1604">
        <v>2</v>
      </c>
      <c r="H1604">
        <v>1</v>
      </c>
      <c r="I1604">
        <v>6</v>
      </c>
      <c r="J1604">
        <v>0</v>
      </c>
      <c r="K1604">
        <v>0</v>
      </c>
      <c r="L1604">
        <v>0</v>
      </c>
      <c r="M1604">
        <v>0</v>
      </c>
      <c r="N1604">
        <v>0</v>
      </c>
      <c r="O1604">
        <v>0</v>
      </c>
      <c r="P1604">
        <v>0</v>
      </c>
      <c r="Q1604">
        <v>0</v>
      </c>
      <c r="R1604">
        <v>0</v>
      </c>
      <c r="S1604">
        <v>0</v>
      </c>
      <c r="T1604">
        <v>0</v>
      </c>
      <c r="U1604">
        <v>0</v>
      </c>
      <c r="V1604">
        <v>0</v>
      </c>
      <c r="W1604">
        <v>0</v>
      </c>
      <c r="X1604">
        <v>0</v>
      </c>
      <c r="Y1604">
        <v>0</v>
      </c>
      <c r="Z1604">
        <v>0</v>
      </c>
      <c r="AA1604">
        <v>0</v>
      </c>
      <c r="AB1604">
        <v>30</v>
      </c>
      <c r="AC1604">
        <v>100</v>
      </c>
      <c r="AD1604">
        <v>1</v>
      </c>
      <c r="AE1604">
        <v>30</v>
      </c>
      <c r="AF1604">
        <v>1</v>
      </c>
      <c r="AG1604">
        <v>0</v>
      </c>
      <c r="AH1604">
        <v>0</v>
      </c>
      <c r="AI1604">
        <v>10290</v>
      </c>
      <c r="AJ1604">
        <v>0</v>
      </c>
      <c r="AK1604">
        <v>0</v>
      </c>
    </row>
    <row r="1605" spans="1:37">
      <c r="A1605">
        <v>20008009</v>
      </c>
      <c r="B1605">
        <v>10300</v>
      </c>
      <c r="C1605">
        <v>360</v>
      </c>
      <c r="D1605">
        <v>0</v>
      </c>
      <c r="E1605">
        <v>960</v>
      </c>
      <c r="F1605">
        <v>0</v>
      </c>
      <c r="G1605">
        <v>2</v>
      </c>
      <c r="H1605">
        <v>1</v>
      </c>
      <c r="I1605">
        <v>6</v>
      </c>
      <c r="J1605">
        <v>0</v>
      </c>
      <c r="K1605">
        <v>0</v>
      </c>
      <c r="L1605">
        <v>0</v>
      </c>
      <c r="M1605">
        <v>0</v>
      </c>
      <c r="N1605">
        <v>0</v>
      </c>
      <c r="O1605">
        <v>0</v>
      </c>
      <c r="P1605">
        <v>0</v>
      </c>
      <c r="Q1605">
        <v>0</v>
      </c>
      <c r="R1605">
        <v>0</v>
      </c>
      <c r="S1605">
        <v>0</v>
      </c>
      <c r="T1605">
        <v>0</v>
      </c>
      <c r="U1605">
        <v>0</v>
      </c>
      <c r="V1605">
        <v>0</v>
      </c>
      <c r="W1605">
        <v>0</v>
      </c>
      <c r="X1605">
        <v>0</v>
      </c>
      <c r="Y1605">
        <v>0</v>
      </c>
      <c r="Z1605">
        <v>0</v>
      </c>
      <c r="AA1605">
        <v>0</v>
      </c>
      <c r="AB1605">
        <v>30</v>
      </c>
      <c r="AC1605">
        <v>100</v>
      </c>
      <c r="AD1605">
        <v>1</v>
      </c>
      <c r="AE1605">
        <v>30</v>
      </c>
      <c r="AF1605">
        <v>1</v>
      </c>
      <c r="AG1605">
        <v>0</v>
      </c>
      <c r="AH1605">
        <v>0</v>
      </c>
      <c r="AI1605">
        <v>10300</v>
      </c>
      <c r="AJ1605">
        <v>0</v>
      </c>
      <c r="AK1605">
        <v>0</v>
      </c>
    </row>
    <row r="1606" spans="1:37">
      <c r="A1606">
        <v>20008010</v>
      </c>
      <c r="B1606">
        <v>20090</v>
      </c>
      <c r="C1606">
        <v>15500</v>
      </c>
      <c r="D1606">
        <v>0</v>
      </c>
      <c r="E1606">
        <v>815</v>
      </c>
      <c r="F1606">
        <v>2000804</v>
      </c>
      <c r="G1606">
        <v>1</v>
      </c>
      <c r="H1606">
        <v>1</v>
      </c>
      <c r="I1606">
        <v>6</v>
      </c>
      <c r="J1606">
        <v>0</v>
      </c>
      <c r="K1606">
        <v>0</v>
      </c>
      <c r="L1606">
        <v>0</v>
      </c>
      <c r="M1606">
        <v>0</v>
      </c>
      <c r="N1606">
        <v>0</v>
      </c>
      <c r="O1606">
        <v>0</v>
      </c>
      <c r="P1606">
        <v>0</v>
      </c>
      <c r="Q1606">
        <v>0</v>
      </c>
      <c r="R1606">
        <v>0</v>
      </c>
      <c r="S1606">
        <v>0</v>
      </c>
      <c r="T1606">
        <v>0</v>
      </c>
      <c r="U1606">
        <v>0</v>
      </c>
      <c r="V1606">
        <v>0</v>
      </c>
      <c r="W1606">
        <v>0</v>
      </c>
      <c r="X1606">
        <v>0</v>
      </c>
      <c r="Y1606">
        <v>0</v>
      </c>
      <c r="Z1606">
        <v>0</v>
      </c>
      <c r="AA1606">
        <v>0</v>
      </c>
      <c r="AB1606">
        <v>100</v>
      </c>
      <c r="AC1606">
        <v>100</v>
      </c>
      <c r="AD1606">
        <v>2</v>
      </c>
      <c r="AE1606">
        <v>5</v>
      </c>
      <c r="AF1606">
        <v>1</v>
      </c>
      <c r="AG1606">
        <v>0</v>
      </c>
      <c r="AH1606">
        <v>0</v>
      </c>
      <c r="AI1606">
        <v>20090</v>
      </c>
      <c r="AJ1606">
        <v>0</v>
      </c>
      <c r="AK1606">
        <v>0</v>
      </c>
    </row>
    <row r="1607" spans="1:37">
      <c r="A1607">
        <v>20008011</v>
      </c>
      <c r="B1607">
        <v>10130</v>
      </c>
      <c r="C1607">
        <v>3720</v>
      </c>
      <c r="D1607">
        <v>0</v>
      </c>
      <c r="E1607">
        <v>592</v>
      </c>
      <c r="F1607">
        <v>0</v>
      </c>
      <c r="G1607">
        <v>1</v>
      </c>
      <c r="H1607">
        <v>1</v>
      </c>
      <c r="I1607">
        <v>6</v>
      </c>
      <c r="J1607">
        <v>0</v>
      </c>
      <c r="K1607">
        <v>0</v>
      </c>
      <c r="L1607">
        <v>0</v>
      </c>
      <c r="M1607">
        <v>0</v>
      </c>
      <c r="N1607">
        <v>0</v>
      </c>
      <c r="O1607">
        <v>0</v>
      </c>
      <c r="P1607">
        <v>0</v>
      </c>
      <c r="Q1607">
        <v>0</v>
      </c>
      <c r="R1607">
        <v>0</v>
      </c>
      <c r="S1607">
        <v>0</v>
      </c>
      <c r="T1607">
        <v>0</v>
      </c>
      <c r="U1607">
        <v>0</v>
      </c>
      <c r="V1607">
        <v>0</v>
      </c>
      <c r="W1607">
        <v>0</v>
      </c>
      <c r="X1607">
        <v>0</v>
      </c>
      <c r="Y1607">
        <v>0</v>
      </c>
      <c r="Z1607">
        <v>0</v>
      </c>
      <c r="AA1607">
        <v>0</v>
      </c>
      <c r="AB1607">
        <v>50</v>
      </c>
      <c r="AC1607">
        <v>80</v>
      </c>
      <c r="AD1607">
        <v>1</v>
      </c>
      <c r="AE1607">
        <v>30</v>
      </c>
      <c r="AF1607">
        <v>1</v>
      </c>
      <c r="AG1607">
        <v>0</v>
      </c>
      <c r="AH1607">
        <v>0</v>
      </c>
      <c r="AI1607">
        <v>112</v>
      </c>
      <c r="AJ1607">
        <v>0</v>
      </c>
      <c r="AK1607">
        <v>0</v>
      </c>
    </row>
    <row r="1608" spans="1:37">
      <c r="A1608">
        <v>20008012</v>
      </c>
      <c r="B1608">
        <v>10150</v>
      </c>
      <c r="C1608">
        <v>5570</v>
      </c>
      <c r="D1608">
        <v>0</v>
      </c>
      <c r="E1608">
        <v>525</v>
      </c>
      <c r="F1608">
        <v>0</v>
      </c>
      <c r="G1608">
        <v>1</v>
      </c>
      <c r="H1608">
        <v>1</v>
      </c>
      <c r="I1608">
        <v>6</v>
      </c>
      <c r="J1608">
        <v>0</v>
      </c>
      <c r="K1608">
        <v>0</v>
      </c>
      <c r="L1608">
        <v>0</v>
      </c>
      <c r="M1608">
        <v>0</v>
      </c>
      <c r="N1608">
        <v>0</v>
      </c>
      <c r="O1608">
        <v>0</v>
      </c>
      <c r="P1608">
        <v>0</v>
      </c>
      <c r="Q1608">
        <v>0</v>
      </c>
      <c r="R1608">
        <v>0</v>
      </c>
      <c r="S1608">
        <v>0</v>
      </c>
      <c r="T1608">
        <v>0</v>
      </c>
      <c r="U1608">
        <v>0</v>
      </c>
      <c r="V1608">
        <v>0</v>
      </c>
      <c r="W1608">
        <v>0</v>
      </c>
      <c r="X1608">
        <v>0</v>
      </c>
      <c r="Y1608">
        <v>0</v>
      </c>
      <c r="Z1608">
        <v>0</v>
      </c>
      <c r="AA1608">
        <v>0</v>
      </c>
      <c r="AB1608">
        <v>50</v>
      </c>
      <c r="AC1608">
        <v>80</v>
      </c>
      <c r="AD1608">
        <v>1</v>
      </c>
      <c r="AE1608">
        <v>30</v>
      </c>
      <c r="AF1608">
        <v>1</v>
      </c>
      <c r="AG1608">
        <v>0</v>
      </c>
      <c r="AH1608">
        <v>0</v>
      </c>
      <c r="AI1608">
        <v>132</v>
      </c>
      <c r="AJ1608">
        <v>0</v>
      </c>
      <c r="AK1608">
        <v>0</v>
      </c>
    </row>
    <row r="1609" spans="1:37">
      <c r="A1609">
        <v>20008013</v>
      </c>
      <c r="B1609">
        <v>10280</v>
      </c>
      <c r="C1609">
        <v>400</v>
      </c>
      <c r="D1609">
        <v>0</v>
      </c>
      <c r="E1609">
        <v>1975</v>
      </c>
      <c r="F1609">
        <v>0</v>
      </c>
      <c r="G1609">
        <v>2</v>
      </c>
      <c r="H1609">
        <v>1</v>
      </c>
      <c r="I1609">
        <v>6</v>
      </c>
      <c r="J1609">
        <v>0</v>
      </c>
      <c r="K1609">
        <v>0</v>
      </c>
      <c r="L1609">
        <v>0</v>
      </c>
      <c r="M1609">
        <v>0</v>
      </c>
      <c r="N1609">
        <v>0</v>
      </c>
      <c r="O1609">
        <v>0</v>
      </c>
      <c r="P1609">
        <v>0</v>
      </c>
      <c r="Q1609">
        <v>0</v>
      </c>
      <c r="R1609">
        <v>0</v>
      </c>
      <c r="S1609">
        <v>0</v>
      </c>
      <c r="T1609">
        <v>0</v>
      </c>
      <c r="U1609">
        <v>0</v>
      </c>
      <c r="V1609">
        <v>0</v>
      </c>
      <c r="W1609">
        <v>0</v>
      </c>
      <c r="X1609">
        <v>0</v>
      </c>
      <c r="Y1609">
        <v>0</v>
      </c>
      <c r="Z1609">
        <v>0</v>
      </c>
      <c r="AA1609">
        <v>0</v>
      </c>
      <c r="AB1609">
        <v>50</v>
      </c>
      <c r="AC1609">
        <v>100</v>
      </c>
      <c r="AD1609">
        <v>1</v>
      </c>
      <c r="AE1609">
        <v>30</v>
      </c>
      <c r="AF1609">
        <v>1</v>
      </c>
      <c r="AG1609">
        <v>0</v>
      </c>
      <c r="AH1609">
        <v>0</v>
      </c>
      <c r="AI1609">
        <v>10280</v>
      </c>
      <c r="AJ1609">
        <v>0</v>
      </c>
      <c r="AK1609">
        <v>0</v>
      </c>
    </row>
    <row r="1610" spans="1:37">
      <c r="A1610">
        <v>20008014</v>
      </c>
      <c r="B1610">
        <v>10300</v>
      </c>
      <c r="C1610">
        <v>520</v>
      </c>
      <c r="D1610">
        <v>0</v>
      </c>
      <c r="E1610">
        <v>1947</v>
      </c>
      <c r="F1610">
        <v>0</v>
      </c>
      <c r="G1610">
        <v>2</v>
      </c>
      <c r="H1610">
        <v>1</v>
      </c>
      <c r="I1610">
        <v>6</v>
      </c>
      <c r="J1610">
        <v>0</v>
      </c>
      <c r="K1610">
        <v>0</v>
      </c>
      <c r="L1610">
        <v>0</v>
      </c>
      <c r="M1610">
        <v>0</v>
      </c>
      <c r="N1610">
        <v>0</v>
      </c>
      <c r="O1610">
        <v>0</v>
      </c>
      <c r="P1610">
        <v>0</v>
      </c>
      <c r="Q1610">
        <v>0</v>
      </c>
      <c r="R1610">
        <v>0</v>
      </c>
      <c r="S1610">
        <v>0</v>
      </c>
      <c r="T1610">
        <v>0</v>
      </c>
      <c r="U1610">
        <v>0</v>
      </c>
      <c r="V1610">
        <v>0</v>
      </c>
      <c r="W1610">
        <v>0</v>
      </c>
      <c r="X1610">
        <v>0</v>
      </c>
      <c r="Y1610">
        <v>0</v>
      </c>
      <c r="Z1610">
        <v>0</v>
      </c>
      <c r="AA1610">
        <v>0</v>
      </c>
      <c r="AB1610">
        <v>50</v>
      </c>
      <c r="AC1610">
        <v>100</v>
      </c>
      <c r="AD1610">
        <v>1</v>
      </c>
      <c r="AE1610">
        <v>30</v>
      </c>
      <c r="AF1610">
        <v>1</v>
      </c>
      <c r="AG1610">
        <v>0</v>
      </c>
      <c r="AH1610">
        <v>0</v>
      </c>
      <c r="AI1610">
        <v>10300</v>
      </c>
      <c r="AJ1610">
        <v>0</v>
      </c>
      <c r="AK1610">
        <v>0</v>
      </c>
    </row>
    <row r="1611" spans="1:37">
      <c r="A1611">
        <v>20008015</v>
      </c>
      <c r="B1611">
        <v>20160</v>
      </c>
      <c r="C1611">
        <v>39500</v>
      </c>
      <c r="D1611">
        <v>0</v>
      </c>
      <c r="E1611">
        <v>985</v>
      </c>
      <c r="F1611">
        <v>0</v>
      </c>
      <c r="G1611">
        <v>1</v>
      </c>
      <c r="H1611">
        <v>1</v>
      </c>
      <c r="I1611">
        <v>6</v>
      </c>
      <c r="J1611">
        <v>0</v>
      </c>
      <c r="K1611">
        <v>0</v>
      </c>
      <c r="L1611">
        <v>0</v>
      </c>
      <c r="M1611">
        <v>0</v>
      </c>
      <c r="N1611">
        <v>0</v>
      </c>
      <c r="O1611">
        <v>0</v>
      </c>
      <c r="P1611">
        <v>0</v>
      </c>
      <c r="Q1611">
        <v>0</v>
      </c>
      <c r="R1611">
        <v>0</v>
      </c>
      <c r="S1611">
        <v>0</v>
      </c>
      <c r="T1611">
        <v>0</v>
      </c>
      <c r="U1611">
        <v>0</v>
      </c>
      <c r="V1611">
        <v>0</v>
      </c>
      <c r="W1611">
        <v>0</v>
      </c>
      <c r="X1611">
        <v>0</v>
      </c>
      <c r="Y1611">
        <v>0</v>
      </c>
      <c r="Z1611">
        <v>0</v>
      </c>
      <c r="AA1611">
        <v>0</v>
      </c>
      <c r="AB1611">
        <v>192</v>
      </c>
      <c r="AC1611">
        <v>100</v>
      </c>
      <c r="AD1611">
        <v>2</v>
      </c>
      <c r="AE1611">
        <v>20</v>
      </c>
      <c r="AF1611">
        <v>4</v>
      </c>
      <c r="AG1611">
        <v>1</v>
      </c>
      <c r="AH1611">
        <v>0</v>
      </c>
      <c r="AI1611">
        <v>20160</v>
      </c>
      <c r="AJ1611">
        <v>113</v>
      </c>
      <c r="AK1611">
        <v>0</v>
      </c>
    </row>
    <row r="1612" spans="1:37">
      <c r="A1612">
        <v>20008016</v>
      </c>
      <c r="B1612">
        <v>20090</v>
      </c>
      <c r="C1612">
        <v>29000</v>
      </c>
      <c r="D1612">
        <v>0</v>
      </c>
      <c r="E1612">
        <v>1590</v>
      </c>
      <c r="F1612">
        <v>2000805</v>
      </c>
      <c r="G1612">
        <v>2</v>
      </c>
      <c r="H1612">
        <v>1</v>
      </c>
      <c r="I1612">
        <v>6</v>
      </c>
      <c r="J1612">
        <v>0</v>
      </c>
      <c r="K1612">
        <v>0</v>
      </c>
      <c r="L1612">
        <v>0</v>
      </c>
      <c r="M1612">
        <v>0</v>
      </c>
      <c r="N1612">
        <v>0</v>
      </c>
      <c r="O1612">
        <v>0</v>
      </c>
      <c r="P1612">
        <v>0</v>
      </c>
      <c r="Q1612">
        <v>0</v>
      </c>
      <c r="R1612">
        <v>0</v>
      </c>
      <c r="S1612">
        <v>0</v>
      </c>
      <c r="T1612">
        <v>0</v>
      </c>
      <c r="U1612">
        <v>0</v>
      </c>
      <c r="V1612">
        <v>0</v>
      </c>
      <c r="W1612">
        <v>0</v>
      </c>
      <c r="X1612">
        <v>0</v>
      </c>
      <c r="Y1612">
        <v>0</v>
      </c>
      <c r="Z1612">
        <v>0</v>
      </c>
      <c r="AA1612">
        <v>0</v>
      </c>
      <c r="AB1612">
        <v>444</v>
      </c>
      <c r="AC1612">
        <v>100</v>
      </c>
      <c r="AD1612">
        <v>2</v>
      </c>
      <c r="AE1612">
        <v>20</v>
      </c>
      <c r="AF1612">
        <v>4</v>
      </c>
      <c r="AG1612">
        <v>1</v>
      </c>
      <c r="AH1612">
        <v>0</v>
      </c>
      <c r="AI1612">
        <v>20090</v>
      </c>
      <c r="AJ1612">
        <v>133</v>
      </c>
      <c r="AK1612">
        <v>0</v>
      </c>
    </row>
    <row r="1613" spans="1:37">
      <c r="A1613">
        <v>20008017</v>
      </c>
      <c r="B1613">
        <v>39020</v>
      </c>
      <c r="C1613">
        <v>5</v>
      </c>
      <c r="D1613">
        <v>1000</v>
      </c>
      <c r="E1613">
        <v>260</v>
      </c>
      <c r="F1613">
        <v>0</v>
      </c>
      <c r="G1613">
        <v>1</v>
      </c>
      <c r="H1613">
        <v>1</v>
      </c>
      <c r="I1613">
        <v>6</v>
      </c>
      <c r="J1613">
        <v>0</v>
      </c>
      <c r="K1613">
        <v>0</v>
      </c>
      <c r="L1613">
        <v>0</v>
      </c>
      <c r="M1613">
        <v>0</v>
      </c>
      <c r="N1613">
        <v>0</v>
      </c>
      <c r="O1613">
        <v>0</v>
      </c>
      <c r="P1613">
        <v>0</v>
      </c>
      <c r="Q1613">
        <v>0</v>
      </c>
      <c r="R1613">
        <v>0</v>
      </c>
      <c r="S1613">
        <v>0</v>
      </c>
      <c r="T1613">
        <v>0</v>
      </c>
      <c r="U1613">
        <v>0</v>
      </c>
      <c r="V1613">
        <v>0</v>
      </c>
      <c r="W1613">
        <v>0</v>
      </c>
      <c r="X1613">
        <v>0</v>
      </c>
      <c r="Y1613">
        <v>0</v>
      </c>
      <c r="Z1613">
        <v>0</v>
      </c>
      <c r="AA1613">
        <v>0</v>
      </c>
      <c r="AB1613">
        <v>30</v>
      </c>
      <c r="AC1613">
        <v>100</v>
      </c>
      <c r="AD1613">
        <v>1</v>
      </c>
      <c r="AE1613">
        <v>25</v>
      </c>
      <c r="AF1613">
        <v>1</v>
      </c>
      <c r="AG1613">
        <v>0</v>
      </c>
      <c r="AH1613">
        <v>0</v>
      </c>
      <c r="AI1613">
        <v>39020</v>
      </c>
      <c r="AJ1613">
        <v>0</v>
      </c>
      <c r="AK1613">
        <v>0</v>
      </c>
    </row>
    <row r="1614" spans="1:37">
      <c r="A1614">
        <v>20008101</v>
      </c>
      <c r="B1614">
        <v>30090</v>
      </c>
      <c r="C1614">
        <v>23250</v>
      </c>
      <c r="D1614">
        <v>0</v>
      </c>
      <c r="E1614">
        <v>1055</v>
      </c>
      <c r="F1614">
        <v>2000801</v>
      </c>
      <c r="G1614">
        <v>2</v>
      </c>
      <c r="H1614">
        <v>1</v>
      </c>
      <c r="I1614">
        <v>6</v>
      </c>
      <c r="J1614">
        <v>0</v>
      </c>
      <c r="K1614">
        <v>0</v>
      </c>
      <c r="L1614">
        <v>0</v>
      </c>
      <c r="M1614">
        <v>0</v>
      </c>
      <c r="N1614">
        <v>0</v>
      </c>
      <c r="O1614">
        <v>0</v>
      </c>
      <c r="P1614">
        <v>0</v>
      </c>
      <c r="Q1614">
        <v>0</v>
      </c>
      <c r="R1614">
        <v>0</v>
      </c>
      <c r="S1614">
        <v>0</v>
      </c>
      <c r="T1614">
        <v>0</v>
      </c>
      <c r="U1614">
        <v>0</v>
      </c>
      <c r="V1614">
        <v>0</v>
      </c>
      <c r="W1614">
        <v>0</v>
      </c>
      <c r="X1614">
        <v>0</v>
      </c>
      <c r="Y1614">
        <v>0</v>
      </c>
      <c r="Z1614">
        <v>0</v>
      </c>
      <c r="AA1614">
        <v>0</v>
      </c>
      <c r="AB1614">
        <v>699</v>
      </c>
      <c r="AC1614">
        <v>110</v>
      </c>
      <c r="AD1614">
        <v>2</v>
      </c>
      <c r="AE1614">
        <v>5</v>
      </c>
      <c r="AF1614">
        <v>1</v>
      </c>
      <c r="AG1614">
        <v>0</v>
      </c>
      <c r="AH1614">
        <v>0</v>
      </c>
      <c r="AI1614">
        <v>30090</v>
      </c>
      <c r="AJ1614">
        <v>0</v>
      </c>
      <c r="AK1614">
        <v>0</v>
      </c>
    </row>
    <row r="1615" spans="1:37">
      <c r="A1615">
        <v>20008102</v>
      </c>
      <c r="B1615">
        <v>30090</v>
      </c>
      <c r="C1615">
        <v>76300</v>
      </c>
      <c r="D1615">
        <v>0</v>
      </c>
      <c r="E1615">
        <v>1515</v>
      </c>
      <c r="F1615">
        <v>2000801</v>
      </c>
      <c r="G1615">
        <v>2</v>
      </c>
      <c r="H1615">
        <v>1</v>
      </c>
      <c r="I1615">
        <v>6</v>
      </c>
      <c r="J1615">
        <v>2000802</v>
      </c>
      <c r="K1615">
        <v>2</v>
      </c>
      <c r="L1615">
        <v>0</v>
      </c>
      <c r="M1615">
        <v>0</v>
      </c>
      <c r="N1615">
        <v>0</v>
      </c>
      <c r="O1615">
        <v>0</v>
      </c>
      <c r="P1615">
        <v>0</v>
      </c>
      <c r="Q1615">
        <v>0</v>
      </c>
      <c r="R1615">
        <v>0</v>
      </c>
      <c r="S1615">
        <v>0</v>
      </c>
      <c r="T1615">
        <v>0</v>
      </c>
      <c r="U1615">
        <v>0</v>
      </c>
      <c r="V1615">
        <v>0</v>
      </c>
      <c r="W1615">
        <v>0</v>
      </c>
      <c r="X1615">
        <v>0</v>
      </c>
      <c r="Y1615">
        <v>0</v>
      </c>
      <c r="Z1615">
        <v>0</v>
      </c>
      <c r="AA1615">
        <v>0</v>
      </c>
      <c r="AB1615">
        <v>1033</v>
      </c>
      <c r="AC1615">
        <v>110</v>
      </c>
      <c r="AD1615">
        <v>2</v>
      </c>
      <c r="AE1615">
        <v>15</v>
      </c>
      <c r="AF1615">
        <v>1</v>
      </c>
      <c r="AG1615">
        <v>0</v>
      </c>
      <c r="AH1615">
        <v>0</v>
      </c>
      <c r="AI1615">
        <v>30090</v>
      </c>
      <c r="AJ1615">
        <v>0</v>
      </c>
      <c r="AK1615">
        <v>0</v>
      </c>
    </row>
    <row r="1616" spans="1:37">
      <c r="A1616">
        <v>20008103</v>
      </c>
      <c r="B1616">
        <v>30090</v>
      </c>
      <c r="C1616">
        <v>95000</v>
      </c>
      <c r="D1616">
        <v>0</v>
      </c>
      <c r="E1616">
        <v>1998</v>
      </c>
      <c r="F1616">
        <v>2000801</v>
      </c>
      <c r="G1616">
        <v>2</v>
      </c>
      <c r="H1616">
        <v>1</v>
      </c>
      <c r="I1616">
        <v>6</v>
      </c>
      <c r="J1616">
        <v>2000802</v>
      </c>
      <c r="K1616">
        <v>2</v>
      </c>
      <c r="L1616">
        <v>2000803</v>
      </c>
      <c r="M1616">
        <v>1</v>
      </c>
      <c r="N1616">
        <v>0</v>
      </c>
      <c r="O1616">
        <v>0</v>
      </c>
      <c r="P1616">
        <v>0</v>
      </c>
      <c r="Q1616">
        <v>0</v>
      </c>
      <c r="R1616">
        <v>0</v>
      </c>
      <c r="S1616">
        <v>0</v>
      </c>
      <c r="T1616">
        <v>0</v>
      </c>
      <c r="U1616">
        <v>0</v>
      </c>
      <c r="V1616">
        <v>0</v>
      </c>
      <c r="W1616">
        <v>0</v>
      </c>
      <c r="X1616">
        <v>0</v>
      </c>
      <c r="Y1616">
        <v>0</v>
      </c>
      <c r="Z1616">
        <v>0</v>
      </c>
      <c r="AA1616">
        <v>0</v>
      </c>
      <c r="AB1616">
        <v>2072</v>
      </c>
      <c r="AC1616">
        <v>110</v>
      </c>
      <c r="AD1616">
        <v>2</v>
      </c>
      <c r="AE1616">
        <v>40</v>
      </c>
      <c r="AF1616">
        <v>1</v>
      </c>
      <c r="AG1616">
        <v>0</v>
      </c>
      <c r="AH1616">
        <v>0</v>
      </c>
      <c r="AI1616">
        <v>30090</v>
      </c>
      <c r="AJ1616">
        <v>0</v>
      </c>
      <c r="AK1616">
        <v>0</v>
      </c>
    </row>
    <row r="1617" spans="1:37">
      <c r="A1617">
        <v>20008201</v>
      </c>
      <c r="B1617">
        <v>20280</v>
      </c>
      <c r="C1617">
        <v>1260</v>
      </c>
      <c r="D1617">
        <v>0</v>
      </c>
      <c r="E1617">
        <v>288</v>
      </c>
      <c r="F1617">
        <v>0</v>
      </c>
      <c r="G1617">
        <v>1</v>
      </c>
      <c r="H1617">
        <v>1</v>
      </c>
      <c r="I1617">
        <v>6</v>
      </c>
      <c r="J1617">
        <v>0</v>
      </c>
      <c r="K1617">
        <v>0</v>
      </c>
      <c r="L1617">
        <v>0</v>
      </c>
      <c r="M1617">
        <v>0</v>
      </c>
      <c r="N1617">
        <v>0</v>
      </c>
      <c r="O1617">
        <v>0</v>
      </c>
      <c r="P1617">
        <v>0</v>
      </c>
      <c r="Q1617">
        <v>0</v>
      </c>
      <c r="R1617">
        <v>0</v>
      </c>
      <c r="S1617">
        <v>0</v>
      </c>
      <c r="T1617">
        <v>0</v>
      </c>
      <c r="U1617">
        <v>0</v>
      </c>
      <c r="V1617">
        <v>0</v>
      </c>
      <c r="W1617">
        <v>0</v>
      </c>
      <c r="X1617">
        <v>0</v>
      </c>
      <c r="Y1617">
        <v>0</v>
      </c>
      <c r="Z1617">
        <v>0</v>
      </c>
      <c r="AA1617">
        <v>0</v>
      </c>
      <c r="AB1617">
        <v>50</v>
      </c>
      <c r="AC1617">
        <v>100</v>
      </c>
      <c r="AD1617">
        <v>2</v>
      </c>
      <c r="AE1617">
        <v>60</v>
      </c>
      <c r="AF1617">
        <v>30</v>
      </c>
      <c r="AG1617">
        <v>10</v>
      </c>
      <c r="AH1617">
        <v>30</v>
      </c>
      <c r="AI1617">
        <v>140011</v>
      </c>
      <c r="AJ1617">
        <v>140051</v>
      </c>
      <c r="AK1617">
        <v>140061</v>
      </c>
    </row>
    <row r="1618" spans="1:37">
      <c r="A1618">
        <v>20008202</v>
      </c>
      <c r="B1618">
        <v>20290</v>
      </c>
      <c r="C1618">
        <v>1340</v>
      </c>
      <c r="D1618">
        <v>0</v>
      </c>
      <c r="E1618">
        <v>264</v>
      </c>
      <c r="F1618">
        <v>0</v>
      </c>
      <c r="G1618">
        <v>1</v>
      </c>
      <c r="H1618">
        <v>1</v>
      </c>
      <c r="I1618">
        <v>6</v>
      </c>
      <c r="J1618">
        <v>0</v>
      </c>
      <c r="K1618">
        <v>0</v>
      </c>
      <c r="L1618">
        <v>0</v>
      </c>
      <c r="M1618">
        <v>0</v>
      </c>
      <c r="N1618">
        <v>0</v>
      </c>
      <c r="O1618">
        <v>0</v>
      </c>
      <c r="P1618">
        <v>0</v>
      </c>
      <c r="Q1618">
        <v>0</v>
      </c>
      <c r="R1618">
        <v>0</v>
      </c>
      <c r="S1618">
        <v>0</v>
      </c>
      <c r="T1618">
        <v>0</v>
      </c>
      <c r="U1618">
        <v>0</v>
      </c>
      <c r="V1618">
        <v>0</v>
      </c>
      <c r="W1618">
        <v>0</v>
      </c>
      <c r="X1618">
        <v>0</v>
      </c>
      <c r="Y1618">
        <v>0</v>
      </c>
      <c r="Z1618">
        <v>0</v>
      </c>
      <c r="AA1618">
        <v>0</v>
      </c>
      <c r="AB1618">
        <v>50</v>
      </c>
      <c r="AC1618">
        <v>100</v>
      </c>
      <c r="AD1618">
        <v>2</v>
      </c>
      <c r="AE1618">
        <v>60</v>
      </c>
      <c r="AF1618">
        <v>30</v>
      </c>
      <c r="AG1618">
        <v>10</v>
      </c>
      <c r="AH1618">
        <v>30</v>
      </c>
      <c r="AI1618">
        <v>140021</v>
      </c>
      <c r="AJ1618">
        <v>140051</v>
      </c>
      <c r="AK1618">
        <v>140071</v>
      </c>
    </row>
    <row r="1619" spans="1:37">
      <c r="A1619">
        <v>20008203</v>
      </c>
      <c r="B1619">
        <v>20300</v>
      </c>
      <c r="C1619">
        <v>1300</v>
      </c>
      <c r="D1619">
        <v>0</v>
      </c>
      <c r="E1619">
        <v>276</v>
      </c>
      <c r="F1619">
        <v>0</v>
      </c>
      <c r="G1619">
        <v>1</v>
      </c>
      <c r="H1619">
        <v>1</v>
      </c>
      <c r="I1619">
        <v>6</v>
      </c>
      <c r="J1619">
        <v>0</v>
      </c>
      <c r="K1619">
        <v>0</v>
      </c>
      <c r="L1619">
        <v>0</v>
      </c>
      <c r="M1619">
        <v>0</v>
      </c>
      <c r="N1619">
        <v>0</v>
      </c>
      <c r="O1619">
        <v>0</v>
      </c>
      <c r="P1619">
        <v>0</v>
      </c>
      <c r="Q1619">
        <v>0</v>
      </c>
      <c r="R1619">
        <v>0</v>
      </c>
      <c r="S1619">
        <v>0</v>
      </c>
      <c r="T1619">
        <v>0</v>
      </c>
      <c r="U1619">
        <v>0</v>
      </c>
      <c r="V1619">
        <v>0</v>
      </c>
      <c r="W1619">
        <v>0</v>
      </c>
      <c r="X1619">
        <v>0</v>
      </c>
      <c r="Y1619">
        <v>0</v>
      </c>
      <c r="Z1619">
        <v>0</v>
      </c>
      <c r="AA1619">
        <v>0</v>
      </c>
      <c r="AB1619">
        <v>50</v>
      </c>
      <c r="AC1619">
        <v>100</v>
      </c>
      <c r="AD1619">
        <v>2</v>
      </c>
      <c r="AE1619">
        <v>60</v>
      </c>
      <c r="AF1619">
        <v>30</v>
      </c>
      <c r="AG1619">
        <v>10</v>
      </c>
      <c r="AH1619">
        <v>30</v>
      </c>
      <c r="AI1619">
        <v>140031</v>
      </c>
      <c r="AJ1619">
        <v>140051</v>
      </c>
      <c r="AK1619">
        <v>140081</v>
      </c>
    </row>
    <row r="1620" spans="1:37">
      <c r="A1620">
        <v>20008204</v>
      </c>
      <c r="B1620">
        <v>20280</v>
      </c>
      <c r="C1620">
        <v>1680</v>
      </c>
      <c r="D1620">
        <v>0</v>
      </c>
      <c r="E1620">
        <v>506</v>
      </c>
      <c r="F1620">
        <v>0</v>
      </c>
      <c r="G1620">
        <v>1</v>
      </c>
      <c r="H1620">
        <v>1</v>
      </c>
      <c r="I1620">
        <v>6</v>
      </c>
      <c r="J1620">
        <v>0</v>
      </c>
      <c r="K1620">
        <v>0</v>
      </c>
      <c r="L1620">
        <v>0</v>
      </c>
      <c r="M1620">
        <v>0</v>
      </c>
      <c r="N1620">
        <v>0</v>
      </c>
      <c r="O1620">
        <v>0</v>
      </c>
      <c r="P1620">
        <v>0</v>
      </c>
      <c r="Q1620">
        <v>0</v>
      </c>
      <c r="R1620">
        <v>0</v>
      </c>
      <c r="S1620">
        <v>0</v>
      </c>
      <c r="T1620">
        <v>0</v>
      </c>
      <c r="U1620">
        <v>0</v>
      </c>
      <c r="V1620">
        <v>0</v>
      </c>
      <c r="W1620">
        <v>0</v>
      </c>
      <c r="X1620">
        <v>0</v>
      </c>
      <c r="Y1620">
        <v>0</v>
      </c>
      <c r="Z1620">
        <v>0</v>
      </c>
      <c r="AA1620">
        <v>0</v>
      </c>
      <c r="AB1620">
        <v>50</v>
      </c>
      <c r="AC1620">
        <v>100</v>
      </c>
      <c r="AD1620">
        <v>2</v>
      </c>
      <c r="AE1620">
        <v>70</v>
      </c>
      <c r="AF1620">
        <v>30</v>
      </c>
      <c r="AG1620">
        <v>10</v>
      </c>
      <c r="AH1620">
        <v>30</v>
      </c>
      <c r="AI1620">
        <v>140011</v>
      </c>
      <c r="AJ1620">
        <v>140051</v>
      </c>
      <c r="AK1620">
        <v>140061</v>
      </c>
    </row>
    <row r="1621" spans="1:37">
      <c r="A1621">
        <v>20008205</v>
      </c>
      <c r="B1621">
        <v>20290</v>
      </c>
      <c r="C1621">
        <v>1760</v>
      </c>
      <c r="D1621">
        <v>0</v>
      </c>
      <c r="E1621">
        <v>482</v>
      </c>
      <c r="F1621">
        <v>0</v>
      </c>
      <c r="G1621">
        <v>1</v>
      </c>
      <c r="H1621">
        <v>1</v>
      </c>
      <c r="I1621">
        <v>6</v>
      </c>
      <c r="J1621">
        <v>0</v>
      </c>
      <c r="K1621">
        <v>0</v>
      </c>
      <c r="L1621">
        <v>0</v>
      </c>
      <c r="M1621">
        <v>0</v>
      </c>
      <c r="N1621">
        <v>0</v>
      </c>
      <c r="O1621">
        <v>0</v>
      </c>
      <c r="P1621">
        <v>0</v>
      </c>
      <c r="Q1621">
        <v>0</v>
      </c>
      <c r="R1621">
        <v>0</v>
      </c>
      <c r="S1621">
        <v>0</v>
      </c>
      <c r="T1621">
        <v>0</v>
      </c>
      <c r="U1621">
        <v>0</v>
      </c>
      <c r="V1621">
        <v>0</v>
      </c>
      <c r="W1621">
        <v>0</v>
      </c>
      <c r="X1621">
        <v>0</v>
      </c>
      <c r="Y1621">
        <v>0</v>
      </c>
      <c r="Z1621">
        <v>0</v>
      </c>
      <c r="AA1621">
        <v>0</v>
      </c>
      <c r="AB1621">
        <v>50</v>
      </c>
      <c r="AC1621">
        <v>100</v>
      </c>
      <c r="AD1621">
        <v>2</v>
      </c>
      <c r="AE1621">
        <v>70</v>
      </c>
      <c r="AF1621">
        <v>30</v>
      </c>
      <c r="AG1621">
        <v>10</v>
      </c>
      <c r="AH1621">
        <v>30</v>
      </c>
      <c r="AI1621">
        <v>140021</v>
      </c>
      <c r="AJ1621">
        <v>140051</v>
      </c>
      <c r="AK1621">
        <v>140071</v>
      </c>
    </row>
    <row r="1622" spans="1:37">
      <c r="A1622">
        <v>20008206</v>
      </c>
      <c r="B1622">
        <v>20300</v>
      </c>
      <c r="C1622">
        <v>1720</v>
      </c>
      <c r="D1622">
        <v>0</v>
      </c>
      <c r="E1622">
        <v>504</v>
      </c>
      <c r="F1622">
        <v>0</v>
      </c>
      <c r="G1622">
        <v>1</v>
      </c>
      <c r="H1622">
        <v>1</v>
      </c>
      <c r="I1622">
        <v>6</v>
      </c>
      <c r="J1622">
        <v>0</v>
      </c>
      <c r="K1622">
        <v>0</v>
      </c>
      <c r="L1622">
        <v>0</v>
      </c>
      <c r="M1622">
        <v>0</v>
      </c>
      <c r="N1622">
        <v>0</v>
      </c>
      <c r="O1622">
        <v>0</v>
      </c>
      <c r="P1622">
        <v>0</v>
      </c>
      <c r="Q1622">
        <v>0</v>
      </c>
      <c r="R1622">
        <v>0</v>
      </c>
      <c r="S1622">
        <v>0</v>
      </c>
      <c r="T1622">
        <v>0</v>
      </c>
      <c r="U1622">
        <v>0</v>
      </c>
      <c r="V1622">
        <v>0</v>
      </c>
      <c r="W1622">
        <v>0</v>
      </c>
      <c r="X1622">
        <v>0</v>
      </c>
      <c r="Y1622">
        <v>0</v>
      </c>
      <c r="Z1622">
        <v>0</v>
      </c>
      <c r="AA1622">
        <v>0</v>
      </c>
      <c r="AB1622">
        <v>50</v>
      </c>
      <c r="AC1622">
        <v>100</v>
      </c>
      <c r="AD1622">
        <v>2</v>
      </c>
      <c r="AE1622">
        <v>70</v>
      </c>
      <c r="AF1622">
        <v>30</v>
      </c>
      <c r="AG1622">
        <v>10</v>
      </c>
      <c r="AH1622">
        <v>30</v>
      </c>
      <c r="AI1622">
        <v>140031</v>
      </c>
      <c r="AJ1622">
        <v>140051</v>
      </c>
      <c r="AK1622">
        <v>140081</v>
      </c>
    </row>
    <row r="1623" spans="1:37">
      <c r="A1623">
        <v>20008207</v>
      </c>
      <c r="B1623">
        <v>20280</v>
      </c>
      <c r="C1623">
        <v>2460</v>
      </c>
      <c r="D1623">
        <v>0</v>
      </c>
      <c r="E1623">
        <v>920</v>
      </c>
      <c r="F1623">
        <v>0</v>
      </c>
      <c r="G1623">
        <v>1</v>
      </c>
      <c r="H1623">
        <v>1</v>
      </c>
      <c r="I1623">
        <v>6</v>
      </c>
      <c r="J1623">
        <v>0</v>
      </c>
      <c r="K1623">
        <v>0</v>
      </c>
      <c r="L1623">
        <v>0</v>
      </c>
      <c r="M1623">
        <v>0</v>
      </c>
      <c r="N1623">
        <v>0</v>
      </c>
      <c r="O1623">
        <v>0</v>
      </c>
      <c r="P1623">
        <v>0</v>
      </c>
      <c r="Q1623">
        <v>0</v>
      </c>
      <c r="R1623">
        <v>0</v>
      </c>
      <c r="S1623">
        <v>0</v>
      </c>
      <c r="T1623">
        <v>0</v>
      </c>
      <c r="U1623">
        <v>0</v>
      </c>
      <c r="V1623">
        <v>0</v>
      </c>
      <c r="W1623">
        <v>0</v>
      </c>
      <c r="X1623">
        <v>0</v>
      </c>
      <c r="Y1623">
        <v>0</v>
      </c>
      <c r="Z1623">
        <v>0</v>
      </c>
      <c r="AA1623">
        <v>0</v>
      </c>
      <c r="AB1623">
        <v>50</v>
      </c>
      <c r="AC1623">
        <v>100</v>
      </c>
      <c r="AD1623">
        <v>2</v>
      </c>
      <c r="AE1623">
        <v>80</v>
      </c>
      <c r="AF1623">
        <v>30</v>
      </c>
      <c r="AG1623">
        <v>10</v>
      </c>
      <c r="AH1623">
        <v>30</v>
      </c>
      <c r="AI1623">
        <v>140011</v>
      </c>
      <c r="AJ1623">
        <v>140051</v>
      </c>
      <c r="AK1623">
        <v>140061</v>
      </c>
    </row>
    <row r="1624" spans="1:37">
      <c r="A1624">
        <v>20008208</v>
      </c>
      <c r="B1624">
        <v>20290</v>
      </c>
      <c r="C1624">
        <v>2580</v>
      </c>
      <c r="D1624">
        <v>0</v>
      </c>
      <c r="E1624">
        <v>852</v>
      </c>
      <c r="F1624">
        <v>0</v>
      </c>
      <c r="G1624">
        <v>1</v>
      </c>
      <c r="H1624">
        <v>1</v>
      </c>
      <c r="I1624">
        <v>6</v>
      </c>
      <c r="J1624">
        <v>0</v>
      </c>
      <c r="K1624">
        <v>0</v>
      </c>
      <c r="L1624">
        <v>0</v>
      </c>
      <c r="M1624">
        <v>0</v>
      </c>
      <c r="N1624">
        <v>0</v>
      </c>
      <c r="O1624">
        <v>0</v>
      </c>
      <c r="P1624">
        <v>0</v>
      </c>
      <c r="Q1624">
        <v>0</v>
      </c>
      <c r="R1624">
        <v>0</v>
      </c>
      <c r="S1624">
        <v>0</v>
      </c>
      <c r="T1624">
        <v>0</v>
      </c>
      <c r="U1624">
        <v>0</v>
      </c>
      <c r="V1624">
        <v>0</v>
      </c>
      <c r="W1624">
        <v>0</v>
      </c>
      <c r="X1624">
        <v>0</v>
      </c>
      <c r="Y1624">
        <v>0</v>
      </c>
      <c r="Z1624">
        <v>0</v>
      </c>
      <c r="AA1624">
        <v>0</v>
      </c>
      <c r="AB1624">
        <v>50</v>
      </c>
      <c r="AC1624">
        <v>100</v>
      </c>
      <c r="AD1624">
        <v>2</v>
      </c>
      <c r="AE1624">
        <v>80</v>
      </c>
      <c r="AF1624">
        <v>30</v>
      </c>
      <c r="AG1624">
        <v>10</v>
      </c>
      <c r="AH1624">
        <v>30</v>
      </c>
      <c r="AI1624">
        <v>140021</v>
      </c>
      <c r="AJ1624">
        <v>140051</v>
      </c>
      <c r="AK1624">
        <v>140071</v>
      </c>
    </row>
    <row r="1625" spans="1:37">
      <c r="A1625">
        <v>20008209</v>
      </c>
      <c r="B1625">
        <v>20300</v>
      </c>
      <c r="C1625">
        <v>2520</v>
      </c>
      <c r="D1625">
        <v>0</v>
      </c>
      <c r="E1625">
        <v>843</v>
      </c>
      <c r="F1625">
        <v>0</v>
      </c>
      <c r="G1625">
        <v>1</v>
      </c>
      <c r="H1625">
        <v>1</v>
      </c>
      <c r="I1625">
        <v>6</v>
      </c>
      <c r="J1625">
        <v>0</v>
      </c>
      <c r="K1625">
        <v>0</v>
      </c>
      <c r="L1625">
        <v>0</v>
      </c>
      <c r="M1625">
        <v>0</v>
      </c>
      <c r="N1625">
        <v>0</v>
      </c>
      <c r="O1625">
        <v>0</v>
      </c>
      <c r="P1625">
        <v>0</v>
      </c>
      <c r="Q1625">
        <v>0</v>
      </c>
      <c r="R1625">
        <v>0</v>
      </c>
      <c r="S1625">
        <v>0</v>
      </c>
      <c r="T1625">
        <v>0</v>
      </c>
      <c r="U1625">
        <v>0</v>
      </c>
      <c r="V1625">
        <v>0</v>
      </c>
      <c r="W1625">
        <v>0</v>
      </c>
      <c r="X1625">
        <v>0</v>
      </c>
      <c r="Y1625">
        <v>0</v>
      </c>
      <c r="Z1625">
        <v>0</v>
      </c>
      <c r="AA1625">
        <v>0</v>
      </c>
      <c r="AB1625">
        <v>50</v>
      </c>
      <c r="AC1625">
        <v>100</v>
      </c>
      <c r="AD1625">
        <v>2</v>
      </c>
      <c r="AE1625">
        <v>80</v>
      </c>
      <c r="AF1625">
        <v>30</v>
      </c>
      <c r="AG1625">
        <v>10</v>
      </c>
      <c r="AH1625">
        <v>30</v>
      </c>
      <c r="AI1625">
        <v>140031</v>
      </c>
      <c r="AJ1625">
        <v>140051</v>
      </c>
      <c r="AK1625">
        <v>140081</v>
      </c>
    </row>
    <row r="1626" spans="1:37">
      <c r="A1626">
        <v>20009001</v>
      </c>
      <c r="B1626">
        <v>20610</v>
      </c>
      <c r="C1626">
        <v>580</v>
      </c>
      <c r="D1626">
        <v>0</v>
      </c>
      <c r="E1626">
        <v>266</v>
      </c>
      <c r="F1626">
        <v>0</v>
      </c>
      <c r="G1626">
        <v>1</v>
      </c>
      <c r="H1626">
        <v>1</v>
      </c>
      <c r="I1626">
        <v>6</v>
      </c>
      <c r="J1626">
        <v>0</v>
      </c>
      <c r="K1626">
        <v>0</v>
      </c>
      <c r="L1626">
        <v>0</v>
      </c>
      <c r="M1626">
        <v>0</v>
      </c>
      <c r="N1626">
        <v>0</v>
      </c>
      <c r="O1626">
        <v>0</v>
      </c>
      <c r="P1626">
        <v>0</v>
      </c>
      <c r="Q1626">
        <v>0</v>
      </c>
      <c r="R1626">
        <v>0</v>
      </c>
      <c r="S1626">
        <v>0</v>
      </c>
      <c r="T1626">
        <v>0</v>
      </c>
      <c r="U1626">
        <v>0</v>
      </c>
      <c r="V1626">
        <v>0</v>
      </c>
      <c r="W1626">
        <v>0</v>
      </c>
      <c r="X1626">
        <v>0</v>
      </c>
      <c r="Y1626">
        <v>0</v>
      </c>
      <c r="Z1626">
        <v>0</v>
      </c>
      <c r="AA1626">
        <v>0</v>
      </c>
      <c r="AB1626">
        <v>20</v>
      </c>
      <c r="AC1626">
        <v>85</v>
      </c>
      <c r="AD1626">
        <v>2</v>
      </c>
      <c r="AE1626">
        <v>20</v>
      </c>
      <c r="AF1626">
        <v>1</v>
      </c>
      <c r="AG1626">
        <v>0</v>
      </c>
      <c r="AH1626">
        <v>0</v>
      </c>
      <c r="AI1626">
        <v>111</v>
      </c>
      <c r="AJ1626">
        <v>0</v>
      </c>
      <c r="AK1626">
        <v>0</v>
      </c>
    </row>
    <row r="1627" spans="1:37">
      <c r="A1627">
        <v>20009002</v>
      </c>
      <c r="B1627">
        <v>20620</v>
      </c>
      <c r="C1627">
        <v>660</v>
      </c>
      <c r="D1627">
        <v>0</v>
      </c>
      <c r="E1627">
        <v>222</v>
      </c>
      <c r="F1627">
        <v>0</v>
      </c>
      <c r="G1627">
        <v>1</v>
      </c>
      <c r="H1627">
        <v>1</v>
      </c>
      <c r="I1627">
        <v>6</v>
      </c>
      <c r="J1627">
        <v>0</v>
      </c>
      <c r="K1627">
        <v>0</v>
      </c>
      <c r="L1627">
        <v>0</v>
      </c>
      <c r="M1627">
        <v>0</v>
      </c>
      <c r="N1627">
        <v>0</v>
      </c>
      <c r="O1627">
        <v>0</v>
      </c>
      <c r="P1627">
        <v>0</v>
      </c>
      <c r="Q1627">
        <v>0</v>
      </c>
      <c r="R1627">
        <v>0</v>
      </c>
      <c r="S1627">
        <v>0</v>
      </c>
      <c r="T1627">
        <v>0</v>
      </c>
      <c r="U1627">
        <v>0</v>
      </c>
      <c r="V1627">
        <v>0</v>
      </c>
      <c r="W1627">
        <v>0</v>
      </c>
      <c r="X1627">
        <v>0</v>
      </c>
      <c r="Y1627">
        <v>0</v>
      </c>
      <c r="Z1627">
        <v>0</v>
      </c>
      <c r="AA1627">
        <v>0</v>
      </c>
      <c r="AB1627">
        <v>20</v>
      </c>
      <c r="AC1627">
        <v>85</v>
      </c>
      <c r="AD1627">
        <v>2</v>
      </c>
      <c r="AE1627">
        <v>20</v>
      </c>
      <c r="AF1627">
        <v>1</v>
      </c>
      <c r="AG1627">
        <v>0</v>
      </c>
      <c r="AH1627">
        <v>0</v>
      </c>
      <c r="AI1627">
        <v>121</v>
      </c>
      <c r="AJ1627">
        <v>0</v>
      </c>
      <c r="AK1627">
        <v>0</v>
      </c>
    </row>
    <row r="1628" spans="1:37">
      <c r="A1628">
        <v>20009003</v>
      </c>
      <c r="B1628">
        <v>20630</v>
      </c>
      <c r="C1628">
        <v>860</v>
      </c>
      <c r="D1628">
        <v>0</v>
      </c>
      <c r="E1628">
        <v>319</v>
      </c>
      <c r="F1628">
        <v>0</v>
      </c>
      <c r="G1628">
        <v>1</v>
      </c>
      <c r="H1628">
        <v>1</v>
      </c>
      <c r="I1628">
        <v>6</v>
      </c>
      <c r="J1628">
        <v>0</v>
      </c>
      <c r="K1628">
        <v>0</v>
      </c>
      <c r="L1628">
        <v>0</v>
      </c>
      <c r="M1628">
        <v>0</v>
      </c>
      <c r="N1628">
        <v>0</v>
      </c>
      <c r="O1628">
        <v>0</v>
      </c>
      <c r="P1628">
        <v>0</v>
      </c>
      <c r="Q1628">
        <v>0</v>
      </c>
      <c r="R1628">
        <v>0</v>
      </c>
      <c r="S1628">
        <v>0</v>
      </c>
      <c r="T1628">
        <v>0</v>
      </c>
      <c r="U1628">
        <v>0</v>
      </c>
      <c r="V1628">
        <v>0</v>
      </c>
      <c r="W1628">
        <v>0</v>
      </c>
      <c r="X1628">
        <v>0</v>
      </c>
      <c r="Y1628">
        <v>0</v>
      </c>
      <c r="Z1628">
        <v>0</v>
      </c>
      <c r="AA1628">
        <v>0</v>
      </c>
      <c r="AB1628">
        <v>20</v>
      </c>
      <c r="AC1628">
        <v>85</v>
      </c>
      <c r="AD1628">
        <v>2</v>
      </c>
      <c r="AE1628">
        <v>20</v>
      </c>
      <c r="AF1628">
        <v>1</v>
      </c>
      <c r="AG1628">
        <v>0</v>
      </c>
      <c r="AH1628">
        <v>0</v>
      </c>
      <c r="AI1628">
        <v>131</v>
      </c>
      <c r="AJ1628">
        <v>0</v>
      </c>
      <c r="AK1628">
        <v>0</v>
      </c>
    </row>
    <row r="1629" spans="1:37">
      <c r="A1629">
        <v>20009004</v>
      </c>
      <c r="B1629">
        <v>20650</v>
      </c>
      <c r="C1629">
        <v>860</v>
      </c>
      <c r="D1629">
        <v>0</v>
      </c>
      <c r="E1629">
        <v>319</v>
      </c>
      <c r="F1629">
        <v>0</v>
      </c>
      <c r="G1629">
        <v>1</v>
      </c>
      <c r="H1629">
        <v>1</v>
      </c>
      <c r="I1629">
        <v>6</v>
      </c>
      <c r="J1629">
        <v>0</v>
      </c>
      <c r="K1629">
        <v>0</v>
      </c>
      <c r="L1629">
        <v>0</v>
      </c>
      <c r="M1629">
        <v>0</v>
      </c>
      <c r="N1629">
        <v>0</v>
      </c>
      <c r="O1629">
        <v>0</v>
      </c>
      <c r="P1629">
        <v>0</v>
      </c>
      <c r="Q1629">
        <v>0</v>
      </c>
      <c r="R1629">
        <v>0</v>
      </c>
      <c r="S1629">
        <v>0</v>
      </c>
      <c r="T1629">
        <v>0</v>
      </c>
      <c r="U1629">
        <v>0</v>
      </c>
      <c r="V1629">
        <v>0</v>
      </c>
      <c r="W1629">
        <v>0</v>
      </c>
      <c r="X1629">
        <v>0</v>
      </c>
      <c r="Y1629">
        <v>0</v>
      </c>
      <c r="Z1629">
        <v>0</v>
      </c>
      <c r="AA1629">
        <v>0</v>
      </c>
      <c r="AB1629">
        <v>20</v>
      </c>
      <c r="AC1629">
        <v>85</v>
      </c>
      <c r="AD1629">
        <v>2</v>
      </c>
      <c r="AE1629">
        <v>20</v>
      </c>
      <c r="AF1629">
        <v>1</v>
      </c>
      <c r="AG1629">
        <v>0</v>
      </c>
      <c r="AH1629">
        <v>0</v>
      </c>
      <c r="AI1629">
        <v>121</v>
      </c>
      <c r="AJ1629">
        <v>0</v>
      </c>
      <c r="AK1629">
        <v>0</v>
      </c>
    </row>
    <row r="1630" spans="1:37">
      <c r="A1630">
        <v>20009005</v>
      </c>
      <c r="B1630">
        <v>20610</v>
      </c>
      <c r="C1630">
        <v>1040</v>
      </c>
      <c r="D1630">
        <v>0</v>
      </c>
      <c r="E1630">
        <v>418</v>
      </c>
      <c r="F1630">
        <v>0</v>
      </c>
      <c r="G1630">
        <v>1</v>
      </c>
      <c r="H1630">
        <v>1</v>
      </c>
      <c r="I1630">
        <v>6</v>
      </c>
      <c r="J1630">
        <v>0</v>
      </c>
      <c r="K1630">
        <v>0</v>
      </c>
      <c r="L1630">
        <v>0</v>
      </c>
      <c r="M1630">
        <v>0</v>
      </c>
      <c r="N1630">
        <v>0</v>
      </c>
      <c r="O1630">
        <v>0</v>
      </c>
      <c r="P1630">
        <v>0</v>
      </c>
      <c r="Q1630">
        <v>0</v>
      </c>
      <c r="R1630">
        <v>0</v>
      </c>
      <c r="S1630">
        <v>0</v>
      </c>
      <c r="T1630">
        <v>0</v>
      </c>
      <c r="U1630">
        <v>0</v>
      </c>
      <c r="V1630">
        <v>0</v>
      </c>
      <c r="W1630">
        <v>0</v>
      </c>
      <c r="X1630">
        <v>0</v>
      </c>
      <c r="Y1630">
        <v>0</v>
      </c>
      <c r="Z1630">
        <v>0</v>
      </c>
      <c r="AA1630">
        <v>0</v>
      </c>
      <c r="AB1630">
        <v>40</v>
      </c>
      <c r="AC1630">
        <v>85</v>
      </c>
      <c r="AD1630">
        <v>2</v>
      </c>
      <c r="AE1630">
        <v>20</v>
      </c>
      <c r="AF1630">
        <v>3</v>
      </c>
      <c r="AG1630">
        <v>1</v>
      </c>
      <c r="AH1630">
        <v>0</v>
      </c>
      <c r="AI1630">
        <v>111</v>
      </c>
      <c r="AJ1630">
        <v>112</v>
      </c>
      <c r="AK1630">
        <v>0</v>
      </c>
    </row>
    <row r="1631" spans="1:37">
      <c r="A1631">
        <v>20009006</v>
      </c>
      <c r="B1631">
        <v>20620</v>
      </c>
      <c r="C1631">
        <v>1120</v>
      </c>
      <c r="D1631">
        <v>0</v>
      </c>
      <c r="E1631">
        <v>361</v>
      </c>
      <c r="F1631">
        <v>0</v>
      </c>
      <c r="G1631">
        <v>1</v>
      </c>
      <c r="H1631">
        <v>1</v>
      </c>
      <c r="I1631">
        <v>6</v>
      </c>
      <c r="J1631">
        <v>0</v>
      </c>
      <c r="K1631">
        <v>0</v>
      </c>
      <c r="L1631">
        <v>0</v>
      </c>
      <c r="M1631">
        <v>0</v>
      </c>
      <c r="N1631">
        <v>0</v>
      </c>
      <c r="O1631">
        <v>0</v>
      </c>
      <c r="P1631">
        <v>0</v>
      </c>
      <c r="Q1631">
        <v>0</v>
      </c>
      <c r="R1631">
        <v>0</v>
      </c>
      <c r="S1631">
        <v>0</v>
      </c>
      <c r="T1631">
        <v>0</v>
      </c>
      <c r="U1631">
        <v>0</v>
      </c>
      <c r="V1631">
        <v>0</v>
      </c>
      <c r="W1631">
        <v>0</v>
      </c>
      <c r="X1631">
        <v>0</v>
      </c>
      <c r="Y1631">
        <v>0</v>
      </c>
      <c r="Z1631">
        <v>0</v>
      </c>
      <c r="AA1631">
        <v>0</v>
      </c>
      <c r="AB1631">
        <v>40</v>
      </c>
      <c r="AC1631">
        <v>85</v>
      </c>
      <c r="AD1631">
        <v>2</v>
      </c>
      <c r="AE1631">
        <v>20</v>
      </c>
      <c r="AF1631">
        <v>3</v>
      </c>
      <c r="AG1631">
        <v>1</v>
      </c>
      <c r="AH1631">
        <v>0</v>
      </c>
      <c r="AI1631">
        <v>121</v>
      </c>
      <c r="AJ1631">
        <v>122</v>
      </c>
      <c r="AK1631">
        <v>0</v>
      </c>
    </row>
    <row r="1632" spans="1:37">
      <c r="A1632">
        <v>20009007</v>
      </c>
      <c r="B1632">
        <v>20630</v>
      </c>
      <c r="C1632">
        <v>9</v>
      </c>
      <c r="D1632">
        <v>0</v>
      </c>
      <c r="E1632">
        <v>494</v>
      </c>
      <c r="F1632">
        <v>2000901</v>
      </c>
      <c r="G1632">
        <v>2</v>
      </c>
      <c r="H1632">
        <v>1</v>
      </c>
      <c r="I1632">
        <v>6</v>
      </c>
      <c r="J1632">
        <v>0</v>
      </c>
      <c r="K1632">
        <v>0</v>
      </c>
      <c r="L1632">
        <v>0</v>
      </c>
      <c r="M1632">
        <v>0</v>
      </c>
      <c r="N1632">
        <v>0</v>
      </c>
      <c r="O1632">
        <v>0</v>
      </c>
      <c r="P1632">
        <v>0</v>
      </c>
      <c r="Q1632">
        <v>0</v>
      </c>
      <c r="R1632">
        <v>0</v>
      </c>
      <c r="S1632">
        <v>0</v>
      </c>
      <c r="T1632">
        <v>0</v>
      </c>
      <c r="U1632">
        <v>0</v>
      </c>
      <c r="V1632">
        <v>0</v>
      </c>
      <c r="W1632">
        <v>0</v>
      </c>
      <c r="X1632">
        <v>0</v>
      </c>
      <c r="Y1632">
        <v>0</v>
      </c>
      <c r="Z1632">
        <v>0</v>
      </c>
      <c r="AA1632">
        <v>0</v>
      </c>
      <c r="AB1632">
        <v>40</v>
      </c>
      <c r="AC1632">
        <v>85</v>
      </c>
      <c r="AD1632">
        <v>2</v>
      </c>
      <c r="AE1632">
        <v>20</v>
      </c>
      <c r="AF1632">
        <v>3</v>
      </c>
      <c r="AG1632">
        <v>1</v>
      </c>
      <c r="AH1632">
        <v>0</v>
      </c>
      <c r="AI1632">
        <v>131</v>
      </c>
      <c r="AJ1632">
        <v>132</v>
      </c>
      <c r="AK1632">
        <v>0</v>
      </c>
    </row>
    <row r="1633" spans="1:37">
      <c r="A1633">
        <v>20009008</v>
      </c>
      <c r="B1633">
        <v>20650</v>
      </c>
      <c r="C1633">
        <v>1380</v>
      </c>
      <c r="D1633">
        <v>0</v>
      </c>
      <c r="E1633">
        <v>541</v>
      </c>
      <c r="F1633">
        <v>0</v>
      </c>
      <c r="G1633">
        <v>1</v>
      </c>
      <c r="H1633">
        <v>1</v>
      </c>
      <c r="I1633">
        <v>6</v>
      </c>
      <c r="J1633">
        <v>0</v>
      </c>
      <c r="K1633">
        <v>0</v>
      </c>
      <c r="L1633">
        <v>0</v>
      </c>
      <c r="M1633">
        <v>0</v>
      </c>
      <c r="N1633">
        <v>0</v>
      </c>
      <c r="O1633">
        <v>0</v>
      </c>
      <c r="P1633">
        <v>0</v>
      </c>
      <c r="Q1633">
        <v>0</v>
      </c>
      <c r="R1633">
        <v>0</v>
      </c>
      <c r="S1633">
        <v>0</v>
      </c>
      <c r="T1633">
        <v>0</v>
      </c>
      <c r="U1633">
        <v>0</v>
      </c>
      <c r="V1633">
        <v>0</v>
      </c>
      <c r="W1633">
        <v>0</v>
      </c>
      <c r="X1633">
        <v>0</v>
      </c>
      <c r="Y1633">
        <v>0</v>
      </c>
      <c r="Z1633">
        <v>0</v>
      </c>
      <c r="AA1633">
        <v>0</v>
      </c>
      <c r="AB1633">
        <v>40</v>
      </c>
      <c r="AC1633">
        <v>85</v>
      </c>
      <c r="AD1633">
        <v>2</v>
      </c>
      <c r="AE1633">
        <v>20</v>
      </c>
      <c r="AF1633">
        <v>3</v>
      </c>
      <c r="AG1633">
        <v>1</v>
      </c>
      <c r="AH1633">
        <v>0</v>
      </c>
      <c r="AI1633">
        <v>121</v>
      </c>
      <c r="AJ1633">
        <v>122</v>
      </c>
      <c r="AK1633">
        <v>0</v>
      </c>
    </row>
    <row r="1634" spans="1:37">
      <c r="A1634">
        <v>20009009</v>
      </c>
      <c r="B1634">
        <v>20610</v>
      </c>
      <c r="C1634">
        <v>19090</v>
      </c>
      <c r="D1634">
        <v>0</v>
      </c>
      <c r="E1634">
        <v>1377</v>
      </c>
      <c r="F1634">
        <v>0</v>
      </c>
      <c r="G1634">
        <v>1</v>
      </c>
      <c r="H1634">
        <v>1</v>
      </c>
      <c r="I1634">
        <v>6</v>
      </c>
      <c r="J1634">
        <v>0</v>
      </c>
      <c r="K1634">
        <v>0</v>
      </c>
      <c r="L1634">
        <v>0</v>
      </c>
      <c r="M1634">
        <v>0</v>
      </c>
      <c r="N1634">
        <v>0</v>
      </c>
      <c r="O1634">
        <v>0</v>
      </c>
      <c r="P1634">
        <v>0</v>
      </c>
      <c r="Q1634">
        <v>0</v>
      </c>
      <c r="R1634">
        <v>0</v>
      </c>
      <c r="S1634">
        <v>0</v>
      </c>
      <c r="T1634">
        <v>0</v>
      </c>
      <c r="U1634">
        <v>0</v>
      </c>
      <c r="V1634">
        <v>0</v>
      </c>
      <c r="W1634">
        <v>0</v>
      </c>
      <c r="X1634">
        <v>0</v>
      </c>
      <c r="Y1634">
        <v>0</v>
      </c>
      <c r="Z1634">
        <v>0</v>
      </c>
      <c r="AA1634">
        <v>0</v>
      </c>
      <c r="AB1634">
        <v>70</v>
      </c>
      <c r="AC1634">
        <v>85</v>
      </c>
      <c r="AD1634">
        <v>2</v>
      </c>
      <c r="AE1634">
        <v>20</v>
      </c>
      <c r="AF1634">
        <v>3</v>
      </c>
      <c r="AG1634">
        <v>1</v>
      </c>
      <c r="AH1634">
        <v>0</v>
      </c>
      <c r="AI1634">
        <v>112</v>
      </c>
      <c r="AJ1634">
        <v>113</v>
      </c>
      <c r="AK1634">
        <v>0</v>
      </c>
    </row>
    <row r="1635" spans="1:37">
      <c r="A1635">
        <v>20009010</v>
      </c>
      <c r="B1635">
        <v>20620</v>
      </c>
      <c r="C1635">
        <v>13363</v>
      </c>
      <c r="D1635">
        <v>0</v>
      </c>
      <c r="E1635">
        <v>1168</v>
      </c>
      <c r="F1635">
        <v>0</v>
      </c>
      <c r="G1635">
        <v>1</v>
      </c>
      <c r="H1635">
        <v>1</v>
      </c>
      <c r="I1635">
        <v>6</v>
      </c>
      <c r="J1635">
        <v>0</v>
      </c>
      <c r="K1635">
        <v>0</v>
      </c>
      <c r="L1635">
        <v>0</v>
      </c>
      <c r="M1635">
        <v>0</v>
      </c>
      <c r="N1635">
        <v>0</v>
      </c>
      <c r="O1635">
        <v>0</v>
      </c>
      <c r="P1635">
        <v>0</v>
      </c>
      <c r="Q1635">
        <v>0</v>
      </c>
      <c r="R1635">
        <v>0</v>
      </c>
      <c r="S1635">
        <v>0</v>
      </c>
      <c r="T1635">
        <v>0</v>
      </c>
      <c r="U1635">
        <v>0</v>
      </c>
      <c r="V1635">
        <v>0</v>
      </c>
      <c r="W1635">
        <v>0</v>
      </c>
      <c r="X1635">
        <v>0</v>
      </c>
      <c r="Y1635">
        <v>0</v>
      </c>
      <c r="Z1635">
        <v>0</v>
      </c>
      <c r="AA1635">
        <v>0</v>
      </c>
      <c r="AB1635">
        <v>70</v>
      </c>
      <c r="AC1635">
        <v>85</v>
      </c>
      <c r="AD1635">
        <v>2</v>
      </c>
      <c r="AE1635">
        <v>20</v>
      </c>
      <c r="AF1635">
        <v>3</v>
      </c>
      <c r="AG1635">
        <v>1</v>
      </c>
      <c r="AH1635">
        <v>0</v>
      </c>
      <c r="AI1635">
        <v>122</v>
      </c>
      <c r="AJ1635">
        <v>123</v>
      </c>
      <c r="AK1635">
        <v>0</v>
      </c>
    </row>
    <row r="1636" spans="1:37">
      <c r="A1636">
        <v>20009011</v>
      </c>
      <c r="B1636">
        <v>20630</v>
      </c>
      <c r="C1636">
        <v>12</v>
      </c>
      <c r="D1636">
        <v>0</v>
      </c>
      <c r="E1636">
        <v>494</v>
      </c>
      <c r="F1636">
        <v>2000901</v>
      </c>
      <c r="G1636">
        <v>2</v>
      </c>
      <c r="H1636">
        <v>1</v>
      </c>
      <c r="I1636">
        <v>6</v>
      </c>
      <c r="J1636">
        <v>0</v>
      </c>
      <c r="K1636">
        <v>0</v>
      </c>
      <c r="L1636">
        <v>0</v>
      </c>
      <c r="M1636">
        <v>0</v>
      </c>
      <c r="N1636">
        <v>0</v>
      </c>
      <c r="O1636">
        <v>0</v>
      </c>
      <c r="P1636">
        <v>0</v>
      </c>
      <c r="Q1636">
        <v>0</v>
      </c>
      <c r="R1636">
        <v>0</v>
      </c>
      <c r="S1636">
        <v>0</v>
      </c>
      <c r="T1636">
        <v>0</v>
      </c>
      <c r="U1636">
        <v>0</v>
      </c>
      <c r="V1636">
        <v>0</v>
      </c>
      <c r="W1636">
        <v>0</v>
      </c>
      <c r="X1636">
        <v>0</v>
      </c>
      <c r="Y1636">
        <v>0</v>
      </c>
      <c r="Z1636">
        <v>0</v>
      </c>
      <c r="AA1636">
        <v>0</v>
      </c>
      <c r="AB1636">
        <v>70</v>
      </c>
      <c r="AC1636">
        <v>85</v>
      </c>
      <c r="AD1636">
        <v>2</v>
      </c>
      <c r="AE1636">
        <v>20</v>
      </c>
      <c r="AF1636">
        <v>3</v>
      </c>
      <c r="AG1636">
        <v>1</v>
      </c>
      <c r="AH1636">
        <v>0</v>
      </c>
      <c r="AI1636">
        <v>132</v>
      </c>
      <c r="AJ1636">
        <v>133</v>
      </c>
      <c r="AK1636">
        <v>0</v>
      </c>
    </row>
    <row r="1637" spans="1:37">
      <c r="A1637">
        <v>20009012</v>
      </c>
      <c r="B1637">
        <v>20650</v>
      </c>
      <c r="C1637">
        <v>17250</v>
      </c>
      <c r="D1637">
        <v>0</v>
      </c>
      <c r="E1637">
        <v>1672</v>
      </c>
      <c r="F1637">
        <v>0</v>
      </c>
      <c r="G1637">
        <v>1</v>
      </c>
      <c r="H1637">
        <v>1</v>
      </c>
      <c r="I1637">
        <v>6</v>
      </c>
      <c r="J1637">
        <v>0</v>
      </c>
      <c r="K1637">
        <v>0</v>
      </c>
      <c r="L1637">
        <v>0</v>
      </c>
      <c r="M1637">
        <v>0</v>
      </c>
      <c r="N1637">
        <v>0</v>
      </c>
      <c r="O1637">
        <v>0</v>
      </c>
      <c r="P1637">
        <v>0</v>
      </c>
      <c r="Q1637">
        <v>0</v>
      </c>
      <c r="R1637">
        <v>0</v>
      </c>
      <c r="S1637">
        <v>0</v>
      </c>
      <c r="T1637">
        <v>0</v>
      </c>
      <c r="U1637">
        <v>0</v>
      </c>
      <c r="V1637">
        <v>0</v>
      </c>
      <c r="W1637">
        <v>0</v>
      </c>
      <c r="X1637">
        <v>0</v>
      </c>
      <c r="Y1637">
        <v>0</v>
      </c>
      <c r="Z1637">
        <v>0</v>
      </c>
      <c r="AA1637">
        <v>0</v>
      </c>
      <c r="AB1637">
        <v>70</v>
      </c>
      <c r="AC1637">
        <v>85</v>
      </c>
      <c r="AD1637">
        <v>2</v>
      </c>
      <c r="AE1637">
        <v>20</v>
      </c>
      <c r="AF1637">
        <v>3</v>
      </c>
      <c r="AG1637">
        <v>1</v>
      </c>
      <c r="AH1637">
        <v>0</v>
      </c>
      <c r="AI1637">
        <v>122</v>
      </c>
      <c r="AJ1637">
        <v>123</v>
      </c>
      <c r="AK1637">
        <v>0</v>
      </c>
    </row>
    <row r="1638" spans="1:37">
      <c r="A1638">
        <v>20009101</v>
      </c>
      <c r="B1638">
        <v>30530</v>
      </c>
      <c r="C1638">
        <v>13729</v>
      </c>
      <c r="D1638">
        <v>0</v>
      </c>
      <c r="E1638">
        <v>493</v>
      </c>
      <c r="F1638">
        <v>2000902</v>
      </c>
      <c r="G1638">
        <v>2</v>
      </c>
      <c r="H1638">
        <v>1</v>
      </c>
      <c r="I1638">
        <v>6</v>
      </c>
      <c r="J1638">
        <v>0</v>
      </c>
      <c r="K1638">
        <v>0</v>
      </c>
      <c r="L1638">
        <v>0</v>
      </c>
      <c r="M1638">
        <v>0</v>
      </c>
      <c r="N1638">
        <v>0</v>
      </c>
      <c r="O1638">
        <v>0</v>
      </c>
      <c r="P1638">
        <v>0</v>
      </c>
      <c r="Q1638">
        <v>0</v>
      </c>
      <c r="R1638">
        <v>0</v>
      </c>
      <c r="S1638">
        <v>0</v>
      </c>
      <c r="T1638">
        <v>0</v>
      </c>
      <c r="U1638">
        <v>0</v>
      </c>
      <c r="V1638">
        <v>0</v>
      </c>
      <c r="W1638">
        <v>0</v>
      </c>
      <c r="X1638">
        <v>0</v>
      </c>
      <c r="Y1638">
        <v>0</v>
      </c>
      <c r="Z1638">
        <v>0</v>
      </c>
      <c r="AA1638">
        <v>0</v>
      </c>
      <c r="AB1638">
        <v>189</v>
      </c>
      <c r="AC1638">
        <v>110</v>
      </c>
      <c r="AD1638">
        <v>2</v>
      </c>
      <c r="AE1638">
        <v>30</v>
      </c>
      <c r="AF1638">
        <v>3</v>
      </c>
      <c r="AG1638">
        <v>1</v>
      </c>
      <c r="AH1638">
        <v>0</v>
      </c>
      <c r="AI1638">
        <v>132</v>
      </c>
      <c r="AJ1638">
        <v>133</v>
      </c>
      <c r="AK1638">
        <v>0</v>
      </c>
    </row>
    <row r="1639" spans="1:37">
      <c r="A1639">
        <v>20009102</v>
      </c>
      <c r="B1639">
        <v>40310</v>
      </c>
      <c r="C1639">
        <v>21865</v>
      </c>
      <c r="D1639">
        <v>0</v>
      </c>
      <c r="E1639">
        <v>633</v>
      </c>
      <c r="F1639">
        <v>2000906</v>
      </c>
      <c r="G1639">
        <v>3</v>
      </c>
      <c r="H1639">
        <v>1</v>
      </c>
      <c r="I1639">
        <v>6</v>
      </c>
      <c r="J1639">
        <v>0</v>
      </c>
      <c r="K1639">
        <v>0</v>
      </c>
      <c r="L1639">
        <v>0</v>
      </c>
      <c r="M1639">
        <v>0</v>
      </c>
      <c r="N1639">
        <v>0</v>
      </c>
      <c r="O1639">
        <v>0</v>
      </c>
      <c r="P1639">
        <v>0</v>
      </c>
      <c r="Q1639">
        <v>0</v>
      </c>
      <c r="R1639">
        <v>0</v>
      </c>
      <c r="S1639">
        <v>0</v>
      </c>
      <c r="T1639">
        <v>0</v>
      </c>
      <c r="U1639">
        <v>0</v>
      </c>
      <c r="V1639">
        <v>0</v>
      </c>
      <c r="W1639">
        <v>0</v>
      </c>
      <c r="X1639">
        <v>0</v>
      </c>
      <c r="Y1639">
        <v>0</v>
      </c>
      <c r="Z1639">
        <v>0</v>
      </c>
      <c r="AA1639">
        <v>0</v>
      </c>
      <c r="AB1639">
        <v>742</v>
      </c>
      <c r="AC1639">
        <v>120</v>
      </c>
      <c r="AD1639">
        <v>2</v>
      </c>
      <c r="AE1639">
        <v>5</v>
      </c>
      <c r="AF1639">
        <v>1</v>
      </c>
      <c r="AG1639">
        <v>0</v>
      </c>
      <c r="AH1639">
        <v>0</v>
      </c>
      <c r="AI1639">
        <v>40310</v>
      </c>
      <c r="AJ1639">
        <v>0</v>
      </c>
      <c r="AK1639">
        <v>0</v>
      </c>
    </row>
    <row r="1640" spans="1:37">
      <c r="A1640">
        <v>20009103</v>
      </c>
      <c r="B1640">
        <v>30530</v>
      </c>
      <c r="C1640">
        <v>57534</v>
      </c>
      <c r="D1640">
        <v>0</v>
      </c>
      <c r="E1640">
        <v>250</v>
      </c>
      <c r="F1640">
        <v>2000903</v>
      </c>
      <c r="G1640">
        <v>1</v>
      </c>
      <c r="H1640">
        <v>1</v>
      </c>
      <c r="I1640">
        <v>6</v>
      </c>
      <c r="J1640">
        <v>0</v>
      </c>
      <c r="K1640">
        <v>0</v>
      </c>
      <c r="L1640">
        <v>0</v>
      </c>
      <c r="M1640">
        <v>0</v>
      </c>
      <c r="N1640">
        <v>0</v>
      </c>
      <c r="O1640">
        <v>0</v>
      </c>
      <c r="P1640">
        <v>0</v>
      </c>
      <c r="Q1640">
        <v>0</v>
      </c>
      <c r="R1640">
        <v>0</v>
      </c>
      <c r="S1640">
        <v>0</v>
      </c>
      <c r="T1640">
        <v>0</v>
      </c>
      <c r="U1640">
        <v>0</v>
      </c>
      <c r="V1640">
        <v>0</v>
      </c>
      <c r="W1640">
        <v>0</v>
      </c>
      <c r="X1640">
        <v>0</v>
      </c>
      <c r="Y1640">
        <v>0</v>
      </c>
      <c r="Z1640">
        <v>0</v>
      </c>
      <c r="AA1640">
        <v>0</v>
      </c>
      <c r="AB1640">
        <v>329</v>
      </c>
      <c r="AC1640">
        <v>110</v>
      </c>
      <c r="AD1640">
        <v>2</v>
      </c>
      <c r="AE1640">
        <v>30</v>
      </c>
      <c r="AF1640">
        <v>3</v>
      </c>
      <c r="AG1640">
        <v>1</v>
      </c>
      <c r="AH1640">
        <v>0</v>
      </c>
      <c r="AI1640">
        <v>132</v>
      </c>
      <c r="AJ1640">
        <v>133</v>
      </c>
      <c r="AK1640">
        <v>0</v>
      </c>
    </row>
    <row r="1641" spans="1:37">
      <c r="A1641">
        <v>20009104</v>
      </c>
      <c r="B1641">
        <v>30510</v>
      </c>
      <c r="C1641">
        <v>79925</v>
      </c>
      <c r="D1641">
        <v>0</v>
      </c>
      <c r="E1641">
        <v>450</v>
      </c>
      <c r="F1641">
        <v>2000904</v>
      </c>
      <c r="G1641">
        <v>1</v>
      </c>
      <c r="H1641">
        <v>1</v>
      </c>
      <c r="I1641">
        <v>2</v>
      </c>
      <c r="J1641">
        <v>2000905</v>
      </c>
      <c r="K1641">
        <v>4</v>
      </c>
      <c r="L1641">
        <v>0</v>
      </c>
      <c r="M1641">
        <v>0</v>
      </c>
      <c r="N1641">
        <v>0</v>
      </c>
      <c r="O1641">
        <v>0</v>
      </c>
      <c r="P1641">
        <v>0</v>
      </c>
      <c r="Q1641">
        <v>0</v>
      </c>
      <c r="R1641">
        <v>0</v>
      </c>
      <c r="S1641">
        <v>0</v>
      </c>
      <c r="T1641">
        <v>0</v>
      </c>
      <c r="U1641">
        <v>0</v>
      </c>
      <c r="V1641">
        <v>0</v>
      </c>
      <c r="W1641">
        <v>0</v>
      </c>
      <c r="X1641">
        <v>0</v>
      </c>
      <c r="Y1641">
        <v>0</v>
      </c>
      <c r="Z1641">
        <v>0</v>
      </c>
      <c r="AA1641">
        <v>0</v>
      </c>
      <c r="AB1641">
        <v>329</v>
      </c>
      <c r="AC1641">
        <v>100</v>
      </c>
      <c r="AD1641">
        <v>2</v>
      </c>
      <c r="AE1641">
        <v>30</v>
      </c>
      <c r="AF1641">
        <v>3</v>
      </c>
      <c r="AG1641">
        <v>1</v>
      </c>
      <c r="AH1641">
        <v>0</v>
      </c>
      <c r="AI1641">
        <v>30510</v>
      </c>
      <c r="AJ1641">
        <v>133</v>
      </c>
      <c r="AK1641">
        <v>0</v>
      </c>
    </row>
    <row r="1642" spans="1:37">
      <c r="A1642">
        <v>20009105</v>
      </c>
      <c r="B1642">
        <v>40310</v>
      </c>
      <c r="C1642">
        <v>150200</v>
      </c>
      <c r="D1642">
        <v>0</v>
      </c>
      <c r="E1642">
        <v>1142</v>
      </c>
      <c r="F1642">
        <v>2000906</v>
      </c>
      <c r="G1642">
        <v>3</v>
      </c>
      <c r="H1642">
        <v>1</v>
      </c>
      <c r="I1642">
        <v>6</v>
      </c>
      <c r="J1642">
        <v>0</v>
      </c>
      <c r="K1642">
        <v>0</v>
      </c>
      <c r="L1642">
        <v>0</v>
      </c>
      <c r="M1642">
        <v>0</v>
      </c>
      <c r="N1642">
        <v>0</v>
      </c>
      <c r="O1642">
        <v>0</v>
      </c>
      <c r="P1642">
        <v>0</v>
      </c>
      <c r="Q1642">
        <v>0</v>
      </c>
      <c r="R1642">
        <v>0</v>
      </c>
      <c r="S1642">
        <v>0</v>
      </c>
      <c r="T1642">
        <v>0</v>
      </c>
      <c r="U1642">
        <v>0</v>
      </c>
      <c r="V1642">
        <v>0</v>
      </c>
      <c r="W1642">
        <v>0</v>
      </c>
      <c r="X1642">
        <v>0</v>
      </c>
      <c r="Y1642">
        <v>0</v>
      </c>
      <c r="Z1642">
        <v>0</v>
      </c>
      <c r="AA1642">
        <v>0</v>
      </c>
      <c r="AB1642">
        <v>1232</v>
      </c>
      <c r="AC1642">
        <v>120</v>
      </c>
      <c r="AD1642">
        <v>2</v>
      </c>
      <c r="AE1642">
        <v>15</v>
      </c>
      <c r="AF1642">
        <v>1</v>
      </c>
      <c r="AG1642">
        <v>0</v>
      </c>
      <c r="AH1642">
        <v>0</v>
      </c>
      <c r="AI1642">
        <v>40310</v>
      </c>
      <c r="AJ1642">
        <v>0</v>
      </c>
      <c r="AK1642">
        <v>0</v>
      </c>
    </row>
    <row r="1643" spans="1:37">
      <c r="A1643">
        <v>20009106</v>
      </c>
      <c r="B1643">
        <v>30530</v>
      </c>
      <c r="C1643">
        <v>190900</v>
      </c>
      <c r="D1643">
        <v>0</v>
      </c>
      <c r="E1643">
        <v>1257</v>
      </c>
      <c r="F1643">
        <v>2000902</v>
      </c>
      <c r="G1643">
        <v>2</v>
      </c>
      <c r="H1643">
        <v>1</v>
      </c>
      <c r="I1643">
        <v>6</v>
      </c>
      <c r="J1643">
        <v>0</v>
      </c>
      <c r="K1643">
        <v>0</v>
      </c>
      <c r="L1643">
        <v>0</v>
      </c>
      <c r="M1643">
        <v>0</v>
      </c>
      <c r="N1643">
        <v>0</v>
      </c>
      <c r="O1643">
        <v>0</v>
      </c>
      <c r="P1643">
        <v>0</v>
      </c>
      <c r="Q1643">
        <v>0</v>
      </c>
      <c r="R1643">
        <v>0</v>
      </c>
      <c r="S1643">
        <v>0</v>
      </c>
      <c r="T1643">
        <v>0</v>
      </c>
      <c r="U1643">
        <v>0</v>
      </c>
      <c r="V1643">
        <v>0</v>
      </c>
      <c r="W1643">
        <v>0</v>
      </c>
      <c r="X1643">
        <v>0</v>
      </c>
      <c r="Y1643">
        <v>0</v>
      </c>
      <c r="Z1643">
        <v>0</v>
      </c>
      <c r="AA1643">
        <v>0</v>
      </c>
      <c r="AB1643">
        <v>1056</v>
      </c>
      <c r="AC1643">
        <v>110</v>
      </c>
      <c r="AD1643">
        <v>2</v>
      </c>
      <c r="AE1643">
        <v>30</v>
      </c>
      <c r="AF1643">
        <v>3</v>
      </c>
      <c r="AG1643">
        <v>1</v>
      </c>
      <c r="AH1643">
        <v>0</v>
      </c>
      <c r="AI1643">
        <v>132</v>
      </c>
      <c r="AJ1643">
        <v>133</v>
      </c>
      <c r="AK1643">
        <v>0</v>
      </c>
    </row>
    <row r="1644" spans="1:37">
      <c r="A1644">
        <v>20009107</v>
      </c>
      <c r="B1644">
        <v>30510</v>
      </c>
      <c r="C1644">
        <v>109000</v>
      </c>
      <c r="D1644">
        <v>0</v>
      </c>
      <c r="E1644">
        <v>810</v>
      </c>
      <c r="F1644">
        <v>2000904</v>
      </c>
      <c r="G1644">
        <v>1</v>
      </c>
      <c r="H1644">
        <v>1</v>
      </c>
      <c r="I1644">
        <v>2</v>
      </c>
      <c r="J1644">
        <v>2000905</v>
      </c>
      <c r="K1644">
        <v>4</v>
      </c>
      <c r="L1644">
        <v>0</v>
      </c>
      <c r="M1644">
        <v>0</v>
      </c>
      <c r="N1644">
        <v>0</v>
      </c>
      <c r="O1644">
        <v>0</v>
      </c>
      <c r="P1644">
        <v>0</v>
      </c>
      <c r="Q1644">
        <v>0</v>
      </c>
      <c r="R1644">
        <v>0</v>
      </c>
      <c r="S1644">
        <v>0</v>
      </c>
      <c r="T1644">
        <v>0</v>
      </c>
      <c r="U1644">
        <v>0</v>
      </c>
      <c r="V1644">
        <v>0</v>
      </c>
      <c r="W1644">
        <v>0</v>
      </c>
      <c r="X1644">
        <v>0</v>
      </c>
      <c r="Y1644">
        <v>0</v>
      </c>
      <c r="Z1644">
        <v>0</v>
      </c>
      <c r="AA1644">
        <v>0</v>
      </c>
      <c r="AB1644">
        <v>964</v>
      </c>
      <c r="AC1644">
        <v>100</v>
      </c>
      <c r="AD1644">
        <v>2</v>
      </c>
      <c r="AE1644">
        <v>30</v>
      </c>
      <c r="AF1644">
        <v>3</v>
      </c>
      <c r="AG1644">
        <v>1</v>
      </c>
      <c r="AH1644">
        <v>0</v>
      </c>
      <c r="AI1644">
        <v>132</v>
      </c>
      <c r="AJ1644">
        <v>133</v>
      </c>
      <c r="AK1644">
        <v>0</v>
      </c>
    </row>
    <row r="1645" spans="1:37">
      <c r="A1645">
        <v>20009108</v>
      </c>
      <c r="B1645">
        <v>30510</v>
      </c>
      <c r="C1645">
        <v>109000</v>
      </c>
      <c r="D1645">
        <v>0</v>
      </c>
      <c r="E1645">
        <v>810</v>
      </c>
      <c r="F1645">
        <v>2000904</v>
      </c>
      <c r="G1645">
        <v>1</v>
      </c>
      <c r="H1645">
        <v>2000905</v>
      </c>
      <c r="I1645">
        <v>2</v>
      </c>
      <c r="J1645">
        <v>1</v>
      </c>
      <c r="K1645">
        <v>4</v>
      </c>
      <c r="L1645">
        <v>0</v>
      </c>
      <c r="M1645">
        <v>0</v>
      </c>
      <c r="N1645">
        <v>0</v>
      </c>
      <c r="O1645">
        <v>0</v>
      </c>
      <c r="P1645">
        <v>0</v>
      </c>
      <c r="Q1645">
        <v>0</v>
      </c>
      <c r="R1645">
        <v>0</v>
      </c>
      <c r="S1645">
        <v>0</v>
      </c>
      <c r="T1645">
        <v>0</v>
      </c>
      <c r="U1645">
        <v>0</v>
      </c>
      <c r="V1645">
        <v>0</v>
      </c>
      <c r="W1645">
        <v>0</v>
      </c>
      <c r="X1645">
        <v>0</v>
      </c>
      <c r="Y1645">
        <v>0</v>
      </c>
      <c r="Z1645">
        <v>0</v>
      </c>
      <c r="AA1645">
        <v>0</v>
      </c>
      <c r="AB1645">
        <v>964</v>
      </c>
      <c r="AC1645">
        <v>100</v>
      </c>
      <c r="AD1645">
        <v>2</v>
      </c>
      <c r="AE1645">
        <v>30</v>
      </c>
      <c r="AF1645">
        <v>3</v>
      </c>
      <c r="AG1645">
        <v>1</v>
      </c>
      <c r="AH1645">
        <v>0</v>
      </c>
      <c r="AI1645">
        <v>30510</v>
      </c>
      <c r="AJ1645">
        <v>133</v>
      </c>
      <c r="AK1645">
        <v>0</v>
      </c>
    </row>
    <row r="1646" spans="1:37">
      <c r="A1646">
        <v>20009109</v>
      </c>
      <c r="B1646">
        <v>40310</v>
      </c>
      <c r="C1646">
        <v>265880</v>
      </c>
      <c r="D1646">
        <v>0</v>
      </c>
      <c r="E1646">
        <v>2580</v>
      </c>
      <c r="F1646">
        <v>2000906</v>
      </c>
      <c r="G1646">
        <v>2</v>
      </c>
      <c r="H1646">
        <v>2000909</v>
      </c>
      <c r="I1646">
        <v>104</v>
      </c>
      <c r="J1646">
        <v>2000909</v>
      </c>
      <c r="K1646">
        <v>102</v>
      </c>
      <c r="L1646">
        <v>2000907</v>
      </c>
      <c r="M1646">
        <v>102</v>
      </c>
      <c r="N1646">
        <v>2000908</v>
      </c>
      <c r="O1646">
        <v>102</v>
      </c>
      <c r="P1646">
        <v>1</v>
      </c>
      <c r="Q1646">
        <v>6</v>
      </c>
      <c r="R1646">
        <v>0</v>
      </c>
      <c r="S1646">
        <v>0</v>
      </c>
      <c r="T1646">
        <v>0</v>
      </c>
      <c r="U1646">
        <v>0</v>
      </c>
      <c r="V1646">
        <v>0</v>
      </c>
      <c r="W1646">
        <v>0</v>
      </c>
      <c r="X1646">
        <v>0</v>
      </c>
      <c r="Y1646">
        <v>0</v>
      </c>
      <c r="Z1646">
        <v>0</v>
      </c>
      <c r="AA1646">
        <v>0</v>
      </c>
      <c r="AB1646">
        <v>2112</v>
      </c>
      <c r="AC1646">
        <v>120</v>
      </c>
      <c r="AD1646">
        <v>2</v>
      </c>
      <c r="AE1646">
        <v>40</v>
      </c>
      <c r="AF1646">
        <v>1</v>
      </c>
      <c r="AG1646">
        <v>0</v>
      </c>
      <c r="AH1646">
        <v>0</v>
      </c>
      <c r="AI1646">
        <v>40310</v>
      </c>
      <c r="AJ1646">
        <v>0</v>
      </c>
      <c r="AK1646">
        <v>0</v>
      </c>
    </row>
    <row r="1647" spans="1:37">
      <c r="A1647">
        <v>20009110</v>
      </c>
      <c r="B1647">
        <v>30530</v>
      </c>
      <c r="C1647">
        <v>57534</v>
      </c>
      <c r="D1647">
        <v>0</v>
      </c>
      <c r="E1647">
        <v>499</v>
      </c>
      <c r="F1647">
        <v>2000903</v>
      </c>
      <c r="G1647">
        <v>2</v>
      </c>
      <c r="H1647">
        <v>1</v>
      </c>
      <c r="I1647">
        <v>6</v>
      </c>
      <c r="J1647">
        <v>0</v>
      </c>
      <c r="K1647">
        <v>0</v>
      </c>
      <c r="L1647">
        <v>0</v>
      </c>
      <c r="M1647">
        <v>0</v>
      </c>
      <c r="N1647">
        <v>0</v>
      </c>
      <c r="O1647">
        <v>0</v>
      </c>
      <c r="P1647">
        <v>0</v>
      </c>
      <c r="Q1647">
        <v>0</v>
      </c>
      <c r="R1647">
        <v>0</v>
      </c>
      <c r="S1647">
        <v>0</v>
      </c>
      <c r="T1647">
        <v>0</v>
      </c>
      <c r="U1647">
        <v>0</v>
      </c>
      <c r="V1647">
        <v>0</v>
      </c>
      <c r="W1647">
        <v>0</v>
      </c>
      <c r="X1647">
        <v>0</v>
      </c>
      <c r="Y1647">
        <v>0</v>
      </c>
      <c r="Z1647">
        <v>0</v>
      </c>
      <c r="AA1647">
        <v>0</v>
      </c>
      <c r="AB1647">
        <v>329</v>
      </c>
      <c r="AC1647">
        <v>110</v>
      </c>
      <c r="AD1647">
        <v>2</v>
      </c>
      <c r="AE1647">
        <v>30</v>
      </c>
      <c r="AF1647">
        <v>3</v>
      </c>
      <c r="AG1647">
        <v>1</v>
      </c>
      <c r="AH1647">
        <v>0</v>
      </c>
      <c r="AI1647">
        <v>132</v>
      </c>
      <c r="AJ1647">
        <v>133</v>
      </c>
      <c r="AK1647">
        <v>0</v>
      </c>
    </row>
    <row r="1648" spans="1:37">
      <c r="A1648">
        <v>20009111</v>
      </c>
      <c r="B1648">
        <v>30530</v>
      </c>
      <c r="C1648">
        <v>92000</v>
      </c>
      <c r="D1648">
        <v>0</v>
      </c>
      <c r="E1648">
        <v>898</v>
      </c>
      <c r="F1648">
        <v>2000903</v>
      </c>
      <c r="G1648">
        <v>1</v>
      </c>
      <c r="H1648">
        <v>1</v>
      </c>
      <c r="I1648">
        <v>6</v>
      </c>
      <c r="J1648">
        <v>0</v>
      </c>
      <c r="K1648">
        <v>0</v>
      </c>
      <c r="L1648">
        <v>0</v>
      </c>
      <c r="M1648">
        <v>0</v>
      </c>
      <c r="N1648">
        <v>0</v>
      </c>
      <c r="O1648">
        <v>0</v>
      </c>
      <c r="P1648">
        <v>0</v>
      </c>
      <c r="Q1648">
        <v>0</v>
      </c>
      <c r="R1648">
        <v>0</v>
      </c>
      <c r="S1648">
        <v>0</v>
      </c>
      <c r="T1648">
        <v>0</v>
      </c>
      <c r="U1648">
        <v>0</v>
      </c>
      <c r="V1648">
        <v>0</v>
      </c>
      <c r="W1648">
        <v>0</v>
      </c>
      <c r="X1648">
        <v>0</v>
      </c>
      <c r="Y1648">
        <v>0</v>
      </c>
      <c r="Z1648">
        <v>0</v>
      </c>
      <c r="AA1648">
        <v>0</v>
      </c>
      <c r="AB1648">
        <v>1056</v>
      </c>
      <c r="AC1648">
        <v>110</v>
      </c>
      <c r="AD1648">
        <v>2</v>
      </c>
      <c r="AE1648">
        <v>30</v>
      </c>
      <c r="AF1648">
        <v>3</v>
      </c>
      <c r="AG1648">
        <v>1</v>
      </c>
      <c r="AH1648">
        <v>0</v>
      </c>
      <c r="AI1648">
        <v>132</v>
      </c>
      <c r="AJ1648">
        <v>133</v>
      </c>
      <c r="AK1648">
        <v>0</v>
      </c>
    </row>
    <row r="1649" spans="1:37">
      <c r="A1649">
        <v>20009112</v>
      </c>
      <c r="B1649">
        <v>30530</v>
      </c>
      <c r="C1649">
        <v>92000</v>
      </c>
      <c r="D1649">
        <v>0</v>
      </c>
      <c r="E1649">
        <v>898</v>
      </c>
      <c r="F1649">
        <v>2000903</v>
      </c>
      <c r="G1649">
        <v>1</v>
      </c>
      <c r="H1649">
        <v>1</v>
      </c>
      <c r="I1649">
        <v>6</v>
      </c>
      <c r="J1649">
        <v>0</v>
      </c>
      <c r="K1649">
        <v>0</v>
      </c>
      <c r="L1649">
        <v>0</v>
      </c>
      <c r="M1649">
        <v>0</v>
      </c>
      <c r="N1649">
        <v>0</v>
      </c>
      <c r="O1649">
        <v>0</v>
      </c>
      <c r="P1649">
        <v>0</v>
      </c>
      <c r="Q1649">
        <v>0</v>
      </c>
      <c r="R1649">
        <v>0</v>
      </c>
      <c r="S1649">
        <v>0</v>
      </c>
      <c r="T1649">
        <v>0</v>
      </c>
      <c r="U1649">
        <v>0</v>
      </c>
      <c r="V1649">
        <v>0</v>
      </c>
      <c r="W1649">
        <v>0</v>
      </c>
      <c r="X1649">
        <v>0</v>
      </c>
      <c r="Y1649">
        <v>0</v>
      </c>
      <c r="Z1649">
        <v>0</v>
      </c>
      <c r="AA1649">
        <v>0</v>
      </c>
      <c r="AB1649">
        <v>1056</v>
      </c>
      <c r="AC1649">
        <v>110</v>
      </c>
      <c r="AD1649">
        <v>2</v>
      </c>
      <c r="AE1649">
        <v>30</v>
      </c>
      <c r="AF1649">
        <v>3</v>
      </c>
      <c r="AG1649">
        <v>1</v>
      </c>
      <c r="AH1649">
        <v>0</v>
      </c>
      <c r="AI1649">
        <v>132</v>
      </c>
      <c r="AJ1649">
        <v>133</v>
      </c>
      <c r="AK1649">
        <v>0</v>
      </c>
    </row>
    <row r="1650" spans="1:37">
      <c r="A1650">
        <v>20009201</v>
      </c>
      <c r="B1650">
        <v>20280</v>
      </c>
      <c r="C1650">
        <v>1420</v>
      </c>
      <c r="D1650">
        <v>0</v>
      </c>
      <c r="E1650">
        <v>252</v>
      </c>
      <c r="F1650">
        <v>0</v>
      </c>
      <c r="G1650">
        <v>1</v>
      </c>
      <c r="H1650">
        <v>1</v>
      </c>
      <c r="I1650">
        <v>6</v>
      </c>
      <c r="J1650">
        <v>0</v>
      </c>
      <c r="K1650">
        <v>0</v>
      </c>
      <c r="L1650">
        <v>0</v>
      </c>
      <c r="M1650">
        <v>0</v>
      </c>
      <c r="N1650">
        <v>0</v>
      </c>
      <c r="O1650">
        <v>0</v>
      </c>
      <c r="P1650">
        <v>0</v>
      </c>
      <c r="Q1650">
        <v>0</v>
      </c>
      <c r="R1650">
        <v>0</v>
      </c>
      <c r="S1650">
        <v>0</v>
      </c>
      <c r="T1650">
        <v>0</v>
      </c>
      <c r="U1650">
        <v>0</v>
      </c>
      <c r="V1650">
        <v>0</v>
      </c>
      <c r="W1650">
        <v>0</v>
      </c>
      <c r="X1650">
        <v>0</v>
      </c>
      <c r="Y1650">
        <v>0</v>
      </c>
      <c r="Z1650">
        <v>0</v>
      </c>
      <c r="AA1650">
        <v>0</v>
      </c>
      <c r="AB1650">
        <v>50</v>
      </c>
      <c r="AC1650">
        <v>80</v>
      </c>
      <c r="AD1650">
        <v>2</v>
      </c>
      <c r="AE1650">
        <v>70</v>
      </c>
      <c r="AF1650">
        <v>25</v>
      </c>
      <c r="AG1650">
        <v>20</v>
      </c>
      <c r="AH1650">
        <v>25</v>
      </c>
      <c r="AI1650">
        <v>140061</v>
      </c>
      <c r="AJ1650">
        <v>140051</v>
      </c>
      <c r="AK1650">
        <v>140011</v>
      </c>
    </row>
    <row r="1651" spans="1:37">
      <c r="A1651">
        <v>20009202</v>
      </c>
      <c r="B1651">
        <v>20290</v>
      </c>
      <c r="C1651">
        <v>700</v>
      </c>
      <c r="D1651">
        <v>0</v>
      </c>
      <c r="E1651">
        <v>268</v>
      </c>
      <c r="F1651">
        <v>0</v>
      </c>
      <c r="G1651">
        <v>2</v>
      </c>
      <c r="H1651">
        <v>1</v>
      </c>
      <c r="I1651">
        <v>6</v>
      </c>
      <c r="J1651">
        <v>0</v>
      </c>
      <c r="K1651">
        <v>0</v>
      </c>
      <c r="L1651">
        <v>0</v>
      </c>
      <c r="M1651">
        <v>0</v>
      </c>
      <c r="N1651">
        <v>0</v>
      </c>
      <c r="O1651">
        <v>0</v>
      </c>
      <c r="P1651">
        <v>0</v>
      </c>
      <c r="Q1651">
        <v>0</v>
      </c>
      <c r="R1651">
        <v>0</v>
      </c>
      <c r="S1651">
        <v>0</v>
      </c>
      <c r="T1651">
        <v>0</v>
      </c>
      <c r="U1651">
        <v>0</v>
      </c>
      <c r="V1651">
        <v>0</v>
      </c>
      <c r="W1651">
        <v>0</v>
      </c>
      <c r="X1651">
        <v>0</v>
      </c>
      <c r="Y1651">
        <v>0</v>
      </c>
      <c r="Z1651">
        <v>0</v>
      </c>
      <c r="AA1651">
        <v>0</v>
      </c>
      <c r="AB1651">
        <v>50</v>
      </c>
      <c r="AC1651">
        <v>80</v>
      </c>
      <c r="AD1651">
        <v>2</v>
      </c>
      <c r="AE1651">
        <v>70</v>
      </c>
      <c r="AF1651">
        <v>25</v>
      </c>
      <c r="AG1651">
        <v>20</v>
      </c>
      <c r="AH1651">
        <v>25</v>
      </c>
      <c r="AI1651">
        <v>140071</v>
      </c>
      <c r="AJ1651">
        <v>140051</v>
      </c>
      <c r="AK1651">
        <v>140021</v>
      </c>
    </row>
    <row r="1652" spans="1:37">
      <c r="A1652">
        <v>20009203</v>
      </c>
      <c r="B1652">
        <v>20300</v>
      </c>
      <c r="C1652">
        <v>1460</v>
      </c>
      <c r="D1652">
        <v>0</v>
      </c>
      <c r="E1652">
        <v>372</v>
      </c>
      <c r="F1652">
        <v>0</v>
      </c>
      <c r="G1652">
        <v>1</v>
      </c>
      <c r="H1652">
        <v>1</v>
      </c>
      <c r="I1652">
        <v>6</v>
      </c>
      <c r="J1652">
        <v>0</v>
      </c>
      <c r="K1652">
        <v>0</v>
      </c>
      <c r="L1652">
        <v>0</v>
      </c>
      <c r="M1652">
        <v>0</v>
      </c>
      <c r="N1652">
        <v>0</v>
      </c>
      <c r="O1652">
        <v>0</v>
      </c>
      <c r="P1652">
        <v>0</v>
      </c>
      <c r="Q1652">
        <v>0</v>
      </c>
      <c r="R1652">
        <v>0</v>
      </c>
      <c r="S1652">
        <v>0</v>
      </c>
      <c r="T1652">
        <v>0</v>
      </c>
      <c r="U1652">
        <v>0</v>
      </c>
      <c r="V1652">
        <v>0</v>
      </c>
      <c r="W1652">
        <v>0</v>
      </c>
      <c r="X1652">
        <v>0</v>
      </c>
      <c r="Y1652">
        <v>0</v>
      </c>
      <c r="Z1652">
        <v>0</v>
      </c>
      <c r="AA1652">
        <v>0</v>
      </c>
      <c r="AB1652">
        <v>50</v>
      </c>
      <c r="AC1652">
        <v>80</v>
      </c>
      <c r="AD1652">
        <v>2</v>
      </c>
      <c r="AE1652">
        <v>70</v>
      </c>
      <c r="AF1652">
        <v>25</v>
      </c>
      <c r="AG1652">
        <v>20</v>
      </c>
      <c r="AH1652">
        <v>25</v>
      </c>
      <c r="AI1652">
        <v>140081</v>
      </c>
      <c r="AJ1652">
        <v>140051</v>
      </c>
      <c r="AK1652">
        <v>140031</v>
      </c>
    </row>
    <row r="1653" spans="1:37">
      <c r="A1653">
        <v>20009204</v>
      </c>
      <c r="B1653">
        <v>20280</v>
      </c>
      <c r="C1653">
        <v>2040</v>
      </c>
      <c r="D1653">
        <v>0</v>
      </c>
      <c r="E1653">
        <v>312</v>
      </c>
      <c r="F1653">
        <v>0</v>
      </c>
      <c r="G1653">
        <v>1</v>
      </c>
      <c r="H1653">
        <v>1</v>
      </c>
      <c r="I1653">
        <v>6</v>
      </c>
      <c r="J1653">
        <v>0</v>
      </c>
      <c r="K1653">
        <v>0</v>
      </c>
      <c r="L1653">
        <v>0</v>
      </c>
      <c r="M1653">
        <v>0</v>
      </c>
      <c r="N1653">
        <v>0</v>
      </c>
      <c r="O1653">
        <v>0</v>
      </c>
      <c r="P1653">
        <v>0</v>
      </c>
      <c r="Q1653">
        <v>0</v>
      </c>
      <c r="R1653">
        <v>0</v>
      </c>
      <c r="S1653">
        <v>0</v>
      </c>
      <c r="T1653">
        <v>0</v>
      </c>
      <c r="U1653">
        <v>0</v>
      </c>
      <c r="V1653">
        <v>0</v>
      </c>
      <c r="W1653">
        <v>0</v>
      </c>
      <c r="X1653">
        <v>0</v>
      </c>
      <c r="Y1653">
        <v>0</v>
      </c>
      <c r="Z1653">
        <v>0</v>
      </c>
      <c r="AA1653">
        <v>0</v>
      </c>
      <c r="AB1653">
        <v>100</v>
      </c>
      <c r="AC1653">
        <v>80</v>
      </c>
      <c r="AD1653">
        <v>2</v>
      </c>
      <c r="AE1653">
        <v>80</v>
      </c>
      <c r="AF1653">
        <v>25</v>
      </c>
      <c r="AG1653">
        <v>20</v>
      </c>
      <c r="AH1653">
        <v>25</v>
      </c>
      <c r="AI1653">
        <v>140061</v>
      </c>
      <c r="AJ1653">
        <v>140051</v>
      </c>
      <c r="AK1653">
        <v>140011</v>
      </c>
    </row>
    <row r="1654" spans="1:37">
      <c r="A1654">
        <v>20009205</v>
      </c>
      <c r="B1654">
        <v>20290</v>
      </c>
      <c r="C1654">
        <v>1165</v>
      </c>
      <c r="D1654">
        <v>0</v>
      </c>
      <c r="E1654">
        <v>300</v>
      </c>
      <c r="F1654">
        <v>0</v>
      </c>
      <c r="G1654">
        <v>2</v>
      </c>
      <c r="H1654">
        <v>1</v>
      </c>
      <c r="I1654">
        <v>6</v>
      </c>
      <c r="J1654">
        <v>0</v>
      </c>
      <c r="K1654">
        <v>0</v>
      </c>
      <c r="L1654">
        <v>0</v>
      </c>
      <c r="M1654">
        <v>0</v>
      </c>
      <c r="N1654">
        <v>0</v>
      </c>
      <c r="O1654">
        <v>0</v>
      </c>
      <c r="P1654">
        <v>0</v>
      </c>
      <c r="Q1654">
        <v>0</v>
      </c>
      <c r="R1654">
        <v>0</v>
      </c>
      <c r="S1654">
        <v>0</v>
      </c>
      <c r="T1654">
        <v>0</v>
      </c>
      <c r="U1654">
        <v>0</v>
      </c>
      <c r="V1654">
        <v>0</v>
      </c>
      <c r="W1654">
        <v>0</v>
      </c>
      <c r="X1654">
        <v>0</v>
      </c>
      <c r="Y1654">
        <v>0</v>
      </c>
      <c r="Z1654">
        <v>0</v>
      </c>
      <c r="AA1654">
        <v>0</v>
      </c>
      <c r="AB1654">
        <v>100</v>
      </c>
      <c r="AC1654">
        <v>80</v>
      </c>
      <c r="AD1654">
        <v>2</v>
      </c>
      <c r="AE1654">
        <v>80</v>
      </c>
      <c r="AF1654">
        <v>25</v>
      </c>
      <c r="AG1654">
        <v>20</v>
      </c>
      <c r="AH1654">
        <v>25</v>
      </c>
      <c r="AI1654">
        <v>140071</v>
      </c>
      <c r="AJ1654">
        <v>140051</v>
      </c>
      <c r="AK1654">
        <v>140021</v>
      </c>
    </row>
    <row r="1655" spans="1:37">
      <c r="A1655">
        <v>20009206</v>
      </c>
      <c r="B1655">
        <v>20300</v>
      </c>
      <c r="C1655">
        <v>2080</v>
      </c>
      <c r="D1655">
        <v>0</v>
      </c>
      <c r="E1655">
        <v>306</v>
      </c>
      <c r="F1655">
        <v>0</v>
      </c>
      <c r="G1655">
        <v>1</v>
      </c>
      <c r="H1655">
        <v>1</v>
      </c>
      <c r="I1655">
        <v>6</v>
      </c>
      <c r="J1655">
        <v>0</v>
      </c>
      <c r="K1655">
        <v>0</v>
      </c>
      <c r="L1655">
        <v>0</v>
      </c>
      <c r="M1655">
        <v>0</v>
      </c>
      <c r="N1655">
        <v>0</v>
      </c>
      <c r="O1655">
        <v>0</v>
      </c>
      <c r="P1655">
        <v>0</v>
      </c>
      <c r="Q1655">
        <v>0</v>
      </c>
      <c r="R1655">
        <v>0</v>
      </c>
      <c r="S1655">
        <v>0</v>
      </c>
      <c r="T1655">
        <v>0</v>
      </c>
      <c r="U1655">
        <v>0</v>
      </c>
      <c r="V1655">
        <v>0</v>
      </c>
      <c r="W1655">
        <v>0</v>
      </c>
      <c r="X1655">
        <v>0</v>
      </c>
      <c r="Y1655">
        <v>0</v>
      </c>
      <c r="Z1655">
        <v>0</v>
      </c>
      <c r="AA1655">
        <v>0</v>
      </c>
      <c r="AB1655">
        <v>100</v>
      </c>
      <c r="AC1655">
        <v>80</v>
      </c>
      <c r="AD1655">
        <v>2</v>
      </c>
      <c r="AE1655">
        <v>80</v>
      </c>
      <c r="AF1655">
        <v>25</v>
      </c>
      <c r="AG1655">
        <v>20</v>
      </c>
      <c r="AH1655">
        <v>25</v>
      </c>
      <c r="AI1655">
        <v>140081</v>
      </c>
      <c r="AJ1655">
        <v>140051</v>
      </c>
      <c r="AK1655">
        <v>140031</v>
      </c>
    </row>
    <row r="1656" spans="1:37">
      <c r="A1656">
        <v>20009207</v>
      </c>
      <c r="B1656">
        <v>20280</v>
      </c>
      <c r="C1656">
        <v>20700</v>
      </c>
      <c r="D1656">
        <v>0</v>
      </c>
      <c r="E1656">
        <v>996</v>
      </c>
      <c r="F1656">
        <v>0</v>
      </c>
      <c r="G1656">
        <v>1</v>
      </c>
      <c r="H1656">
        <v>1</v>
      </c>
      <c r="I1656">
        <v>6</v>
      </c>
      <c r="J1656">
        <v>0</v>
      </c>
      <c r="K1656">
        <v>0</v>
      </c>
      <c r="L1656">
        <v>0</v>
      </c>
      <c r="M1656">
        <v>0</v>
      </c>
      <c r="N1656">
        <v>0</v>
      </c>
      <c r="O1656">
        <v>0</v>
      </c>
      <c r="P1656">
        <v>0</v>
      </c>
      <c r="Q1656">
        <v>0</v>
      </c>
      <c r="R1656">
        <v>0</v>
      </c>
      <c r="S1656">
        <v>0</v>
      </c>
      <c r="T1656">
        <v>0</v>
      </c>
      <c r="U1656">
        <v>0</v>
      </c>
      <c r="V1656">
        <v>0</v>
      </c>
      <c r="W1656">
        <v>0</v>
      </c>
      <c r="X1656">
        <v>0</v>
      </c>
      <c r="Y1656">
        <v>0</v>
      </c>
      <c r="Z1656">
        <v>0</v>
      </c>
      <c r="AA1656">
        <v>0</v>
      </c>
      <c r="AB1656">
        <v>70</v>
      </c>
      <c r="AC1656">
        <v>80</v>
      </c>
      <c r="AD1656">
        <v>2</v>
      </c>
      <c r="AE1656">
        <v>90</v>
      </c>
      <c r="AF1656">
        <v>25</v>
      </c>
      <c r="AG1656">
        <v>20</v>
      </c>
      <c r="AH1656">
        <v>20</v>
      </c>
      <c r="AI1656">
        <v>140061</v>
      </c>
      <c r="AJ1656">
        <v>140051</v>
      </c>
      <c r="AK1656">
        <v>140011</v>
      </c>
    </row>
    <row r="1657" spans="1:37">
      <c r="A1657">
        <v>20009208</v>
      </c>
      <c r="B1657">
        <v>20290</v>
      </c>
      <c r="C1657">
        <v>14490</v>
      </c>
      <c r="D1657">
        <v>0</v>
      </c>
      <c r="E1657">
        <v>948</v>
      </c>
      <c r="F1657">
        <v>0</v>
      </c>
      <c r="G1657">
        <v>2</v>
      </c>
      <c r="H1657">
        <v>1</v>
      </c>
      <c r="I1657">
        <v>6</v>
      </c>
      <c r="J1657">
        <v>0</v>
      </c>
      <c r="K1657">
        <v>0</v>
      </c>
      <c r="L1657">
        <v>0</v>
      </c>
      <c r="M1657">
        <v>0</v>
      </c>
      <c r="N1657">
        <v>0</v>
      </c>
      <c r="O1657">
        <v>0</v>
      </c>
      <c r="P1657">
        <v>0</v>
      </c>
      <c r="Q1657">
        <v>0</v>
      </c>
      <c r="R1657">
        <v>0</v>
      </c>
      <c r="S1657">
        <v>0</v>
      </c>
      <c r="T1657">
        <v>0</v>
      </c>
      <c r="U1657">
        <v>0</v>
      </c>
      <c r="V1657">
        <v>0</v>
      </c>
      <c r="W1657">
        <v>0</v>
      </c>
      <c r="X1657">
        <v>0</v>
      </c>
      <c r="Y1657">
        <v>0</v>
      </c>
      <c r="Z1657">
        <v>0</v>
      </c>
      <c r="AA1657">
        <v>0</v>
      </c>
      <c r="AB1657">
        <v>70</v>
      </c>
      <c r="AC1657">
        <v>80</v>
      </c>
      <c r="AD1657">
        <v>2</v>
      </c>
      <c r="AE1657">
        <v>90</v>
      </c>
      <c r="AF1657">
        <v>25</v>
      </c>
      <c r="AG1657">
        <v>20</v>
      </c>
      <c r="AH1657">
        <v>20</v>
      </c>
      <c r="AI1657">
        <v>140071</v>
      </c>
      <c r="AJ1657">
        <v>140051</v>
      </c>
      <c r="AK1657">
        <v>140001</v>
      </c>
    </row>
    <row r="1658" spans="1:37">
      <c r="A1658">
        <v>20009209</v>
      </c>
      <c r="B1658">
        <v>20300</v>
      </c>
      <c r="C1658">
        <v>26910</v>
      </c>
      <c r="D1658">
        <v>0</v>
      </c>
      <c r="E1658">
        <v>972</v>
      </c>
      <c r="F1658">
        <v>0</v>
      </c>
      <c r="G1658">
        <v>1</v>
      </c>
      <c r="H1658">
        <v>1</v>
      </c>
      <c r="I1658">
        <v>6</v>
      </c>
      <c r="J1658">
        <v>0</v>
      </c>
      <c r="K1658">
        <v>0</v>
      </c>
      <c r="L1658">
        <v>0</v>
      </c>
      <c r="M1658">
        <v>0</v>
      </c>
      <c r="N1658">
        <v>0</v>
      </c>
      <c r="O1658">
        <v>0</v>
      </c>
      <c r="P1658">
        <v>0</v>
      </c>
      <c r="Q1658">
        <v>0</v>
      </c>
      <c r="R1658">
        <v>0</v>
      </c>
      <c r="S1658">
        <v>0</v>
      </c>
      <c r="T1658">
        <v>0</v>
      </c>
      <c r="U1658">
        <v>0</v>
      </c>
      <c r="V1658">
        <v>0</v>
      </c>
      <c r="W1658">
        <v>0</v>
      </c>
      <c r="X1658">
        <v>0</v>
      </c>
      <c r="Y1658">
        <v>0</v>
      </c>
      <c r="Z1658">
        <v>0</v>
      </c>
      <c r="AA1658">
        <v>0</v>
      </c>
      <c r="AB1658">
        <v>70</v>
      </c>
      <c r="AC1658">
        <v>80</v>
      </c>
      <c r="AD1658">
        <v>2</v>
      </c>
      <c r="AE1658">
        <v>90</v>
      </c>
      <c r="AF1658">
        <v>25</v>
      </c>
      <c r="AG1658">
        <v>20</v>
      </c>
      <c r="AH1658">
        <v>20</v>
      </c>
      <c r="AI1658">
        <v>140081</v>
      </c>
      <c r="AJ1658">
        <v>140051</v>
      </c>
      <c r="AK1658">
        <v>140031</v>
      </c>
    </row>
    <row r="1659" spans="1:37">
      <c r="A1659">
        <v>20009503</v>
      </c>
      <c r="B1659">
        <v>20630</v>
      </c>
      <c r="C1659">
        <v>860</v>
      </c>
      <c r="D1659">
        <v>0</v>
      </c>
      <c r="E1659">
        <v>319</v>
      </c>
      <c r="F1659">
        <v>0</v>
      </c>
      <c r="G1659">
        <v>2</v>
      </c>
      <c r="H1659">
        <v>1</v>
      </c>
      <c r="I1659">
        <v>6</v>
      </c>
      <c r="J1659">
        <v>0</v>
      </c>
      <c r="K1659">
        <v>0</v>
      </c>
      <c r="L1659">
        <v>0</v>
      </c>
      <c r="M1659">
        <v>0</v>
      </c>
      <c r="N1659">
        <v>0</v>
      </c>
      <c r="O1659">
        <v>0</v>
      </c>
      <c r="P1659">
        <v>0</v>
      </c>
      <c r="Q1659">
        <v>0</v>
      </c>
      <c r="R1659">
        <v>0</v>
      </c>
      <c r="S1659">
        <v>0</v>
      </c>
      <c r="T1659">
        <v>0</v>
      </c>
      <c r="U1659">
        <v>0</v>
      </c>
      <c r="V1659">
        <v>0</v>
      </c>
      <c r="W1659">
        <v>0</v>
      </c>
      <c r="X1659">
        <v>0</v>
      </c>
      <c r="Y1659">
        <v>0</v>
      </c>
      <c r="Z1659">
        <v>0</v>
      </c>
      <c r="AA1659">
        <v>0</v>
      </c>
      <c r="AB1659">
        <v>20</v>
      </c>
      <c r="AC1659">
        <v>85</v>
      </c>
      <c r="AD1659">
        <v>2</v>
      </c>
      <c r="AE1659">
        <v>20</v>
      </c>
      <c r="AF1659">
        <v>3</v>
      </c>
      <c r="AG1659">
        <v>1</v>
      </c>
      <c r="AH1659">
        <v>0</v>
      </c>
      <c r="AI1659">
        <v>131</v>
      </c>
      <c r="AJ1659">
        <v>132</v>
      </c>
      <c r="AK1659">
        <v>0</v>
      </c>
    </row>
    <row r="1660" spans="1:37">
      <c r="A1660">
        <v>20009504</v>
      </c>
      <c r="B1660">
        <v>20650</v>
      </c>
      <c r="C1660">
        <v>1060</v>
      </c>
      <c r="D1660">
        <v>0</v>
      </c>
      <c r="E1660">
        <v>419</v>
      </c>
      <c r="F1660">
        <v>0</v>
      </c>
      <c r="G1660">
        <v>2</v>
      </c>
      <c r="H1660">
        <v>1</v>
      </c>
      <c r="I1660">
        <v>6</v>
      </c>
      <c r="J1660">
        <v>0</v>
      </c>
      <c r="K1660">
        <v>0</v>
      </c>
      <c r="L1660">
        <v>0</v>
      </c>
      <c r="M1660">
        <v>0</v>
      </c>
      <c r="N1660">
        <v>0</v>
      </c>
      <c r="O1660">
        <v>0</v>
      </c>
      <c r="P1660">
        <v>0</v>
      </c>
      <c r="Q1660">
        <v>0</v>
      </c>
      <c r="R1660">
        <v>0</v>
      </c>
      <c r="S1660">
        <v>0</v>
      </c>
      <c r="T1660">
        <v>0</v>
      </c>
      <c r="U1660">
        <v>0</v>
      </c>
      <c r="V1660">
        <v>0</v>
      </c>
      <c r="W1660">
        <v>0</v>
      </c>
      <c r="X1660">
        <v>0</v>
      </c>
      <c r="Y1660">
        <v>0</v>
      </c>
      <c r="Z1660">
        <v>0</v>
      </c>
      <c r="AA1660">
        <v>0</v>
      </c>
      <c r="AB1660">
        <v>20</v>
      </c>
      <c r="AC1660">
        <v>85</v>
      </c>
      <c r="AD1660">
        <v>2</v>
      </c>
      <c r="AE1660">
        <v>20</v>
      </c>
      <c r="AF1660">
        <v>3</v>
      </c>
      <c r="AG1660">
        <v>1</v>
      </c>
      <c r="AH1660">
        <v>0</v>
      </c>
      <c r="AI1660">
        <v>121</v>
      </c>
      <c r="AJ1660">
        <v>122</v>
      </c>
      <c r="AK1660">
        <v>0</v>
      </c>
    </row>
    <row r="1661" spans="1:37">
      <c r="A1661">
        <v>20009505</v>
      </c>
      <c r="B1661">
        <v>20610</v>
      </c>
      <c r="C1661">
        <v>9500</v>
      </c>
      <c r="D1661">
        <v>0</v>
      </c>
      <c r="E1661">
        <v>618</v>
      </c>
      <c r="F1661">
        <v>0</v>
      </c>
      <c r="G1661">
        <v>2</v>
      </c>
      <c r="H1661">
        <v>1</v>
      </c>
      <c r="I1661">
        <v>6</v>
      </c>
      <c r="J1661">
        <v>0</v>
      </c>
      <c r="K1661">
        <v>0</v>
      </c>
      <c r="L1661">
        <v>0</v>
      </c>
      <c r="M1661">
        <v>0</v>
      </c>
      <c r="N1661">
        <v>0</v>
      </c>
      <c r="O1661">
        <v>0</v>
      </c>
      <c r="P1661">
        <v>0</v>
      </c>
      <c r="Q1661">
        <v>0</v>
      </c>
      <c r="R1661">
        <v>0</v>
      </c>
      <c r="S1661">
        <v>0</v>
      </c>
      <c r="T1661">
        <v>0</v>
      </c>
      <c r="U1661">
        <v>0</v>
      </c>
      <c r="V1661">
        <v>0</v>
      </c>
      <c r="W1661">
        <v>0</v>
      </c>
      <c r="X1661">
        <v>0</v>
      </c>
      <c r="Y1661">
        <v>0</v>
      </c>
      <c r="Z1661">
        <v>0</v>
      </c>
      <c r="AA1661">
        <v>0</v>
      </c>
      <c r="AB1661">
        <v>40</v>
      </c>
      <c r="AC1661">
        <v>85</v>
      </c>
      <c r="AD1661">
        <v>2</v>
      </c>
      <c r="AE1661">
        <v>20</v>
      </c>
      <c r="AF1661">
        <v>3</v>
      </c>
      <c r="AG1661">
        <v>1</v>
      </c>
      <c r="AH1661">
        <v>0</v>
      </c>
      <c r="AI1661">
        <v>131</v>
      </c>
      <c r="AJ1661">
        <v>112</v>
      </c>
      <c r="AK1661">
        <v>0</v>
      </c>
    </row>
    <row r="1662" spans="1:37">
      <c r="A1662">
        <v>20009506</v>
      </c>
      <c r="B1662">
        <v>20620</v>
      </c>
      <c r="C1662">
        <v>5750</v>
      </c>
      <c r="D1662">
        <v>0</v>
      </c>
      <c r="E1662">
        <v>561</v>
      </c>
      <c r="F1662">
        <v>0</v>
      </c>
      <c r="G1662">
        <v>2</v>
      </c>
      <c r="H1662">
        <v>1</v>
      </c>
      <c r="I1662">
        <v>6</v>
      </c>
      <c r="J1662">
        <v>0</v>
      </c>
      <c r="K1662">
        <v>0</v>
      </c>
      <c r="L1662">
        <v>0</v>
      </c>
      <c r="M1662">
        <v>0</v>
      </c>
      <c r="N1662">
        <v>0</v>
      </c>
      <c r="O1662">
        <v>0</v>
      </c>
      <c r="P1662">
        <v>0</v>
      </c>
      <c r="Q1662">
        <v>0</v>
      </c>
      <c r="R1662">
        <v>0</v>
      </c>
      <c r="S1662">
        <v>0</v>
      </c>
      <c r="T1662">
        <v>0</v>
      </c>
      <c r="U1662">
        <v>0</v>
      </c>
      <c r="V1662">
        <v>0</v>
      </c>
      <c r="W1662">
        <v>0</v>
      </c>
      <c r="X1662">
        <v>0</v>
      </c>
      <c r="Y1662">
        <v>0</v>
      </c>
      <c r="Z1662">
        <v>0</v>
      </c>
      <c r="AA1662">
        <v>0</v>
      </c>
      <c r="AB1662">
        <v>40</v>
      </c>
      <c r="AC1662">
        <v>85</v>
      </c>
      <c r="AD1662">
        <v>2</v>
      </c>
      <c r="AE1662">
        <v>20</v>
      </c>
      <c r="AF1662">
        <v>3</v>
      </c>
      <c r="AG1662">
        <v>1</v>
      </c>
      <c r="AH1662">
        <v>0</v>
      </c>
      <c r="AI1662">
        <v>121</v>
      </c>
      <c r="AJ1662">
        <v>122</v>
      </c>
      <c r="AK1662">
        <v>0</v>
      </c>
    </row>
    <row r="1663" spans="1:37">
      <c r="A1663">
        <v>20009507</v>
      </c>
      <c r="B1663">
        <v>20630</v>
      </c>
      <c r="C1663">
        <v>19000</v>
      </c>
      <c r="D1663">
        <v>0</v>
      </c>
      <c r="E1663">
        <v>594</v>
      </c>
      <c r="F1663">
        <v>0</v>
      </c>
      <c r="G1663">
        <v>2</v>
      </c>
      <c r="H1663">
        <v>1</v>
      </c>
      <c r="I1663">
        <v>6</v>
      </c>
      <c r="J1663">
        <v>0</v>
      </c>
      <c r="K1663">
        <v>0</v>
      </c>
      <c r="L1663">
        <v>0</v>
      </c>
      <c r="M1663">
        <v>0</v>
      </c>
      <c r="N1663">
        <v>0</v>
      </c>
      <c r="O1663">
        <v>0</v>
      </c>
      <c r="P1663">
        <v>0</v>
      </c>
      <c r="Q1663">
        <v>0</v>
      </c>
      <c r="R1663">
        <v>0</v>
      </c>
      <c r="S1663">
        <v>0</v>
      </c>
      <c r="T1663">
        <v>0</v>
      </c>
      <c r="U1663">
        <v>0</v>
      </c>
      <c r="V1663">
        <v>0</v>
      </c>
      <c r="W1663">
        <v>0</v>
      </c>
      <c r="X1663">
        <v>0</v>
      </c>
      <c r="Y1663">
        <v>0</v>
      </c>
      <c r="Z1663">
        <v>0</v>
      </c>
      <c r="AA1663">
        <v>0</v>
      </c>
      <c r="AB1663">
        <v>40</v>
      </c>
      <c r="AC1663">
        <v>85</v>
      </c>
      <c r="AD1663">
        <v>2</v>
      </c>
      <c r="AE1663">
        <v>20</v>
      </c>
      <c r="AF1663">
        <v>3</v>
      </c>
      <c r="AG1663">
        <v>1</v>
      </c>
      <c r="AH1663">
        <v>0</v>
      </c>
      <c r="AI1663">
        <v>121</v>
      </c>
      <c r="AJ1663">
        <v>132</v>
      </c>
      <c r="AK1663">
        <v>0</v>
      </c>
    </row>
    <row r="1664" spans="1:37">
      <c r="A1664">
        <v>20009508</v>
      </c>
      <c r="B1664">
        <v>20650</v>
      </c>
      <c r="C1664">
        <v>6350</v>
      </c>
      <c r="D1664">
        <v>0</v>
      </c>
      <c r="E1664">
        <v>541</v>
      </c>
      <c r="F1664">
        <v>0</v>
      </c>
      <c r="G1664">
        <v>2</v>
      </c>
      <c r="H1664">
        <v>1</v>
      </c>
      <c r="I1664">
        <v>6</v>
      </c>
      <c r="J1664">
        <v>0</v>
      </c>
      <c r="K1664">
        <v>0</v>
      </c>
      <c r="L1664">
        <v>0</v>
      </c>
      <c r="M1664">
        <v>0</v>
      </c>
      <c r="N1664">
        <v>0</v>
      </c>
      <c r="O1664">
        <v>0</v>
      </c>
      <c r="P1664">
        <v>0</v>
      </c>
      <c r="Q1664">
        <v>0</v>
      </c>
      <c r="R1664">
        <v>0</v>
      </c>
      <c r="S1664">
        <v>0</v>
      </c>
      <c r="T1664">
        <v>0</v>
      </c>
      <c r="U1664">
        <v>0</v>
      </c>
      <c r="V1664">
        <v>0</v>
      </c>
      <c r="W1664">
        <v>0</v>
      </c>
      <c r="X1664">
        <v>0</v>
      </c>
      <c r="Y1664">
        <v>0</v>
      </c>
      <c r="Z1664">
        <v>0</v>
      </c>
      <c r="AA1664">
        <v>0</v>
      </c>
      <c r="AB1664">
        <v>40</v>
      </c>
      <c r="AC1664">
        <v>85</v>
      </c>
      <c r="AD1664">
        <v>2</v>
      </c>
      <c r="AE1664">
        <v>20</v>
      </c>
      <c r="AF1664">
        <v>3</v>
      </c>
      <c r="AG1664">
        <v>1</v>
      </c>
      <c r="AH1664">
        <v>0</v>
      </c>
      <c r="AI1664">
        <v>121</v>
      </c>
      <c r="AJ1664">
        <v>122</v>
      </c>
      <c r="AK1664">
        <v>0</v>
      </c>
    </row>
    <row r="1665" spans="1:37">
      <c r="A1665">
        <v>20009509</v>
      </c>
      <c r="B1665">
        <v>20610</v>
      </c>
      <c r="C1665">
        <v>24817</v>
      </c>
      <c r="D1665">
        <v>0</v>
      </c>
      <c r="E1665">
        <v>1377</v>
      </c>
      <c r="F1665">
        <v>0</v>
      </c>
      <c r="G1665">
        <v>2</v>
      </c>
      <c r="H1665">
        <v>1</v>
      </c>
      <c r="I1665">
        <v>6</v>
      </c>
      <c r="J1665">
        <v>0</v>
      </c>
      <c r="K1665">
        <v>0</v>
      </c>
      <c r="L1665">
        <v>0</v>
      </c>
      <c r="M1665">
        <v>0</v>
      </c>
      <c r="N1665">
        <v>0</v>
      </c>
      <c r="O1665">
        <v>0</v>
      </c>
      <c r="P1665">
        <v>0</v>
      </c>
      <c r="Q1665">
        <v>0</v>
      </c>
      <c r="R1665">
        <v>0</v>
      </c>
      <c r="S1665">
        <v>0</v>
      </c>
      <c r="T1665">
        <v>0</v>
      </c>
      <c r="U1665">
        <v>0</v>
      </c>
      <c r="V1665">
        <v>0</v>
      </c>
      <c r="W1665">
        <v>0</v>
      </c>
      <c r="X1665">
        <v>0</v>
      </c>
      <c r="Y1665">
        <v>0</v>
      </c>
      <c r="Z1665">
        <v>0</v>
      </c>
      <c r="AA1665">
        <v>0</v>
      </c>
      <c r="AB1665">
        <v>70</v>
      </c>
      <c r="AC1665">
        <v>85</v>
      </c>
      <c r="AD1665">
        <v>2</v>
      </c>
      <c r="AE1665">
        <v>20</v>
      </c>
      <c r="AF1665">
        <v>3</v>
      </c>
      <c r="AG1665">
        <v>1</v>
      </c>
      <c r="AH1665">
        <v>0</v>
      </c>
      <c r="AI1665">
        <v>112</v>
      </c>
      <c r="AJ1665">
        <v>113</v>
      </c>
      <c r="AK1665">
        <v>0</v>
      </c>
    </row>
    <row r="1666" spans="1:37">
      <c r="A1666">
        <v>20009510</v>
      </c>
      <c r="B1666">
        <v>20620</v>
      </c>
      <c r="C1666">
        <v>17371</v>
      </c>
      <c r="D1666">
        <v>0</v>
      </c>
      <c r="E1666">
        <v>1168</v>
      </c>
      <c r="F1666">
        <v>0</v>
      </c>
      <c r="G1666">
        <v>2</v>
      </c>
      <c r="H1666">
        <v>1</v>
      </c>
      <c r="I1666">
        <v>6</v>
      </c>
      <c r="J1666">
        <v>0</v>
      </c>
      <c r="K1666">
        <v>0</v>
      </c>
      <c r="L1666">
        <v>0</v>
      </c>
      <c r="M1666">
        <v>0</v>
      </c>
      <c r="N1666">
        <v>0</v>
      </c>
      <c r="O1666">
        <v>0</v>
      </c>
      <c r="P1666">
        <v>0</v>
      </c>
      <c r="Q1666">
        <v>0</v>
      </c>
      <c r="R1666">
        <v>0</v>
      </c>
      <c r="S1666">
        <v>0</v>
      </c>
      <c r="T1666">
        <v>0</v>
      </c>
      <c r="U1666">
        <v>0</v>
      </c>
      <c r="V1666">
        <v>0</v>
      </c>
      <c r="W1666">
        <v>0</v>
      </c>
      <c r="X1666">
        <v>0</v>
      </c>
      <c r="Y1666">
        <v>0</v>
      </c>
      <c r="Z1666">
        <v>0</v>
      </c>
      <c r="AA1666">
        <v>0</v>
      </c>
      <c r="AB1666">
        <v>70</v>
      </c>
      <c r="AC1666">
        <v>85</v>
      </c>
      <c r="AD1666">
        <v>2</v>
      </c>
      <c r="AE1666">
        <v>20</v>
      </c>
      <c r="AF1666">
        <v>3</v>
      </c>
      <c r="AG1666">
        <v>1</v>
      </c>
      <c r="AH1666">
        <v>0</v>
      </c>
      <c r="AI1666">
        <v>122</v>
      </c>
      <c r="AJ1666">
        <v>123</v>
      </c>
      <c r="AK1666">
        <v>0</v>
      </c>
    </row>
    <row r="1667" spans="1:37">
      <c r="A1667">
        <v>20009511</v>
      </c>
      <c r="B1667">
        <v>20630</v>
      </c>
      <c r="C1667">
        <v>32262</v>
      </c>
      <c r="D1667">
        <v>0</v>
      </c>
      <c r="E1667">
        <v>1263</v>
      </c>
      <c r="F1667">
        <v>0</v>
      </c>
      <c r="G1667">
        <v>2</v>
      </c>
      <c r="H1667">
        <v>1</v>
      </c>
      <c r="I1667">
        <v>6</v>
      </c>
      <c r="J1667">
        <v>0</v>
      </c>
      <c r="K1667">
        <v>0</v>
      </c>
      <c r="L1667">
        <v>0</v>
      </c>
      <c r="M1667">
        <v>0</v>
      </c>
      <c r="N1667">
        <v>0</v>
      </c>
      <c r="O1667">
        <v>0</v>
      </c>
      <c r="P1667">
        <v>0</v>
      </c>
      <c r="Q1667">
        <v>0</v>
      </c>
      <c r="R1667">
        <v>0</v>
      </c>
      <c r="S1667">
        <v>0</v>
      </c>
      <c r="T1667">
        <v>0</v>
      </c>
      <c r="U1667">
        <v>0</v>
      </c>
      <c r="V1667">
        <v>0</v>
      </c>
      <c r="W1667">
        <v>0</v>
      </c>
      <c r="X1667">
        <v>0</v>
      </c>
      <c r="Y1667">
        <v>0</v>
      </c>
      <c r="Z1667">
        <v>0</v>
      </c>
      <c r="AA1667">
        <v>0</v>
      </c>
      <c r="AB1667">
        <v>70</v>
      </c>
      <c r="AC1667">
        <v>85</v>
      </c>
      <c r="AD1667">
        <v>2</v>
      </c>
      <c r="AE1667">
        <v>20</v>
      </c>
      <c r="AF1667">
        <v>3</v>
      </c>
      <c r="AG1667">
        <v>1</v>
      </c>
      <c r="AH1667">
        <v>0</v>
      </c>
      <c r="AI1667">
        <v>132</v>
      </c>
      <c r="AJ1667">
        <v>133</v>
      </c>
      <c r="AK1667">
        <v>0</v>
      </c>
    </row>
    <row r="1668" spans="1:37">
      <c r="A1668">
        <v>20009512</v>
      </c>
      <c r="B1668">
        <v>20650</v>
      </c>
      <c r="C1668">
        <v>20700</v>
      </c>
      <c r="D1668">
        <v>0</v>
      </c>
      <c r="E1668">
        <v>1672</v>
      </c>
      <c r="F1668">
        <v>0</v>
      </c>
      <c r="G1668">
        <v>2</v>
      </c>
      <c r="H1668">
        <v>1</v>
      </c>
      <c r="I1668">
        <v>6</v>
      </c>
      <c r="J1668">
        <v>0</v>
      </c>
      <c r="K1668">
        <v>0</v>
      </c>
      <c r="L1668">
        <v>0</v>
      </c>
      <c r="M1668">
        <v>0</v>
      </c>
      <c r="N1668">
        <v>0</v>
      </c>
      <c r="O1668">
        <v>0</v>
      </c>
      <c r="P1668">
        <v>0</v>
      </c>
      <c r="Q1668">
        <v>0</v>
      </c>
      <c r="R1668">
        <v>0</v>
      </c>
      <c r="S1668">
        <v>0</v>
      </c>
      <c r="T1668">
        <v>0</v>
      </c>
      <c r="U1668">
        <v>0</v>
      </c>
      <c r="V1668">
        <v>0</v>
      </c>
      <c r="W1668">
        <v>0</v>
      </c>
      <c r="X1668">
        <v>0</v>
      </c>
      <c r="Y1668">
        <v>0</v>
      </c>
      <c r="Z1668">
        <v>0</v>
      </c>
      <c r="AA1668">
        <v>0</v>
      </c>
      <c r="AB1668">
        <v>70</v>
      </c>
      <c r="AC1668">
        <v>85</v>
      </c>
      <c r="AD1668">
        <v>2</v>
      </c>
      <c r="AE1668">
        <v>20</v>
      </c>
      <c r="AF1668">
        <v>3</v>
      </c>
      <c r="AG1668">
        <v>1</v>
      </c>
      <c r="AH1668">
        <v>0</v>
      </c>
      <c r="AI1668">
        <v>122</v>
      </c>
      <c r="AJ1668">
        <v>123</v>
      </c>
      <c r="AK1668">
        <v>0</v>
      </c>
    </row>
    <row r="1669" spans="1:37">
      <c r="A1669">
        <v>20009901</v>
      </c>
      <c r="B1669">
        <v>39030</v>
      </c>
      <c r="C1669">
        <v>5</v>
      </c>
      <c r="D1669">
        <v>1000</v>
      </c>
      <c r="E1669">
        <v>225</v>
      </c>
      <c r="F1669">
        <v>0</v>
      </c>
      <c r="G1669">
        <v>1</v>
      </c>
      <c r="H1669">
        <v>1</v>
      </c>
      <c r="I1669">
        <v>6</v>
      </c>
      <c r="J1669">
        <v>0</v>
      </c>
      <c r="K1669">
        <v>0</v>
      </c>
      <c r="L1669">
        <v>0</v>
      </c>
      <c r="M1669">
        <v>0</v>
      </c>
      <c r="N1669">
        <v>0</v>
      </c>
      <c r="O1669">
        <v>0</v>
      </c>
      <c r="P1669">
        <v>0</v>
      </c>
      <c r="Q1669">
        <v>0</v>
      </c>
      <c r="R1669">
        <v>0</v>
      </c>
      <c r="S1669">
        <v>0</v>
      </c>
      <c r="T1669">
        <v>0</v>
      </c>
      <c r="U1669">
        <v>0</v>
      </c>
      <c r="V1669">
        <v>0</v>
      </c>
      <c r="W1669">
        <v>0</v>
      </c>
      <c r="X1669">
        <v>0</v>
      </c>
      <c r="Y1669">
        <v>0</v>
      </c>
      <c r="Z1669">
        <v>0</v>
      </c>
      <c r="AA1669">
        <v>0</v>
      </c>
      <c r="AB1669">
        <v>500</v>
      </c>
      <c r="AC1669">
        <v>100</v>
      </c>
      <c r="AD1669">
        <v>1</v>
      </c>
      <c r="AE1669">
        <v>100</v>
      </c>
      <c r="AF1669">
        <v>1</v>
      </c>
      <c r="AG1669">
        <v>0</v>
      </c>
      <c r="AH1669">
        <v>0</v>
      </c>
      <c r="AI1669">
        <v>39030</v>
      </c>
      <c r="AJ1669">
        <v>0</v>
      </c>
      <c r="AK1669">
        <v>0</v>
      </c>
    </row>
    <row r="1670" spans="1:37">
      <c r="A1670">
        <v>20009902</v>
      </c>
      <c r="B1670">
        <v>39020</v>
      </c>
      <c r="C1670">
        <v>5</v>
      </c>
      <c r="D1670">
        <v>1000</v>
      </c>
      <c r="E1670">
        <v>260</v>
      </c>
      <c r="F1670">
        <v>0</v>
      </c>
      <c r="G1670">
        <v>1</v>
      </c>
      <c r="H1670">
        <v>1</v>
      </c>
      <c r="I1670">
        <v>6</v>
      </c>
      <c r="J1670">
        <v>0</v>
      </c>
      <c r="K1670">
        <v>0</v>
      </c>
      <c r="L1670">
        <v>0</v>
      </c>
      <c r="M1670">
        <v>0</v>
      </c>
      <c r="N1670">
        <v>0</v>
      </c>
      <c r="O1670">
        <v>0</v>
      </c>
      <c r="P1670">
        <v>0</v>
      </c>
      <c r="Q1670">
        <v>0</v>
      </c>
      <c r="R1670">
        <v>0</v>
      </c>
      <c r="S1670">
        <v>0</v>
      </c>
      <c r="T1670">
        <v>0</v>
      </c>
      <c r="U1670">
        <v>0</v>
      </c>
      <c r="V1670">
        <v>0</v>
      </c>
      <c r="W1670">
        <v>0</v>
      </c>
      <c r="X1670">
        <v>0</v>
      </c>
      <c r="Y1670">
        <v>0</v>
      </c>
      <c r="Z1670">
        <v>0</v>
      </c>
      <c r="AA1670">
        <v>0</v>
      </c>
      <c r="AB1670">
        <v>40</v>
      </c>
      <c r="AC1670">
        <v>100</v>
      </c>
      <c r="AD1670">
        <v>1</v>
      </c>
      <c r="AE1670">
        <v>100</v>
      </c>
      <c r="AF1670">
        <v>1</v>
      </c>
      <c r="AG1670">
        <v>0</v>
      </c>
      <c r="AH1670">
        <v>0</v>
      </c>
      <c r="AI1670">
        <v>39020</v>
      </c>
      <c r="AJ1670">
        <v>0</v>
      </c>
      <c r="AK1670">
        <v>0</v>
      </c>
    </row>
    <row r="1671" spans="1:37">
      <c r="A1671">
        <v>20009903</v>
      </c>
      <c r="B1671">
        <v>39020</v>
      </c>
      <c r="C1671">
        <v>5</v>
      </c>
      <c r="D1671">
        <v>1000</v>
      </c>
      <c r="E1671">
        <v>260</v>
      </c>
      <c r="F1671">
        <v>0</v>
      </c>
      <c r="G1671">
        <v>1</v>
      </c>
      <c r="H1671">
        <v>1</v>
      </c>
      <c r="I1671">
        <v>6</v>
      </c>
      <c r="J1671">
        <v>0</v>
      </c>
      <c r="K1671">
        <v>0</v>
      </c>
      <c r="L1671">
        <v>0</v>
      </c>
      <c r="M1671">
        <v>0</v>
      </c>
      <c r="N1671">
        <v>0</v>
      </c>
      <c r="O1671">
        <v>0</v>
      </c>
      <c r="P1671">
        <v>0</v>
      </c>
      <c r="Q1671">
        <v>0</v>
      </c>
      <c r="R1671">
        <v>0</v>
      </c>
      <c r="S1671">
        <v>0</v>
      </c>
      <c r="T1671">
        <v>0</v>
      </c>
      <c r="U1671">
        <v>0</v>
      </c>
      <c r="V1671">
        <v>0</v>
      </c>
      <c r="W1671">
        <v>0</v>
      </c>
      <c r="X1671">
        <v>0</v>
      </c>
      <c r="Y1671">
        <v>0</v>
      </c>
      <c r="Z1671">
        <v>0</v>
      </c>
      <c r="AA1671">
        <v>0</v>
      </c>
      <c r="AB1671">
        <v>40</v>
      </c>
      <c r="AC1671">
        <v>100</v>
      </c>
      <c r="AD1671">
        <v>1</v>
      </c>
      <c r="AE1671">
        <v>40</v>
      </c>
      <c r="AF1671">
        <v>1</v>
      </c>
      <c r="AG1671">
        <v>0</v>
      </c>
      <c r="AH1671">
        <v>0</v>
      </c>
      <c r="AI1671">
        <v>39020</v>
      </c>
      <c r="AJ1671">
        <v>0</v>
      </c>
      <c r="AK1671">
        <v>0</v>
      </c>
    </row>
    <row r="1672" spans="1:37">
      <c r="A1672">
        <v>20009904</v>
      </c>
      <c r="B1672">
        <v>49020</v>
      </c>
      <c r="C1672">
        <v>14</v>
      </c>
      <c r="D1672">
        <v>10000</v>
      </c>
      <c r="E1672">
        <v>1060</v>
      </c>
      <c r="F1672">
        <v>0</v>
      </c>
      <c r="G1672">
        <v>1</v>
      </c>
      <c r="H1672">
        <v>1</v>
      </c>
      <c r="I1672">
        <v>6</v>
      </c>
      <c r="J1672">
        <v>0</v>
      </c>
      <c r="K1672">
        <v>0</v>
      </c>
      <c r="L1672">
        <v>0</v>
      </c>
      <c r="M1672">
        <v>0</v>
      </c>
      <c r="N1672">
        <v>0</v>
      </c>
      <c r="O1672">
        <v>0</v>
      </c>
      <c r="P1672">
        <v>0</v>
      </c>
      <c r="Q1672">
        <v>0</v>
      </c>
      <c r="R1672">
        <v>0</v>
      </c>
      <c r="S1672">
        <v>0</v>
      </c>
      <c r="T1672">
        <v>0</v>
      </c>
      <c r="U1672">
        <v>0</v>
      </c>
      <c r="V1672">
        <v>0</v>
      </c>
      <c r="W1672">
        <v>0</v>
      </c>
      <c r="X1672">
        <v>0</v>
      </c>
      <c r="Y1672">
        <v>0</v>
      </c>
      <c r="Z1672">
        <v>0</v>
      </c>
      <c r="AA1672">
        <v>0</v>
      </c>
      <c r="AB1672">
        <v>70</v>
      </c>
      <c r="AC1672">
        <v>100</v>
      </c>
      <c r="AD1672">
        <v>1</v>
      </c>
      <c r="AE1672">
        <v>100</v>
      </c>
      <c r="AF1672">
        <v>1</v>
      </c>
      <c r="AG1672">
        <v>0</v>
      </c>
      <c r="AH1672">
        <v>0</v>
      </c>
      <c r="AI1672">
        <v>49020</v>
      </c>
      <c r="AJ1672">
        <v>0</v>
      </c>
      <c r="AK1672">
        <v>0</v>
      </c>
    </row>
    <row r="1673" spans="1:37">
      <c r="A1673">
        <v>20009905</v>
      </c>
      <c r="B1673">
        <v>49030</v>
      </c>
      <c r="C1673">
        <v>14</v>
      </c>
      <c r="D1673">
        <v>10000</v>
      </c>
      <c r="E1673">
        <v>1120</v>
      </c>
      <c r="F1673">
        <v>0</v>
      </c>
      <c r="G1673">
        <v>1</v>
      </c>
      <c r="H1673">
        <v>1</v>
      </c>
      <c r="I1673">
        <v>6</v>
      </c>
      <c r="J1673">
        <v>0</v>
      </c>
      <c r="K1673">
        <v>0</v>
      </c>
      <c r="L1673">
        <v>0</v>
      </c>
      <c r="M1673">
        <v>0</v>
      </c>
      <c r="N1673">
        <v>0</v>
      </c>
      <c r="O1673">
        <v>0</v>
      </c>
      <c r="P1673">
        <v>0</v>
      </c>
      <c r="Q1673">
        <v>0</v>
      </c>
      <c r="R1673">
        <v>0</v>
      </c>
      <c r="S1673">
        <v>0</v>
      </c>
      <c r="T1673">
        <v>0</v>
      </c>
      <c r="U1673">
        <v>0</v>
      </c>
      <c r="V1673">
        <v>0</v>
      </c>
      <c r="W1673">
        <v>0</v>
      </c>
      <c r="X1673">
        <v>0</v>
      </c>
      <c r="Y1673">
        <v>0</v>
      </c>
      <c r="Z1673">
        <v>0</v>
      </c>
      <c r="AA1673">
        <v>0</v>
      </c>
      <c r="AB1673">
        <v>15000</v>
      </c>
      <c r="AC1673">
        <v>100</v>
      </c>
      <c r="AD1673">
        <v>1</v>
      </c>
      <c r="AE1673">
        <v>100</v>
      </c>
      <c r="AF1673">
        <v>1</v>
      </c>
      <c r="AG1673">
        <v>0</v>
      </c>
      <c r="AH1673">
        <v>0</v>
      </c>
      <c r="AI1673">
        <v>49030</v>
      </c>
      <c r="AJ1673">
        <v>0</v>
      </c>
      <c r="AK1673">
        <v>0</v>
      </c>
    </row>
    <row r="1674" spans="1:37">
      <c r="A1674">
        <v>20009906</v>
      </c>
      <c r="B1674">
        <v>39020</v>
      </c>
      <c r="C1674">
        <v>5</v>
      </c>
      <c r="D1674">
        <v>1000</v>
      </c>
      <c r="E1674">
        <v>260</v>
      </c>
      <c r="F1674">
        <v>0</v>
      </c>
      <c r="G1674">
        <v>1</v>
      </c>
      <c r="H1674">
        <v>1</v>
      </c>
      <c r="I1674">
        <v>6</v>
      </c>
      <c r="J1674">
        <v>0</v>
      </c>
      <c r="K1674">
        <v>0</v>
      </c>
      <c r="L1674">
        <v>0</v>
      </c>
      <c r="M1674">
        <v>0</v>
      </c>
      <c r="N1674">
        <v>0</v>
      </c>
      <c r="O1674">
        <v>0</v>
      </c>
      <c r="P1674">
        <v>0</v>
      </c>
      <c r="Q1674">
        <v>0</v>
      </c>
      <c r="R1674">
        <v>0</v>
      </c>
      <c r="S1674">
        <v>0</v>
      </c>
      <c r="T1674">
        <v>0</v>
      </c>
      <c r="U1674">
        <v>0</v>
      </c>
      <c r="V1674">
        <v>0</v>
      </c>
      <c r="W1674">
        <v>0</v>
      </c>
      <c r="X1674">
        <v>0</v>
      </c>
      <c r="Y1674">
        <v>0</v>
      </c>
      <c r="Z1674">
        <v>0</v>
      </c>
      <c r="AA1674">
        <v>0</v>
      </c>
      <c r="AB1674">
        <v>70</v>
      </c>
      <c r="AC1674">
        <v>100</v>
      </c>
      <c r="AD1674">
        <v>1</v>
      </c>
      <c r="AE1674">
        <v>40</v>
      </c>
      <c r="AF1674">
        <v>1</v>
      </c>
      <c r="AG1674">
        <v>0</v>
      </c>
      <c r="AH1674">
        <v>0</v>
      </c>
      <c r="AI1674">
        <v>39020</v>
      </c>
      <c r="AJ1674">
        <v>0</v>
      </c>
      <c r="AK1674">
        <v>0</v>
      </c>
    </row>
    <row r="1675" spans="1:37">
      <c r="A1675">
        <v>20010001</v>
      </c>
      <c r="B1675">
        <v>20340</v>
      </c>
      <c r="C1675">
        <v>580</v>
      </c>
      <c r="D1675">
        <v>5</v>
      </c>
      <c r="E1675">
        <v>380</v>
      </c>
      <c r="F1675">
        <v>0</v>
      </c>
      <c r="G1675">
        <v>1</v>
      </c>
      <c r="H1675">
        <v>1</v>
      </c>
      <c r="I1675">
        <v>6</v>
      </c>
      <c r="J1675">
        <v>0</v>
      </c>
      <c r="K1675">
        <v>0</v>
      </c>
      <c r="L1675">
        <v>0</v>
      </c>
      <c r="M1675">
        <v>0</v>
      </c>
      <c r="N1675">
        <v>0</v>
      </c>
      <c r="O1675">
        <v>0</v>
      </c>
      <c r="P1675">
        <v>0</v>
      </c>
      <c r="Q1675">
        <v>0</v>
      </c>
      <c r="R1675">
        <v>0</v>
      </c>
      <c r="S1675">
        <v>0</v>
      </c>
      <c r="T1675">
        <v>0</v>
      </c>
      <c r="U1675">
        <v>0</v>
      </c>
      <c r="V1675">
        <v>0</v>
      </c>
      <c r="W1675">
        <v>0</v>
      </c>
      <c r="X1675">
        <v>0</v>
      </c>
      <c r="Y1675">
        <v>0</v>
      </c>
      <c r="Z1675">
        <v>0</v>
      </c>
      <c r="AA1675">
        <v>0</v>
      </c>
      <c r="AB1675">
        <v>20</v>
      </c>
      <c r="AC1675">
        <v>100</v>
      </c>
      <c r="AD1675">
        <v>2</v>
      </c>
      <c r="AE1675">
        <v>20</v>
      </c>
      <c r="AF1675">
        <v>1</v>
      </c>
      <c r="AG1675">
        <v>0</v>
      </c>
      <c r="AH1675">
        <v>0</v>
      </c>
      <c r="AI1675">
        <v>111</v>
      </c>
      <c r="AJ1675">
        <v>0</v>
      </c>
      <c r="AK1675">
        <v>0</v>
      </c>
    </row>
    <row r="1676" spans="1:37">
      <c r="A1676">
        <v>20010002</v>
      </c>
      <c r="B1676">
        <v>20350</v>
      </c>
      <c r="C1676">
        <v>660</v>
      </c>
      <c r="D1676">
        <v>5</v>
      </c>
      <c r="E1676">
        <v>332</v>
      </c>
      <c r="F1676">
        <v>0</v>
      </c>
      <c r="G1676">
        <v>1</v>
      </c>
      <c r="H1676">
        <v>1</v>
      </c>
      <c r="I1676">
        <v>6</v>
      </c>
      <c r="J1676">
        <v>0</v>
      </c>
      <c r="K1676">
        <v>0</v>
      </c>
      <c r="L1676">
        <v>0</v>
      </c>
      <c r="M1676">
        <v>0</v>
      </c>
      <c r="N1676">
        <v>0</v>
      </c>
      <c r="O1676">
        <v>0</v>
      </c>
      <c r="P1676">
        <v>0</v>
      </c>
      <c r="Q1676">
        <v>0</v>
      </c>
      <c r="R1676">
        <v>0</v>
      </c>
      <c r="S1676">
        <v>0</v>
      </c>
      <c r="T1676">
        <v>0</v>
      </c>
      <c r="U1676">
        <v>0</v>
      </c>
      <c r="V1676">
        <v>0</v>
      </c>
      <c r="W1676">
        <v>0</v>
      </c>
      <c r="X1676">
        <v>0</v>
      </c>
      <c r="Y1676">
        <v>0</v>
      </c>
      <c r="Z1676">
        <v>0</v>
      </c>
      <c r="AA1676">
        <v>0</v>
      </c>
      <c r="AB1676">
        <v>20</v>
      </c>
      <c r="AC1676">
        <v>100</v>
      </c>
      <c r="AD1676">
        <v>2</v>
      </c>
      <c r="AE1676">
        <v>20</v>
      </c>
      <c r="AF1676">
        <v>1</v>
      </c>
      <c r="AG1676">
        <v>0</v>
      </c>
      <c r="AH1676">
        <v>0</v>
      </c>
      <c r="AI1676">
        <v>121</v>
      </c>
      <c r="AJ1676">
        <v>0</v>
      </c>
      <c r="AK1676">
        <v>0</v>
      </c>
    </row>
    <row r="1677" spans="1:37">
      <c r="A1677">
        <v>20010003</v>
      </c>
      <c r="B1677">
        <v>20760</v>
      </c>
      <c r="C1677">
        <v>860</v>
      </c>
      <c r="D1677">
        <v>15</v>
      </c>
      <c r="E1677">
        <v>456</v>
      </c>
      <c r="F1677">
        <v>0</v>
      </c>
      <c r="G1677">
        <v>1</v>
      </c>
      <c r="H1677">
        <v>1</v>
      </c>
      <c r="I1677">
        <v>6</v>
      </c>
      <c r="J1677">
        <v>0</v>
      </c>
      <c r="K1677">
        <v>0</v>
      </c>
      <c r="L1677">
        <v>0</v>
      </c>
      <c r="M1677">
        <v>0</v>
      </c>
      <c r="N1677">
        <v>0</v>
      </c>
      <c r="O1677">
        <v>0</v>
      </c>
      <c r="P1677">
        <v>0</v>
      </c>
      <c r="Q1677">
        <v>0</v>
      </c>
      <c r="R1677">
        <v>0</v>
      </c>
      <c r="S1677">
        <v>0</v>
      </c>
      <c r="T1677">
        <v>0</v>
      </c>
      <c r="U1677">
        <v>0</v>
      </c>
      <c r="V1677">
        <v>0</v>
      </c>
      <c r="W1677">
        <v>0</v>
      </c>
      <c r="X1677">
        <v>0</v>
      </c>
      <c r="Y1677">
        <v>0</v>
      </c>
      <c r="Z1677">
        <v>0</v>
      </c>
      <c r="AA1677">
        <v>0</v>
      </c>
      <c r="AB1677">
        <v>20</v>
      </c>
      <c r="AC1677">
        <v>100</v>
      </c>
      <c r="AD1677">
        <v>2</v>
      </c>
      <c r="AE1677">
        <v>20</v>
      </c>
      <c r="AF1677">
        <v>2</v>
      </c>
      <c r="AG1677">
        <v>1</v>
      </c>
      <c r="AH1677">
        <v>0</v>
      </c>
      <c r="AI1677">
        <v>20760</v>
      </c>
      <c r="AJ1677">
        <v>131</v>
      </c>
      <c r="AK1677">
        <v>0</v>
      </c>
    </row>
    <row r="1678" spans="1:37">
      <c r="A1678">
        <v>20010004</v>
      </c>
      <c r="B1678">
        <v>20340</v>
      </c>
      <c r="C1678">
        <v>840</v>
      </c>
      <c r="D1678">
        <v>5</v>
      </c>
      <c r="E1678">
        <v>836</v>
      </c>
      <c r="F1678">
        <v>0</v>
      </c>
      <c r="G1678">
        <v>1</v>
      </c>
      <c r="H1678">
        <v>1</v>
      </c>
      <c r="I1678">
        <v>6</v>
      </c>
      <c r="J1678">
        <v>0</v>
      </c>
      <c r="K1678">
        <v>0</v>
      </c>
      <c r="L1678">
        <v>0</v>
      </c>
      <c r="M1678">
        <v>0</v>
      </c>
      <c r="N1678">
        <v>0</v>
      </c>
      <c r="O1678">
        <v>0</v>
      </c>
      <c r="P1678">
        <v>0</v>
      </c>
      <c r="Q1678">
        <v>0</v>
      </c>
      <c r="R1678">
        <v>0</v>
      </c>
      <c r="S1678">
        <v>0</v>
      </c>
      <c r="T1678">
        <v>0</v>
      </c>
      <c r="U1678">
        <v>0</v>
      </c>
      <c r="V1678">
        <v>0</v>
      </c>
      <c r="W1678">
        <v>0</v>
      </c>
      <c r="X1678">
        <v>0</v>
      </c>
      <c r="Y1678">
        <v>0</v>
      </c>
      <c r="Z1678">
        <v>0</v>
      </c>
      <c r="AA1678">
        <v>0</v>
      </c>
      <c r="AB1678">
        <v>30</v>
      </c>
      <c r="AC1678">
        <v>100</v>
      </c>
      <c r="AD1678">
        <v>2</v>
      </c>
      <c r="AE1678">
        <v>20</v>
      </c>
      <c r="AF1678">
        <v>1</v>
      </c>
      <c r="AG1678">
        <v>0</v>
      </c>
      <c r="AH1678">
        <v>0</v>
      </c>
      <c r="AI1678">
        <v>111</v>
      </c>
      <c r="AJ1678">
        <v>0</v>
      </c>
      <c r="AK1678">
        <v>0</v>
      </c>
    </row>
    <row r="1679" spans="1:37">
      <c r="A1679">
        <v>20010005</v>
      </c>
      <c r="B1679">
        <v>20350</v>
      </c>
      <c r="C1679">
        <v>920</v>
      </c>
      <c r="D1679">
        <v>5</v>
      </c>
      <c r="E1679">
        <v>722</v>
      </c>
      <c r="F1679">
        <v>0</v>
      </c>
      <c r="G1679">
        <v>1</v>
      </c>
      <c r="H1679">
        <v>1</v>
      </c>
      <c r="I1679">
        <v>6</v>
      </c>
      <c r="J1679">
        <v>0</v>
      </c>
      <c r="K1679">
        <v>0</v>
      </c>
      <c r="L1679">
        <v>0</v>
      </c>
      <c r="M1679">
        <v>0</v>
      </c>
      <c r="N1679">
        <v>0</v>
      </c>
      <c r="O1679">
        <v>0</v>
      </c>
      <c r="P1679">
        <v>0</v>
      </c>
      <c r="Q1679">
        <v>0</v>
      </c>
      <c r="R1679">
        <v>0</v>
      </c>
      <c r="S1679">
        <v>0</v>
      </c>
      <c r="T1679">
        <v>0</v>
      </c>
      <c r="U1679">
        <v>0</v>
      </c>
      <c r="V1679">
        <v>0</v>
      </c>
      <c r="W1679">
        <v>0</v>
      </c>
      <c r="X1679">
        <v>0</v>
      </c>
      <c r="Y1679">
        <v>0</v>
      </c>
      <c r="Z1679">
        <v>0</v>
      </c>
      <c r="AA1679">
        <v>0</v>
      </c>
      <c r="AB1679">
        <v>30</v>
      </c>
      <c r="AC1679">
        <v>100</v>
      </c>
      <c r="AD1679">
        <v>2</v>
      </c>
      <c r="AE1679">
        <v>20</v>
      </c>
      <c r="AF1679">
        <v>1</v>
      </c>
      <c r="AG1679">
        <v>0</v>
      </c>
      <c r="AH1679">
        <v>0</v>
      </c>
      <c r="AI1679">
        <v>121</v>
      </c>
      <c r="AJ1679">
        <v>0</v>
      </c>
      <c r="AK1679">
        <v>0</v>
      </c>
    </row>
    <row r="1680" spans="1:37">
      <c r="A1680">
        <v>20010006</v>
      </c>
      <c r="B1680">
        <v>20360</v>
      </c>
      <c r="C1680">
        <v>880</v>
      </c>
      <c r="D1680">
        <v>5</v>
      </c>
      <c r="E1680">
        <v>788</v>
      </c>
      <c r="F1680">
        <v>0</v>
      </c>
      <c r="G1680">
        <v>1</v>
      </c>
      <c r="H1680">
        <v>1</v>
      </c>
      <c r="I1680">
        <v>6</v>
      </c>
      <c r="J1680">
        <v>0</v>
      </c>
      <c r="K1680">
        <v>0</v>
      </c>
      <c r="L1680">
        <v>0</v>
      </c>
      <c r="M1680">
        <v>0</v>
      </c>
      <c r="N1680">
        <v>0</v>
      </c>
      <c r="O1680">
        <v>0</v>
      </c>
      <c r="P1680">
        <v>0</v>
      </c>
      <c r="Q1680">
        <v>0</v>
      </c>
      <c r="R1680">
        <v>0</v>
      </c>
      <c r="S1680">
        <v>0</v>
      </c>
      <c r="T1680">
        <v>0</v>
      </c>
      <c r="U1680">
        <v>0</v>
      </c>
      <c r="V1680">
        <v>0</v>
      </c>
      <c r="W1680">
        <v>0</v>
      </c>
      <c r="X1680">
        <v>0</v>
      </c>
      <c r="Y1680">
        <v>0</v>
      </c>
      <c r="Z1680">
        <v>0</v>
      </c>
      <c r="AA1680">
        <v>0</v>
      </c>
      <c r="AB1680">
        <v>30</v>
      </c>
      <c r="AC1680">
        <v>100</v>
      </c>
      <c r="AD1680">
        <v>2</v>
      </c>
      <c r="AE1680">
        <v>20</v>
      </c>
      <c r="AF1680">
        <v>1</v>
      </c>
      <c r="AG1680">
        <v>0</v>
      </c>
      <c r="AH1680">
        <v>0</v>
      </c>
      <c r="AI1680">
        <v>131</v>
      </c>
      <c r="AJ1680">
        <v>0</v>
      </c>
      <c r="AK1680">
        <v>0</v>
      </c>
    </row>
    <row r="1681" spans="1:37">
      <c r="A1681">
        <v>20010007</v>
      </c>
      <c r="B1681">
        <v>20760</v>
      </c>
      <c r="C1681">
        <v>1180</v>
      </c>
      <c r="D1681">
        <v>15</v>
      </c>
      <c r="E1681">
        <v>1083</v>
      </c>
      <c r="F1681">
        <v>0</v>
      </c>
      <c r="G1681">
        <v>1</v>
      </c>
      <c r="H1681">
        <v>1</v>
      </c>
      <c r="I1681">
        <v>6</v>
      </c>
      <c r="J1681">
        <v>0</v>
      </c>
      <c r="K1681">
        <v>0</v>
      </c>
      <c r="L1681">
        <v>0</v>
      </c>
      <c r="M1681">
        <v>0</v>
      </c>
      <c r="N1681">
        <v>0</v>
      </c>
      <c r="O1681">
        <v>0</v>
      </c>
      <c r="P1681">
        <v>0</v>
      </c>
      <c r="Q1681">
        <v>0</v>
      </c>
      <c r="R1681">
        <v>0</v>
      </c>
      <c r="S1681">
        <v>0</v>
      </c>
      <c r="T1681">
        <v>0</v>
      </c>
      <c r="U1681">
        <v>0</v>
      </c>
      <c r="V1681">
        <v>0</v>
      </c>
      <c r="W1681">
        <v>0</v>
      </c>
      <c r="X1681">
        <v>0</v>
      </c>
      <c r="Y1681">
        <v>0</v>
      </c>
      <c r="Z1681">
        <v>0</v>
      </c>
      <c r="AA1681">
        <v>0</v>
      </c>
      <c r="AB1681">
        <v>30</v>
      </c>
      <c r="AC1681">
        <v>100</v>
      </c>
      <c r="AD1681">
        <v>2</v>
      </c>
      <c r="AE1681">
        <v>20</v>
      </c>
      <c r="AF1681">
        <v>2</v>
      </c>
      <c r="AG1681">
        <v>1</v>
      </c>
      <c r="AH1681">
        <v>0</v>
      </c>
      <c r="AI1681">
        <v>20760</v>
      </c>
      <c r="AJ1681">
        <v>111</v>
      </c>
      <c r="AK1681">
        <v>0</v>
      </c>
    </row>
    <row r="1682" spans="1:37">
      <c r="A1682">
        <v>20010008</v>
      </c>
      <c r="B1682">
        <v>20340</v>
      </c>
      <c r="C1682">
        <v>11120</v>
      </c>
      <c r="D1682">
        <v>5</v>
      </c>
      <c r="E1682">
        <v>1377</v>
      </c>
      <c r="F1682">
        <v>0</v>
      </c>
      <c r="G1682">
        <v>1</v>
      </c>
      <c r="H1682">
        <v>1</v>
      </c>
      <c r="I1682">
        <v>6</v>
      </c>
      <c r="J1682">
        <v>0</v>
      </c>
      <c r="K1682">
        <v>0</v>
      </c>
      <c r="L1682">
        <v>0</v>
      </c>
      <c r="M1682">
        <v>0</v>
      </c>
      <c r="N1682">
        <v>0</v>
      </c>
      <c r="O1682">
        <v>0</v>
      </c>
      <c r="P1682">
        <v>0</v>
      </c>
      <c r="Q1682">
        <v>0</v>
      </c>
      <c r="R1682">
        <v>0</v>
      </c>
      <c r="S1682">
        <v>0</v>
      </c>
      <c r="T1682">
        <v>0</v>
      </c>
      <c r="U1682">
        <v>0</v>
      </c>
      <c r="V1682">
        <v>0</v>
      </c>
      <c r="W1682">
        <v>0</v>
      </c>
      <c r="X1682">
        <v>0</v>
      </c>
      <c r="Y1682">
        <v>0</v>
      </c>
      <c r="Z1682">
        <v>0</v>
      </c>
      <c r="AA1682">
        <v>0</v>
      </c>
      <c r="AB1682">
        <v>50</v>
      </c>
      <c r="AC1682">
        <v>100</v>
      </c>
      <c r="AD1682">
        <v>2</v>
      </c>
      <c r="AE1682">
        <v>20</v>
      </c>
      <c r="AF1682">
        <v>1</v>
      </c>
      <c r="AG1682">
        <v>0</v>
      </c>
      <c r="AH1682">
        <v>0</v>
      </c>
      <c r="AI1682">
        <v>111</v>
      </c>
      <c r="AJ1682">
        <v>0</v>
      </c>
      <c r="AK1682">
        <v>0</v>
      </c>
    </row>
    <row r="1683" spans="1:37">
      <c r="A1683">
        <v>20010009</v>
      </c>
      <c r="B1683">
        <v>20350</v>
      </c>
      <c r="C1683">
        <v>11200</v>
      </c>
      <c r="D1683">
        <v>5</v>
      </c>
      <c r="E1683">
        <v>1168</v>
      </c>
      <c r="F1683">
        <v>0</v>
      </c>
      <c r="G1683">
        <v>1</v>
      </c>
      <c r="H1683">
        <v>1</v>
      </c>
      <c r="I1683">
        <v>6</v>
      </c>
      <c r="J1683">
        <v>0</v>
      </c>
      <c r="K1683">
        <v>0</v>
      </c>
      <c r="L1683">
        <v>0</v>
      </c>
      <c r="M1683">
        <v>0</v>
      </c>
      <c r="N1683">
        <v>0</v>
      </c>
      <c r="O1683">
        <v>0</v>
      </c>
      <c r="P1683">
        <v>0</v>
      </c>
      <c r="Q1683">
        <v>0</v>
      </c>
      <c r="R1683">
        <v>0</v>
      </c>
      <c r="S1683">
        <v>0</v>
      </c>
      <c r="T1683">
        <v>0</v>
      </c>
      <c r="U1683">
        <v>0</v>
      </c>
      <c r="V1683">
        <v>0</v>
      </c>
      <c r="W1683">
        <v>0</v>
      </c>
      <c r="X1683">
        <v>0</v>
      </c>
      <c r="Y1683">
        <v>0</v>
      </c>
      <c r="Z1683">
        <v>0</v>
      </c>
      <c r="AA1683">
        <v>0</v>
      </c>
      <c r="AB1683">
        <v>50</v>
      </c>
      <c r="AC1683">
        <v>100</v>
      </c>
      <c r="AD1683">
        <v>2</v>
      </c>
      <c r="AE1683">
        <v>20</v>
      </c>
      <c r="AF1683">
        <v>1</v>
      </c>
      <c r="AG1683">
        <v>0</v>
      </c>
      <c r="AH1683">
        <v>0</v>
      </c>
      <c r="AI1683">
        <v>121</v>
      </c>
      <c r="AJ1683">
        <v>0</v>
      </c>
      <c r="AK1683">
        <v>0</v>
      </c>
    </row>
    <row r="1684" spans="1:37">
      <c r="A1684">
        <v>20010010</v>
      </c>
      <c r="B1684">
        <v>20360</v>
      </c>
      <c r="C1684">
        <v>11160</v>
      </c>
      <c r="D1684">
        <v>5</v>
      </c>
      <c r="E1684">
        <v>1263</v>
      </c>
      <c r="F1684">
        <v>0</v>
      </c>
      <c r="G1684">
        <v>1</v>
      </c>
      <c r="H1684">
        <v>1</v>
      </c>
      <c r="I1684">
        <v>6</v>
      </c>
      <c r="J1684">
        <v>0</v>
      </c>
      <c r="K1684">
        <v>0</v>
      </c>
      <c r="L1684">
        <v>0</v>
      </c>
      <c r="M1684">
        <v>0</v>
      </c>
      <c r="N1684">
        <v>0</v>
      </c>
      <c r="O1684">
        <v>0</v>
      </c>
      <c r="P1684">
        <v>0</v>
      </c>
      <c r="Q1684">
        <v>0</v>
      </c>
      <c r="R1684">
        <v>0</v>
      </c>
      <c r="S1684">
        <v>0</v>
      </c>
      <c r="T1684">
        <v>0</v>
      </c>
      <c r="U1684">
        <v>0</v>
      </c>
      <c r="V1684">
        <v>0</v>
      </c>
      <c r="W1684">
        <v>0</v>
      </c>
      <c r="X1684">
        <v>0</v>
      </c>
      <c r="Y1684">
        <v>0</v>
      </c>
      <c r="Z1684">
        <v>0</v>
      </c>
      <c r="AA1684">
        <v>0</v>
      </c>
      <c r="AB1684">
        <v>50</v>
      </c>
      <c r="AC1684">
        <v>100</v>
      </c>
      <c r="AD1684">
        <v>2</v>
      </c>
      <c r="AE1684">
        <v>20</v>
      </c>
      <c r="AF1684">
        <v>1</v>
      </c>
      <c r="AG1684">
        <v>0</v>
      </c>
      <c r="AH1684">
        <v>0</v>
      </c>
      <c r="AI1684">
        <v>131</v>
      </c>
      <c r="AJ1684">
        <v>0</v>
      </c>
      <c r="AK1684">
        <v>0</v>
      </c>
    </row>
    <row r="1685" spans="1:37">
      <c r="A1685">
        <v>20010011</v>
      </c>
      <c r="B1685">
        <v>20760</v>
      </c>
      <c r="C1685">
        <v>11420</v>
      </c>
      <c r="D1685">
        <v>15</v>
      </c>
      <c r="E1685">
        <v>1672</v>
      </c>
      <c r="F1685">
        <v>0</v>
      </c>
      <c r="G1685">
        <v>1</v>
      </c>
      <c r="H1685">
        <v>1</v>
      </c>
      <c r="I1685">
        <v>6</v>
      </c>
      <c r="J1685">
        <v>0</v>
      </c>
      <c r="K1685">
        <v>0</v>
      </c>
      <c r="L1685">
        <v>0</v>
      </c>
      <c r="M1685">
        <v>0</v>
      </c>
      <c r="N1685">
        <v>0</v>
      </c>
      <c r="O1685">
        <v>0</v>
      </c>
      <c r="P1685">
        <v>0</v>
      </c>
      <c r="Q1685">
        <v>0</v>
      </c>
      <c r="R1685">
        <v>0</v>
      </c>
      <c r="S1685">
        <v>0</v>
      </c>
      <c r="T1685">
        <v>0</v>
      </c>
      <c r="U1685">
        <v>0</v>
      </c>
      <c r="V1685">
        <v>0</v>
      </c>
      <c r="W1685">
        <v>0</v>
      </c>
      <c r="X1685">
        <v>0</v>
      </c>
      <c r="Y1685">
        <v>0</v>
      </c>
      <c r="Z1685">
        <v>0</v>
      </c>
      <c r="AA1685">
        <v>0</v>
      </c>
      <c r="AB1685">
        <v>50</v>
      </c>
      <c r="AC1685">
        <v>100</v>
      </c>
      <c r="AD1685">
        <v>2</v>
      </c>
      <c r="AE1685">
        <v>20</v>
      </c>
      <c r="AF1685">
        <v>2</v>
      </c>
      <c r="AG1685">
        <v>1</v>
      </c>
      <c r="AH1685">
        <v>0</v>
      </c>
      <c r="AI1685">
        <v>20760</v>
      </c>
      <c r="AJ1685">
        <v>111</v>
      </c>
      <c r="AK1685">
        <v>0</v>
      </c>
    </row>
    <row r="1686" spans="1:37">
      <c r="A1686">
        <v>20010101</v>
      </c>
      <c r="B1686">
        <v>30500</v>
      </c>
      <c r="C1686">
        <v>48000</v>
      </c>
      <c r="D1686">
        <v>0</v>
      </c>
      <c r="E1686">
        <v>1500</v>
      </c>
      <c r="F1686">
        <v>0</v>
      </c>
      <c r="G1686">
        <v>2</v>
      </c>
      <c r="H1686">
        <v>1</v>
      </c>
      <c r="I1686">
        <v>6</v>
      </c>
      <c r="J1686">
        <v>0</v>
      </c>
      <c r="K1686">
        <v>0</v>
      </c>
      <c r="L1686">
        <v>0</v>
      </c>
      <c r="M1686">
        <v>0</v>
      </c>
      <c r="N1686">
        <v>0</v>
      </c>
      <c r="O1686">
        <v>0</v>
      </c>
      <c r="P1686">
        <v>0</v>
      </c>
      <c r="Q1686">
        <v>0</v>
      </c>
      <c r="R1686">
        <v>0</v>
      </c>
      <c r="S1686">
        <v>0</v>
      </c>
      <c r="T1686">
        <v>0</v>
      </c>
      <c r="U1686">
        <v>0</v>
      </c>
      <c r="V1686">
        <v>0</v>
      </c>
      <c r="W1686">
        <v>0</v>
      </c>
      <c r="X1686">
        <v>0</v>
      </c>
      <c r="Y1686">
        <v>0</v>
      </c>
      <c r="Z1686">
        <v>0</v>
      </c>
      <c r="AA1686">
        <v>0</v>
      </c>
      <c r="AB1686">
        <v>189</v>
      </c>
      <c r="AC1686">
        <v>100</v>
      </c>
      <c r="AD1686">
        <v>2</v>
      </c>
      <c r="AE1686">
        <v>30</v>
      </c>
      <c r="AF1686">
        <v>4</v>
      </c>
      <c r="AG1686">
        <v>1</v>
      </c>
      <c r="AH1686">
        <v>0</v>
      </c>
      <c r="AI1686">
        <v>112</v>
      </c>
      <c r="AJ1686">
        <v>113</v>
      </c>
      <c r="AK1686">
        <v>0</v>
      </c>
    </row>
    <row r="1687" spans="1:37">
      <c r="A1687">
        <v>20010102</v>
      </c>
      <c r="B1687">
        <v>40520</v>
      </c>
      <c r="C1687">
        <v>80000</v>
      </c>
      <c r="D1687">
        <v>0</v>
      </c>
      <c r="E1687">
        <v>1700</v>
      </c>
      <c r="F1687">
        <v>0</v>
      </c>
      <c r="G1687">
        <v>1</v>
      </c>
      <c r="H1687">
        <v>1</v>
      </c>
      <c r="I1687">
        <v>6</v>
      </c>
      <c r="J1687">
        <v>0</v>
      </c>
      <c r="K1687">
        <v>0</v>
      </c>
      <c r="L1687">
        <v>0</v>
      </c>
      <c r="M1687">
        <v>0</v>
      </c>
      <c r="N1687">
        <v>0</v>
      </c>
      <c r="O1687">
        <v>0</v>
      </c>
      <c r="P1687">
        <v>0</v>
      </c>
      <c r="Q1687">
        <v>0</v>
      </c>
      <c r="R1687">
        <v>0</v>
      </c>
      <c r="S1687">
        <v>0</v>
      </c>
      <c r="T1687">
        <v>0</v>
      </c>
      <c r="U1687">
        <v>0</v>
      </c>
      <c r="V1687">
        <v>0</v>
      </c>
      <c r="W1687">
        <v>0</v>
      </c>
      <c r="X1687">
        <v>0</v>
      </c>
      <c r="Y1687">
        <v>0</v>
      </c>
      <c r="Z1687">
        <v>0</v>
      </c>
      <c r="AA1687">
        <v>0</v>
      </c>
      <c r="AB1687">
        <v>742</v>
      </c>
      <c r="AC1687">
        <v>120</v>
      </c>
      <c r="AD1687">
        <v>2</v>
      </c>
      <c r="AE1687">
        <v>5</v>
      </c>
      <c r="AF1687">
        <v>1</v>
      </c>
      <c r="AG1687">
        <v>0</v>
      </c>
      <c r="AH1687">
        <v>0</v>
      </c>
      <c r="AI1687">
        <v>40520</v>
      </c>
      <c r="AJ1687">
        <v>0</v>
      </c>
      <c r="AK1687">
        <v>0</v>
      </c>
    </row>
    <row r="1688" spans="1:37">
      <c r="A1688">
        <v>20010103</v>
      </c>
      <c r="B1688">
        <v>30500</v>
      </c>
      <c r="C1688">
        <v>71000</v>
      </c>
      <c r="D1688">
        <v>0</v>
      </c>
      <c r="E1688">
        <v>1990</v>
      </c>
      <c r="F1688">
        <v>0</v>
      </c>
      <c r="G1688">
        <v>2</v>
      </c>
      <c r="H1688">
        <v>1</v>
      </c>
      <c r="I1688">
        <v>6</v>
      </c>
      <c r="J1688">
        <v>0</v>
      </c>
      <c r="K1688">
        <v>0</v>
      </c>
      <c r="L1688">
        <v>0</v>
      </c>
      <c r="M1688">
        <v>0</v>
      </c>
      <c r="N1688">
        <v>0</v>
      </c>
      <c r="O1688">
        <v>0</v>
      </c>
      <c r="P1688">
        <v>0</v>
      </c>
      <c r="Q1688">
        <v>0</v>
      </c>
      <c r="R1688">
        <v>0</v>
      </c>
      <c r="S1688">
        <v>0</v>
      </c>
      <c r="T1688">
        <v>0</v>
      </c>
      <c r="U1688">
        <v>0</v>
      </c>
      <c r="V1688">
        <v>0</v>
      </c>
      <c r="W1688">
        <v>0</v>
      </c>
      <c r="X1688">
        <v>0</v>
      </c>
      <c r="Y1688">
        <v>0</v>
      </c>
      <c r="Z1688">
        <v>0</v>
      </c>
      <c r="AA1688">
        <v>0</v>
      </c>
      <c r="AB1688">
        <v>329</v>
      </c>
      <c r="AC1688">
        <v>100</v>
      </c>
      <c r="AD1688">
        <v>2</v>
      </c>
      <c r="AE1688">
        <v>30</v>
      </c>
      <c r="AF1688">
        <v>4</v>
      </c>
      <c r="AG1688">
        <v>1</v>
      </c>
      <c r="AH1688">
        <v>0</v>
      </c>
      <c r="AI1688">
        <v>112</v>
      </c>
      <c r="AJ1688">
        <v>113</v>
      </c>
      <c r="AK1688">
        <v>0</v>
      </c>
    </row>
    <row r="1689" spans="1:37">
      <c r="A1689">
        <v>20010104</v>
      </c>
      <c r="B1689">
        <v>30621</v>
      </c>
      <c r="C1689">
        <v>71000</v>
      </c>
      <c r="D1689">
        <v>0</v>
      </c>
      <c r="E1689">
        <v>1990</v>
      </c>
      <c r="F1689">
        <v>0</v>
      </c>
      <c r="G1689">
        <v>2</v>
      </c>
      <c r="H1689">
        <v>1</v>
      </c>
      <c r="I1689">
        <v>6</v>
      </c>
      <c r="J1689">
        <v>0</v>
      </c>
      <c r="K1689">
        <v>0</v>
      </c>
      <c r="L1689">
        <v>0</v>
      </c>
      <c r="M1689">
        <v>0</v>
      </c>
      <c r="N1689">
        <v>0</v>
      </c>
      <c r="O1689">
        <v>0</v>
      </c>
      <c r="P1689">
        <v>0</v>
      </c>
      <c r="Q1689">
        <v>0</v>
      </c>
      <c r="R1689">
        <v>0</v>
      </c>
      <c r="S1689">
        <v>0</v>
      </c>
      <c r="T1689">
        <v>0</v>
      </c>
      <c r="U1689">
        <v>0</v>
      </c>
      <c r="V1689">
        <v>0</v>
      </c>
      <c r="W1689">
        <v>0</v>
      </c>
      <c r="X1689">
        <v>0</v>
      </c>
      <c r="Y1689">
        <v>0</v>
      </c>
      <c r="Z1689">
        <v>0</v>
      </c>
      <c r="AA1689">
        <v>0</v>
      </c>
      <c r="AB1689">
        <v>329</v>
      </c>
      <c r="AC1689">
        <v>100</v>
      </c>
      <c r="AD1689">
        <v>2</v>
      </c>
      <c r="AE1689">
        <v>30</v>
      </c>
      <c r="AF1689">
        <v>4</v>
      </c>
      <c r="AG1689">
        <v>1</v>
      </c>
      <c r="AH1689">
        <v>0</v>
      </c>
      <c r="AI1689">
        <v>112</v>
      </c>
      <c r="AJ1689">
        <v>113</v>
      </c>
      <c r="AK1689">
        <v>0</v>
      </c>
    </row>
    <row r="1690" spans="1:37">
      <c r="A1690">
        <v>20010105</v>
      </c>
      <c r="B1690">
        <v>40520</v>
      </c>
      <c r="C1690">
        <v>155500</v>
      </c>
      <c r="D1690">
        <v>0</v>
      </c>
      <c r="E1690">
        <v>2380</v>
      </c>
      <c r="F1690">
        <v>0</v>
      </c>
      <c r="G1690">
        <v>1</v>
      </c>
      <c r="H1690">
        <v>1</v>
      </c>
      <c r="I1690">
        <v>6</v>
      </c>
      <c r="J1690">
        <v>0</v>
      </c>
      <c r="K1690">
        <v>0</v>
      </c>
      <c r="L1690">
        <v>0</v>
      </c>
      <c r="M1690">
        <v>0</v>
      </c>
      <c r="N1690">
        <v>0</v>
      </c>
      <c r="O1690">
        <v>0</v>
      </c>
      <c r="P1690">
        <v>0</v>
      </c>
      <c r="Q1690">
        <v>0</v>
      </c>
      <c r="R1690">
        <v>0</v>
      </c>
      <c r="S1690">
        <v>0</v>
      </c>
      <c r="T1690">
        <v>0</v>
      </c>
      <c r="U1690">
        <v>0</v>
      </c>
      <c r="V1690">
        <v>0</v>
      </c>
      <c r="W1690">
        <v>0</v>
      </c>
      <c r="X1690">
        <v>0</v>
      </c>
      <c r="Y1690">
        <v>0</v>
      </c>
      <c r="Z1690">
        <v>0</v>
      </c>
      <c r="AA1690">
        <v>0</v>
      </c>
      <c r="AB1690">
        <v>1232</v>
      </c>
      <c r="AC1690">
        <v>120</v>
      </c>
      <c r="AD1690">
        <v>2</v>
      </c>
      <c r="AE1690">
        <v>15</v>
      </c>
      <c r="AF1690">
        <v>1</v>
      </c>
      <c r="AG1690">
        <v>0</v>
      </c>
      <c r="AH1690">
        <v>0</v>
      </c>
      <c r="AI1690">
        <v>40520</v>
      </c>
      <c r="AJ1690">
        <v>0</v>
      </c>
      <c r="AK1690">
        <v>0</v>
      </c>
    </row>
    <row r="1691" spans="1:37">
      <c r="A1691">
        <v>20010106</v>
      </c>
      <c r="B1691">
        <v>30500</v>
      </c>
      <c r="C1691">
        <v>130000</v>
      </c>
      <c r="D1691">
        <v>0</v>
      </c>
      <c r="E1691">
        <v>3000</v>
      </c>
      <c r="F1691">
        <v>0</v>
      </c>
      <c r="G1691">
        <v>2</v>
      </c>
      <c r="H1691">
        <v>1</v>
      </c>
      <c r="I1691">
        <v>6</v>
      </c>
      <c r="J1691">
        <v>0</v>
      </c>
      <c r="K1691">
        <v>0</v>
      </c>
      <c r="L1691">
        <v>0</v>
      </c>
      <c r="M1691">
        <v>0</v>
      </c>
      <c r="N1691">
        <v>0</v>
      </c>
      <c r="O1691">
        <v>0</v>
      </c>
      <c r="P1691">
        <v>0</v>
      </c>
      <c r="Q1691">
        <v>0</v>
      </c>
      <c r="R1691">
        <v>0</v>
      </c>
      <c r="S1691">
        <v>0</v>
      </c>
      <c r="T1691">
        <v>0</v>
      </c>
      <c r="U1691">
        <v>0</v>
      </c>
      <c r="V1691">
        <v>0</v>
      </c>
      <c r="W1691">
        <v>0</v>
      </c>
      <c r="X1691">
        <v>0</v>
      </c>
      <c r="Y1691">
        <v>0</v>
      </c>
      <c r="Z1691">
        <v>0</v>
      </c>
      <c r="AA1691">
        <v>0</v>
      </c>
      <c r="AB1691">
        <v>564</v>
      </c>
      <c r="AC1691">
        <v>100</v>
      </c>
      <c r="AD1691">
        <v>2</v>
      </c>
      <c r="AE1691">
        <v>30</v>
      </c>
      <c r="AF1691">
        <v>4</v>
      </c>
      <c r="AG1691">
        <v>1</v>
      </c>
      <c r="AH1691">
        <v>0</v>
      </c>
      <c r="AI1691">
        <v>112</v>
      </c>
      <c r="AJ1691">
        <v>113</v>
      </c>
      <c r="AK1691">
        <v>0</v>
      </c>
    </row>
    <row r="1692" spans="1:37">
      <c r="A1692">
        <v>20010107</v>
      </c>
      <c r="B1692">
        <v>30621</v>
      </c>
      <c r="C1692">
        <v>130000</v>
      </c>
      <c r="D1692">
        <v>0</v>
      </c>
      <c r="E1692">
        <v>2700</v>
      </c>
      <c r="F1692">
        <v>2001002</v>
      </c>
      <c r="G1692">
        <v>2</v>
      </c>
      <c r="H1692">
        <v>1</v>
      </c>
      <c r="I1692">
        <v>6</v>
      </c>
      <c r="J1692">
        <v>0</v>
      </c>
      <c r="K1692">
        <v>0</v>
      </c>
      <c r="L1692">
        <v>0</v>
      </c>
      <c r="M1692">
        <v>0</v>
      </c>
      <c r="N1692">
        <v>0</v>
      </c>
      <c r="O1692">
        <v>0</v>
      </c>
      <c r="P1692">
        <v>0</v>
      </c>
      <c r="Q1692">
        <v>0</v>
      </c>
      <c r="R1692">
        <v>0</v>
      </c>
      <c r="S1692">
        <v>0</v>
      </c>
      <c r="T1692">
        <v>0</v>
      </c>
      <c r="U1692">
        <v>0</v>
      </c>
      <c r="V1692">
        <v>0</v>
      </c>
      <c r="W1692">
        <v>0</v>
      </c>
      <c r="X1692">
        <v>0</v>
      </c>
      <c r="Y1692">
        <v>0</v>
      </c>
      <c r="Z1692">
        <v>0</v>
      </c>
      <c r="AA1692">
        <v>0</v>
      </c>
      <c r="AB1692">
        <v>564</v>
      </c>
      <c r="AC1692">
        <v>100</v>
      </c>
      <c r="AD1692">
        <v>2</v>
      </c>
      <c r="AE1692">
        <v>30</v>
      </c>
      <c r="AF1692">
        <v>4</v>
      </c>
      <c r="AG1692">
        <v>1</v>
      </c>
      <c r="AH1692">
        <v>0</v>
      </c>
      <c r="AI1692">
        <v>112</v>
      </c>
      <c r="AJ1692">
        <v>113</v>
      </c>
      <c r="AK1692">
        <v>0</v>
      </c>
    </row>
    <row r="1693" spans="1:37">
      <c r="A1693">
        <v>20010108</v>
      </c>
      <c r="B1693">
        <v>30630</v>
      </c>
      <c r="C1693">
        <v>92000</v>
      </c>
      <c r="D1693">
        <v>0</v>
      </c>
      <c r="E1693">
        <v>2900</v>
      </c>
      <c r="F1693">
        <v>0</v>
      </c>
      <c r="G1693">
        <v>2</v>
      </c>
      <c r="H1693">
        <v>1</v>
      </c>
      <c r="I1693">
        <v>6</v>
      </c>
      <c r="J1693">
        <v>0</v>
      </c>
      <c r="K1693">
        <v>0</v>
      </c>
      <c r="L1693">
        <v>0</v>
      </c>
      <c r="M1693">
        <v>0</v>
      </c>
      <c r="N1693">
        <v>0</v>
      </c>
      <c r="O1693">
        <v>0</v>
      </c>
      <c r="P1693">
        <v>0</v>
      </c>
      <c r="Q1693">
        <v>0</v>
      </c>
      <c r="R1693">
        <v>0</v>
      </c>
      <c r="S1693">
        <v>0</v>
      </c>
      <c r="T1693">
        <v>0</v>
      </c>
      <c r="U1693">
        <v>0</v>
      </c>
      <c r="V1693">
        <v>0</v>
      </c>
      <c r="W1693">
        <v>0</v>
      </c>
      <c r="X1693">
        <v>0</v>
      </c>
      <c r="Y1693">
        <v>0</v>
      </c>
      <c r="Z1693">
        <v>0</v>
      </c>
      <c r="AA1693">
        <v>0</v>
      </c>
      <c r="AB1693">
        <v>1056</v>
      </c>
      <c r="AC1693">
        <v>100</v>
      </c>
      <c r="AD1693">
        <v>2</v>
      </c>
      <c r="AE1693">
        <v>0</v>
      </c>
      <c r="AF1693">
        <v>1</v>
      </c>
      <c r="AG1693">
        <v>0</v>
      </c>
      <c r="AH1693">
        <v>0</v>
      </c>
      <c r="AI1693">
        <v>30630</v>
      </c>
      <c r="AJ1693">
        <v>0</v>
      </c>
      <c r="AK1693">
        <v>0</v>
      </c>
    </row>
    <row r="1694" spans="1:37">
      <c r="A1694">
        <v>20010109</v>
      </c>
      <c r="B1694">
        <v>30621</v>
      </c>
      <c r="C1694">
        <v>160000</v>
      </c>
      <c r="D1694">
        <v>0</v>
      </c>
      <c r="E1694">
        <v>3000</v>
      </c>
      <c r="F1694">
        <v>0</v>
      </c>
      <c r="G1694">
        <v>2</v>
      </c>
      <c r="H1694">
        <v>1</v>
      </c>
      <c r="I1694">
        <v>6</v>
      </c>
      <c r="J1694">
        <v>0</v>
      </c>
      <c r="K1694">
        <v>0</v>
      </c>
      <c r="L1694">
        <v>0</v>
      </c>
      <c r="M1694">
        <v>0</v>
      </c>
      <c r="N1694">
        <v>0</v>
      </c>
      <c r="O1694">
        <v>0</v>
      </c>
      <c r="P1694">
        <v>0</v>
      </c>
      <c r="Q1694">
        <v>0</v>
      </c>
      <c r="R1694">
        <v>0</v>
      </c>
      <c r="S1694">
        <v>0</v>
      </c>
      <c r="T1694">
        <v>0</v>
      </c>
      <c r="U1694">
        <v>0</v>
      </c>
      <c r="V1694">
        <v>0</v>
      </c>
      <c r="W1694">
        <v>0</v>
      </c>
      <c r="X1694">
        <v>0</v>
      </c>
      <c r="Y1694">
        <v>0</v>
      </c>
      <c r="Z1694">
        <v>0</v>
      </c>
      <c r="AA1694">
        <v>0</v>
      </c>
      <c r="AB1694">
        <v>564</v>
      </c>
      <c r="AC1694">
        <v>100</v>
      </c>
      <c r="AD1694">
        <v>2</v>
      </c>
      <c r="AE1694">
        <v>30</v>
      </c>
      <c r="AF1694">
        <v>4</v>
      </c>
      <c r="AG1694">
        <v>1</v>
      </c>
      <c r="AH1694">
        <v>0</v>
      </c>
      <c r="AI1694">
        <v>112</v>
      </c>
      <c r="AJ1694">
        <v>113</v>
      </c>
      <c r="AK1694">
        <v>0</v>
      </c>
    </row>
    <row r="1695" spans="1:37">
      <c r="A1695">
        <v>20010110</v>
      </c>
      <c r="B1695">
        <v>30621</v>
      </c>
      <c r="C1695">
        <v>155000</v>
      </c>
      <c r="D1695">
        <v>0</v>
      </c>
      <c r="E1695">
        <v>3000</v>
      </c>
      <c r="F1695">
        <v>2001002</v>
      </c>
      <c r="G1695">
        <v>2</v>
      </c>
      <c r="H1695">
        <v>1</v>
      </c>
      <c r="I1695">
        <v>6</v>
      </c>
      <c r="J1695">
        <v>0</v>
      </c>
      <c r="K1695">
        <v>0</v>
      </c>
      <c r="L1695">
        <v>2001001</v>
      </c>
      <c r="M1695">
        <v>4</v>
      </c>
      <c r="N1695">
        <v>2001001</v>
      </c>
      <c r="O1695">
        <v>4</v>
      </c>
      <c r="P1695">
        <v>0</v>
      </c>
      <c r="Q1695">
        <v>0</v>
      </c>
      <c r="R1695">
        <v>0</v>
      </c>
      <c r="S1695">
        <v>0</v>
      </c>
      <c r="T1695">
        <v>0</v>
      </c>
      <c r="U1695">
        <v>0</v>
      </c>
      <c r="V1695">
        <v>0</v>
      </c>
      <c r="W1695">
        <v>0</v>
      </c>
      <c r="X1695">
        <v>0</v>
      </c>
      <c r="Y1695">
        <v>0</v>
      </c>
      <c r="Z1695">
        <v>0</v>
      </c>
      <c r="AA1695">
        <v>0</v>
      </c>
      <c r="AB1695">
        <v>564</v>
      </c>
      <c r="AC1695">
        <v>100</v>
      </c>
      <c r="AD1695">
        <v>2</v>
      </c>
      <c r="AE1695">
        <v>30</v>
      </c>
      <c r="AF1695">
        <v>4</v>
      </c>
      <c r="AG1695">
        <v>1</v>
      </c>
      <c r="AH1695">
        <v>0</v>
      </c>
      <c r="AI1695">
        <v>112</v>
      </c>
      <c r="AJ1695">
        <v>113</v>
      </c>
      <c r="AK1695">
        <v>0</v>
      </c>
    </row>
    <row r="1696" spans="1:37">
      <c r="A1696">
        <v>20010111</v>
      </c>
      <c r="B1696">
        <v>30621</v>
      </c>
      <c r="C1696">
        <v>155000</v>
      </c>
      <c r="D1696">
        <v>0</v>
      </c>
      <c r="E1696">
        <v>3000</v>
      </c>
      <c r="F1696">
        <v>2001002</v>
      </c>
      <c r="G1696">
        <v>2</v>
      </c>
      <c r="H1696">
        <v>1</v>
      </c>
      <c r="I1696">
        <v>6</v>
      </c>
      <c r="J1696">
        <v>0</v>
      </c>
      <c r="K1696">
        <v>0</v>
      </c>
      <c r="L1696">
        <v>2001002</v>
      </c>
      <c r="M1696">
        <v>4</v>
      </c>
      <c r="N1696">
        <v>2001001</v>
      </c>
      <c r="O1696">
        <v>4</v>
      </c>
      <c r="P1696">
        <v>0</v>
      </c>
      <c r="Q1696">
        <v>0</v>
      </c>
      <c r="R1696">
        <v>0</v>
      </c>
      <c r="S1696">
        <v>0</v>
      </c>
      <c r="T1696">
        <v>0</v>
      </c>
      <c r="U1696">
        <v>0</v>
      </c>
      <c r="V1696">
        <v>0</v>
      </c>
      <c r="W1696">
        <v>0</v>
      </c>
      <c r="X1696">
        <v>0</v>
      </c>
      <c r="Y1696">
        <v>0</v>
      </c>
      <c r="Z1696">
        <v>0</v>
      </c>
      <c r="AA1696">
        <v>0</v>
      </c>
      <c r="AB1696">
        <v>564</v>
      </c>
      <c r="AC1696">
        <v>100</v>
      </c>
      <c r="AD1696">
        <v>2</v>
      </c>
      <c r="AE1696">
        <v>30</v>
      </c>
      <c r="AF1696">
        <v>4</v>
      </c>
      <c r="AG1696">
        <v>1</v>
      </c>
      <c r="AH1696">
        <v>0</v>
      </c>
      <c r="AI1696">
        <v>112</v>
      </c>
      <c r="AJ1696">
        <v>113</v>
      </c>
      <c r="AK1696">
        <v>0</v>
      </c>
    </row>
    <row r="1697" spans="1:37">
      <c r="A1697">
        <v>20010112</v>
      </c>
      <c r="B1697">
        <v>40520</v>
      </c>
      <c r="C1697">
        <v>250000</v>
      </c>
      <c r="D1697">
        <v>0</v>
      </c>
      <c r="E1697">
        <v>4300</v>
      </c>
      <c r="F1697">
        <v>0</v>
      </c>
      <c r="G1697">
        <v>1</v>
      </c>
      <c r="H1697">
        <v>1</v>
      </c>
      <c r="I1697">
        <v>6</v>
      </c>
      <c r="J1697">
        <v>0</v>
      </c>
      <c r="K1697">
        <v>0</v>
      </c>
      <c r="L1697">
        <v>2001003</v>
      </c>
      <c r="M1697">
        <v>4</v>
      </c>
      <c r="N1697">
        <v>0</v>
      </c>
      <c r="O1697">
        <v>0</v>
      </c>
      <c r="P1697">
        <v>0</v>
      </c>
      <c r="Q1697">
        <v>0</v>
      </c>
      <c r="R1697">
        <v>0</v>
      </c>
      <c r="S1697">
        <v>0</v>
      </c>
      <c r="T1697">
        <v>0</v>
      </c>
      <c r="U1697">
        <v>0</v>
      </c>
      <c r="V1697">
        <v>0</v>
      </c>
      <c r="W1697">
        <v>0</v>
      </c>
      <c r="X1697">
        <v>0</v>
      </c>
      <c r="Y1697">
        <v>0</v>
      </c>
      <c r="Z1697">
        <v>0</v>
      </c>
      <c r="AA1697">
        <v>0</v>
      </c>
      <c r="AB1697">
        <v>2112</v>
      </c>
      <c r="AC1697">
        <v>120</v>
      </c>
      <c r="AD1697">
        <v>2</v>
      </c>
      <c r="AE1697">
        <v>40</v>
      </c>
      <c r="AF1697">
        <v>1</v>
      </c>
      <c r="AG1697">
        <v>0</v>
      </c>
      <c r="AH1697">
        <v>0</v>
      </c>
      <c r="AI1697">
        <v>40520</v>
      </c>
      <c r="AJ1697">
        <v>0</v>
      </c>
      <c r="AK1697">
        <v>0</v>
      </c>
    </row>
    <row r="1698" spans="1:37">
      <c r="A1698">
        <v>20010201</v>
      </c>
      <c r="B1698">
        <v>20250</v>
      </c>
      <c r="C1698">
        <v>1420</v>
      </c>
      <c r="D1698">
        <v>0</v>
      </c>
      <c r="E1698">
        <v>360</v>
      </c>
      <c r="F1698">
        <v>0</v>
      </c>
      <c r="G1698">
        <v>1</v>
      </c>
      <c r="H1698">
        <v>1</v>
      </c>
      <c r="I1698">
        <v>6</v>
      </c>
      <c r="J1698">
        <v>0</v>
      </c>
      <c r="K1698">
        <v>0</v>
      </c>
      <c r="L1698">
        <v>0</v>
      </c>
      <c r="M1698">
        <v>0</v>
      </c>
      <c r="N1698">
        <v>0</v>
      </c>
      <c r="O1698">
        <v>0</v>
      </c>
      <c r="P1698">
        <v>0</v>
      </c>
      <c r="Q1698">
        <v>0</v>
      </c>
      <c r="R1698">
        <v>0</v>
      </c>
      <c r="S1698">
        <v>0</v>
      </c>
      <c r="T1698">
        <v>0</v>
      </c>
      <c r="U1698">
        <v>0</v>
      </c>
      <c r="V1698">
        <v>0</v>
      </c>
      <c r="W1698">
        <v>0</v>
      </c>
      <c r="X1698">
        <v>0</v>
      </c>
      <c r="Y1698">
        <v>0</v>
      </c>
      <c r="Z1698">
        <v>0</v>
      </c>
      <c r="AA1698">
        <v>0</v>
      </c>
      <c r="AB1698">
        <v>50</v>
      </c>
      <c r="AC1698">
        <v>100</v>
      </c>
      <c r="AD1698">
        <v>2</v>
      </c>
      <c r="AE1698">
        <v>70</v>
      </c>
      <c r="AF1698">
        <v>25</v>
      </c>
      <c r="AG1698">
        <v>20</v>
      </c>
      <c r="AH1698">
        <v>25</v>
      </c>
      <c r="AI1698">
        <v>140061</v>
      </c>
      <c r="AJ1698">
        <v>140051</v>
      </c>
      <c r="AK1698">
        <v>140011</v>
      </c>
    </row>
    <row r="1699" spans="1:37">
      <c r="A1699">
        <v>20010202</v>
      </c>
      <c r="B1699">
        <v>20260</v>
      </c>
      <c r="C1699">
        <v>1500</v>
      </c>
      <c r="D1699">
        <v>0</v>
      </c>
      <c r="E1699">
        <v>372</v>
      </c>
      <c r="F1699">
        <v>0</v>
      </c>
      <c r="G1699">
        <v>1</v>
      </c>
      <c r="H1699">
        <v>1</v>
      </c>
      <c r="I1699">
        <v>6</v>
      </c>
      <c r="J1699">
        <v>0</v>
      </c>
      <c r="K1699">
        <v>0</v>
      </c>
      <c r="L1699">
        <v>0</v>
      </c>
      <c r="M1699">
        <v>0</v>
      </c>
      <c r="N1699">
        <v>0</v>
      </c>
      <c r="O1699">
        <v>0</v>
      </c>
      <c r="P1699">
        <v>0</v>
      </c>
      <c r="Q1699">
        <v>0</v>
      </c>
      <c r="R1699">
        <v>0</v>
      </c>
      <c r="S1699">
        <v>0</v>
      </c>
      <c r="T1699">
        <v>0</v>
      </c>
      <c r="U1699">
        <v>0</v>
      </c>
      <c r="V1699">
        <v>0</v>
      </c>
      <c r="W1699">
        <v>0</v>
      </c>
      <c r="X1699">
        <v>0</v>
      </c>
      <c r="Y1699">
        <v>0</v>
      </c>
      <c r="Z1699">
        <v>0</v>
      </c>
      <c r="AA1699">
        <v>0</v>
      </c>
      <c r="AB1699">
        <v>50</v>
      </c>
      <c r="AC1699">
        <v>100</v>
      </c>
      <c r="AD1699">
        <v>2</v>
      </c>
      <c r="AE1699">
        <v>70</v>
      </c>
      <c r="AF1699">
        <v>25</v>
      </c>
      <c r="AG1699">
        <v>20</v>
      </c>
      <c r="AH1699">
        <v>25</v>
      </c>
      <c r="AI1699">
        <v>140071</v>
      </c>
      <c r="AJ1699">
        <v>140051</v>
      </c>
      <c r="AK1699">
        <v>140021</v>
      </c>
    </row>
    <row r="1700" spans="1:37">
      <c r="A1700">
        <v>20010203</v>
      </c>
      <c r="B1700">
        <v>20270</v>
      </c>
      <c r="C1700">
        <v>1460</v>
      </c>
      <c r="D1700">
        <v>0</v>
      </c>
      <c r="E1700">
        <v>384</v>
      </c>
      <c r="F1700">
        <v>0</v>
      </c>
      <c r="G1700">
        <v>1</v>
      </c>
      <c r="H1700">
        <v>1</v>
      </c>
      <c r="I1700">
        <v>6</v>
      </c>
      <c r="J1700">
        <v>0</v>
      </c>
      <c r="K1700">
        <v>0</v>
      </c>
      <c r="L1700">
        <v>0</v>
      </c>
      <c r="M1700">
        <v>0</v>
      </c>
      <c r="N1700">
        <v>0</v>
      </c>
      <c r="O1700">
        <v>0</v>
      </c>
      <c r="P1700">
        <v>0</v>
      </c>
      <c r="Q1700">
        <v>0</v>
      </c>
      <c r="R1700">
        <v>0</v>
      </c>
      <c r="S1700">
        <v>0</v>
      </c>
      <c r="T1700">
        <v>0</v>
      </c>
      <c r="U1700">
        <v>0</v>
      </c>
      <c r="V1700">
        <v>0</v>
      </c>
      <c r="W1700">
        <v>0</v>
      </c>
      <c r="X1700">
        <v>0</v>
      </c>
      <c r="Y1700">
        <v>0</v>
      </c>
      <c r="Z1700">
        <v>0</v>
      </c>
      <c r="AA1700">
        <v>0</v>
      </c>
      <c r="AB1700">
        <v>50</v>
      </c>
      <c r="AC1700">
        <v>100</v>
      </c>
      <c r="AD1700">
        <v>2</v>
      </c>
      <c r="AE1700">
        <v>70</v>
      </c>
      <c r="AF1700">
        <v>25</v>
      </c>
      <c r="AG1700">
        <v>20</v>
      </c>
      <c r="AH1700">
        <v>25</v>
      </c>
      <c r="AI1700">
        <v>140081</v>
      </c>
      <c r="AJ1700">
        <v>140051</v>
      </c>
      <c r="AK1700">
        <v>140031</v>
      </c>
    </row>
    <row r="1701" spans="1:37">
      <c r="A1701">
        <v>20010204</v>
      </c>
      <c r="B1701">
        <v>20250</v>
      </c>
      <c r="C1701">
        <v>1840</v>
      </c>
      <c r="D1701">
        <v>0</v>
      </c>
      <c r="E1701">
        <v>624</v>
      </c>
      <c r="F1701">
        <v>0</v>
      </c>
      <c r="G1701">
        <v>1</v>
      </c>
      <c r="H1701">
        <v>1</v>
      </c>
      <c r="I1701">
        <v>6</v>
      </c>
      <c r="J1701">
        <v>0</v>
      </c>
      <c r="K1701">
        <v>0</v>
      </c>
      <c r="L1701">
        <v>0</v>
      </c>
      <c r="M1701">
        <v>0</v>
      </c>
      <c r="N1701">
        <v>0</v>
      </c>
      <c r="O1701">
        <v>0</v>
      </c>
      <c r="P1701">
        <v>0</v>
      </c>
      <c r="Q1701">
        <v>0</v>
      </c>
      <c r="R1701">
        <v>0</v>
      </c>
      <c r="S1701">
        <v>0</v>
      </c>
      <c r="T1701">
        <v>0</v>
      </c>
      <c r="U1701">
        <v>0</v>
      </c>
      <c r="V1701">
        <v>0</v>
      </c>
      <c r="W1701">
        <v>0</v>
      </c>
      <c r="X1701">
        <v>0</v>
      </c>
      <c r="Y1701">
        <v>0</v>
      </c>
      <c r="Z1701">
        <v>0</v>
      </c>
      <c r="AA1701">
        <v>0</v>
      </c>
      <c r="AB1701">
        <v>50</v>
      </c>
      <c r="AC1701">
        <v>100</v>
      </c>
      <c r="AD1701">
        <v>2</v>
      </c>
      <c r="AE1701">
        <v>80</v>
      </c>
      <c r="AF1701">
        <v>25</v>
      </c>
      <c r="AG1701">
        <v>20</v>
      </c>
      <c r="AH1701">
        <v>25</v>
      </c>
      <c r="AI1701">
        <v>140061</v>
      </c>
      <c r="AJ1701">
        <v>140051</v>
      </c>
      <c r="AK1701">
        <v>140011</v>
      </c>
    </row>
    <row r="1702" spans="1:37">
      <c r="A1702">
        <v>20010205</v>
      </c>
      <c r="B1702">
        <v>20260</v>
      </c>
      <c r="C1702">
        <v>1920</v>
      </c>
      <c r="D1702">
        <v>0</v>
      </c>
      <c r="E1702">
        <v>600</v>
      </c>
      <c r="F1702">
        <v>0</v>
      </c>
      <c r="G1702">
        <v>1</v>
      </c>
      <c r="H1702">
        <v>1</v>
      </c>
      <c r="I1702">
        <v>6</v>
      </c>
      <c r="J1702">
        <v>0</v>
      </c>
      <c r="K1702">
        <v>0</v>
      </c>
      <c r="L1702">
        <v>0</v>
      </c>
      <c r="M1702">
        <v>0</v>
      </c>
      <c r="N1702">
        <v>0</v>
      </c>
      <c r="O1702">
        <v>0</v>
      </c>
      <c r="P1702">
        <v>0</v>
      </c>
      <c r="Q1702">
        <v>0</v>
      </c>
      <c r="R1702">
        <v>0</v>
      </c>
      <c r="S1702">
        <v>0</v>
      </c>
      <c r="T1702">
        <v>0</v>
      </c>
      <c r="U1702">
        <v>0</v>
      </c>
      <c r="V1702">
        <v>0</v>
      </c>
      <c r="W1702">
        <v>0</v>
      </c>
      <c r="X1702">
        <v>0</v>
      </c>
      <c r="Y1702">
        <v>0</v>
      </c>
      <c r="Z1702">
        <v>0</v>
      </c>
      <c r="AA1702">
        <v>0</v>
      </c>
      <c r="AB1702">
        <v>50</v>
      </c>
      <c r="AC1702">
        <v>100</v>
      </c>
      <c r="AD1702">
        <v>2</v>
      </c>
      <c r="AE1702">
        <v>80</v>
      </c>
      <c r="AF1702">
        <v>25</v>
      </c>
      <c r="AG1702">
        <v>20</v>
      </c>
      <c r="AH1702">
        <v>25</v>
      </c>
      <c r="AI1702">
        <v>140071</v>
      </c>
      <c r="AJ1702">
        <v>140051</v>
      </c>
      <c r="AK1702">
        <v>140021</v>
      </c>
    </row>
    <row r="1703" spans="1:37">
      <c r="A1703">
        <v>20010206</v>
      </c>
      <c r="B1703">
        <v>20270</v>
      </c>
      <c r="C1703">
        <v>1880</v>
      </c>
      <c r="D1703">
        <v>0</v>
      </c>
      <c r="E1703">
        <v>612</v>
      </c>
      <c r="F1703">
        <v>0</v>
      </c>
      <c r="G1703">
        <v>1</v>
      </c>
      <c r="H1703">
        <v>1</v>
      </c>
      <c r="I1703">
        <v>6</v>
      </c>
      <c r="J1703">
        <v>0</v>
      </c>
      <c r="K1703">
        <v>0</v>
      </c>
      <c r="L1703">
        <v>0</v>
      </c>
      <c r="M1703">
        <v>0</v>
      </c>
      <c r="N1703">
        <v>0</v>
      </c>
      <c r="O1703">
        <v>0</v>
      </c>
      <c r="P1703">
        <v>0</v>
      </c>
      <c r="Q1703">
        <v>0</v>
      </c>
      <c r="R1703">
        <v>0</v>
      </c>
      <c r="S1703">
        <v>0</v>
      </c>
      <c r="T1703">
        <v>0</v>
      </c>
      <c r="U1703">
        <v>0</v>
      </c>
      <c r="V1703">
        <v>0</v>
      </c>
      <c r="W1703">
        <v>0</v>
      </c>
      <c r="X1703">
        <v>0</v>
      </c>
      <c r="Y1703">
        <v>0</v>
      </c>
      <c r="Z1703">
        <v>0</v>
      </c>
      <c r="AA1703">
        <v>0</v>
      </c>
      <c r="AB1703">
        <v>50</v>
      </c>
      <c r="AC1703">
        <v>100</v>
      </c>
      <c r="AD1703">
        <v>2</v>
      </c>
      <c r="AE1703">
        <v>80</v>
      </c>
      <c r="AF1703">
        <v>25</v>
      </c>
      <c r="AG1703">
        <v>20</v>
      </c>
      <c r="AH1703">
        <v>25</v>
      </c>
      <c r="AI1703">
        <v>140081</v>
      </c>
      <c r="AJ1703">
        <v>140051</v>
      </c>
      <c r="AK1703">
        <v>140031</v>
      </c>
    </row>
    <row r="1704" spans="1:37">
      <c r="A1704">
        <v>20010207</v>
      </c>
      <c r="B1704">
        <v>20250</v>
      </c>
      <c r="C1704">
        <v>12620</v>
      </c>
      <c r="D1704">
        <v>0</v>
      </c>
      <c r="E1704">
        <v>996</v>
      </c>
      <c r="F1704">
        <v>0</v>
      </c>
      <c r="G1704">
        <v>1</v>
      </c>
      <c r="H1704">
        <v>1</v>
      </c>
      <c r="I1704">
        <v>6</v>
      </c>
      <c r="J1704">
        <v>0</v>
      </c>
      <c r="K1704">
        <v>0</v>
      </c>
      <c r="L1704">
        <v>0</v>
      </c>
      <c r="M1704">
        <v>0</v>
      </c>
      <c r="N1704">
        <v>0</v>
      </c>
      <c r="O1704">
        <v>0</v>
      </c>
      <c r="P1704">
        <v>0</v>
      </c>
      <c r="Q1704">
        <v>0</v>
      </c>
      <c r="R1704">
        <v>0</v>
      </c>
      <c r="S1704">
        <v>0</v>
      </c>
      <c r="T1704">
        <v>0</v>
      </c>
      <c r="U1704">
        <v>0</v>
      </c>
      <c r="V1704">
        <v>0</v>
      </c>
      <c r="W1704">
        <v>0</v>
      </c>
      <c r="X1704">
        <v>0</v>
      </c>
      <c r="Y1704">
        <v>0</v>
      </c>
      <c r="Z1704">
        <v>0</v>
      </c>
      <c r="AA1704">
        <v>0</v>
      </c>
      <c r="AB1704">
        <v>50</v>
      </c>
      <c r="AC1704">
        <v>100</v>
      </c>
      <c r="AD1704">
        <v>2</v>
      </c>
      <c r="AE1704">
        <v>90</v>
      </c>
      <c r="AF1704">
        <v>25</v>
      </c>
      <c r="AG1704">
        <v>20</v>
      </c>
      <c r="AH1704">
        <v>20</v>
      </c>
      <c r="AI1704">
        <v>140061</v>
      </c>
      <c r="AJ1704">
        <v>140051</v>
      </c>
      <c r="AK1704">
        <v>140011</v>
      </c>
    </row>
    <row r="1705" spans="1:37">
      <c r="A1705">
        <v>20010208</v>
      </c>
      <c r="B1705">
        <v>20260</v>
      </c>
      <c r="C1705">
        <v>12740</v>
      </c>
      <c r="D1705">
        <v>0</v>
      </c>
      <c r="E1705">
        <v>948</v>
      </c>
      <c r="F1705">
        <v>0</v>
      </c>
      <c r="G1705">
        <v>1</v>
      </c>
      <c r="H1705">
        <v>1</v>
      </c>
      <c r="I1705">
        <v>6</v>
      </c>
      <c r="J1705">
        <v>0</v>
      </c>
      <c r="K1705">
        <v>0</v>
      </c>
      <c r="L1705">
        <v>0</v>
      </c>
      <c r="M1705">
        <v>0</v>
      </c>
      <c r="N1705">
        <v>0</v>
      </c>
      <c r="O1705">
        <v>0</v>
      </c>
      <c r="P1705">
        <v>0</v>
      </c>
      <c r="Q1705">
        <v>0</v>
      </c>
      <c r="R1705">
        <v>0</v>
      </c>
      <c r="S1705">
        <v>0</v>
      </c>
      <c r="T1705">
        <v>0</v>
      </c>
      <c r="U1705">
        <v>0</v>
      </c>
      <c r="V1705">
        <v>0</v>
      </c>
      <c r="W1705">
        <v>0</v>
      </c>
      <c r="X1705">
        <v>0</v>
      </c>
      <c r="Y1705">
        <v>0</v>
      </c>
      <c r="Z1705">
        <v>0</v>
      </c>
      <c r="AA1705">
        <v>0</v>
      </c>
      <c r="AB1705">
        <v>50</v>
      </c>
      <c r="AC1705">
        <v>100</v>
      </c>
      <c r="AD1705">
        <v>2</v>
      </c>
      <c r="AE1705">
        <v>90</v>
      </c>
      <c r="AF1705">
        <v>25</v>
      </c>
      <c r="AG1705">
        <v>20</v>
      </c>
      <c r="AH1705">
        <v>20</v>
      </c>
      <c r="AI1705">
        <v>140071</v>
      </c>
      <c r="AJ1705">
        <v>140051</v>
      </c>
      <c r="AK1705">
        <v>140021</v>
      </c>
    </row>
    <row r="1706" spans="1:37">
      <c r="A1706">
        <v>20010209</v>
      </c>
      <c r="B1706">
        <v>20270</v>
      </c>
      <c r="C1706">
        <v>12700</v>
      </c>
      <c r="D1706">
        <v>0</v>
      </c>
      <c r="E1706">
        <v>972</v>
      </c>
      <c r="F1706">
        <v>0</v>
      </c>
      <c r="G1706">
        <v>1</v>
      </c>
      <c r="H1706">
        <v>1</v>
      </c>
      <c r="I1706">
        <v>6</v>
      </c>
      <c r="J1706">
        <v>0</v>
      </c>
      <c r="K1706">
        <v>0</v>
      </c>
      <c r="L1706">
        <v>0</v>
      </c>
      <c r="M1706">
        <v>0</v>
      </c>
      <c r="N1706">
        <v>0</v>
      </c>
      <c r="O1706">
        <v>0</v>
      </c>
      <c r="P1706">
        <v>0</v>
      </c>
      <c r="Q1706">
        <v>0</v>
      </c>
      <c r="R1706">
        <v>0</v>
      </c>
      <c r="S1706">
        <v>0</v>
      </c>
      <c r="T1706">
        <v>0</v>
      </c>
      <c r="U1706">
        <v>0</v>
      </c>
      <c r="V1706">
        <v>0</v>
      </c>
      <c r="W1706">
        <v>0</v>
      </c>
      <c r="X1706">
        <v>0</v>
      </c>
      <c r="Y1706">
        <v>0</v>
      </c>
      <c r="Z1706">
        <v>0</v>
      </c>
      <c r="AA1706">
        <v>0</v>
      </c>
      <c r="AB1706">
        <v>50</v>
      </c>
      <c r="AC1706">
        <v>100</v>
      </c>
      <c r="AD1706">
        <v>2</v>
      </c>
      <c r="AE1706">
        <v>90</v>
      </c>
      <c r="AF1706">
        <v>30</v>
      </c>
      <c r="AG1706">
        <v>20</v>
      </c>
      <c r="AH1706">
        <v>15</v>
      </c>
      <c r="AI1706">
        <v>140081</v>
      </c>
      <c r="AJ1706">
        <v>140001</v>
      </c>
      <c r="AK1706">
        <v>140052</v>
      </c>
    </row>
    <row r="1707" spans="1:37">
      <c r="A1707">
        <v>20010501</v>
      </c>
      <c r="B1707">
        <v>20340</v>
      </c>
      <c r="C1707">
        <v>580</v>
      </c>
      <c r="D1707">
        <v>5</v>
      </c>
      <c r="E1707">
        <v>380</v>
      </c>
      <c r="F1707">
        <v>0</v>
      </c>
      <c r="G1707">
        <v>1</v>
      </c>
      <c r="H1707">
        <v>1</v>
      </c>
      <c r="I1707">
        <v>6</v>
      </c>
      <c r="J1707">
        <v>0</v>
      </c>
      <c r="K1707">
        <v>0</v>
      </c>
      <c r="L1707">
        <v>0</v>
      </c>
      <c r="M1707">
        <v>0</v>
      </c>
      <c r="N1707">
        <v>0</v>
      </c>
      <c r="O1707">
        <v>0</v>
      </c>
      <c r="P1707">
        <v>0</v>
      </c>
      <c r="Q1707">
        <v>0</v>
      </c>
      <c r="R1707">
        <v>0</v>
      </c>
      <c r="S1707">
        <v>0</v>
      </c>
      <c r="T1707">
        <v>0</v>
      </c>
      <c r="U1707">
        <v>0</v>
      </c>
      <c r="V1707">
        <v>0</v>
      </c>
      <c r="W1707">
        <v>0</v>
      </c>
      <c r="X1707">
        <v>0</v>
      </c>
      <c r="Y1707">
        <v>0</v>
      </c>
      <c r="Z1707">
        <v>0</v>
      </c>
      <c r="AA1707">
        <v>0</v>
      </c>
      <c r="AB1707">
        <v>20</v>
      </c>
      <c r="AC1707">
        <v>100</v>
      </c>
      <c r="AD1707">
        <v>2</v>
      </c>
      <c r="AE1707">
        <v>20</v>
      </c>
      <c r="AF1707">
        <v>1</v>
      </c>
      <c r="AG1707">
        <v>0</v>
      </c>
      <c r="AH1707">
        <v>0</v>
      </c>
      <c r="AI1707">
        <v>111</v>
      </c>
      <c r="AJ1707">
        <v>0</v>
      </c>
      <c r="AK1707">
        <v>0</v>
      </c>
    </row>
    <row r="1708" spans="1:37">
      <c r="A1708">
        <v>20010502</v>
      </c>
      <c r="B1708">
        <v>20350</v>
      </c>
      <c r="C1708">
        <v>660</v>
      </c>
      <c r="D1708">
        <v>5</v>
      </c>
      <c r="E1708">
        <v>332</v>
      </c>
      <c r="F1708">
        <v>0</v>
      </c>
      <c r="G1708">
        <v>1</v>
      </c>
      <c r="H1708">
        <v>1</v>
      </c>
      <c r="I1708">
        <v>6</v>
      </c>
      <c r="J1708">
        <v>0</v>
      </c>
      <c r="K1708">
        <v>0</v>
      </c>
      <c r="L1708">
        <v>0</v>
      </c>
      <c r="M1708">
        <v>0</v>
      </c>
      <c r="N1708">
        <v>0</v>
      </c>
      <c r="O1708">
        <v>0</v>
      </c>
      <c r="P1708">
        <v>0</v>
      </c>
      <c r="Q1708">
        <v>0</v>
      </c>
      <c r="R1708">
        <v>0</v>
      </c>
      <c r="S1708">
        <v>0</v>
      </c>
      <c r="T1708">
        <v>0</v>
      </c>
      <c r="U1708">
        <v>0</v>
      </c>
      <c r="V1708">
        <v>0</v>
      </c>
      <c r="W1708">
        <v>0</v>
      </c>
      <c r="X1708">
        <v>0</v>
      </c>
      <c r="Y1708">
        <v>0</v>
      </c>
      <c r="Z1708">
        <v>0</v>
      </c>
      <c r="AA1708">
        <v>0</v>
      </c>
      <c r="AB1708">
        <v>20</v>
      </c>
      <c r="AC1708">
        <v>100</v>
      </c>
      <c r="AD1708">
        <v>2</v>
      </c>
      <c r="AE1708">
        <v>20</v>
      </c>
      <c r="AF1708">
        <v>1</v>
      </c>
      <c r="AG1708">
        <v>0</v>
      </c>
      <c r="AH1708">
        <v>0</v>
      </c>
      <c r="AI1708">
        <v>121</v>
      </c>
      <c r="AJ1708">
        <v>0</v>
      </c>
      <c r="AK1708">
        <v>0</v>
      </c>
    </row>
    <row r="1709" spans="1:37">
      <c r="A1709">
        <v>20010503</v>
      </c>
      <c r="B1709">
        <v>20760</v>
      </c>
      <c r="C1709">
        <v>860</v>
      </c>
      <c r="D1709">
        <v>15</v>
      </c>
      <c r="E1709">
        <v>456</v>
      </c>
      <c r="F1709">
        <v>0</v>
      </c>
      <c r="G1709">
        <v>1</v>
      </c>
      <c r="H1709">
        <v>1</v>
      </c>
      <c r="I1709">
        <v>6</v>
      </c>
      <c r="J1709">
        <v>0</v>
      </c>
      <c r="K1709">
        <v>0</v>
      </c>
      <c r="L1709">
        <v>0</v>
      </c>
      <c r="M1709">
        <v>0</v>
      </c>
      <c r="N1709">
        <v>0</v>
      </c>
      <c r="O1709">
        <v>0</v>
      </c>
      <c r="P1709">
        <v>0</v>
      </c>
      <c r="Q1709">
        <v>0</v>
      </c>
      <c r="R1709">
        <v>0</v>
      </c>
      <c r="S1709">
        <v>0</v>
      </c>
      <c r="T1709">
        <v>0</v>
      </c>
      <c r="U1709">
        <v>0</v>
      </c>
      <c r="V1709">
        <v>0</v>
      </c>
      <c r="W1709">
        <v>0</v>
      </c>
      <c r="X1709">
        <v>0</v>
      </c>
      <c r="Y1709">
        <v>0</v>
      </c>
      <c r="Z1709">
        <v>0</v>
      </c>
      <c r="AA1709">
        <v>0</v>
      </c>
      <c r="AB1709">
        <v>20</v>
      </c>
      <c r="AC1709">
        <v>100</v>
      </c>
      <c r="AD1709">
        <v>2</v>
      </c>
      <c r="AE1709">
        <v>20</v>
      </c>
      <c r="AF1709">
        <v>2</v>
      </c>
      <c r="AG1709">
        <v>1</v>
      </c>
      <c r="AH1709">
        <v>0</v>
      </c>
      <c r="AI1709">
        <v>10190</v>
      </c>
      <c r="AJ1709">
        <v>131</v>
      </c>
      <c r="AK1709">
        <v>0</v>
      </c>
    </row>
    <row r="1710" spans="1:37">
      <c r="A1710">
        <v>20010504</v>
      </c>
      <c r="B1710">
        <v>20340</v>
      </c>
      <c r="C1710">
        <v>840</v>
      </c>
      <c r="D1710">
        <v>5</v>
      </c>
      <c r="E1710">
        <v>836</v>
      </c>
      <c r="F1710">
        <v>0</v>
      </c>
      <c r="G1710">
        <v>1</v>
      </c>
      <c r="H1710">
        <v>1</v>
      </c>
      <c r="I1710">
        <v>6</v>
      </c>
      <c r="J1710">
        <v>0</v>
      </c>
      <c r="K1710">
        <v>0</v>
      </c>
      <c r="L1710">
        <v>0</v>
      </c>
      <c r="M1710">
        <v>0</v>
      </c>
      <c r="N1710">
        <v>0</v>
      </c>
      <c r="O1710">
        <v>0</v>
      </c>
      <c r="P1710">
        <v>0</v>
      </c>
      <c r="Q1710">
        <v>0</v>
      </c>
      <c r="R1710">
        <v>0</v>
      </c>
      <c r="S1710">
        <v>0</v>
      </c>
      <c r="T1710">
        <v>0</v>
      </c>
      <c r="U1710">
        <v>0</v>
      </c>
      <c r="V1710">
        <v>0</v>
      </c>
      <c r="W1710">
        <v>0</v>
      </c>
      <c r="X1710">
        <v>0</v>
      </c>
      <c r="Y1710">
        <v>0</v>
      </c>
      <c r="Z1710">
        <v>0</v>
      </c>
      <c r="AA1710">
        <v>0</v>
      </c>
      <c r="AB1710">
        <v>30</v>
      </c>
      <c r="AC1710">
        <v>100</v>
      </c>
      <c r="AD1710">
        <v>2</v>
      </c>
      <c r="AE1710">
        <v>20</v>
      </c>
      <c r="AF1710">
        <v>1</v>
      </c>
      <c r="AG1710">
        <v>0</v>
      </c>
      <c r="AH1710">
        <v>0</v>
      </c>
      <c r="AI1710">
        <v>111</v>
      </c>
      <c r="AJ1710">
        <v>0</v>
      </c>
      <c r="AK1710">
        <v>0</v>
      </c>
    </row>
    <row r="1711" spans="1:37">
      <c r="A1711">
        <v>20010505</v>
      </c>
      <c r="B1711">
        <v>20350</v>
      </c>
      <c r="C1711">
        <v>920</v>
      </c>
      <c r="D1711">
        <v>5</v>
      </c>
      <c r="E1711">
        <v>722</v>
      </c>
      <c r="F1711">
        <v>0</v>
      </c>
      <c r="G1711">
        <v>1</v>
      </c>
      <c r="H1711">
        <v>1</v>
      </c>
      <c r="I1711">
        <v>6</v>
      </c>
      <c r="J1711">
        <v>0</v>
      </c>
      <c r="K1711">
        <v>0</v>
      </c>
      <c r="L1711">
        <v>0</v>
      </c>
      <c r="M1711">
        <v>0</v>
      </c>
      <c r="N1711">
        <v>0</v>
      </c>
      <c r="O1711">
        <v>0</v>
      </c>
      <c r="P1711">
        <v>0</v>
      </c>
      <c r="Q1711">
        <v>0</v>
      </c>
      <c r="R1711">
        <v>0</v>
      </c>
      <c r="S1711">
        <v>0</v>
      </c>
      <c r="T1711">
        <v>0</v>
      </c>
      <c r="U1711">
        <v>0</v>
      </c>
      <c r="V1711">
        <v>0</v>
      </c>
      <c r="W1711">
        <v>0</v>
      </c>
      <c r="X1711">
        <v>0</v>
      </c>
      <c r="Y1711">
        <v>0</v>
      </c>
      <c r="Z1711">
        <v>0</v>
      </c>
      <c r="AA1711">
        <v>0</v>
      </c>
      <c r="AB1711">
        <v>30</v>
      </c>
      <c r="AC1711">
        <v>100</v>
      </c>
      <c r="AD1711">
        <v>2</v>
      </c>
      <c r="AE1711">
        <v>20</v>
      </c>
      <c r="AF1711">
        <v>1</v>
      </c>
      <c r="AG1711">
        <v>0</v>
      </c>
      <c r="AH1711">
        <v>0</v>
      </c>
      <c r="AI1711">
        <v>121</v>
      </c>
      <c r="AJ1711">
        <v>0</v>
      </c>
      <c r="AK1711">
        <v>0</v>
      </c>
    </row>
    <row r="1712" spans="1:37">
      <c r="A1712">
        <v>20010506</v>
      </c>
      <c r="B1712">
        <v>20360</v>
      </c>
      <c r="C1712">
        <v>880</v>
      </c>
      <c r="D1712">
        <v>5</v>
      </c>
      <c r="E1712">
        <v>788</v>
      </c>
      <c r="F1712">
        <v>0</v>
      </c>
      <c r="G1712">
        <v>1</v>
      </c>
      <c r="H1712">
        <v>1</v>
      </c>
      <c r="I1712">
        <v>6</v>
      </c>
      <c r="J1712">
        <v>0</v>
      </c>
      <c r="K1712">
        <v>0</v>
      </c>
      <c r="L1712">
        <v>0</v>
      </c>
      <c r="M1712">
        <v>0</v>
      </c>
      <c r="N1712">
        <v>0</v>
      </c>
      <c r="O1712">
        <v>0</v>
      </c>
      <c r="P1712">
        <v>0</v>
      </c>
      <c r="Q1712">
        <v>0</v>
      </c>
      <c r="R1712">
        <v>0</v>
      </c>
      <c r="S1712">
        <v>0</v>
      </c>
      <c r="T1712">
        <v>0</v>
      </c>
      <c r="U1712">
        <v>0</v>
      </c>
      <c r="V1712">
        <v>0</v>
      </c>
      <c r="W1712">
        <v>0</v>
      </c>
      <c r="X1712">
        <v>0</v>
      </c>
      <c r="Y1712">
        <v>0</v>
      </c>
      <c r="Z1712">
        <v>0</v>
      </c>
      <c r="AA1712">
        <v>0</v>
      </c>
      <c r="AB1712">
        <v>30</v>
      </c>
      <c r="AC1712">
        <v>100</v>
      </c>
      <c r="AD1712">
        <v>2</v>
      </c>
      <c r="AE1712">
        <v>20</v>
      </c>
      <c r="AF1712">
        <v>1</v>
      </c>
      <c r="AG1712">
        <v>0</v>
      </c>
      <c r="AH1712">
        <v>0</v>
      </c>
      <c r="AI1712">
        <v>131</v>
      </c>
      <c r="AJ1712">
        <v>0</v>
      </c>
      <c r="AK1712">
        <v>0</v>
      </c>
    </row>
    <row r="1713" spans="1:37">
      <c r="A1713">
        <v>20010507</v>
      </c>
      <c r="B1713">
        <v>20760</v>
      </c>
      <c r="C1713">
        <v>1180</v>
      </c>
      <c r="D1713">
        <v>15</v>
      </c>
      <c r="E1713">
        <v>1083</v>
      </c>
      <c r="F1713">
        <v>0</v>
      </c>
      <c r="G1713">
        <v>1</v>
      </c>
      <c r="H1713">
        <v>1</v>
      </c>
      <c r="I1713">
        <v>6</v>
      </c>
      <c r="J1713">
        <v>0</v>
      </c>
      <c r="K1713">
        <v>0</v>
      </c>
      <c r="L1713">
        <v>0</v>
      </c>
      <c r="M1713">
        <v>0</v>
      </c>
      <c r="N1713">
        <v>0</v>
      </c>
      <c r="O1713">
        <v>0</v>
      </c>
      <c r="P1713">
        <v>0</v>
      </c>
      <c r="Q1713">
        <v>0</v>
      </c>
      <c r="R1713">
        <v>0</v>
      </c>
      <c r="S1713">
        <v>0</v>
      </c>
      <c r="T1713">
        <v>0</v>
      </c>
      <c r="U1713">
        <v>0</v>
      </c>
      <c r="V1713">
        <v>0</v>
      </c>
      <c r="W1713">
        <v>0</v>
      </c>
      <c r="X1713">
        <v>0</v>
      </c>
      <c r="Y1713">
        <v>0</v>
      </c>
      <c r="Z1713">
        <v>0</v>
      </c>
      <c r="AA1713">
        <v>0</v>
      </c>
      <c r="AB1713">
        <v>30</v>
      </c>
      <c r="AC1713">
        <v>100</v>
      </c>
      <c r="AD1713">
        <v>2</v>
      </c>
      <c r="AE1713">
        <v>20</v>
      </c>
      <c r="AF1713">
        <v>2</v>
      </c>
      <c r="AG1713">
        <v>1</v>
      </c>
      <c r="AH1713">
        <v>0</v>
      </c>
      <c r="AI1713">
        <v>20760</v>
      </c>
      <c r="AJ1713">
        <v>131</v>
      </c>
      <c r="AK1713">
        <v>0</v>
      </c>
    </row>
    <row r="1714" spans="1:37">
      <c r="A1714">
        <v>20010508</v>
      </c>
      <c r="B1714">
        <v>20340</v>
      </c>
      <c r="C1714">
        <v>11120</v>
      </c>
      <c r="D1714">
        <v>5</v>
      </c>
      <c r="E1714">
        <v>1377</v>
      </c>
      <c r="F1714">
        <v>0</v>
      </c>
      <c r="G1714">
        <v>1</v>
      </c>
      <c r="H1714">
        <v>1</v>
      </c>
      <c r="I1714">
        <v>6</v>
      </c>
      <c r="J1714">
        <v>0</v>
      </c>
      <c r="K1714">
        <v>0</v>
      </c>
      <c r="L1714">
        <v>0</v>
      </c>
      <c r="M1714">
        <v>0</v>
      </c>
      <c r="N1714">
        <v>0</v>
      </c>
      <c r="O1714">
        <v>0</v>
      </c>
      <c r="P1714">
        <v>0</v>
      </c>
      <c r="Q1714">
        <v>0</v>
      </c>
      <c r="R1714">
        <v>0</v>
      </c>
      <c r="S1714">
        <v>0</v>
      </c>
      <c r="T1714">
        <v>0</v>
      </c>
      <c r="U1714">
        <v>0</v>
      </c>
      <c r="V1714">
        <v>0</v>
      </c>
      <c r="W1714">
        <v>0</v>
      </c>
      <c r="X1714">
        <v>0</v>
      </c>
      <c r="Y1714">
        <v>0</v>
      </c>
      <c r="Z1714">
        <v>0</v>
      </c>
      <c r="AA1714">
        <v>0</v>
      </c>
      <c r="AB1714">
        <v>50</v>
      </c>
      <c r="AC1714">
        <v>100</v>
      </c>
      <c r="AD1714">
        <v>2</v>
      </c>
      <c r="AE1714">
        <v>20</v>
      </c>
      <c r="AF1714">
        <v>1</v>
      </c>
      <c r="AG1714">
        <v>0</v>
      </c>
      <c r="AH1714">
        <v>0</v>
      </c>
      <c r="AI1714">
        <v>111</v>
      </c>
      <c r="AJ1714">
        <v>0</v>
      </c>
      <c r="AK1714">
        <v>0</v>
      </c>
    </row>
    <row r="1715" spans="1:37">
      <c r="A1715">
        <v>20010509</v>
      </c>
      <c r="B1715">
        <v>20350</v>
      </c>
      <c r="C1715">
        <v>11200</v>
      </c>
      <c r="D1715">
        <v>5</v>
      </c>
      <c r="E1715">
        <v>1168</v>
      </c>
      <c r="F1715">
        <v>0</v>
      </c>
      <c r="G1715">
        <v>1</v>
      </c>
      <c r="H1715">
        <v>1</v>
      </c>
      <c r="I1715">
        <v>6</v>
      </c>
      <c r="J1715">
        <v>0</v>
      </c>
      <c r="K1715">
        <v>0</v>
      </c>
      <c r="L1715">
        <v>0</v>
      </c>
      <c r="M1715">
        <v>0</v>
      </c>
      <c r="N1715">
        <v>0</v>
      </c>
      <c r="O1715">
        <v>0</v>
      </c>
      <c r="P1715">
        <v>0</v>
      </c>
      <c r="Q1715">
        <v>0</v>
      </c>
      <c r="R1715">
        <v>0</v>
      </c>
      <c r="S1715">
        <v>0</v>
      </c>
      <c r="T1715">
        <v>0</v>
      </c>
      <c r="U1715">
        <v>0</v>
      </c>
      <c r="V1715">
        <v>0</v>
      </c>
      <c r="W1715">
        <v>0</v>
      </c>
      <c r="X1715">
        <v>0</v>
      </c>
      <c r="Y1715">
        <v>0</v>
      </c>
      <c r="Z1715">
        <v>0</v>
      </c>
      <c r="AA1715">
        <v>0</v>
      </c>
      <c r="AB1715">
        <v>50</v>
      </c>
      <c r="AC1715">
        <v>100</v>
      </c>
      <c r="AD1715">
        <v>2</v>
      </c>
      <c r="AE1715">
        <v>20</v>
      </c>
      <c r="AF1715">
        <v>1</v>
      </c>
      <c r="AG1715">
        <v>0</v>
      </c>
      <c r="AH1715">
        <v>0</v>
      </c>
      <c r="AI1715">
        <v>121</v>
      </c>
      <c r="AJ1715">
        <v>0</v>
      </c>
      <c r="AK1715">
        <v>0</v>
      </c>
    </row>
    <row r="1716" spans="1:37">
      <c r="A1716">
        <v>20010510</v>
      </c>
      <c r="B1716">
        <v>20360</v>
      </c>
      <c r="C1716">
        <v>11160</v>
      </c>
      <c r="D1716">
        <v>5</v>
      </c>
      <c r="E1716">
        <v>1263</v>
      </c>
      <c r="F1716">
        <v>0</v>
      </c>
      <c r="G1716">
        <v>1</v>
      </c>
      <c r="H1716">
        <v>1</v>
      </c>
      <c r="I1716">
        <v>6</v>
      </c>
      <c r="J1716">
        <v>0</v>
      </c>
      <c r="K1716">
        <v>0</v>
      </c>
      <c r="L1716">
        <v>0</v>
      </c>
      <c r="M1716">
        <v>0</v>
      </c>
      <c r="N1716">
        <v>0</v>
      </c>
      <c r="O1716">
        <v>0</v>
      </c>
      <c r="P1716">
        <v>0</v>
      </c>
      <c r="Q1716">
        <v>0</v>
      </c>
      <c r="R1716">
        <v>0</v>
      </c>
      <c r="S1716">
        <v>0</v>
      </c>
      <c r="T1716">
        <v>0</v>
      </c>
      <c r="U1716">
        <v>0</v>
      </c>
      <c r="V1716">
        <v>0</v>
      </c>
      <c r="W1716">
        <v>0</v>
      </c>
      <c r="X1716">
        <v>0</v>
      </c>
      <c r="Y1716">
        <v>0</v>
      </c>
      <c r="Z1716">
        <v>0</v>
      </c>
      <c r="AA1716">
        <v>0</v>
      </c>
      <c r="AB1716">
        <v>50</v>
      </c>
      <c r="AC1716">
        <v>100</v>
      </c>
      <c r="AD1716">
        <v>2</v>
      </c>
      <c r="AE1716">
        <v>20</v>
      </c>
      <c r="AF1716">
        <v>1</v>
      </c>
      <c r="AG1716">
        <v>0</v>
      </c>
      <c r="AH1716">
        <v>0</v>
      </c>
      <c r="AI1716">
        <v>131</v>
      </c>
      <c r="AJ1716">
        <v>0</v>
      </c>
      <c r="AK1716">
        <v>0</v>
      </c>
    </row>
    <row r="1717" spans="1:37">
      <c r="A1717">
        <v>20010511</v>
      </c>
      <c r="B1717">
        <v>20760</v>
      </c>
      <c r="C1717">
        <v>11420</v>
      </c>
      <c r="D1717">
        <v>15</v>
      </c>
      <c r="E1717">
        <v>1672</v>
      </c>
      <c r="F1717">
        <v>0</v>
      </c>
      <c r="G1717">
        <v>1</v>
      </c>
      <c r="H1717">
        <v>1</v>
      </c>
      <c r="I1717">
        <v>6</v>
      </c>
      <c r="J1717">
        <v>0</v>
      </c>
      <c r="K1717">
        <v>0</v>
      </c>
      <c r="L1717">
        <v>0</v>
      </c>
      <c r="M1717">
        <v>0</v>
      </c>
      <c r="N1717">
        <v>0</v>
      </c>
      <c r="O1717">
        <v>0</v>
      </c>
      <c r="P1717">
        <v>0</v>
      </c>
      <c r="Q1717">
        <v>0</v>
      </c>
      <c r="R1717">
        <v>0</v>
      </c>
      <c r="S1717">
        <v>0</v>
      </c>
      <c r="T1717">
        <v>0</v>
      </c>
      <c r="U1717">
        <v>0</v>
      </c>
      <c r="V1717">
        <v>0</v>
      </c>
      <c r="W1717">
        <v>0</v>
      </c>
      <c r="X1717">
        <v>0</v>
      </c>
      <c r="Y1717">
        <v>0</v>
      </c>
      <c r="Z1717">
        <v>0</v>
      </c>
      <c r="AA1717">
        <v>0</v>
      </c>
      <c r="AB1717">
        <v>50</v>
      </c>
      <c r="AC1717">
        <v>100</v>
      </c>
      <c r="AD1717">
        <v>2</v>
      </c>
      <c r="AE1717">
        <v>20</v>
      </c>
      <c r="AF1717">
        <v>2</v>
      </c>
      <c r="AG1717">
        <v>1</v>
      </c>
      <c r="AH1717">
        <v>0</v>
      </c>
      <c r="AI1717">
        <v>20760</v>
      </c>
      <c r="AJ1717">
        <v>112</v>
      </c>
      <c r="AK1717">
        <v>0</v>
      </c>
    </row>
    <row r="1718" spans="1:37">
      <c r="A1718">
        <v>20010901</v>
      </c>
      <c r="B1718">
        <v>39030</v>
      </c>
      <c r="C1718">
        <v>5</v>
      </c>
      <c r="D1718">
        <v>1000</v>
      </c>
      <c r="E1718">
        <v>225</v>
      </c>
      <c r="F1718">
        <v>0</v>
      </c>
      <c r="G1718">
        <v>1</v>
      </c>
      <c r="H1718">
        <v>1</v>
      </c>
      <c r="I1718">
        <v>6</v>
      </c>
      <c r="J1718">
        <v>0</v>
      </c>
      <c r="K1718">
        <v>0</v>
      </c>
      <c r="L1718">
        <v>0</v>
      </c>
      <c r="M1718">
        <v>0</v>
      </c>
      <c r="N1718">
        <v>0</v>
      </c>
      <c r="O1718">
        <v>0</v>
      </c>
      <c r="P1718">
        <v>0</v>
      </c>
      <c r="Q1718">
        <v>0</v>
      </c>
      <c r="R1718">
        <v>0</v>
      </c>
      <c r="S1718">
        <v>0</v>
      </c>
      <c r="T1718">
        <v>0</v>
      </c>
      <c r="U1718">
        <v>0</v>
      </c>
      <c r="V1718">
        <v>0</v>
      </c>
      <c r="W1718">
        <v>0</v>
      </c>
      <c r="X1718">
        <v>0</v>
      </c>
      <c r="Y1718">
        <v>0</v>
      </c>
      <c r="Z1718">
        <v>0</v>
      </c>
      <c r="AA1718">
        <v>0</v>
      </c>
      <c r="AB1718">
        <v>500</v>
      </c>
      <c r="AC1718">
        <v>100</v>
      </c>
      <c r="AD1718">
        <v>1</v>
      </c>
      <c r="AE1718">
        <v>100</v>
      </c>
      <c r="AF1718">
        <v>1</v>
      </c>
      <c r="AG1718">
        <v>0</v>
      </c>
      <c r="AH1718">
        <v>0</v>
      </c>
      <c r="AI1718">
        <v>39030</v>
      </c>
      <c r="AJ1718">
        <v>0</v>
      </c>
      <c r="AK1718">
        <v>0</v>
      </c>
    </row>
    <row r="1719" spans="1:37">
      <c r="A1719">
        <v>20010902</v>
      </c>
      <c r="B1719">
        <v>39020</v>
      </c>
      <c r="C1719">
        <v>5</v>
      </c>
      <c r="D1719">
        <v>1000</v>
      </c>
      <c r="E1719">
        <v>260</v>
      </c>
      <c r="F1719">
        <v>0</v>
      </c>
      <c r="G1719">
        <v>1</v>
      </c>
      <c r="H1719">
        <v>1</v>
      </c>
      <c r="I1719">
        <v>6</v>
      </c>
      <c r="J1719">
        <v>0</v>
      </c>
      <c r="K1719">
        <v>0</v>
      </c>
      <c r="L1719">
        <v>0</v>
      </c>
      <c r="M1719">
        <v>0</v>
      </c>
      <c r="N1719">
        <v>0</v>
      </c>
      <c r="O1719">
        <v>0</v>
      </c>
      <c r="P1719">
        <v>0</v>
      </c>
      <c r="Q1719">
        <v>0</v>
      </c>
      <c r="R1719">
        <v>0</v>
      </c>
      <c r="S1719">
        <v>0</v>
      </c>
      <c r="T1719">
        <v>0</v>
      </c>
      <c r="U1719">
        <v>0</v>
      </c>
      <c r="V1719">
        <v>0</v>
      </c>
      <c r="W1719">
        <v>0</v>
      </c>
      <c r="X1719">
        <v>0</v>
      </c>
      <c r="Y1719">
        <v>0</v>
      </c>
      <c r="Z1719">
        <v>0</v>
      </c>
      <c r="AA1719">
        <v>0</v>
      </c>
      <c r="AB1719">
        <v>30</v>
      </c>
      <c r="AC1719">
        <v>100</v>
      </c>
      <c r="AD1719">
        <v>1</v>
      </c>
      <c r="AE1719">
        <v>100</v>
      </c>
      <c r="AF1719">
        <v>1</v>
      </c>
      <c r="AG1719">
        <v>0</v>
      </c>
      <c r="AH1719">
        <v>0</v>
      </c>
      <c r="AI1719">
        <v>39020</v>
      </c>
      <c r="AJ1719">
        <v>0</v>
      </c>
      <c r="AK1719">
        <v>0</v>
      </c>
    </row>
    <row r="1720" spans="1:37">
      <c r="A1720">
        <v>20010903</v>
      </c>
      <c r="B1720">
        <v>39020</v>
      </c>
      <c r="C1720">
        <v>5</v>
      </c>
      <c r="D1720">
        <v>1000</v>
      </c>
      <c r="E1720">
        <v>260</v>
      </c>
      <c r="F1720">
        <v>0</v>
      </c>
      <c r="G1720">
        <v>1</v>
      </c>
      <c r="H1720">
        <v>1</v>
      </c>
      <c r="I1720">
        <v>6</v>
      </c>
      <c r="J1720">
        <v>0</v>
      </c>
      <c r="K1720">
        <v>0</v>
      </c>
      <c r="L1720">
        <v>0</v>
      </c>
      <c r="M1720">
        <v>0</v>
      </c>
      <c r="N1720">
        <v>0</v>
      </c>
      <c r="O1720">
        <v>0</v>
      </c>
      <c r="P1720">
        <v>0</v>
      </c>
      <c r="Q1720">
        <v>0</v>
      </c>
      <c r="R1720">
        <v>0</v>
      </c>
      <c r="S1720">
        <v>0</v>
      </c>
      <c r="T1720">
        <v>0</v>
      </c>
      <c r="U1720">
        <v>0</v>
      </c>
      <c r="V1720">
        <v>0</v>
      </c>
      <c r="W1720">
        <v>0</v>
      </c>
      <c r="X1720">
        <v>0</v>
      </c>
      <c r="Y1720">
        <v>0</v>
      </c>
      <c r="Z1720">
        <v>0</v>
      </c>
      <c r="AA1720">
        <v>0</v>
      </c>
      <c r="AB1720">
        <v>30</v>
      </c>
      <c r="AC1720">
        <v>100</v>
      </c>
      <c r="AD1720">
        <v>1</v>
      </c>
      <c r="AE1720">
        <v>40</v>
      </c>
      <c r="AF1720">
        <v>1</v>
      </c>
      <c r="AG1720">
        <v>0</v>
      </c>
      <c r="AH1720">
        <v>0</v>
      </c>
      <c r="AI1720">
        <v>39020</v>
      </c>
      <c r="AJ1720">
        <v>0</v>
      </c>
      <c r="AK1720">
        <v>0</v>
      </c>
    </row>
    <row r="1721" spans="1:37">
      <c r="A1721">
        <v>20010904</v>
      </c>
      <c r="B1721">
        <v>49020</v>
      </c>
      <c r="C1721">
        <v>14</v>
      </c>
      <c r="D1721">
        <v>10000</v>
      </c>
      <c r="E1721">
        <v>1060</v>
      </c>
      <c r="F1721">
        <v>0</v>
      </c>
      <c r="G1721">
        <v>1</v>
      </c>
      <c r="H1721">
        <v>1</v>
      </c>
      <c r="I1721">
        <v>6</v>
      </c>
      <c r="J1721">
        <v>0</v>
      </c>
      <c r="K1721">
        <v>0</v>
      </c>
      <c r="L1721">
        <v>0</v>
      </c>
      <c r="M1721">
        <v>0</v>
      </c>
      <c r="N1721">
        <v>0</v>
      </c>
      <c r="O1721">
        <v>0</v>
      </c>
      <c r="P1721">
        <v>0</v>
      </c>
      <c r="Q1721">
        <v>0</v>
      </c>
      <c r="R1721">
        <v>0</v>
      </c>
      <c r="S1721">
        <v>0</v>
      </c>
      <c r="T1721">
        <v>0</v>
      </c>
      <c r="U1721">
        <v>0</v>
      </c>
      <c r="V1721">
        <v>0</v>
      </c>
      <c r="W1721">
        <v>0</v>
      </c>
      <c r="X1721">
        <v>0</v>
      </c>
      <c r="Y1721">
        <v>0</v>
      </c>
      <c r="Z1721">
        <v>0</v>
      </c>
      <c r="AA1721">
        <v>0</v>
      </c>
      <c r="AB1721">
        <v>30</v>
      </c>
      <c r="AC1721">
        <v>100</v>
      </c>
      <c r="AD1721">
        <v>1</v>
      </c>
      <c r="AE1721">
        <v>100</v>
      </c>
      <c r="AF1721">
        <v>1</v>
      </c>
      <c r="AG1721">
        <v>0</v>
      </c>
      <c r="AH1721">
        <v>0</v>
      </c>
      <c r="AI1721">
        <v>49020</v>
      </c>
      <c r="AJ1721">
        <v>0</v>
      </c>
      <c r="AK1721">
        <v>0</v>
      </c>
    </row>
    <row r="1722" spans="1:37">
      <c r="A1722">
        <v>20010905</v>
      </c>
      <c r="B1722">
        <v>49030</v>
      </c>
      <c r="C1722">
        <v>14</v>
      </c>
      <c r="D1722">
        <v>10000</v>
      </c>
      <c r="E1722">
        <v>1120</v>
      </c>
      <c r="F1722">
        <v>0</v>
      </c>
      <c r="G1722">
        <v>1</v>
      </c>
      <c r="H1722">
        <v>1</v>
      </c>
      <c r="I1722">
        <v>6</v>
      </c>
      <c r="J1722">
        <v>0</v>
      </c>
      <c r="K1722">
        <v>0</v>
      </c>
      <c r="L1722">
        <v>0</v>
      </c>
      <c r="M1722">
        <v>0</v>
      </c>
      <c r="N1722">
        <v>0</v>
      </c>
      <c r="O1722">
        <v>0</v>
      </c>
      <c r="P1722">
        <v>0</v>
      </c>
      <c r="Q1722">
        <v>0</v>
      </c>
      <c r="R1722">
        <v>0</v>
      </c>
      <c r="S1722">
        <v>0</v>
      </c>
      <c r="T1722">
        <v>0</v>
      </c>
      <c r="U1722">
        <v>0</v>
      </c>
      <c r="V1722">
        <v>0</v>
      </c>
      <c r="W1722">
        <v>0</v>
      </c>
      <c r="X1722">
        <v>0</v>
      </c>
      <c r="Y1722">
        <v>0</v>
      </c>
      <c r="Z1722">
        <v>0</v>
      </c>
      <c r="AA1722">
        <v>0</v>
      </c>
      <c r="AB1722">
        <v>15000</v>
      </c>
      <c r="AC1722">
        <v>100</v>
      </c>
      <c r="AD1722">
        <v>1</v>
      </c>
      <c r="AE1722">
        <v>100</v>
      </c>
      <c r="AF1722">
        <v>1</v>
      </c>
      <c r="AG1722">
        <v>0</v>
      </c>
      <c r="AH1722">
        <v>0</v>
      </c>
      <c r="AI1722">
        <v>49030</v>
      </c>
      <c r="AJ1722">
        <v>0</v>
      </c>
      <c r="AK1722">
        <v>0</v>
      </c>
    </row>
    <row r="1723" spans="1:37">
      <c r="A1723">
        <v>20010906</v>
      </c>
      <c r="B1723">
        <v>39020</v>
      </c>
      <c r="C1723">
        <v>5</v>
      </c>
      <c r="D1723">
        <v>1000</v>
      </c>
      <c r="E1723">
        <v>760</v>
      </c>
      <c r="F1723">
        <v>0</v>
      </c>
      <c r="G1723">
        <v>1</v>
      </c>
      <c r="H1723">
        <v>1</v>
      </c>
      <c r="I1723">
        <v>6</v>
      </c>
      <c r="J1723">
        <v>0</v>
      </c>
      <c r="K1723">
        <v>0</v>
      </c>
      <c r="L1723">
        <v>0</v>
      </c>
      <c r="M1723">
        <v>0</v>
      </c>
      <c r="N1723">
        <v>0</v>
      </c>
      <c r="O1723">
        <v>0</v>
      </c>
      <c r="P1723">
        <v>0</v>
      </c>
      <c r="Q1723">
        <v>0</v>
      </c>
      <c r="R1723">
        <v>0</v>
      </c>
      <c r="S1723">
        <v>0</v>
      </c>
      <c r="T1723">
        <v>0</v>
      </c>
      <c r="U1723">
        <v>0</v>
      </c>
      <c r="V1723">
        <v>0</v>
      </c>
      <c r="W1723">
        <v>0</v>
      </c>
      <c r="X1723">
        <v>0</v>
      </c>
      <c r="Y1723">
        <v>0</v>
      </c>
      <c r="Z1723">
        <v>0</v>
      </c>
      <c r="AA1723">
        <v>0</v>
      </c>
      <c r="AB1723">
        <v>30</v>
      </c>
      <c r="AC1723">
        <v>100</v>
      </c>
      <c r="AD1723">
        <v>1</v>
      </c>
      <c r="AE1723">
        <v>40</v>
      </c>
      <c r="AF1723">
        <v>1</v>
      </c>
      <c r="AG1723">
        <v>0</v>
      </c>
      <c r="AH1723">
        <v>0</v>
      </c>
      <c r="AI1723">
        <v>39020</v>
      </c>
      <c r="AJ1723">
        <v>0</v>
      </c>
      <c r="AK1723">
        <v>0</v>
      </c>
    </row>
    <row r="1724" spans="1:37">
      <c r="A1724">
        <v>20011001</v>
      </c>
      <c r="B1724">
        <v>20540</v>
      </c>
      <c r="C1724">
        <v>800</v>
      </c>
      <c r="D1724">
        <v>5</v>
      </c>
      <c r="E1724">
        <v>350</v>
      </c>
      <c r="F1724">
        <v>0</v>
      </c>
      <c r="G1724">
        <v>1</v>
      </c>
      <c r="H1724">
        <v>1</v>
      </c>
      <c r="I1724">
        <v>6</v>
      </c>
      <c r="J1724">
        <v>0</v>
      </c>
      <c r="K1724">
        <v>0</v>
      </c>
      <c r="L1724">
        <v>0</v>
      </c>
      <c r="M1724">
        <v>0</v>
      </c>
      <c r="N1724">
        <v>0</v>
      </c>
      <c r="O1724">
        <v>0</v>
      </c>
      <c r="P1724">
        <v>0</v>
      </c>
      <c r="Q1724">
        <v>0</v>
      </c>
      <c r="R1724">
        <v>0</v>
      </c>
      <c r="S1724">
        <v>0</v>
      </c>
      <c r="T1724">
        <v>0</v>
      </c>
      <c r="U1724">
        <v>0</v>
      </c>
      <c r="V1724">
        <v>0</v>
      </c>
      <c r="W1724">
        <v>0</v>
      </c>
      <c r="X1724">
        <v>0</v>
      </c>
      <c r="Y1724">
        <v>0</v>
      </c>
      <c r="Z1724">
        <v>0</v>
      </c>
      <c r="AA1724">
        <v>0</v>
      </c>
      <c r="AB1724">
        <v>20</v>
      </c>
      <c r="AC1724">
        <v>80</v>
      </c>
      <c r="AD1724">
        <v>2</v>
      </c>
      <c r="AE1724">
        <v>20</v>
      </c>
      <c r="AF1724">
        <v>1</v>
      </c>
      <c r="AG1724">
        <v>0</v>
      </c>
      <c r="AH1724">
        <v>0</v>
      </c>
      <c r="AI1724">
        <v>111</v>
      </c>
      <c r="AJ1724">
        <v>0</v>
      </c>
      <c r="AK1724">
        <v>0</v>
      </c>
    </row>
    <row r="1725" spans="1:37">
      <c r="A1725">
        <v>20011002</v>
      </c>
      <c r="B1725">
        <v>20530</v>
      </c>
      <c r="C1725">
        <v>400</v>
      </c>
      <c r="D1725">
        <v>5</v>
      </c>
      <c r="E1725">
        <v>350</v>
      </c>
      <c r="F1725">
        <v>0</v>
      </c>
      <c r="G1725">
        <v>1</v>
      </c>
      <c r="H1725">
        <v>1</v>
      </c>
      <c r="I1725">
        <v>6</v>
      </c>
      <c r="J1725">
        <v>0</v>
      </c>
      <c r="K1725">
        <v>0</v>
      </c>
      <c r="L1725">
        <v>0</v>
      </c>
      <c r="M1725">
        <v>0</v>
      </c>
      <c r="N1725">
        <v>0</v>
      </c>
      <c r="O1725">
        <v>0</v>
      </c>
      <c r="P1725">
        <v>0</v>
      </c>
      <c r="Q1725">
        <v>0</v>
      </c>
      <c r="R1725">
        <v>0</v>
      </c>
      <c r="S1725">
        <v>0</v>
      </c>
      <c r="T1725">
        <v>0</v>
      </c>
      <c r="U1725">
        <v>0</v>
      </c>
      <c r="V1725">
        <v>0</v>
      </c>
      <c r="W1725">
        <v>0</v>
      </c>
      <c r="X1725">
        <v>0</v>
      </c>
      <c r="Y1725">
        <v>0</v>
      </c>
      <c r="Z1725">
        <v>0</v>
      </c>
      <c r="AA1725">
        <v>0</v>
      </c>
      <c r="AB1725">
        <v>20</v>
      </c>
      <c r="AC1725">
        <v>80</v>
      </c>
      <c r="AD1725">
        <v>2</v>
      </c>
      <c r="AE1725">
        <v>20</v>
      </c>
      <c r="AF1725">
        <v>1</v>
      </c>
      <c r="AG1725">
        <v>0</v>
      </c>
      <c r="AH1725">
        <v>0</v>
      </c>
      <c r="AI1725">
        <v>121</v>
      </c>
      <c r="AJ1725">
        <v>0</v>
      </c>
      <c r="AK1725">
        <v>0</v>
      </c>
    </row>
    <row r="1726" spans="1:37">
      <c r="A1726">
        <v>20011003</v>
      </c>
      <c r="B1726">
        <v>10220</v>
      </c>
      <c r="C1726">
        <v>800</v>
      </c>
      <c r="D1726">
        <v>15</v>
      </c>
      <c r="E1726">
        <v>400</v>
      </c>
      <c r="F1726">
        <v>0</v>
      </c>
      <c r="G1726">
        <v>1</v>
      </c>
      <c r="H1726">
        <v>1</v>
      </c>
      <c r="I1726">
        <v>6</v>
      </c>
      <c r="J1726">
        <v>0</v>
      </c>
      <c r="K1726">
        <v>0</v>
      </c>
      <c r="L1726">
        <v>0</v>
      </c>
      <c r="M1726">
        <v>0</v>
      </c>
      <c r="N1726">
        <v>0</v>
      </c>
      <c r="O1726">
        <v>0</v>
      </c>
      <c r="P1726">
        <v>0</v>
      </c>
      <c r="Q1726">
        <v>0</v>
      </c>
      <c r="R1726">
        <v>0</v>
      </c>
      <c r="S1726">
        <v>0</v>
      </c>
      <c r="T1726">
        <v>0</v>
      </c>
      <c r="U1726">
        <v>0</v>
      </c>
      <c r="V1726">
        <v>0</v>
      </c>
      <c r="W1726">
        <v>0</v>
      </c>
      <c r="X1726">
        <v>0</v>
      </c>
      <c r="Y1726">
        <v>0</v>
      </c>
      <c r="Z1726">
        <v>0</v>
      </c>
      <c r="AA1726">
        <v>0</v>
      </c>
      <c r="AB1726">
        <v>20</v>
      </c>
      <c r="AC1726">
        <v>80</v>
      </c>
      <c r="AD1726">
        <v>2</v>
      </c>
      <c r="AE1726">
        <v>20</v>
      </c>
      <c r="AF1726">
        <v>2</v>
      </c>
      <c r="AG1726">
        <v>1</v>
      </c>
      <c r="AH1726">
        <v>0</v>
      </c>
      <c r="AI1726">
        <v>111</v>
      </c>
      <c r="AJ1726">
        <v>112</v>
      </c>
      <c r="AK1726">
        <v>0</v>
      </c>
    </row>
    <row r="1727" spans="1:37">
      <c r="A1727">
        <v>20011005</v>
      </c>
      <c r="B1727">
        <v>20520</v>
      </c>
      <c r="C1727">
        <v>900</v>
      </c>
      <c r="D1727">
        <v>5</v>
      </c>
      <c r="E1727">
        <v>800</v>
      </c>
      <c r="F1727">
        <v>0</v>
      </c>
      <c r="G1727">
        <v>1</v>
      </c>
      <c r="H1727">
        <v>1</v>
      </c>
      <c r="I1727">
        <v>6</v>
      </c>
      <c r="J1727">
        <v>0</v>
      </c>
      <c r="K1727">
        <v>0</v>
      </c>
      <c r="L1727">
        <v>0</v>
      </c>
      <c r="M1727">
        <v>0</v>
      </c>
      <c r="N1727">
        <v>0</v>
      </c>
      <c r="O1727">
        <v>0</v>
      </c>
      <c r="P1727">
        <v>0</v>
      </c>
      <c r="Q1727">
        <v>0</v>
      </c>
      <c r="R1727">
        <v>0</v>
      </c>
      <c r="S1727">
        <v>0</v>
      </c>
      <c r="T1727">
        <v>0</v>
      </c>
      <c r="U1727">
        <v>0</v>
      </c>
      <c r="V1727">
        <v>0</v>
      </c>
      <c r="W1727">
        <v>0</v>
      </c>
      <c r="X1727">
        <v>0</v>
      </c>
      <c r="Y1727">
        <v>0</v>
      </c>
      <c r="Z1727">
        <v>0</v>
      </c>
      <c r="AA1727">
        <v>0</v>
      </c>
      <c r="AB1727">
        <v>30</v>
      </c>
      <c r="AC1727">
        <v>80</v>
      </c>
      <c r="AD1727">
        <v>2</v>
      </c>
      <c r="AE1727">
        <v>20</v>
      </c>
      <c r="AF1727">
        <v>1</v>
      </c>
      <c r="AG1727">
        <v>0</v>
      </c>
      <c r="AH1727">
        <v>0</v>
      </c>
      <c r="AI1727">
        <v>111</v>
      </c>
      <c r="AJ1727">
        <v>0</v>
      </c>
      <c r="AK1727">
        <v>0</v>
      </c>
    </row>
    <row r="1728" spans="1:37">
      <c r="A1728">
        <v>20011006</v>
      </c>
      <c r="B1728">
        <v>20530</v>
      </c>
      <c r="C1728">
        <v>750</v>
      </c>
      <c r="D1728">
        <v>5</v>
      </c>
      <c r="E1728">
        <v>800</v>
      </c>
      <c r="F1728">
        <v>0</v>
      </c>
      <c r="G1728">
        <v>1</v>
      </c>
      <c r="H1728">
        <v>1</v>
      </c>
      <c r="I1728">
        <v>6</v>
      </c>
      <c r="J1728">
        <v>0</v>
      </c>
      <c r="K1728">
        <v>0</v>
      </c>
      <c r="L1728">
        <v>0</v>
      </c>
      <c r="M1728">
        <v>0</v>
      </c>
      <c r="N1728">
        <v>0</v>
      </c>
      <c r="O1728">
        <v>0</v>
      </c>
      <c r="P1728">
        <v>0</v>
      </c>
      <c r="Q1728">
        <v>0</v>
      </c>
      <c r="R1728">
        <v>0</v>
      </c>
      <c r="S1728">
        <v>0</v>
      </c>
      <c r="T1728">
        <v>0</v>
      </c>
      <c r="U1728">
        <v>0</v>
      </c>
      <c r="V1728">
        <v>0</v>
      </c>
      <c r="W1728">
        <v>0</v>
      </c>
      <c r="X1728">
        <v>0</v>
      </c>
      <c r="Y1728">
        <v>0</v>
      </c>
      <c r="Z1728">
        <v>0</v>
      </c>
      <c r="AA1728">
        <v>0</v>
      </c>
      <c r="AB1728">
        <v>30</v>
      </c>
      <c r="AC1728">
        <v>80</v>
      </c>
      <c r="AD1728">
        <v>2</v>
      </c>
      <c r="AE1728">
        <v>20</v>
      </c>
      <c r="AF1728">
        <v>1</v>
      </c>
      <c r="AG1728">
        <v>0</v>
      </c>
      <c r="AH1728">
        <v>0</v>
      </c>
      <c r="AI1728">
        <v>121</v>
      </c>
      <c r="AJ1728">
        <v>0</v>
      </c>
      <c r="AK1728">
        <v>0</v>
      </c>
    </row>
    <row r="1729" spans="1:37">
      <c r="A1729">
        <v>20011007</v>
      </c>
      <c r="B1729">
        <v>20540</v>
      </c>
      <c r="C1729">
        <v>900</v>
      </c>
      <c r="D1729">
        <v>5</v>
      </c>
      <c r="E1729">
        <v>800</v>
      </c>
      <c r="F1729">
        <v>0</v>
      </c>
      <c r="G1729">
        <v>1</v>
      </c>
      <c r="H1729">
        <v>1</v>
      </c>
      <c r="I1729">
        <v>6</v>
      </c>
      <c r="J1729">
        <v>0</v>
      </c>
      <c r="K1729">
        <v>0</v>
      </c>
      <c r="L1729">
        <v>0</v>
      </c>
      <c r="M1729">
        <v>0</v>
      </c>
      <c r="N1729">
        <v>0</v>
      </c>
      <c r="O1729">
        <v>0</v>
      </c>
      <c r="P1729">
        <v>0</v>
      </c>
      <c r="Q1729">
        <v>0</v>
      </c>
      <c r="R1729">
        <v>0</v>
      </c>
      <c r="S1729">
        <v>0</v>
      </c>
      <c r="T1729">
        <v>0</v>
      </c>
      <c r="U1729">
        <v>0</v>
      </c>
      <c r="V1729">
        <v>0</v>
      </c>
      <c r="W1729">
        <v>0</v>
      </c>
      <c r="X1729">
        <v>0</v>
      </c>
      <c r="Y1729">
        <v>0</v>
      </c>
      <c r="Z1729">
        <v>0</v>
      </c>
      <c r="AA1729">
        <v>0</v>
      </c>
      <c r="AB1729">
        <v>30</v>
      </c>
      <c r="AC1729">
        <v>80</v>
      </c>
      <c r="AD1729">
        <v>2</v>
      </c>
      <c r="AE1729">
        <v>20</v>
      </c>
      <c r="AF1729">
        <v>1</v>
      </c>
      <c r="AG1729">
        <v>0</v>
      </c>
      <c r="AH1729">
        <v>0</v>
      </c>
      <c r="AI1729">
        <v>131</v>
      </c>
      <c r="AJ1729">
        <v>0</v>
      </c>
      <c r="AK1729">
        <v>0</v>
      </c>
    </row>
    <row r="1730" spans="1:37">
      <c r="A1730">
        <v>20011008</v>
      </c>
      <c r="B1730">
        <v>10220</v>
      </c>
      <c r="C1730">
        <v>1500</v>
      </c>
      <c r="D1730">
        <v>15</v>
      </c>
      <c r="E1730">
        <v>950</v>
      </c>
      <c r="F1730">
        <v>0</v>
      </c>
      <c r="G1730">
        <v>1</v>
      </c>
      <c r="H1730">
        <v>1</v>
      </c>
      <c r="I1730">
        <v>6</v>
      </c>
      <c r="J1730">
        <v>0</v>
      </c>
      <c r="K1730">
        <v>0</v>
      </c>
      <c r="L1730">
        <v>0</v>
      </c>
      <c r="M1730">
        <v>0</v>
      </c>
      <c r="N1730">
        <v>0</v>
      </c>
      <c r="O1730">
        <v>0</v>
      </c>
      <c r="P1730">
        <v>0</v>
      </c>
      <c r="Q1730">
        <v>0</v>
      </c>
      <c r="R1730">
        <v>0</v>
      </c>
      <c r="S1730">
        <v>0</v>
      </c>
      <c r="T1730">
        <v>0</v>
      </c>
      <c r="U1730">
        <v>0</v>
      </c>
      <c r="V1730">
        <v>0</v>
      </c>
      <c r="W1730">
        <v>0</v>
      </c>
      <c r="X1730">
        <v>0</v>
      </c>
      <c r="Y1730">
        <v>0</v>
      </c>
      <c r="Z1730">
        <v>0</v>
      </c>
      <c r="AA1730">
        <v>0</v>
      </c>
      <c r="AB1730">
        <v>30</v>
      </c>
      <c r="AC1730">
        <v>80</v>
      </c>
      <c r="AD1730">
        <v>2</v>
      </c>
      <c r="AE1730">
        <v>20</v>
      </c>
      <c r="AF1730">
        <v>2</v>
      </c>
      <c r="AG1730">
        <v>1</v>
      </c>
      <c r="AH1730">
        <v>0</v>
      </c>
      <c r="AI1730">
        <v>111</v>
      </c>
      <c r="AJ1730">
        <v>112</v>
      </c>
      <c r="AK1730">
        <v>0</v>
      </c>
    </row>
    <row r="1731" spans="1:37">
      <c r="A1731">
        <v>20011009</v>
      </c>
      <c r="B1731">
        <v>20520</v>
      </c>
      <c r="C1731">
        <v>10000</v>
      </c>
      <c r="D1731">
        <v>5</v>
      </c>
      <c r="E1731">
        <v>1400</v>
      </c>
      <c r="F1731">
        <v>0</v>
      </c>
      <c r="G1731">
        <v>1</v>
      </c>
      <c r="H1731">
        <v>1</v>
      </c>
      <c r="I1731">
        <v>6</v>
      </c>
      <c r="J1731">
        <v>0</v>
      </c>
      <c r="K1731">
        <v>0</v>
      </c>
      <c r="L1731">
        <v>0</v>
      </c>
      <c r="M1731">
        <v>0</v>
      </c>
      <c r="N1731">
        <v>0</v>
      </c>
      <c r="O1731">
        <v>0</v>
      </c>
      <c r="P1731">
        <v>0</v>
      </c>
      <c r="Q1731">
        <v>0</v>
      </c>
      <c r="R1731">
        <v>0</v>
      </c>
      <c r="S1731">
        <v>0</v>
      </c>
      <c r="T1731">
        <v>0</v>
      </c>
      <c r="U1731">
        <v>0</v>
      </c>
      <c r="V1731">
        <v>0</v>
      </c>
      <c r="W1731">
        <v>0</v>
      </c>
      <c r="X1731">
        <v>0</v>
      </c>
      <c r="Y1731">
        <v>0</v>
      </c>
      <c r="Z1731">
        <v>0</v>
      </c>
      <c r="AA1731">
        <v>0</v>
      </c>
      <c r="AB1731">
        <v>50</v>
      </c>
      <c r="AC1731">
        <v>80</v>
      </c>
      <c r="AD1731">
        <v>2</v>
      </c>
      <c r="AE1731">
        <v>30</v>
      </c>
      <c r="AF1731">
        <v>1</v>
      </c>
      <c r="AG1731">
        <v>1</v>
      </c>
      <c r="AH1731">
        <v>0</v>
      </c>
      <c r="AI1731">
        <v>111</v>
      </c>
      <c r="AJ1731">
        <v>112</v>
      </c>
      <c r="AK1731">
        <v>0</v>
      </c>
    </row>
    <row r="1732" spans="1:37">
      <c r="A1732">
        <v>20011010</v>
      </c>
      <c r="B1732">
        <v>20530</v>
      </c>
      <c r="C1732">
        <v>9000</v>
      </c>
      <c r="D1732">
        <v>5</v>
      </c>
      <c r="E1732">
        <v>1400</v>
      </c>
      <c r="F1732">
        <v>0</v>
      </c>
      <c r="G1732">
        <v>1</v>
      </c>
      <c r="H1732">
        <v>1</v>
      </c>
      <c r="I1732">
        <v>6</v>
      </c>
      <c r="J1732">
        <v>0</v>
      </c>
      <c r="K1732">
        <v>0</v>
      </c>
      <c r="L1732">
        <v>0</v>
      </c>
      <c r="M1732">
        <v>0</v>
      </c>
      <c r="N1732">
        <v>0</v>
      </c>
      <c r="O1732">
        <v>0</v>
      </c>
      <c r="P1732">
        <v>0</v>
      </c>
      <c r="Q1732">
        <v>0</v>
      </c>
      <c r="R1732">
        <v>0</v>
      </c>
      <c r="S1732">
        <v>0</v>
      </c>
      <c r="T1732">
        <v>0</v>
      </c>
      <c r="U1732">
        <v>0</v>
      </c>
      <c r="V1732">
        <v>0</v>
      </c>
      <c r="W1732">
        <v>0</v>
      </c>
      <c r="X1732">
        <v>0</v>
      </c>
      <c r="Y1732">
        <v>0</v>
      </c>
      <c r="Z1732">
        <v>0</v>
      </c>
      <c r="AA1732">
        <v>0</v>
      </c>
      <c r="AB1732">
        <v>50</v>
      </c>
      <c r="AC1732">
        <v>80</v>
      </c>
      <c r="AD1732">
        <v>2</v>
      </c>
      <c r="AE1732">
        <v>30</v>
      </c>
      <c r="AF1732">
        <v>1</v>
      </c>
      <c r="AG1732">
        <v>1</v>
      </c>
      <c r="AH1732">
        <v>0</v>
      </c>
      <c r="AI1732">
        <v>121</v>
      </c>
      <c r="AJ1732">
        <v>122</v>
      </c>
      <c r="AK1732">
        <v>0</v>
      </c>
    </row>
    <row r="1733" spans="1:37">
      <c r="A1733">
        <v>20011011</v>
      </c>
      <c r="B1733">
        <v>20540</v>
      </c>
      <c r="C1733">
        <v>12000</v>
      </c>
      <c r="D1733">
        <v>5</v>
      </c>
      <c r="E1733">
        <v>1400</v>
      </c>
      <c r="F1733">
        <v>0</v>
      </c>
      <c r="G1733">
        <v>1</v>
      </c>
      <c r="H1733">
        <v>1</v>
      </c>
      <c r="I1733">
        <v>6</v>
      </c>
      <c r="J1733">
        <v>0</v>
      </c>
      <c r="K1733">
        <v>0</v>
      </c>
      <c r="L1733">
        <v>0</v>
      </c>
      <c r="M1733">
        <v>0</v>
      </c>
      <c r="N1733">
        <v>0</v>
      </c>
      <c r="O1733">
        <v>0</v>
      </c>
      <c r="P1733">
        <v>0</v>
      </c>
      <c r="Q1733">
        <v>0</v>
      </c>
      <c r="R1733">
        <v>0</v>
      </c>
      <c r="S1733">
        <v>0</v>
      </c>
      <c r="T1733">
        <v>0</v>
      </c>
      <c r="U1733">
        <v>0</v>
      </c>
      <c r="V1733">
        <v>0</v>
      </c>
      <c r="W1733">
        <v>0</v>
      </c>
      <c r="X1733">
        <v>0</v>
      </c>
      <c r="Y1733">
        <v>0</v>
      </c>
      <c r="Z1733">
        <v>0</v>
      </c>
      <c r="AA1733">
        <v>0</v>
      </c>
      <c r="AB1733">
        <v>50</v>
      </c>
      <c r="AC1733">
        <v>80</v>
      </c>
      <c r="AD1733">
        <v>2</v>
      </c>
      <c r="AE1733">
        <v>30</v>
      </c>
      <c r="AF1733">
        <v>1</v>
      </c>
      <c r="AG1733">
        <v>1</v>
      </c>
      <c r="AH1733">
        <v>0</v>
      </c>
      <c r="AI1733">
        <v>131</v>
      </c>
      <c r="AJ1733">
        <v>132</v>
      </c>
      <c r="AK1733">
        <v>0</v>
      </c>
    </row>
    <row r="1734" spans="1:37">
      <c r="A1734">
        <v>20011012</v>
      </c>
      <c r="B1734">
        <v>10220</v>
      </c>
      <c r="C1734">
        <v>10000</v>
      </c>
      <c r="D1734">
        <v>15</v>
      </c>
      <c r="E1734">
        <v>1600</v>
      </c>
      <c r="F1734">
        <v>0</v>
      </c>
      <c r="G1734">
        <v>1</v>
      </c>
      <c r="H1734">
        <v>1</v>
      </c>
      <c r="I1734">
        <v>6</v>
      </c>
      <c r="J1734">
        <v>0</v>
      </c>
      <c r="K1734">
        <v>0</v>
      </c>
      <c r="L1734">
        <v>0</v>
      </c>
      <c r="M1734">
        <v>0</v>
      </c>
      <c r="N1734">
        <v>0</v>
      </c>
      <c r="O1734">
        <v>0</v>
      </c>
      <c r="P1734">
        <v>0</v>
      </c>
      <c r="Q1734">
        <v>0</v>
      </c>
      <c r="R1734">
        <v>0</v>
      </c>
      <c r="S1734">
        <v>0</v>
      </c>
      <c r="T1734">
        <v>0</v>
      </c>
      <c r="U1734">
        <v>0</v>
      </c>
      <c r="V1734">
        <v>0</v>
      </c>
      <c r="W1734">
        <v>0</v>
      </c>
      <c r="X1734">
        <v>0</v>
      </c>
      <c r="Y1734">
        <v>0</v>
      </c>
      <c r="Z1734">
        <v>0</v>
      </c>
      <c r="AA1734">
        <v>0</v>
      </c>
      <c r="AB1734">
        <v>50</v>
      </c>
      <c r="AC1734">
        <v>80</v>
      </c>
      <c r="AD1734">
        <v>2</v>
      </c>
      <c r="AE1734">
        <v>30</v>
      </c>
      <c r="AF1734">
        <v>2</v>
      </c>
      <c r="AG1734">
        <v>1</v>
      </c>
      <c r="AH1734">
        <v>0</v>
      </c>
      <c r="AI1734">
        <v>111</v>
      </c>
      <c r="AJ1734">
        <v>112</v>
      </c>
      <c r="AK1734">
        <v>0</v>
      </c>
    </row>
    <row r="1735" spans="1:37">
      <c r="A1735">
        <v>20011013</v>
      </c>
      <c r="B1735">
        <v>49030</v>
      </c>
      <c r="C1735">
        <v>14</v>
      </c>
      <c r="D1735">
        <v>10000</v>
      </c>
      <c r="E1735">
        <v>1300</v>
      </c>
      <c r="F1735">
        <v>0</v>
      </c>
      <c r="G1735">
        <v>1</v>
      </c>
      <c r="H1735">
        <v>1</v>
      </c>
      <c r="I1735">
        <v>6</v>
      </c>
      <c r="J1735">
        <v>0</v>
      </c>
      <c r="K1735">
        <v>0</v>
      </c>
      <c r="L1735">
        <v>0</v>
      </c>
      <c r="M1735">
        <v>0</v>
      </c>
      <c r="N1735">
        <v>0</v>
      </c>
      <c r="O1735">
        <v>0</v>
      </c>
      <c r="P1735">
        <v>0</v>
      </c>
      <c r="Q1735">
        <v>0</v>
      </c>
      <c r="R1735">
        <v>0</v>
      </c>
      <c r="S1735">
        <v>0</v>
      </c>
      <c r="T1735">
        <v>0</v>
      </c>
      <c r="U1735">
        <v>0</v>
      </c>
      <c r="V1735">
        <v>0</v>
      </c>
      <c r="W1735">
        <v>0</v>
      </c>
      <c r="X1735">
        <v>0</v>
      </c>
      <c r="Y1735">
        <v>0</v>
      </c>
      <c r="Z1735">
        <v>0</v>
      </c>
      <c r="AA1735">
        <v>0</v>
      </c>
      <c r="AB1735">
        <v>15000</v>
      </c>
      <c r="AC1735">
        <v>100</v>
      </c>
      <c r="AD1735">
        <v>1</v>
      </c>
      <c r="AE1735">
        <v>100</v>
      </c>
      <c r="AF1735">
        <v>1</v>
      </c>
      <c r="AG1735">
        <v>0</v>
      </c>
      <c r="AH1735">
        <v>0</v>
      </c>
      <c r="AI1735">
        <v>49030</v>
      </c>
      <c r="AJ1735">
        <v>0</v>
      </c>
      <c r="AK1735">
        <v>0</v>
      </c>
    </row>
    <row r="1736" spans="1:37">
      <c r="A1736">
        <v>20011014</v>
      </c>
      <c r="B1736">
        <v>49020</v>
      </c>
      <c r="C1736">
        <v>14</v>
      </c>
      <c r="D1736">
        <v>10000</v>
      </c>
      <c r="E1736">
        <v>1300</v>
      </c>
      <c r="F1736">
        <v>0</v>
      </c>
      <c r="G1736">
        <v>1</v>
      </c>
      <c r="H1736">
        <v>1</v>
      </c>
      <c r="I1736">
        <v>6</v>
      </c>
      <c r="J1736">
        <v>0</v>
      </c>
      <c r="K1736">
        <v>0</v>
      </c>
      <c r="L1736">
        <v>0</v>
      </c>
      <c r="M1736">
        <v>0</v>
      </c>
      <c r="N1736">
        <v>0</v>
      </c>
      <c r="O1736">
        <v>0</v>
      </c>
      <c r="P1736">
        <v>0</v>
      </c>
      <c r="Q1736">
        <v>0</v>
      </c>
      <c r="R1736">
        <v>0</v>
      </c>
      <c r="S1736">
        <v>0</v>
      </c>
      <c r="T1736">
        <v>0</v>
      </c>
      <c r="U1736">
        <v>0</v>
      </c>
      <c r="V1736">
        <v>0</v>
      </c>
      <c r="W1736">
        <v>0</v>
      </c>
      <c r="X1736">
        <v>0</v>
      </c>
      <c r="Y1736">
        <v>0</v>
      </c>
      <c r="Z1736">
        <v>0</v>
      </c>
      <c r="AA1736">
        <v>0</v>
      </c>
      <c r="AB1736">
        <v>30</v>
      </c>
      <c r="AC1736">
        <v>100</v>
      </c>
      <c r="AD1736">
        <v>1</v>
      </c>
      <c r="AE1736">
        <v>100</v>
      </c>
      <c r="AF1736">
        <v>1</v>
      </c>
      <c r="AG1736">
        <v>0</v>
      </c>
      <c r="AH1736">
        <v>0</v>
      </c>
      <c r="AI1736">
        <v>49020</v>
      </c>
      <c r="AJ1736">
        <v>0</v>
      </c>
      <c r="AK1736">
        <v>0</v>
      </c>
    </row>
    <row r="1737" spans="1:37">
      <c r="A1737">
        <v>20011015</v>
      </c>
      <c r="B1737">
        <v>39020</v>
      </c>
      <c r="C1737">
        <v>5</v>
      </c>
      <c r="D1737">
        <v>1000</v>
      </c>
      <c r="E1737">
        <v>700</v>
      </c>
      <c r="F1737">
        <v>0</v>
      </c>
      <c r="G1737">
        <v>1</v>
      </c>
      <c r="H1737">
        <v>1</v>
      </c>
      <c r="I1737">
        <v>6</v>
      </c>
      <c r="J1737">
        <v>0</v>
      </c>
      <c r="K1737">
        <v>0</v>
      </c>
      <c r="L1737">
        <v>0</v>
      </c>
      <c r="M1737">
        <v>0</v>
      </c>
      <c r="N1737">
        <v>0</v>
      </c>
      <c r="O1737">
        <v>0</v>
      </c>
      <c r="P1737">
        <v>0</v>
      </c>
      <c r="Q1737">
        <v>0</v>
      </c>
      <c r="R1737">
        <v>0</v>
      </c>
      <c r="S1737">
        <v>0</v>
      </c>
      <c r="T1737">
        <v>0</v>
      </c>
      <c r="U1737">
        <v>0</v>
      </c>
      <c r="V1737">
        <v>0</v>
      </c>
      <c r="W1737">
        <v>0</v>
      </c>
      <c r="X1737">
        <v>0</v>
      </c>
      <c r="Y1737">
        <v>0</v>
      </c>
      <c r="Z1737">
        <v>0</v>
      </c>
      <c r="AA1737">
        <v>0</v>
      </c>
      <c r="AB1737">
        <v>30</v>
      </c>
      <c r="AC1737">
        <v>100</v>
      </c>
      <c r="AD1737">
        <v>1</v>
      </c>
      <c r="AE1737">
        <v>40</v>
      </c>
      <c r="AF1737">
        <v>1</v>
      </c>
      <c r="AG1737">
        <v>0</v>
      </c>
      <c r="AH1737">
        <v>0</v>
      </c>
      <c r="AI1737">
        <v>39020</v>
      </c>
      <c r="AJ1737">
        <v>0</v>
      </c>
      <c r="AK1737">
        <v>0</v>
      </c>
    </row>
    <row r="1738" spans="1:37">
      <c r="A1738">
        <v>20011016</v>
      </c>
      <c r="B1738">
        <v>39030</v>
      </c>
      <c r="C1738">
        <v>5</v>
      </c>
      <c r="D1738">
        <v>1000</v>
      </c>
      <c r="E1738">
        <v>225</v>
      </c>
      <c r="F1738">
        <v>0</v>
      </c>
      <c r="G1738">
        <v>1</v>
      </c>
      <c r="H1738">
        <v>1</v>
      </c>
      <c r="I1738">
        <v>6</v>
      </c>
      <c r="J1738">
        <v>0</v>
      </c>
      <c r="K1738">
        <v>0</v>
      </c>
      <c r="L1738">
        <v>0</v>
      </c>
      <c r="M1738">
        <v>0</v>
      </c>
      <c r="N1738">
        <v>0</v>
      </c>
      <c r="O1738">
        <v>0</v>
      </c>
      <c r="P1738">
        <v>0</v>
      </c>
      <c r="Q1738">
        <v>0</v>
      </c>
      <c r="R1738">
        <v>0</v>
      </c>
      <c r="S1738">
        <v>0</v>
      </c>
      <c r="T1738">
        <v>0</v>
      </c>
      <c r="U1738">
        <v>0</v>
      </c>
      <c r="V1738">
        <v>0</v>
      </c>
      <c r="W1738">
        <v>0</v>
      </c>
      <c r="X1738">
        <v>0</v>
      </c>
      <c r="Y1738">
        <v>0</v>
      </c>
      <c r="Z1738">
        <v>0</v>
      </c>
      <c r="AA1738">
        <v>0</v>
      </c>
      <c r="AB1738">
        <v>500</v>
      </c>
      <c r="AC1738">
        <v>100</v>
      </c>
      <c r="AD1738">
        <v>1</v>
      </c>
      <c r="AE1738">
        <v>100</v>
      </c>
      <c r="AF1738">
        <v>1</v>
      </c>
      <c r="AG1738">
        <v>0</v>
      </c>
      <c r="AH1738">
        <v>0</v>
      </c>
      <c r="AI1738">
        <v>39030</v>
      </c>
      <c r="AJ1738">
        <v>0</v>
      </c>
      <c r="AK1738">
        <v>0</v>
      </c>
    </row>
    <row r="1739" spans="1:37">
      <c r="A1739">
        <v>20011017</v>
      </c>
      <c r="B1739">
        <v>39020</v>
      </c>
      <c r="C1739">
        <v>5</v>
      </c>
      <c r="D1739">
        <v>1000</v>
      </c>
      <c r="E1739">
        <v>260</v>
      </c>
      <c r="F1739">
        <v>0</v>
      </c>
      <c r="G1739">
        <v>1</v>
      </c>
      <c r="H1739">
        <v>1</v>
      </c>
      <c r="I1739">
        <v>6</v>
      </c>
      <c r="J1739">
        <v>0</v>
      </c>
      <c r="K1739">
        <v>0</v>
      </c>
      <c r="L1739">
        <v>0</v>
      </c>
      <c r="M1739">
        <v>0</v>
      </c>
      <c r="N1739">
        <v>0</v>
      </c>
      <c r="O1739">
        <v>0</v>
      </c>
      <c r="P1739">
        <v>0</v>
      </c>
      <c r="Q1739">
        <v>0</v>
      </c>
      <c r="R1739">
        <v>0</v>
      </c>
      <c r="S1739">
        <v>0</v>
      </c>
      <c r="T1739">
        <v>0</v>
      </c>
      <c r="U1739">
        <v>0</v>
      </c>
      <c r="V1739">
        <v>0</v>
      </c>
      <c r="W1739">
        <v>0</v>
      </c>
      <c r="X1739">
        <v>0</v>
      </c>
      <c r="Y1739">
        <v>0</v>
      </c>
      <c r="Z1739">
        <v>0</v>
      </c>
      <c r="AA1739">
        <v>0</v>
      </c>
      <c r="AB1739">
        <v>30</v>
      </c>
      <c r="AC1739">
        <v>100</v>
      </c>
      <c r="AD1739">
        <v>1</v>
      </c>
      <c r="AE1739">
        <v>100</v>
      </c>
      <c r="AF1739">
        <v>1</v>
      </c>
      <c r="AG1739">
        <v>0</v>
      </c>
      <c r="AH1739">
        <v>0</v>
      </c>
      <c r="AI1739">
        <v>39020</v>
      </c>
      <c r="AJ1739">
        <v>0</v>
      </c>
      <c r="AK1739">
        <v>0</v>
      </c>
    </row>
    <row r="1740" spans="1:37">
      <c r="A1740">
        <v>20011018</v>
      </c>
      <c r="B1740">
        <v>39020</v>
      </c>
      <c r="C1740">
        <v>5</v>
      </c>
      <c r="D1740">
        <v>1000</v>
      </c>
      <c r="E1740">
        <v>260</v>
      </c>
      <c r="F1740">
        <v>0</v>
      </c>
      <c r="G1740">
        <v>1</v>
      </c>
      <c r="H1740">
        <v>1</v>
      </c>
      <c r="I1740">
        <v>6</v>
      </c>
      <c r="J1740">
        <v>0</v>
      </c>
      <c r="K1740">
        <v>0</v>
      </c>
      <c r="L1740">
        <v>0</v>
      </c>
      <c r="M1740">
        <v>0</v>
      </c>
      <c r="N1740">
        <v>0</v>
      </c>
      <c r="O1740">
        <v>0</v>
      </c>
      <c r="P1740">
        <v>0</v>
      </c>
      <c r="Q1740">
        <v>0</v>
      </c>
      <c r="R1740">
        <v>0</v>
      </c>
      <c r="S1740">
        <v>0</v>
      </c>
      <c r="T1740">
        <v>0</v>
      </c>
      <c r="U1740">
        <v>0</v>
      </c>
      <c r="V1740">
        <v>0</v>
      </c>
      <c r="W1740">
        <v>0</v>
      </c>
      <c r="X1740">
        <v>0</v>
      </c>
      <c r="Y1740">
        <v>0</v>
      </c>
      <c r="Z1740">
        <v>0</v>
      </c>
      <c r="AA1740">
        <v>0</v>
      </c>
      <c r="AB1740">
        <v>30</v>
      </c>
      <c r="AC1740">
        <v>100</v>
      </c>
      <c r="AD1740">
        <v>1</v>
      </c>
      <c r="AE1740">
        <v>40</v>
      </c>
      <c r="AF1740">
        <v>1</v>
      </c>
      <c r="AG1740">
        <v>0</v>
      </c>
      <c r="AH1740">
        <v>0</v>
      </c>
      <c r="AI1740">
        <v>39020</v>
      </c>
      <c r="AJ1740">
        <v>0</v>
      </c>
      <c r="AK1740">
        <v>0</v>
      </c>
    </row>
    <row r="1741" spans="1:37">
      <c r="A1741">
        <v>20011101</v>
      </c>
      <c r="B1741">
        <v>30511</v>
      </c>
      <c r="C1741">
        <v>43000</v>
      </c>
      <c r="D1741">
        <v>0</v>
      </c>
      <c r="E1741">
        <v>900</v>
      </c>
      <c r="F1741">
        <v>2001116</v>
      </c>
      <c r="G1741">
        <v>1</v>
      </c>
      <c r="H1741">
        <v>2001112</v>
      </c>
      <c r="I1741">
        <v>104</v>
      </c>
      <c r="J1741">
        <v>1</v>
      </c>
      <c r="K1741">
        <v>6</v>
      </c>
      <c r="L1741">
        <v>0</v>
      </c>
      <c r="M1741">
        <v>0</v>
      </c>
      <c r="N1741">
        <v>0</v>
      </c>
      <c r="O1741">
        <v>0</v>
      </c>
      <c r="P1741">
        <v>0</v>
      </c>
      <c r="Q1741">
        <v>0</v>
      </c>
      <c r="R1741">
        <v>0</v>
      </c>
      <c r="S1741">
        <v>0</v>
      </c>
      <c r="T1741">
        <v>0</v>
      </c>
      <c r="U1741">
        <v>0</v>
      </c>
      <c r="V1741">
        <v>0</v>
      </c>
      <c r="W1741">
        <v>0</v>
      </c>
      <c r="X1741">
        <v>0</v>
      </c>
      <c r="Y1741">
        <v>0</v>
      </c>
      <c r="Z1741">
        <v>0</v>
      </c>
      <c r="AA1741">
        <v>0</v>
      </c>
      <c r="AB1741">
        <v>189</v>
      </c>
      <c r="AC1741">
        <v>100</v>
      </c>
      <c r="AD1741">
        <v>2</v>
      </c>
      <c r="AE1741">
        <v>30</v>
      </c>
      <c r="AF1741">
        <v>7</v>
      </c>
      <c r="AG1741">
        <v>1</v>
      </c>
      <c r="AH1741">
        <v>0</v>
      </c>
      <c r="AI1741">
        <v>132</v>
      </c>
      <c r="AJ1741">
        <v>133</v>
      </c>
      <c r="AK1741">
        <v>0</v>
      </c>
    </row>
    <row r="1742" spans="1:37">
      <c r="A1742">
        <v>20011102</v>
      </c>
      <c r="B1742">
        <v>40840</v>
      </c>
      <c r="C1742">
        <v>75000</v>
      </c>
      <c r="D1742">
        <v>0</v>
      </c>
      <c r="E1742">
        <v>1200</v>
      </c>
      <c r="F1742">
        <v>2001101</v>
      </c>
      <c r="G1742">
        <v>1</v>
      </c>
      <c r="H1742">
        <v>1</v>
      </c>
      <c r="I1742">
        <v>6</v>
      </c>
      <c r="J1742">
        <v>2001105</v>
      </c>
      <c r="K1742">
        <v>1</v>
      </c>
      <c r="L1742">
        <v>2001106</v>
      </c>
      <c r="M1742">
        <v>1</v>
      </c>
      <c r="N1742">
        <v>2001102</v>
      </c>
      <c r="O1742">
        <v>4</v>
      </c>
      <c r="P1742">
        <v>2001103</v>
      </c>
      <c r="Q1742">
        <v>4</v>
      </c>
      <c r="R1742">
        <v>2001104</v>
      </c>
      <c r="S1742">
        <v>4</v>
      </c>
      <c r="T1742">
        <v>0</v>
      </c>
      <c r="U1742">
        <v>0</v>
      </c>
      <c r="V1742">
        <v>0</v>
      </c>
      <c r="W1742">
        <v>0</v>
      </c>
      <c r="X1742">
        <v>0</v>
      </c>
      <c r="Y1742">
        <v>0</v>
      </c>
      <c r="Z1742">
        <v>0</v>
      </c>
      <c r="AA1742">
        <v>0</v>
      </c>
      <c r="AB1742">
        <v>742</v>
      </c>
      <c r="AC1742">
        <v>120</v>
      </c>
      <c r="AD1742">
        <v>2</v>
      </c>
      <c r="AE1742">
        <v>10</v>
      </c>
      <c r="AF1742">
        <v>70</v>
      </c>
      <c r="AG1742">
        <v>30</v>
      </c>
      <c r="AH1742">
        <v>0</v>
      </c>
      <c r="AI1742">
        <v>40840</v>
      </c>
      <c r="AJ1742">
        <v>40840</v>
      </c>
      <c r="AK1742">
        <v>0</v>
      </c>
    </row>
    <row r="1743" spans="1:37">
      <c r="A1743">
        <v>20011103</v>
      </c>
      <c r="B1743">
        <v>30511</v>
      </c>
      <c r="C1743">
        <v>69000</v>
      </c>
      <c r="D1743">
        <v>0</v>
      </c>
      <c r="E1743">
        <v>1600</v>
      </c>
      <c r="F1743">
        <v>2001117</v>
      </c>
      <c r="G1743">
        <v>1</v>
      </c>
      <c r="H1743">
        <v>2001112</v>
      </c>
      <c r="I1743">
        <v>104</v>
      </c>
      <c r="J1743">
        <v>1</v>
      </c>
      <c r="K1743">
        <v>6</v>
      </c>
      <c r="L1743">
        <v>0</v>
      </c>
      <c r="M1743">
        <v>0</v>
      </c>
      <c r="N1743">
        <v>0</v>
      </c>
      <c r="O1743">
        <v>0</v>
      </c>
      <c r="P1743">
        <v>0</v>
      </c>
      <c r="Q1743">
        <v>0</v>
      </c>
      <c r="R1743">
        <v>0</v>
      </c>
      <c r="S1743">
        <v>0</v>
      </c>
      <c r="T1743">
        <v>0</v>
      </c>
      <c r="U1743">
        <v>0</v>
      </c>
      <c r="V1743">
        <v>0</v>
      </c>
      <c r="W1743">
        <v>0</v>
      </c>
      <c r="X1743">
        <v>0</v>
      </c>
      <c r="Y1743">
        <v>0</v>
      </c>
      <c r="Z1743">
        <v>0</v>
      </c>
      <c r="AA1743">
        <v>0</v>
      </c>
      <c r="AB1743">
        <v>329</v>
      </c>
      <c r="AC1743">
        <v>100</v>
      </c>
      <c r="AD1743">
        <v>2</v>
      </c>
      <c r="AE1743">
        <v>30</v>
      </c>
      <c r="AF1743">
        <v>6</v>
      </c>
      <c r="AG1743">
        <v>1</v>
      </c>
      <c r="AH1743">
        <v>0</v>
      </c>
      <c r="AI1743">
        <v>132</v>
      </c>
      <c r="AJ1743">
        <v>133</v>
      </c>
      <c r="AK1743">
        <v>0</v>
      </c>
    </row>
    <row r="1744" spans="1:37">
      <c r="A1744">
        <v>20011104</v>
      </c>
      <c r="B1744">
        <v>40840</v>
      </c>
      <c r="C1744">
        <v>145000</v>
      </c>
      <c r="D1744">
        <v>0</v>
      </c>
      <c r="E1744">
        <v>2000</v>
      </c>
      <c r="F1744">
        <v>2001101</v>
      </c>
      <c r="G1744">
        <v>1</v>
      </c>
      <c r="H1744">
        <v>1</v>
      </c>
      <c r="I1744">
        <v>6</v>
      </c>
      <c r="J1744">
        <v>2001105</v>
      </c>
      <c r="K1744">
        <v>1</v>
      </c>
      <c r="L1744">
        <v>2001109</v>
      </c>
      <c r="M1744">
        <v>1</v>
      </c>
      <c r="N1744">
        <v>2001107</v>
      </c>
      <c r="O1744">
        <v>4</v>
      </c>
      <c r="P1744">
        <v>2001103</v>
      </c>
      <c r="Q1744">
        <v>4</v>
      </c>
      <c r="R1744">
        <v>2001104</v>
      </c>
      <c r="S1744">
        <v>4</v>
      </c>
      <c r="T1744">
        <v>0</v>
      </c>
      <c r="U1744">
        <v>0</v>
      </c>
      <c r="V1744">
        <v>0</v>
      </c>
      <c r="W1744">
        <v>0</v>
      </c>
      <c r="X1744">
        <v>0</v>
      </c>
      <c r="Y1744">
        <v>0</v>
      </c>
      <c r="Z1744">
        <v>0</v>
      </c>
      <c r="AA1744">
        <v>0</v>
      </c>
      <c r="AB1744">
        <v>1232</v>
      </c>
      <c r="AC1744">
        <v>120</v>
      </c>
      <c r="AD1744">
        <v>2</v>
      </c>
      <c r="AE1744">
        <v>30</v>
      </c>
      <c r="AF1744">
        <v>70</v>
      </c>
      <c r="AG1744">
        <v>30</v>
      </c>
      <c r="AH1744">
        <v>0</v>
      </c>
      <c r="AI1744">
        <v>40840</v>
      </c>
      <c r="AJ1744">
        <v>40840</v>
      </c>
      <c r="AK1744">
        <v>0</v>
      </c>
    </row>
    <row r="1745" spans="1:37">
      <c r="A1745">
        <v>20011105</v>
      </c>
      <c r="B1745">
        <v>30510</v>
      </c>
      <c r="C1745">
        <v>92000</v>
      </c>
      <c r="D1745">
        <v>0</v>
      </c>
      <c r="E1745">
        <v>2000</v>
      </c>
      <c r="F1745">
        <v>2001111</v>
      </c>
      <c r="G1745">
        <v>1</v>
      </c>
      <c r="H1745">
        <v>2001112</v>
      </c>
      <c r="I1745">
        <v>104</v>
      </c>
      <c r="J1745">
        <v>1</v>
      </c>
      <c r="K1745">
        <v>6</v>
      </c>
      <c r="L1745">
        <v>0</v>
      </c>
      <c r="M1745">
        <v>0</v>
      </c>
      <c r="N1745">
        <v>0</v>
      </c>
      <c r="O1745">
        <v>0</v>
      </c>
      <c r="P1745">
        <v>0</v>
      </c>
      <c r="Q1745">
        <v>0</v>
      </c>
      <c r="R1745">
        <v>0</v>
      </c>
      <c r="S1745">
        <v>0</v>
      </c>
      <c r="T1745">
        <v>0</v>
      </c>
      <c r="U1745">
        <v>0</v>
      </c>
      <c r="V1745">
        <v>0</v>
      </c>
      <c r="W1745">
        <v>0</v>
      </c>
      <c r="X1745">
        <v>0</v>
      </c>
      <c r="Y1745">
        <v>0</v>
      </c>
      <c r="Z1745">
        <v>0</v>
      </c>
      <c r="AA1745">
        <v>0</v>
      </c>
      <c r="AB1745">
        <v>564</v>
      </c>
      <c r="AC1745">
        <v>100</v>
      </c>
      <c r="AD1745">
        <v>2</v>
      </c>
      <c r="AE1745">
        <v>30</v>
      </c>
      <c r="AF1745">
        <v>6</v>
      </c>
      <c r="AG1745">
        <v>1</v>
      </c>
      <c r="AH1745">
        <v>0</v>
      </c>
      <c r="AI1745">
        <v>133</v>
      </c>
      <c r="AJ1745">
        <v>134</v>
      </c>
      <c r="AK1745">
        <v>0</v>
      </c>
    </row>
    <row r="1746" spans="1:37">
      <c r="A1746">
        <v>20011106</v>
      </c>
      <c r="B1746">
        <v>30510</v>
      </c>
      <c r="C1746">
        <v>92000</v>
      </c>
      <c r="D1746">
        <v>0</v>
      </c>
      <c r="E1746">
        <v>1600</v>
      </c>
      <c r="F1746">
        <v>0</v>
      </c>
      <c r="G1746">
        <v>2</v>
      </c>
      <c r="H1746">
        <v>1</v>
      </c>
      <c r="I1746">
        <v>6</v>
      </c>
      <c r="J1746">
        <v>0</v>
      </c>
      <c r="K1746">
        <v>0</v>
      </c>
      <c r="L1746">
        <v>0</v>
      </c>
      <c r="M1746">
        <v>0</v>
      </c>
      <c r="N1746">
        <v>0</v>
      </c>
      <c r="O1746">
        <v>0</v>
      </c>
      <c r="P1746">
        <v>0</v>
      </c>
      <c r="Q1746">
        <v>0</v>
      </c>
      <c r="R1746">
        <v>0</v>
      </c>
      <c r="S1746">
        <v>0</v>
      </c>
      <c r="T1746">
        <v>0</v>
      </c>
      <c r="U1746">
        <v>0</v>
      </c>
      <c r="V1746">
        <v>0</v>
      </c>
      <c r="W1746">
        <v>0</v>
      </c>
      <c r="X1746">
        <v>0</v>
      </c>
      <c r="Y1746">
        <v>0</v>
      </c>
      <c r="Z1746">
        <v>0</v>
      </c>
      <c r="AA1746">
        <v>0</v>
      </c>
      <c r="AB1746">
        <v>1056</v>
      </c>
      <c r="AC1746">
        <v>100</v>
      </c>
      <c r="AD1746">
        <v>2</v>
      </c>
      <c r="AE1746">
        <v>30</v>
      </c>
      <c r="AF1746">
        <v>6</v>
      </c>
      <c r="AG1746">
        <v>1</v>
      </c>
      <c r="AH1746">
        <v>0</v>
      </c>
      <c r="AI1746">
        <v>133</v>
      </c>
      <c r="AJ1746">
        <v>134</v>
      </c>
      <c r="AK1746">
        <v>0</v>
      </c>
    </row>
    <row r="1747" spans="1:37">
      <c r="A1747">
        <v>20011107</v>
      </c>
      <c r="B1747">
        <v>30511</v>
      </c>
      <c r="C1747">
        <v>123000</v>
      </c>
      <c r="D1747">
        <v>0</v>
      </c>
      <c r="E1747">
        <v>2200</v>
      </c>
      <c r="F1747">
        <v>0</v>
      </c>
      <c r="G1747">
        <v>2</v>
      </c>
      <c r="H1747">
        <v>1</v>
      </c>
      <c r="I1747">
        <v>6</v>
      </c>
      <c r="J1747">
        <v>0</v>
      </c>
      <c r="K1747">
        <v>0</v>
      </c>
      <c r="L1747">
        <v>0</v>
      </c>
      <c r="M1747">
        <v>0</v>
      </c>
      <c r="N1747">
        <v>0</v>
      </c>
      <c r="O1747">
        <v>0</v>
      </c>
      <c r="P1747">
        <v>0</v>
      </c>
      <c r="Q1747">
        <v>0</v>
      </c>
      <c r="R1747">
        <v>0</v>
      </c>
      <c r="S1747">
        <v>0</v>
      </c>
      <c r="T1747">
        <v>0</v>
      </c>
      <c r="U1747">
        <v>0</v>
      </c>
      <c r="V1747">
        <v>0</v>
      </c>
      <c r="W1747">
        <v>0</v>
      </c>
      <c r="X1747">
        <v>0</v>
      </c>
      <c r="Y1747">
        <v>0</v>
      </c>
      <c r="Z1747">
        <v>0</v>
      </c>
      <c r="AA1747">
        <v>0</v>
      </c>
      <c r="AB1747">
        <v>1056</v>
      </c>
      <c r="AC1747">
        <v>100</v>
      </c>
      <c r="AD1747">
        <v>2</v>
      </c>
      <c r="AE1747">
        <v>30</v>
      </c>
      <c r="AF1747">
        <v>6</v>
      </c>
      <c r="AG1747">
        <v>1</v>
      </c>
      <c r="AH1747">
        <v>0</v>
      </c>
      <c r="AI1747">
        <v>133</v>
      </c>
      <c r="AJ1747">
        <v>134</v>
      </c>
      <c r="AK1747">
        <v>0</v>
      </c>
    </row>
    <row r="1748" spans="1:37">
      <c r="A1748">
        <v>20011108</v>
      </c>
      <c r="B1748">
        <v>40840</v>
      </c>
      <c r="C1748">
        <v>243000</v>
      </c>
      <c r="D1748">
        <v>0</v>
      </c>
      <c r="E1748">
        <v>3000</v>
      </c>
      <c r="F1748">
        <v>2001101</v>
      </c>
      <c r="G1748">
        <v>1</v>
      </c>
      <c r="H1748">
        <v>1</v>
      </c>
      <c r="I1748">
        <v>6</v>
      </c>
      <c r="J1748">
        <v>2001105</v>
      </c>
      <c r="K1748">
        <v>1</v>
      </c>
      <c r="L1748">
        <v>2001110</v>
      </c>
      <c r="M1748">
        <v>1</v>
      </c>
      <c r="N1748">
        <v>2001108</v>
      </c>
      <c r="O1748">
        <v>4</v>
      </c>
      <c r="P1748">
        <v>2001103</v>
      </c>
      <c r="Q1748">
        <v>4</v>
      </c>
      <c r="R1748">
        <v>2001104</v>
      </c>
      <c r="S1748">
        <v>4</v>
      </c>
      <c r="T1748">
        <v>0</v>
      </c>
      <c r="U1748">
        <v>0</v>
      </c>
      <c r="V1748">
        <v>0</v>
      </c>
      <c r="W1748">
        <v>0</v>
      </c>
      <c r="X1748">
        <v>0</v>
      </c>
      <c r="Y1748">
        <v>0</v>
      </c>
      <c r="Z1748">
        <v>0</v>
      </c>
      <c r="AA1748">
        <v>0</v>
      </c>
      <c r="AB1748">
        <v>2112</v>
      </c>
      <c r="AC1748">
        <v>130</v>
      </c>
      <c r="AD1748">
        <v>2</v>
      </c>
      <c r="AE1748">
        <v>60</v>
      </c>
      <c r="AF1748">
        <v>70</v>
      </c>
      <c r="AG1748">
        <v>30</v>
      </c>
      <c r="AH1748">
        <v>0</v>
      </c>
      <c r="AI1748">
        <v>40840</v>
      </c>
      <c r="AJ1748">
        <v>40840</v>
      </c>
      <c r="AK1748">
        <v>0</v>
      </c>
    </row>
    <row r="1749" spans="1:37">
      <c r="A1749">
        <v>20011201</v>
      </c>
      <c r="B1749">
        <v>20250</v>
      </c>
      <c r="C1749">
        <v>1500</v>
      </c>
      <c r="D1749">
        <v>0</v>
      </c>
      <c r="E1749">
        <v>500</v>
      </c>
      <c r="F1749">
        <v>0</v>
      </c>
      <c r="G1749">
        <v>1</v>
      </c>
      <c r="H1749">
        <v>1</v>
      </c>
      <c r="I1749">
        <v>6</v>
      </c>
      <c r="J1749">
        <v>0</v>
      </c>
      <c r="K1749">
        <v>0</v>
      </c>
      <c r="L1749">
        <v>0</v>
      </c>
      <c r="M1749">
        <v>0</v>
      </c>
      <c r="N1749">
        <v>0</v>
      </c>
      <c r="O1749">
        <v>0</v>
      </c>
      <c r="P1749">
        <v>0</v>
      </c>
      <c r="Q1749">
        <v>0</v>
      </c>
      <c r="R1749">
        <v>0</v>
      </c>
      <c r="S1749">
        <v>0</v>
      </c>
      <c r="T1749">
        <v>0</v>
      </c>
      <c r="U1749">
        <v>0</v>
      </c>
      <c r="V1749">
        <v>0</v>
      </c>
      <c r="W1749">
        <v>0</v>
      </c>
      <c r="X1749">
        <v>0</v>
      </c>
      <c r="Y1749">
        <v>0</v>
      </c>
      <c r="Z1749">
        <v>0</v>
      </c>
      <c r="AA1749">
        <v>0</v>
      </c>
      <c r="AB1749">
        <v>50</v>
      </c>
      <c r="AC1749">
        <v>100</v>
      </c>
      <c r="AD1749">
        <v>2</v>
      </c>
      <c r="AE1749">
        <v>70</v>
      </c>
      <c r="AF1749">
        <v>25</v>
      </c>
      <c r="AG1749">
        <v>20</v>
      </c>
      <c r="AH1749">
        <v>25</v>
      </c>
      <c r="AI1749">
        <v>140011</v>
      </c>
      <c r="AJ1749">
        <v>140051</v>
      </c>
      <c r="AK1749">
        <v>140061</v>
      </c>
    </row>
    <row r="1750" spans="1:37">
      <c r="A1750">
        <v>20011202</v>
      </c>
      <c r="B1750">
        <v>20260</v>
      </c>
      <c r="C1750">
        <v>1500</v>
      </c>
      <c r="D1750">
        <v>0</v>
      </c>
      <c r="E1750">
        <v>500</v>
      </c>
      <c r="F1750">
        <v>0</v>
      </c>
      <c r="G1750">
        <v>1</v>
      </c>
      <c r="H1750">
        <v>1</v>
      </c>
      <c r="I1750">
        <v>6</v>
      </c>
      <c r="J1750">
        <v>0</v>
      </c>
      <c r="K1750">
        <v>0</v>
      </c>
      <c r="L1750">
        <v>0</v>
      </c>
      <c r="M1750">
        <v>0</v>
      </c>
      <c r="N1750">
        <v>0</v>
      </c>
      <c r="O1750">
        <v>0</v>
      </c>
      <c r="P1750">
        <v>0</v>
      </c>
      <c r="Q1750">
        <v>0</v>
      </c>
      <c r="R1750">
        <v>0</v>
      </c>
      <c r="S1750">
        <v>0</v>
      </c>
      <c r="T1750">
        <v>0</v>
      </c>
      <c r="U1750">
        <v>0</v>
      </c>
      <c r="V1750">
        <v>0</v>
      </c>
      <c r="W1750">
        <v>0</v>
      </c>
      <c r="X1750">
        <v>0</v>
      </c>
      <c r="Y1750">
        <v>0</v>
      </c>
      <c r="Z1750">
        <v>0</v>
      </c>
      <c r="AA1750">
        <v>0</v>
      </c>
      <c r="AB1750">
        <v>50</v>
      </c>
      <c r="AC1750">
        <v>100</v>
      </c>
      <c r="AD1750">
        <v>2</v>
      </c>
      <c r="AE1750">
        <v>70</v>
      </c>
      <c r="AF1750">
        <v>25</v>
      </c>
      <c r="AG1750">
        <v>20</v>
      </c>
      <c r="AH1750">
        <v>25</v>
      </c>
      <c r="AI1750">
        <v>140021</v>
      </c>
      <c r="AJ1750">
        <v>140051</v>
      </c>
      <c r="AK1750">
        <v>140071</v>
      </c>
    </row>
    <row r="1751" spans="1:37">
      <c r="A1751">
        <v>20011203</v>
      </c>
      <c r="B1751">
        <v>20270</v>
      </c>
      <c r="C1751">
        <v>1500</v>
      </c>
      <c r="D1751">
        <v>0</v>
      </c>
      <c r="E1751">
        <v>500</v>
      </c>
      <c r="F1751">
        <v>0</v>
      </c>
      <c r="G1751">
        <v>1</v>
      </c>
      <c r="H1751">
        <v>1</v>
      </c>
      <c r="I1751">
        <v>6</v>
      </c>
      <c r="J1751">
        <v>0</v>
      </c>
      <c r="K1751">
        <v>0</v>
      </c>
      <c r="L1751">
        <v>0</v>
      </c>
      <c r="M1751">
        <v>0</v>
      </c>
      <c r="N1751">
        <v>0</v>
      </c>
      <c r="O1751">
        <v>0</v>
      </c>
      <c r="P1751">
        <v>0</v>
      </c>
      <c r="Q1751">
        <v>0</v>
      </c>
      <c r="R1751">
        <v>0</v>
      </c>
      <c r="S1751">
        <v>0</v>
      </c>
      <c r="T1751">
        <v>0</v>
      </c>
      <c r="U1751">
        <v>0</v>
      </c>
      <c r="V1751">
        <v>0</v>
      </c>
      <c r="W1751">
        <v>0</v>
      </c>
      <c r="X1751">
        <v>0</v>
      </c>
      <c r="Y1751">
        <v>0</v>
      </c>
      <c r="Z1751">
        <v>0</v>
      </c>
      <c r="AA1751">
        <v>0</v>
      </c>
      <c r="AB1751">
        <v>50</v>
      </c>
      <c r="AC1751">
        <v>100</v>
      </c>
      <c r="AD1751">
        <v>2</v>
      </c>
      <c r="AE1751">
        <v>70</v>
      </c>
      <c r="AF1751">
        <v>25</v>
      </c>
      <c r="AG1751">
        <v>20</v>
      </c>
      <c r="AH1751">
        <v>25</v>
      </c>
      <c r="AI1751">
        <v>140031</v>
      </c>
      <c r="AJ1751">
        <v>140052</v>
      </c>
      <c r="AK1751">
        <v>140082</v>
      </c>
    </row>
    <row r="1752" spans="1:37">
      <c r="A1752">
        <v>20011204</v>
      </c>
      <c r="B1752">
        <v>20250</v>
      </c>
      <c r="C1752">
        <v>2000</v>
      </c>
      <c r="D1752">
        <v>0</v>
      </c>
      <c r="E1752">
        <v>700</v>
      </c>
      <c r="F1752">
        <v>0</v>
      </c>
      <c r="G1752">
        <v>1</v>
      </c>
      <c r="H1752">
        <v>1</v>
      </c>
      <c r="I1752">
        <v>6</v>
      </c>
      <c r="J1752">
        <v>0</v>
      </c>
      <c r="K1752">
        <v>0</v>
      </c>
      <c r="L1752">
        <v>0</v>
      </c>
      <c r="M1752">
        <v>0</v>
      </c>
      <c r="N1752">
        <v>0</v>
      </c>
      <c r="O1752">
        <v>0</v>
      </c>
      <c r="P1752">
        <v>0</v>
      </c>
      <c r="Q1752">
        <v>0</v>
      </c>
      <c r="R1752">
        <v>0</v>
      </c>
      <c r="S1752">
        <v>0</v>
      </c>
      <c r="T1752">
        <v>0</v>
      </c>
      <c r="U1752">
        <v>0</v>
      </c>
      <c r="V1752">
        <v>0</v>
      </c>
      <c r="W1752">
        <v>0</v>
      </c>
      <c r="X1752">
        <v>0</v>
      </c>
      <c r="Y1752">
        <v>0</v>
      </c>
      <c r="Z1752">
        <v>0</v>
      </c>
      <c r="AA1752">
        <v>0</v>
      </c>
      <c r="AB1752">
        <v>50</v>
      </c>
      <c r="AC1752">
        <v>100</v>
      </c>
      <c r="AD1752">
        <v>2</v>
      </c>
      <c r="AE1752">
        <v>80</v>
      </c>
      <c r="AF1752">
        <v>25</v>
      </c>
      <c r="AG1752">
        <v>20</v>
      </c>
      <c r="AH1752">
        <v>25</v>
      </c>
      <c r="AI1752">
        <v>140011</v>
      </c>
      <c r="AJ1752">
        <v>140051</v>
      </c>
      <c r="AK1752">
        <v>140061</v>
      </c>
    </row>
    <row r="1753" spans="1:37">
      <c r="A1753">
        <v>20011205</v>
      </c>
      <c r="B1753">
        <v>20260</v>
      </c>
      <c r="C1753">
        <v>2000</v>
      </c>
      <c r="D1753">
        <v>0</v>
      </c>
      <c r="E1753">
        <v>700</v>
      </c>
      <c r="F1753">
        <v>0</v>
      </c>
      <c r="G1753">
        <v>1</v>
      </c>
      <c r="H1753">
        <v>1</v>
      </c>
      <c r="I1753">
        <v>6</v>
      </c>
      <c r="J1753">
        <v>0</v>
      </c>
      <c r="K1753">
        <v>0</v>
      </c>
      <c r="L1753">
        <v>0</v>
      </c>
      <c r="M1753">
        <v>0</v>
      </c>
      <c r="N1753">
        <v>0</v>
      </c>
      <c r="O1753">
        <v>0</v>
      </c>
      <c r="P1753">
        <v>0</v>
      </c>
      <c r="Q1753">
        <v>0</v>
      </c>
      <c r="R1753">
        <v>0</v>
      </c>
      <c r="S1753">
        <v>0</v>
      </c>
      <c r="T1753">
        <v>0</v>
      </c>
      <c r="U1753">
        <v>0</v>
      </c>
      <c r="V1753">
        <v>0</v>
      </c>
      <c r="W1753">
        <v>0</v>
      </c>
      <c r="X1753">
        <v>0</v>
      </c>
      <c r="Y1753">
        <v>0</v>
      </c>
      <c r="Z1753">
        <v>0</v>
      </c>
      <c r="AA1753">
        <v>0</v>
      </c>
      <c r="AB1753">
        <v>50</v>
      </c>
      <c r="AC1753">
        <v>100</v>
      </c>
      <c r="AD1753">
        <v>2</v>
      </c>
      <c r="AE1753">
        <v>80</v>
      </c>
      <c r="AF1753">
        <v>25</v>
      </c>
      <c r="AG1753">
        <v>20</v>
      </c>
      <c r="AH1753">
        <v>25</v>
      </c>
      <c r="AI1753">
        <v>140021</v>
      </c>
      <c r="AJ1753">
        <v>140051</v>
      </c>
      <c r="AK1753">
        <v>140071</v>
      </c>
    </row>
    <row r="1754" spans="1:37">
      <c r="A1754">
        <v>20011206</v>
      </c>
      <c r="B1754">
        <v>20270</v>
      </c>
      <c r="C1754">
        <v>2000</v>
      </c>
      <c r="D1754">
        <v>0</v>
      </c>
      <c r="E1754">
        <v>700</v>
      </c>
      <c r="F1754">
        <v>0</v>
      </c>
      <c r="G1754">
        <v>1</v>
      </c>
      <c r="H1754">
        <v>1</v>
      </c>
      <c r="I1754">
        <v>6</v>
      </c>
      <c r="J1754">
        <v>0</v>
      </c>
      <c r="K1754">
        <v>0</v>
      </c>
      <c r="L1754">
        <v>0</v>
      </c>
      <c r="M1754">
        <v>0</v>
      </c>
      <c r="N1754">
        <v>0</v>
      </c>
      <c r="O1754">
        <v>0</v>
      </c>
      <c r="P1754">
        <v>0</v>
      </c>
      <c r="Q1754">
        <v>0</v>
      </c>
      <c r="R1754">
        <v>0</v>
      </c>
      <c r="S1754">
        <v>0</v>
      </c>
      <c r="T1754">
        <v>0</v>
      </c>
      <c r="U1754">
        <v>0</v>
      </c>
      <c r="V1754">
        <v>0</v>
      </c>
      <c r="W1754">
        <v>0</v>
      </c>
      <c r="X1754">
        <v>0</v>
      </c>
      <c r="Y1754">
        <v>0</v>
      </c>
      <c r="Z1754">
        <v>0</v>
      </c>
      <c r="AA1754">
        <v>0</v>
      </c>
      <c r="AB1754">
        <v>50</v>
      </c>
      <c r="AC1754">
        <v>100</v>
      </c>
      <c r="AD1754">
        <v>2</v>
      </c>
      <c r="AE1754">
        <v>80</v>
      </c>
      <c r="AF1754">
        <v>25</v>
      </c>
      <c r="AG1754">
        <v>20</v>
      </c>
      <c r="AH1754">
        <v>25</v>
      </c>
      <c r="AI1754">
        <v>140031</v>
      </c>
      <c r="AJ1754">
        <v>140052</v>
      </c>
      <c r="AK1754">
        <v>140082</v>
      </c>
    </row>
    <row r="1755" spans="1:37">
      <c r="A1755">
        <v>20011207</v>
      </c>
      <c r="B1755">
        <v>20250</v>
      </c>
      <c r="C1755">
        <v>13000</v>
      </c>
      <c r="D1755">
        <v>0</v>
      </c>
      <c r="E1755">
        <v>1000</v>
      </c>
      <c r="F1755">
        <v>0</v>
      </c>
      <c r="G1755">
        <v>1</v>
      </c>
      <c r="H1755">
        <v>1</v>
      </c>
      <c r="I1755">
        <v>6</v>
      </c>
      <c r="J1755">
        <v>0</v>
      </c>
      <c r="K1755">
        <v>0</v>
      </c>
      <c r="L1755">
        <v>0</v>
      </c>
      <c r="M1755">
        <v>0</v>
      </c>
      <c r="N1755">
        <v>0</v>
      </c>
      <c r="O1755">
        <v>0</v>
      </c>
      <c r="P1755">
        <v>0</v>
      </c>
      <c r="Q1755">
        <v>0</v>
      </c>
      <c r="R1755">
        <v>0</v>
      </c>
      <c r="S1755">
        <v>0</v>
      </c>
      <c r="T1755">
        <v>0</v>
      </c>
      <c r="U1755">
        <v>0</v>
      </c>
      <c r="V1755">
        <v>0</v>
      </c>
      <c r="W1755">
        <v>0</v>
      </c>
      <c r="X1755">
        <v>0</v>
      </c>
      <c r="Y1755">
        <v>0</v>
      </c>
      <c r="Z1755">
        <v>0</v>
      </c>
      <c r="AA1755">
        <v>0</v>
      </c>
      <c r="AB1755">
        <v>50</v>
      </c>
      <c r="AC1755">
        <v>100</v>
      </c>
      <c r="AD1755">
        <v>2</v>
      </c>
      <c r="AE1755">
        <v>90</v>
      </c>
      <c r="AF1755">
        <v>20</v>
      </c>
      <c r="AG1755">
        <v>20</v>
      </c>
      <c r="AH1755">
        <v>15</v>
      </c>
      <c r="AI1755">
        <v>140012</v>
      </c>
      <c r="AJ1755">
        <v>140051</v>
      </c>
      <c r="AK1755">
        <v>140062</v>
      </c>
    </row>
    <row r="1756" spans="1:37">
      <c r="A1756">
        <v>20011208</v>
      </c>
      <c r="B1756">
        <v>20260</v>
      </c>
      <c r="C1756">
        <v>13000</v>
      </c>
      <c r="D1756">
        <v>0</v>
      </c>
      <c r="E1756">
        <v>1000</v>
      </c>
      <c r="F1756">
        <v>0</v>
      </c>
      <c r="G1756">
        <v>1</v>
      </c>
      <c r="H1756">
        <v>1</v>
      </c>
      <c r="I1756">
        <v>6</v>
      </c>
      <c r="J1756">
        <v>0</v>
      </c>
      <c r="K1756">
        <v>0</v>
      </c>
      <c r="L1756">
        <v>0</v>
      </c>
      <c r="M1756">
        <v>0</v>
      </c>
      <c r="N1756">
        <v>0</v>
      </c>
      <c r="O1756">
        <v>0</v>
      </c>
      <c r="P1756">
        <v>0</v>
      </c>
      <c r="Q1756">
        <v>0</v>
      </c>
      <c r="R1756">
        <v>0</v>
      </c>
      <c r="S1756">
        <v>0</v>
      </c>
      <c r="T1756">
        <v>0</v>
      </c>
      <c r="U1756">
        <v>0</v>
      </c>
      <c r="V1756">
        <v>0</v>
      </c>
      <c r="W1756">
        <v>0</v>
      </c>
      <c r="X1756">
        <v>0</v>
      </c>
      <c r="Y1756">
        <v>0</v>
      </c>
      <c r="Z1756">
        <v>0</v>
      </c>
      <c r="AA1756">
        <v>0</v>
      </c>
      <c r="AB1756">
        <v>50</v>
      </c>
      <c r="AC1756">
        <v>100</v>
      </c>
      <c r="AD1756">
        <v>2</v>
      </c>
      <c r="AE1756">
        <v>90</v>
      </c>
      <c r="AF1756">
        <v>20</v>
      </c>
      <c r="AG1756">
        <v>20</v>
      </c>
      <c r="AH1756">
        <v>20</v>
      </c>
      <c r="AI1756">
        <v>140022</v>
      </c>
      <c r="AJ1756">
        <v>140002</v>
      </c>
      <c r="AK1756">
        <v>140072</v>
      </c>
    </row>
    <row r="1757" spans="1:37">
      <c r="A1757">
        <v>20011209</v>
      </c>
      <c r="B1757">
        <v>20270</v>
      </c>
      <c r="C1757">
        <v>13000</v>
      </c>
      <c r="D1757">
        <v>0</v>
      </c>
      <c r="E1757">
        <v>1000</v>
      </c>
      <c r="F1757">
        <v>0</v>
      </c>
      <c r="G1757">
        <v>1</v>
      </c>
      <c r="H1757">
        <v>1</v>
      </c>
      <c r="I1757">
        <v>6</v>
      </c>
      <c r="J1757">
        <v>0</v>
      </c>
      <c r="K1757">
        <v>0</v>
      </c>
      <c r="L1757">
        <v>0</v>
      </c>
      <c r="M1757">
        <v>0</v>
      </c>
      <c r="N1757">
        <v>0</v>
      </c>
      <c r="O1757">
        <v>0</v>
      </c>
      <c r="P1757">
        <v>0</v>
      </c>
      <c r="Q1757">
        <v>0</v>
      </c>
      <c r="R1757">
        <v>0</v>
      </c>
      <c r="S1757">
        <v>0</v>
      </c>
      <c r="T1757">
        <v>0</v>
      </c>
      <c r="U1757">
        <v>0</v>
      </c>
      <c r="V1757">
        <v>0</v>
      </c>
      <c r="W1757">
        <v>0</v>
      </c>
      <c r="X1757">
        <v>0</v>
      </c>
      <c r="Y1757">
        <v>0</v>
      </c>
      <c r="Z1757">
        <v>0</v>
      </c>
      <c r="AA1757">
        <v>0</v>
      </c>
      <c r="AB1757">
        <v>50</v>
      </c>
      <c r="AC1757">
        <v>100</v>
      </c>
      <c r="AD1757">
        <v>2</v>
      </c>
      <c r="AE1757">
        <v>90</v>
      </c>
      <c r="AF1757">
        <v>20</v>
      </c>
      <c r="AG1757">
        <v>20</v>
      </c>
      <c r="AH1757">
        <v>20</v>
      </c>
      <c r="AI1757">
        <v>140032</v>
      </c>
      <c r="AJ1757">
        <v>140052</v>
      </c>
      <c r="AK1757">
        <v>140082</v>
      </c>
    </row>
    <row r="1758" spans="1:37">
      <c r="A1758">
        <v>20011301</v>
      </c>
      <c r="B1758">
        <v>40840</v>
      </c>
      <c r="C1758">
        <v>30600</v>
      </c>
      <c r="D1758">
        <v>0</v>
      </c>
      <c r="E1758">
        <v>550</v>
      </c>
      <c r="F1758">
        <v>2001115</v>
      </c>
      <c r="G1758">
        <v>1</v>
      </c>
      <c r="H1758">
        <v>1</v>
      </c>
      <c r="I1758">
        <v>6</v>
      </c>
      <c r="J1758">
        <v>2001103</v>
      </c>
      <c r="K1758">
        <v>4</v>
      </c>
      <c r="L1758">
        <v>2001104</v>
      </c>
      <c r="M1758">
        <v>4</v>
      </c>
      <c r="N1758">
        <v>0</v>
      </c>
      <c r="O1758">
        <v>0</v>
      </c>
      <c r="P1758">
        <v>0</v>
      </c>
      <c r="Q1758">
        <v>0</v>
      </c>
      <c r="R1758">
        <v>0</v>
      </c>
      <c r="S1758">
        <v>0</v>
      </c>
      <c r="T1758">
        <v>0</v>
      </c>
      <c r="U1758">
        <v>0</v>
      </c>
      <c r="V1758">
        <v>0</v>
      </c>
      <c r="W1758">
        <v>0</v>
      </c>
      <c r="X1758">
        <v>0</v>
      </c>
      <c r="Y1758">
        <v>0</v>
      </c>
      <c r="Z1758">
        <v>0</v>
      </c>
      <c r="AA1758">
        <v>0</v>
      </c>
      <c r="AB1758">
        <v>742</v>
      </c>
      <c r="AC1758">
        <v>110</v>
      </c>
      <c r="AD1758">
        <v>2</v>
      </c>
      <c r="AE1758">
        <v>100</v>
      </c>
      <c r="AF1758">
        <v>1</v>
      </c>
      <c r="AG1758">
        <v>0</v>
      </c>
      <c r="AH1758">
        <v>0</v>
      </c>
      <c r="AI1758">
        <v>40840</v>
      </c>
      <c r="AJ1758">
        <v>0</v>
      </c>
      <c r="AK1758">
        <v>0</v>
      </c>
    </row>
    <row r="1759" spans="1:37">
      <c r="A1759">
        <v>20011302</v>
      </c>
      <c r="B1759">
        <v>40840</v>
      </c>
      <c r="C1759">
        <v>13900</v>
      </c>
      <c r="D1759">
        <v>0</v>
      </c>
      <c r="E1759">
        <v>400</v>
      </c>
      <c r="F1759">
        <v>2001115</v>
      </c>
      <c r="G1759">
        <v>1</v>
      </c>
      <c r="H1759">
        <v>1</v>
      </c>
      <c r="I1759">
        <v>6</v>
      </c>
      <c r="J1759">
        <v>2001103</v>
      </c>
      <c r="K1759">
        <v>4</v>
      </c>
      <c r="L1759">
        <v>2001104</v>
      </c>
      <c r="M1759">
        <v>4</v>
      </c>
      <c r="N1759">
        <v>0</v>
      </c>
      <c r="O1759">
        <v>0</v>
      </c>
      <c r="P1759">
        <v>0</v>
      </c>
      <c r="Q1759">
        <v>0</v>
      </c>
      <c r="R1759">
        <v>0</v>
      </c>
      <c r="S1759">
        <v>0</v>
      </c>
      <c r="T1759">
        <v>0</v>
      </c>
      <c r="U1759">
        <v>0</v>
      </c>
      <c r="V1759">
        <v>0</v>
      </c>
      <c r="W1759">
        <v>0</v>
      </c>
      <c r="X1759">
        <v>0</v>
      </c>
      <c r="Y1759">
        <v>0</v>
      </c>
      <c r="Z1759">
        <v>0</v>
      </c>
      <c r="AA1759">
        <v>0</v>
      </c>
      <c r="AB1759">
        <v>742</v>
      </c>
      <c r="AC1759">
        <v>110</v>
      </c>
      <c r="AD1759">
        <v>2</v>
      </c>
      <c r="AE1759">
        <v>70</v>
      </c>
      <c r="AF1759">
        <v>1</v>
      </c>
      <c r="AG1759">
        <v>0</v>
      </c>
      <c r="AH1759">
        <v>0</v>
      </c>
      <c r="AI1759">
        <v>40840</v>
      </c>
      <c r="AJ1759">
        <v>0</v>
      </c>
      <c r="AK1759">
        <v>0</v>
      </c>
    </row>
    <row r="1760" spans="1:37">
      <c r="A1760">
        <v>20011303</v>
      </c>
      <c r="B1760">
        <v>40840</v>
      </c>
      <c r="C1760">
        <v>59600</v>
      </c>
      <c r="D1760">
        <v>0</v>
      </c>
      <c r="E1760">
        <v>1000</v>
      </c>
      <c r="F1760">
        <v>2001115</v>
      </c>
      <c r="G1760">
        <v>1</v>
      </c>
      <c r="H1760">
        <v>1</v>
      </c>
      <c r="I1760">
        <v>6</v>
      </c>
      <c r="J1760">
        <v>2001103</v>
      </c>
      <c r="K1760">
        <v>4</v>
      </c>
      <c r="L1760">
        <v>2001104</v>
      </c>
      <c r="M1760">
        <v>4</v>
      </c>
      <c r="N1760">
        <v>0</v>
      </c>
      <c r="O1760">
        <v>0</v>
      </c>
      <c r="P1760">
        <v>0</v>
      </c>
      <c r="Q1760">
        <v>0</v>
      </c>
      <c r="R1760">
        <v>0</v>
      </c>
      <c r="S1760">
        <v>0</v>
      </c>
      <c r="T1760">
        <v>0</v>
      </c>
      <c r="U1760">
        <v>0</v>
      </c>
      <c r="V1760">
        <v>0</v>
      </c>
      <c r="W1760">
        <v>0</v>
      </c>
      <c r="X1760">
        <v>0</v>
      </c>
      <c r="Y1760">
        <v>0</v>
      </c>
      <c r="Z1760">
        <v>0</v>
      </c>
      <c r="AA1760">
        <v>0</v>
      </c>
      <c r="AB1760">
        <v>742</v>
      </c>
      <c r="AC1760">
        <v>110</v>
      </c>
      <c r="AD1760">
        <v>2</v>
      </c>
      <c r="AE1760">
        <v>100</v>
      </c>
      <c r="AF1760">
        <v>1</v>
      </c>
      <c r="AG1760">
        <v>0</v>
      </c>
      <c r="AH1760">
        <v>0</v>
      </c>
      <c r="AI1760">
        <v>40840</v>
      </c>
      <c r="AJ1760">
        <v>0</v>
      </c>
      <c r="AK1760">
        <v>0</v>
      </c>
    </row>
    <row r="1761" spans="1:37">
      <c r="A1761">
        <v>20011304</v>
      </c>
      <c r="B1761">
        <v>40840</v>
      </c>
      <c r="C1761">
        <v>27000</v>
      </c>
      <c r="D1761">
        <v>0</v>
      </c>
      <c r="E1761">
        <v>800</v>
      </c>
      <c r="F1761">
        <v>2001115</v>
      </c>
      <c r="G1761">
        <v>1</v>
      </c>
      <c r="H1761">
        <v>1</v>
      </c>
      <c r="I1761">
        <v>6</v>
      </c>
      <c r="J1761">
        <v>2001103</v>
      </c>
      <c r="K1761">
        <v>4</v>
      </c>
      <c r="L1761">
        <v>2001104</v>
      </c>
      <c r="M1761">
        <v>4</v>
      </c>
      <c r="N1761">
        <v>0</v>
      </c>
      <c r="O1761">
        <v>0</v>
      </c>
      <c r="P1761">
        <v>0</v>
      </c>
      <c r="Q1761">
        <v>0</v>
      </c>
      <c r="R1761">
        <v>0</v>
      </c>
      <c r="S1761">
        <v>0</v>
      </c>
      <c r="T1761">
        <v>0</v>
      </c>
      <c r="U1761">
        <v>0</v>
      </c>
      <c r="V1761">
        <v>0</v>
      </c>
      <c r="W1761">
        <v>0</v>
      </c>
      <c r="X1761">
        <v>0</v>
      </c>
      <c r="Y1761">
        <v>0</v>
      </c>
      <c r="Z1761">
        <v>0</v>
      </c>
      <c r="AA1761">
        <v>0</v>
      </c>
      <c r="AB1761">
        <v>742</v>
      </c>
      <c r="AC1761">
        <v>110</v>
      </c>
      <c r="AD1761">
        <v>2</v>
      </c>
      <c r="AE1761">
        <v>70</v>
      </c>
      <c r="AF1761">
        <v>1</v>
      </c>
      <c r="AG1761">
        <v>0</v>
      </c>
      <c r="AH1761">
        <v>0</v>
      </c>
      <c r="AI1761">
        <v>40840</v>
      </c>
      <c r="AJ1761">
        <v>0</v>
      </c>
      <c r="AK1761">
        <v>0</v>
      </c>
    </row>
    <row r="1762" spans="1:37">
      <c r="A1762">
        <v>20011305</v>
      </c>
      <c r="B1762">
        <v>40840</v>
      </c>
      <c r="C1762">
        <v>100000</v>
      </c>
      <c r="D1762">
        <v>0</v>
      </c>
      <c r="E1762">
        <v>1500</v>
      </c>
      <c r="F1762">
        <v>2001115</v>
      </c>
      <c r="G1762">
        <v>1</v>
      </c>
      <c r="H1762">
        <v>1</v>
      </c>
      <c r="I1762">
        <v>6</v>
      </c>
      <c r="J1762">
        <v>2001103</v>
      </c>
      <c r="K1762">
        <v>4</v>
      </c>
      <c r="L1762">
        <v>2001104</v>
      </c>
      <c r="M1762">
        <v>4</v>
      </c>
      <c r="N1762">
        <v>0</v>
      </c>
      <c r="O1762">
        <v>0</v>
      </c>
      <c r="P1762">
        <v>0</v>
      </c>
      <c r="Q1762">
        <v>0</v>
      </c>
      <c r="R1762">
        <v>0</v>
      </c>
      <c r="S1762">
        <v>0</v>
      </c>
      <c r="T1762">
        <v>0</v>
      </c>
      <c r="U1762">
        <v>0</v>
      </c>
      <c r="V1762">
        <v>0</v>
      </c>
      <c r="W1762">
        <v>0</v>
      </c>
      <c r="X1762">
        <v>0</v>
      </c>
      <c r="Y1762">
        <v>0</v>
      </c>
      <c r="Z1762">
        <v>0</v>
      </c>
      <c r="AA1762">
        <v>0</v>
      </c>
      <c r="AB1762">
        <v>742</v>
      </c>
      <c r="AC1762">
        <v>110</v>
      </c>
      <c r="AD1762">
        <v>2</v>
      </c>
      <c r="AE1762">
        <v>100</v>
      </c>
      <c r="AF1762">
        <v>70</v>
      </c>
      <c r="AG1762">
        <v>0</v>
      </c>
      <c r="AH1762">
        <v>0</v>
      </c>
      <c r="AI1762">
        <v>40840</v>
      </c>
      <c r="AJ1762">
        <v>0</v>
      </c>
      <c r="AK1762">
        <v>0</v>
      </c>
    </row>
    <row r="1763" spans="1:37">
      <c r="A1763">
        <v>20011306</v>
      </c>
      <c r="B1763">
        <v>40840</v>
      </c>
      <c r="C1763">
        <v>45400</v>
      </c>
      <c r="D1763">
        <v>0</v>
      </c>
      <c r="E1763">
        <v>1100</v>
      </c>
      <c r="F1763">
        <v>2001115</v>
      </c>
      <c r="G1763">
        <v>1</v>
      </c>
      <c r="H1763">
        <v>1</v>
      </c>
      <c r="I1763">
        <v>6</v>
      </c>
      <c r="J1763">
        <v>2001103</v>
      </c>
      <c r="K1763">
        <v>4</v>
      </c>
      <c r="L1763">
        <v>2001104</v>
      </c>
      <c r="M1763">
        <v>4</v>
      </c>
      <c r="N1763">
        <v>0</v>
      </c>
      <c r="O1763">
        <v>0</v>
      </c>
      <c r="P1763">
        <v>0</v>
      </c>
      <c r="Q1763">
        <v>0</v>
      </c>
      <c r="R1763">
        <v>0</v>
      </c>
      <c r="S1763">
        <v>0</v>
      </c>
      <c r="T1763">
        <v>0</v>
      </c>
      <c r="U1763">
        <v>0</v>
      </c>
      <c r="V1763">
        <v>0</v>
      </c>
      <c r="W1763">
        <v>0</v>
      </c>
      <c r="X1763">
        <v>0</v>
      </c>
      <c r="Y1763">
        <v>0</v>
      </c>
      <c r="Z1763">
        <v>0</v>
      </c>
      <c r="AA1763">
        <v>0</v>
      </c>
      <c r="AB1763">
        <v>742</v>
      </c>
      <c r="AC1763">
        <v>110</v>
      </c>
      <c r="AD1763">
        <v>2</v>
      </c>
      <c r="AE1763">
        <v>70</v>
      </c>
      <c r="AF1763">
        <v>70</v>
      </c>
      <c r="AG1763">
        <v>0</v>
      </c>
      <c r="AH1763">
        <v>0</v>
      </c>
      <c r="AI1763">
        <v>40840</v>
      </c>
      <c r="AJ1763">
        <v>0</v>
      </c>
      <c r="AK1763">
        <v>0</v>
      </c>
    </row>
    <row r="1764" spans="1:37">
      <c r="A1764">
        <v>20011307</v>
      </c>
      <c r="B1764">
        <v>40840</v>
      </c>
      <c r="C1764">
        <v>100000</v>
      </c>
      <c r="D1764">
        <v>0</v>
      </c>
      <c r="E1764">
        <v>1500</v>
      </c>
      <c r="F1764">
        <v>2001113</v>
      </c>
      <c r="G1764">
        <v>1</v>
      </c>
      <c r="H1764">
        <v>1</v>
      </c>
      <c r="I1764">
        <v>6</v>
      </c>
      <c r="J1764">
        <v>2001103</v>
      </c>
      <c r="K1764">
        <v>4</v>
      </c>
      <c r="L1764">
        <v>2001104</v>
      </c>
      <c r="M1764">
        <v>4</v>
      </c>
      <c r="N1764">
        <v>0</v>
      </c>
      <c r="O1764">
        <v>0</v>
      </c>
      <c r="P1764">
        <v>0</v>
      </c>
      <c r="Q1764">
        <v>0</v>
      </c>
      <c r="R1764">
        <v>0</v>
      </c>
      <c r="S1764">
        <v>0</v>
      </c>
      <c r="T1764">
        <v>0</v>
      </c>
      <c r="U1764">
        <v>0</v>
      </c>
      <c r="V1764">
        <v>0</v>
      </c>
      <c r="W1764">
        <v>0</v>
      </c>
      <c r="X1764">
        <v>0</v>
      </c>
      <c r="Y1764">
        <v>0</v>
      </c>
      <c r="Z1764">
        <v>0</v>
      </c>
      <c r="AA1764">
        <v>0</v>
      </c>
      <c r="AB1764">
        <v>742</v>
      </c>
      <c r="AC1764">
        <v>110</v>
      </c>
      <c r="AD1764">
        <v>2</v>
      </c>
      <c r="AE1764">
        <v>100</v>
      </c>
      <c r="AF1764">
        <v>70</v>
      </c>
      <c r="AG1764">
        <v>0</v>
      </c>
      <c r="AH1764">
        <v>0</v>
      </c>
      <c r="AI1764">
        <v>40840</v>
      </c>
      <c r="AJ1764">
        <v>0</v>
      </c>
      <c r="AK1764">
        <v>0</v>
      </c>
    </row>
    <row r="1765" spans="1:37">
      <c r="A1765">
        <v>20011308</v>
      </c>
      <c r="B1765">
        <v>40840</v>
      </c>
      <c r="C1765">
        <v>45400</v>
      </c>
      <c r="D1765">
        <v>0</v>
      </c>
      <c r="E1765">
        <v>1100</v>
      </c>
      <c r="F1765">
        <v>2001114</v>
      </c>
      <c r="G1765">
        <v>1</v>
      </c>
      <c r="H1765">
        <v>1</v>
      </c>
      <c r="I1765">
        <v>6</v>
      </c>
      <c r="J1765">
        <v>2001103</v>
      </c>
      <c r="K1765">
        <v>4</v>
      </c>
      <c r="L1765">
        <v>2001104</v>
      </c>
      <c r="M1765">
        <v>4</v>
      </c>
      <c r="N1765">
        <v>0</v>
      </c>
      <c r="O1765">
        <v>0</v>
      </c>
      <c r="P1765">
        <v>0</v>
      </c>
      <c r="Q1765">
        <v>0</v>
      </c>
      <c r="R1765">
        <v>0</v>
      </c>
      <c r="S1765">
        <v>0</v>
      </c>
      <c r="T1765">
        <v>0</v>
      </c>
      <c r="U1765">
        <v>0</v>
      </c>
      <c r="V1765">
        <v>0</v>
      </c>
      <c r="W1765">
        <v>0</v>
      </c>
      <c r="X1765">
        <v>0</v>
      </c>
      <c r="Y1765">
        <v>0</v>
      </c>
      <c r="Z1765">
        <v>0</v>
      </c>
      <c r="AA1765">
        <v>0</v>
      </c>
      <c r="AB1765">
        <v>742</v>
      </c>
      <c r="AC1765">
        <v>110</v>
      </c>
      <c r="AD1765">
        <v>2</v>
      </c>
      <c r="AE1765">
        <v>70</v>
      </c>
      <c r="AF1765">
        <v>70</v>
      </c>
      <c r="AG1765">
        <v>0</v>
      </c>
      <c r="AH1765">
        <v>0</v>
      </c>
      <c r="AI1765">
        <v>40840</v>
      </c>
      <c r="AJ1765">
        <v>0</v>
      </c>
      <c r="AK1765">
        <v>0</v>
      </c>
    </row>
    <row r="1766" spans="1:37">
      <c r="A1766">
        <v>20012001</v>
      </c>
      <c r="B1766">
        <v>20170</v>
      </c>
      <c r="C1766">
        <v>1966</v>
      </c>
      <c r="D1766">
        <v>0</v>
      </c>
      <c r="E1766">
        <v>565</v>
      </c>
      <c r="F1766">
        <v>0</v>
      </c>
      <c r="G1766">
        <v>2</v>
      </c>
      <c r="H1766">
        <v>1</v>
      </c>
      <c r="I1766">
        <v>6</v>
      </c>
      <c r="J1766">
        <v>0</v>
      </c>
      <c r="K1766">
        <v>0</v>
      </c>
      <c r="L1766">
        <v>0</v>
      </c>
      <c r="M1766">
        <v>0</v>
      </c>
      <c r="N1766">
        <v>0</v>
      </c>
      <c r="O1766">
        <v>0</v>
      </c>
      <c r="P1766">
        <v>0</v>
      </c>
      <c r="Q1766">
        <v>0</v>
      </c>
      <c r="R1766">
        <v>0</v>
      </c>
      <c r="S1766">
        <v>0</v>
      </c>
      <c r="T1766">
        <v>0</v>
      </c>
      <c r="U1766">
        <v>0</v>
      </c>
      <c r="V1766">
        <v>0</v>
      </c>
      <c r="W1766">
        <v>0</v>
      </c>
      <c r="X1766">
        <v>0</v>
      </c>
      <c r="Y1766">
        <v>0</v>
      </c>
      <c r="Z1766">
        <v>0</v>
      </c>
      <c r="AA1766">
        <v>0</v>
      </c>
      <c r="AB1766">
        <v>25</v>
      </c>
      <c r="AC1766">
        <v>80</v>
      </c>
      <c r="AD1766">
        <v>2</v>
      </c>
      <c r="AE1766">
        <v>30</v>
      </c>
      <c r="AF1766">
        <v>70</v>
      </c>
      <c r="AG1766">
        <v>30</v>
      </c>
      <c r="AH1766">
        <v>0</v>
      </c>
      <c r="AI1766">
        <v>121</v>
      </c>
      <c r="AJ1766">
        <v>20170</v>
      </c>
      <c r="AK1766">
        <v>0</v>
      </c>
    </row>
    <row r="1767" spans="1:37" s="73" customFormat="1">
      <c r="A1767" s="73">
        <v>20012002</v>
      </c>
      <c r="B1767" s="73">
        <v>20080</v>
      </c>
      <c r="C1767" s="73">
        <v>2901</v>
      </c>
      <c r="D1767" s="73">
        <v>0</v>
      </c>
      <c r="E1767" s="73">
        <v>416</v>
      </c>
      <c r="F1767" s="73">
        <v>0</v>
      </c>
      <c r="G1767" s="73">
        <v>2</v>
      </c>
      <c r="H1767" s="73">
        <v>1</v>
      </c>
      <c r="I1767" s="73">
        <v>6</v>
      </c>
      <c r="J1767" s="73">
        <v>0</v>
      </c>
      <c r="K1767" s="73">
        <v>0</v>
      </c>
      <c r="L1767" s="73">
        <v>0</v>
      </c>
      <c r="M1767" s="73">
        <v>0</v>
      </c>
      <c r="N1767" s="73">
        <v>0</v>
      </c>
      <c r="O1767" s="73">
        <v>0</v>
      </c>
      <c r="P1767" s="73">
        <v>0</v>
      </c>
      <c r="Q1767" s="73">
        <v>0</v>
      </c>
      <c r="R1767" s="73">
        <v>0</v>
      </c>
      <c r="S1767" s="73">
        <v>0</v>
      </c>
      <c r="T1767" s="73">
        <v>0</v>
      </c>
      <c r="U1767" s="73">
        <v>0</v>
      </c>
      <c r="V1767" s="73">
        <v>0</v>
      </c>
      <c r="W1767" s="73">
        <v>0</v>
      </c>
      <c r="X1767" s="73">
        <v>0</v>
      </c>
      <c r="Y1767" s="73">
        <v>0</v>
      </c>
      <c r="Z1767" s="73">
        <v>0</v>
      </c>
      <c r="AA1767" s="73">
        <v>0</v>
      </c>
      <c r="AB1767" s="73">
        <v>25</v>
      </c>
      <c r="AC1767" s="73">
        <v>80</v>
      </c>
      <c r="AD1767" s="73">
        <v>2</v>
      </c>
      <c r="AE1767" s="73">
        <v>30</v>
      </c>
      <c r="AF1767" s="73">
        <v>70</v>
      </c>
      <c r="AG1767" s="73">
        <v>30</v>
      </c>
      <c r="AH1767" s="73">
        <v>0</v>
      </c>
      <c r="AI1767" s="73">
        <v>121</v>
      </c>
      <c r="AJ1767" s="73">
        <v>20080</v>
      </c>
      <c r="AK1767" s="73">
        <v>0</v>
      </c>
    </row>
    <row r="1768" spans="1:37" s="73" customFormat="1">
      <c r="A1768" s="73">
        <v>20012003</v>
      </c>
      <c r="B1768" s="73">
        <v>30040</v>
      </c>
      <c r="C1768" s="73">
        <v>3963</v>
      </c>
      <c r="D1768" s="73">
        <v>0</v>
      </c>
      <c r="E1768" s="73">
        <v>804</v>
      </c>
      <c r="F1768" s="73">
        <v>0</v>
      </c>
      <c r="G1768" s="73">
        <v>2</v>
      </c>
      <c r="H1768" s="73">
        <v>1</v>
      </c>
      <c r="I1768" s="73">
        <v>6</v>
      </c>
      <c r="J1768" s="73">
        <v>0</v>
      </c>
      <c r="K1768" s="73">
        <v>0</v>
      </c>
      <c r="L1768" s="73">
        <v>0</v>
      </c>
      <c r="M1768" s="73">
        <v>0</v>
      </c>
      <c r="N1768" s="73">
        <v>0</v>
      </c>
      <c r="O1768" s="73">
        <v>0</v>
      </c>
      <c r="P1768" s="73">
        <v>0</v>
      </c>
      <c r="Q1768" s="73">
        <v>0</v>
      </c>
      <c r="R1768" s="73">
        <v>0</v>
      </c>
      <c r="S1768" s="73">
        <v>0</v>
      </c>
      <c r="T1768" s="73">
        <v>0</v>
      </c>
      <c r="U1768" s="73">
        <v>0</v>
      </c>
      <c r="V1768" s="73">
        <v>0</v>
      </c>
      <c r="W1768" s="73">
        <v>0</v>
      </c>
      <c r="X1768" s="73">
        <v>0</v>
      </c>
      <c r="Y1768" s="73">
        <v>0</v>
      </c>
      <c r="Z1768" s="73">
        <v>0</v>
      </c>
      <c r="AA1768" s="73">
        <v>0</v>
      </c>
      <c r="AB1768" s="73">
        <v>40</v>
      </c>
      <c r="AC1768" s="73">
        <v>100</v>
      </c>
      <c r="AD1768" s="73">
        <v>2</v>
      </c>
      <c r="AE1768" s="73">
        <v>20</v>
      </c>
      <c r="AF1768" s="73">
        <v>100</v>
      </c>
      <c r="AG1768" s="73">
        <v>0</v>
      </c>
      <c r="AH1768" s="73">
        <v>0</v>
      </c>
      <c r="AI1768" s="73">
        <v>121</v>
      </c>
      <c r="AJ1768" s="73">
        <v>0</v>
      </c>
      <c r="AK1768" s="73">
        <v>0</v>
      </c>
    </row>
    <row r="1769" spans="1:37" s="73" customFormat="1">
      <c r="A1769" s="73">
        <v>20012004</v>
      </c>
      <c r="B1769" s="73">
        <v>39030</v>
      </c>
      <c r="C1769" s="73">
        <v>10</v>
      </c>
      <c r="D1769" s="73">
        <v>10000</v>
      </c>
      <c r="E1769" s="73">
        <v>500</v>
      </c>
      <c r="F1769" s="73">
        <v>0</v>
      </c>
      <c r="G1769" s="73">
        <v>1</v>
      </c>
      <c r="H1769" s="73">
        <v>1</v>
      </c>
      <c r="I1769" s="73">
        <v>6</v>
      </c>
      <c r="J1769" s="73">
        <v>0</v>
      </c>
      <c r="K1769" s="73">
        <v>0</v>
      </c>
      <c r="L1769" s="73">
        <v>0</v>
      </c>
      <c r="M1769" s="73">
        <v>0</v>
      </c>
      <c r="N1769" s="73">
        <v>0</v>
      </c>
      <c r="O1769" s="73">
        <v>0</v>
      </c>
      <c r="P1769" s="73">
        <v>0</v>
      </c>
      <c r="Q1769" s="73">
        <v>0</v>
      </c>
      <c r="R1769" s="73">
        <v>0</v>
      </c>
      <c r="S1769" s="73">
        <v>0</v>
      </c>
      <c r="T1769" s="73">
        <v>0</v>
      </c>
      <c r="U1769" s="73">
        <v>0</v>
      </c>
      <c r="V1769" s="73">
        <v>0</v>
      </c>
      <c r="W1769" s="73">
        <v>0</v>
      </c>
      <c r="X1769" s="73">
        <v>0</v>
      </c>
      <c r="Y1769" s="73">
        <v>0</v>
      </c>
      <c r="Z1769" s="73">
        <v>0</v>
      </c>
      <c r="AA1769" s="73">
        <v>0</v>
      </c>
      <c r="AB1769" s="73">
        <v>1000</v>
      </c>
      <c r="AC1769" s="73">
        <v>100</v>
      </c>
      <c r="AD1769" s="73">
        <v>2</v>
      </c>
      <c r="AE1769" s="73">
        <v>100</v>
      </c>
      <c r="AF1769" s="73">
        <v>100</v>
      </c>
      <c r="AG1769" s="73">
        <v>0</v>
      </c>
      <c r="AH1769" s="73">
        <v>0</v>
      </c>
      <c r="AI1769" s="73">
        <v>39030</v>
      </c>
      <c r="AJ1769" s="73">
        <v>0</v>
      </c>
      <c r="AK1769" s="73">
        <v>0</v>
      </c>
    </row>
    <row r="1770" spans="1:37" s="73" customFormat="1">
      <c r="A1770" s="73">
        <v>20012005</v>
      </c>
      <c r="B1770" s="73">
        <v>30550</v>
      </c>
      <c r="C1770" s="73">
        <v>14910</v>
      </c>
      <c r="D1770" s="73">
        <v>0</v>
      </c>
      <c r="E1770" s="73">
        <v>197</v>
      </c>
      <c r="F1770" s="73">
        <v>0</v>
      </c>
      <c r="G1770" s="73">
        <v>2</v>
      </c>
      <c r="H1770" s="73">
        <v>1</v>
      </c>
      <c r="I1770" s="73">
        <v>6</v>
      </c>
      <c r="J1770" s="73">
        <v>0</v>
      </c>
      <c r="K1770" s="73">
        <v>0</v>
      </c>
      <c r="L1770" s="73">
        <v>0</v>
      </c>
      <c r="M1770" s="73">
        <v>0</v>
      </c>
      <c r="N1770" s="73">
        <v>0</v>
      </c>
      <c r="O1770" s="73">
        <v>0</v>
      </c>
      <c r="P1770" s="73">
        <v>0</v>
      </c>
      <c r="Q1770" s="73">
        <v>0</v>
      </c>
      <c r="R1770" s="73">
        <v>0</v>
      </c>
      <c r="S1770" s="73">
        <v>0</v>
      </c>
      <c r="T1770" s="73">
        <v>0</v>
      </c>
      <c r="U1770" s="73">
        <v>0</v>
      </c>
      <c r="V1770" s="73">
        <v>0</v>
      </c>
      <c r="W1770" s="73">
        <v>0</v>
      </c>
      <c r="X1770" s="73">
        <v>0</v>
      </c>
      <c r="Y1770" s="73">
        <v>0</v>
      </c>
      <c r="Z1770" s="73">
        <v>0</v>
      </c>
      <c r="AA1770" s="73">
        <v>0</v>
      </c>
      <c r="AB1770" s="73">
        <v>100</v>
      </c>
      <c r="AC1770" s="73">
        <v>100</v>
      </c>
      <c r="AD1770" s="73">
        <v>2</v>
      </c>
      <c r="AE1770" s="73">
        <v>50</v>
      </c>
      <c r="AF1770" s="73">
        <v>100</v>
      </c>
      <c r="AG1770" s="73">
        <v>0</v>
      </c>
      <c r="AH1770" s="73">
        <v>0</v>
      </c>
      <c r="AI1770" s="73">
        <v>122</v>
      </c>
      <c r="AJ1770" s="73">
        <v>0</v>
      </c>
      <c r="AK1770" s="73">
        <v>0</v>
      </c>
    </row>
    <row r="1771" spans="1:37" s="73" customFormat="1">
      <c r="A1771" s="73">
        <v>20012006</v>
      </c>
      <c r="B1771" s="73">
        <v>30180</v>
      </c>
      <c r="C1771" s="73">
        <v>39901</v>
      </c>
      <c r="D1771" s="73">
        <v>0</v>
      </c>
      <c r="E1771" s="73">
        <v>1569</v>
      </c>
      <c r="F1771" s="73">
        <v>0</v>
      </c>
      <c r="G1771" s="73">
        <v>1</v>
      </c>
      <c r="H1771" s="73">
        <v>1</v>
      </c>
      <c r="I1771" s="73">
        <v>6</v>
      </c>
      <c r="J1771" s="73">
        <v>0</v>
      </c>
      <c r="K1771" s="73">
        <v>0</v>
      </c>
      <c r="L1771" s="73">
        <v>0</v>
      </c>
      <c r="M1771" s="73">
        <v>0</v>
      </c>
      <c r="N1771" s="73">
        <v>0</v>
      </c>
      <c r="O1771" s="73">
        <v>0</v>
      </c>
      <c r="P1771" s="73">
        <v>0</v>
      </c>
      <c r="Q1771" s="73">
        <v>0</v>
      </c>
      <c r="R1771" s="73">
        <v>0</v>
      </c>
      <c r="S1771" s="73">
        <v>0</v>
      </c>
      <c r="T1771" s="73">
        <v>0</v>
      </c>
      <c r="U1771" s="73">
        <v>0</v>
      </c>
      <c r="V1771" s="73">
        <v>0</v>
      </c>
      <c r="W1771" s="73">
        <v>0</v>
      </c>
      <c r="X1771" s="73">
        <v>0</v>
      </c>
      <c r="Y1771" s="73">
        <v>0</v>
      </c>
      <c r="Z1771" s="73">
        <v>0</v>
      </c>
      <c r="AA1771" s="73">
        <v>0</v>
      </c>
      <c r="AB1771" s="73">
        <v>200</v>
      </c>
      <c r="AC1771" s="73">
        <v>100</v>
      </c>
      <c r="AD1771" s="73">
        <v>2</v>
      </c>
      <c r="AE1771" s="73">
        <v>50</v>
      </c>
      <c r="AF1771" s="73">
        <v>100</v>
      </c>
      <c r="AG1771" s="73">
        <v>0</v>
      </c>
      <c r="AH1771" s="73">
        <v>0</v>
      </c>
      <c r="AI1771" s="73">
        <v>123</v>
      </c>
      <c r="AJ1771" s="73">
        <v>0</v>
      </c>
      <c r="AK1771" s="73">
        <v>0</v>
      </c>
    </row>
    <row r="1772" spans="1:37" s="73" customFormat="1">
      <c r="A1772" s="73">
        <v>20012007</v>
      </c>
      <c r="B1772" s="73">
        <v>39030</v>
      </c>
      <c r="C1772" s="73">
        <v>10</v>
      </c>
      <c r="D1772" s="73">
        <v>10000</v>
      </c>
      <c r="E1772" s="73">
        <v>500</v>
      </c>
      <c r="F1772" s="73">
        <v>0</v>
      </c>
      <c r="G1772" s="73">
        <v>1</v>
      </c>
      <c r="H1772" s="73">
        <v>1</v>
      </c>
      <c r="I1772" s="73">
        <v>6</v>
      </c>
      <c r="J1772" s="73">
        <v>0</v>
      </c>
      <c r="K1772" s="73">
        <v>0</v>
      </c>
      <c r="L1772" s="73">
        <v>0</v>
      </c>
      <c r="M1772" s="73">
        <v>0</v>
      </c>
      <c r="N1772" s="73">
        <v>0</v>
      </c>
      <c r="O1772" s="73">
        <v>0</v>
      </c>
      <c r="P1772" s="73">
        <v>0</v>
      </c>
      <c r="Q1772" s="73">
        <v>0</v>
      </c>
      <c r="R1772" s="73">
        <v>0</v>
      </c>
      <c r="S1772" s="73">
        <v>0</v>
      </c>
      <c r="T1772" s="73">
        <v>0</v>
      </c>
      <c r="U1772" s="73">
        <v>0</v>
      </c>
      <c r="V1772" s="73">
        <v>0</v>
      </c>
      <c r="W1772" s="73">
        <v>0</v>
      </c>
      <c r="X1772" s="73">
        <v>0</v>
      </c>
      <c r="Y1772" s="73">
        <v>0</v>
      </c>
      <c r="Z1772" s="73">
        <v>0</v>
      </c>
      <c r="AA1772" s="73">
        <v>0</v>
      </c>
      <c r="AB1772" s="73">
        <v>1000</v>
      </c>
      <c r="AC1772" s="73">
        <v>100</v>
      </c>
      <c r="AD1772" s="73">
        <v>2</v>
      </c>
      <c r="AE1772" s="73">
        <v>100</v>
      </c>
      <c r="AF1772" s="73">
        <v>100</v>
      </c>
      <c r="AG1772" s="73">
        <v>0</v>
      </c>
      <c r="AH1772" s="73">
        <v>0</v>
      </c>
      <c r="AI1772" s="73">
        <v>39030</v>
      </c>
      <c r="AJ1772" s="73">
        <v>0</v>
      </c>
      <c r="AK1772" s="73">
        <v>0</v>
      </c>
    </row>
    <row r="1773" spans="1:37" s="73" customFormat="1">
      <c r="A1773" s="73">
        <v>20012008</v>
      </c>
      <c r="B1773" s="73">
        <v>40450</v>
      </c>
      <c r="C1773" s="73">
        <v>74976</v>
      </c>
      <c r="D1773" s="73">
        <v>0</v>
      </c>
      <c r="E1773" s="73">
        <v>2091</v>
      </c>
      <c r="F1773" s="73">
        <v>0</v>
      </c>
      <c r="G1773" s="73">
        <v>1</v>
      </c>
      <c r="H1773" s="73">
        <v>1</v>
      </c>
      <c r="I1773" s="73">
        <v>6</v>
      </c>
      <c r="J1773" s="73">
        <v>0</v>
      </c>
      <c r="K1773" s="73">
        <v>0</v>
      </c>
      <c r="L1773" s="73">
        <v>0</v>
      </c>
      <c r="M1773" s="73">
        <v>0</v>
      </c>
      <c r="N1773" s="73">
        <v>0</v>
      </c>
      <c r="O1773" s="73">
        <v>0</v>
      </c>
      <c r="P1773" s="73">
        <v>0</v>
      </c>
      <c r="Q1773" s="73">
        <v>0</v>
      </c>
      <c r="R1773" s="73">
        <v>0</v>
      </c>
      <c r="S1773" s="73">
        <v>0</v>
      </c>
      <c r="T1773" s="73">
        <v>0</v>
      </c>
      <c r="U1773" s="73">
        <v>0</v>
      </c>
      <c r="V1773" s="73">
        <v>0</v>
      </c>
      <c r="W1773" s="73">
        <v>0</v>
      </c>
      <c r="X1773" s="73">
        <v>0</v>
      </c>
      <c r="Y1773" s="73">
        <v>0</v>
      </c>
      <c r="Z1773" s="73">
        <v>0</v>
      </c>
      <c r="AA1773" s="73">
        <v>0</v>
      </c>
      <c r="AB1773" s="73">
        <v>400</v>
      </c>
      <c r="AC1773" s="73">
        <v>100</v>
      </c>
      <c r="AD1773" s="73">
        <v>2</v>
      </c>
      <c r="AE1773" s="73">
        <v>5</v>
      </c>
      <c r="AF1773" s="73">
        <v>1</v>
      </c>
      <c r="AG1773" s="73">
        <v>0</v>
      </c>
      <c r="AH1773" s="73">
        <v>0</v>
      </c>
      <c r="AI1773" s="73">
        <v>40450</v>
      </c>
      <c r="AJ1773" s="73">
        <v>0</v>
      </c>
      <c r="AK1773" s="73">
        <v>0</v>
      </c>
    </row>
    <row r="1774" spans="1:37" s="73" customFormat="1">
      <c r="A1774" s="73">
        <v>20012009</v>
      </c>
      <c r="B1774" s="73">
        <v>20170</v>
      </c>
      <c r="C1774" s="73">
        <v>4948</v>
      </c>
      <c r="D1774" s="73">
        <v>0</v>
      </c>
      <c r="E1774" s="73">
        <v>1256</v>
      </c>
      <c r="F1774" s="73">
        <v>0</v>
      </c>
      <c r="G1774" s="73">
        <v>1</v>
      </c>
      <c r="H1774" s="73">
        <v>1</v>
      </c>
      <c r="I1774" s="73">
        <v>6</v>
      </c>
      <c r="J1774" s="73">
        <v>0</v>
      </c>
      <c r="K1774" s="73">
        <v>0</v>
      </c>
      <c r="L1774" s="73">
        <v>0</v>
      </c>
      <c r="M1774" s="73">
        <v>0</v>
      </c>
      <c r="N1774" s="73">
        <v>0</v>
      </c>
      <c r="O1774" s="73">
        <v>0</v>
      </c>
      <c r="P1774" s="73">
        <v>0</v>
      </c>
      <c r="Q1774" s="73">
        <v>0</v>
      </c>
      <c r="R1774" s="73">
        <v>0</v>
      </c>
      <c r="S1774" s="73">
        <v>0</v>
      </c>
      <c r="T1774" s="73">
        <v>0</v>
      </c>
      <c r="U1774" s="73">
        <v>0</v>
      </c>
      <c r="V1774" s="73">
        <v>0</v>
      </c>
      <c r="W1774" s="73">
        <v>0</v>
      </c>
      <c r="X1774" s="73">
        <v>0</v>
      </c>
      <c r="Y1774" s="73">
        <v>0</v>
      </c>
      <c r="Z1774" s="73">
        <v>0</v>
      </c>
      <c r="AA1774" s="73">
        <v>0</v>
      </c>
      <c r="AB1774" s="73">
        <v>40</v>
      </c>
      <c r="AC1774" s="73">
        <v>80</v>
      </c>
      <c r="AD1774" s="73">
        <v>2</v>
      </c>
      <c r="AE1774" s="73">
        <v>50</v>
      </c>
      <c r="AF1774" s="73">
        <v>70</v>
      </c>
      <c r="AG1774" s="73">
        <v>30</v>
      </c>
      <c r="AH1774" s="73">
        <v>0</v>
      </c>
      <c r="AI1774" s="73">
        <v>121</v>
      </c>
      <c r="AJ1774" s="73">
        <v>20170</v>
      </c>
      <c r="AK1774" s="73">
        <v>0</v>
      </c>
    </row>
    <row r="1775" spans="1:37" s="73" customFormat="1">
      <c r="A1775" s="73">
        <v>20012010</v>
      </c>
      <c r="B1775" s="73">
        <v>20080</v>
      </c>
      <c r="C1775" s="73">
        <v>8002</v>
      </c>
      <c r="D1775" s="73">
        <v>0</v>
      </c>
      <c r="E1775" s="73">
        <v>1032</v>
      </c>
      <c r="F1775" s="73">
        <v>0</v>
      </c>
      <c r="G1775" s="73">
        <v>2</v>
      </c>
      <c r="H1775" s="73">
        <v>1</v>
      </c>
      <c r="I1775" s="73">
        <v>6</v>
      </c>
      <c r="J1775" s="73">
        <v>0</v>
      </c>
      <c r="K1775" s="73">
        <v>0</v>
      </c>
      <c r="L1775" s="73">
        <v>0</v>
      </c>
      <c r="M1775" s="73">
        <v>0</v>
      </c>
      <c r="N1775" s="73">
        <v>0</v>
      </c>
      <c r="O1775" s="73">
        <v>0</v>
      </c>
      <c r="P1775" s="73">
        <v>0</v>
      </c>
      <c r="Q1775" s="73">
        <v>0</v>
      </c>
      <c r="R1775" s="73">
        <v>0</v>
      </c>
      <c r="S1775" s="73">
        <v>0</v>
      </c>
      <c r="T1775" s="73">
        <v>0</v>
      </c>
      <c r="U1775" s="73">
        <v>0</v>
      </c>
      <c r="V1775" s="73">
        <v>0</v>
      </c>
      <c r="W1775" s="73">
        <v>0</v>
      </c>
      <c r="X1775" s="73">
        <v>0</v>
      </c>
      <c r="Y1775" s="73">
        <v>0</v>
      </c>
      <c r="Z1775" s="73">
        <v>0</v>
      </c>
      <c r="AA1775" s="73">
        <v>0</v>
      </c>
      <c r="AB1775" s="73">
        <v>40</v>
      </c>
      <c r="AC1775" s="73">
        <v>80</v>
      </c>
      <c r="AD1775" s="73">
        <v>2</v>
      </c>
      <c r="AE1775" s="73">
        <v>50</v>
      </c>
      <c r="AF1775" s="73">
        <v>70</v>
      </c>
      <c r="AG1775" s="73">
        <v>30</v>
      </c>
      <c r="AH1775" s="73">
        <v>0</v>
      </c>
      <c r="AI1775" s="73">
        <v>121</v>
      </c>
      <c r="AJ1775" s="73">
        <v>20080</v>
      </c>
      <c r="AK1775" s="73">
        <v>0</v>
      </c>
    </row>
    <row r="1776" spans="1:37" s="73" customFormat="1">
      <c r="A1776" s="73">
        <v>20012011</v>
      </c>
      <c r="B1776" s="73">
        <v>30040</v>
      </c>
      <c r="C1776" s="73">
        <v>9958</v>
      </c>
      <c r="D1776" s="73">
        <v>0</v>
      </c>
      <c r="E1776" s="73">
        <v>1638</v>
      </c>
      <c r="F1776" s="73">
        <v>0</v>
      </c>
      <c r="G1776" s="73">
        <v>2</v>
      </c>
      <c r="H1776" s="73">
        <v>1</v>
      </c>
      <c r="I1776" s="73">
        <v>6</v>
      </c>
      <c r="J1776" s="73">
        <v>0</v>
      </c>
      <c r="K1776" s="73">
        <v>0</v>
      </c>
      <c r="L1776" s="73">
        <v>0</v>
      </c>
      <c r="M1776" s="73">
        <v>0</v>
      </c>
      <c r="N1776" s="73">
        <v>0</v>
      </c>
      <c r="O1776" s="73">
        <v>0</v>
      </c>
      <c r="P1776" s="73">
        <v>0</v>
      </c>
      <c r="Q1776" s="73">
        <v>0</v>
      </c>
      <c r="R1776" s="73">
        <v>0</v>
      </c>
      <c r="S1776" s="73">
        <v>0</v>
      </c>
      <c r="T1776" s="73">
        <v>0</v>
      </c>
      <c r="U1776" s="73">
        <v>0</v>
      </c>
      <c r="V1776" s="73">
        <v>0</v>
      </c>
      <c r="W1776" s="73">
        <v>0</v>
      </c>
      <c r="X1776" s="73">
        <v>0</v>
      </c>
      <c r="Y1776" s="73">
        <v>0</v>
      </c>
      <c r="Z1776" s="73">
        <v>0</v>
      </c>
      <c r="AA1776" s="73">
        <v>0</v>
      </c>
      <c r="AB1776" s="73">
        <v>50</v>
      </c>
      <c r="AC1776" s="73">
        <v>100</v>
      </c>
      <c r="AD1776" s="73">
        <v>2</v>
      </c>
      <c r="AE1776" s="73">
        <v>40</v>
      </c>
      <c r="AF1776" s="73">
        <v>100</v>
      </c>
      <c r="AG1776" s="73">
        <v>0</v>
      </c>
      <c r="AH1776" s="73">
        <v>0</v>
      </c>
      <c r="AI1776" s="73">
        <v>121</v>
      </c>
      <c r="AJ1776" s="73">
        <v>0</v>
      </c>
      <c r="AK1776" s="73">
        <v>0</v>
      </c>
    </row>
    <row r="1777" spans="1:37" s="73" customFormat="1">
      <c r="A1777" s="73">
        <v>20012012</v>
      </c>
      <c r="B1777" s="73">
        <v>49030</v>
      </c>
      <c r="C1777" s="73">
        <v>15</v>
      </c>
      <c r="D1777" s="73">
        <v>15000</v>
      </c>
      <c r="E1777" s="73">
        <v>1000</v>
      </c>
      <c r="F1777" s="73">
        <v>0</v>
      </c>
      <c r="G1777" s="73">
        <v>1</v>
      </c>
      <c r="H1777" s="73">
        <v>1</v>
      </c>
      <c r="I1777" s="73">
        <v>6</v>
      </c>
      <c r="J1777" s="73">
        <v>0</v>
      </c>
      <c r="K1777" s="73">
        <v>0</v>
      </c>
      <c r="L1777" s="73">
        <v>0</v>
      </c>
      <c r="M1777" s="73">
        <v>0</v>
      </c>
      <c r="N1777" s="73">
        <v>0</v>
      </c>
      <c r="O1777" s="73">
        <v>0</v>
      </c>
      <c r="P1777" s="73">
        <v>0</v>
      </c>
      <c r="Q1777" s="73">
        <v>0</v>
      </c>
      <c r="R1777" s="73">
        <v>0</v>
      </c>
      <c r="S1777" s="73">
        <v>0</v>
      </c>
      <c r="T1777" s="73">
        <v>0</v>
      </c>
      <c r="U1777" s="73">
        <v>0</v>
      </c>
      <c r="V1777" s="73">
        <v>0</v>
      </c>
      <c r="W1777" s="73">
        <v>0</v>
      </c>
      <c r="X1777" s="73">
        <v>0</v>
      </c>
      <c r="Y1777" s="73">
        <v>0</v>
      </c>
      <c r="Z1777" s="73">
        <v>0</v>
      </c>
      <c r="AA1777" s="73">
        <v>0</v>
      </c>
      <c r="AB1777" s="73">
        <v>5000</v>
      </c>
      <c r="AC1777" s="73">
        <v>100</v>
      </c>
      <c r="AD1777" s="73">
        <v>2</v>
      </c>
      <c r="AE1777" s="73">
        <v>100</v>
      </c>
      <c r="AF1777" s="73">
        <v>100</v>
      </c>
      <c r="AG1777" s="73">
        <v>0</v>
      </c>
      <c r="AH1777" s="73">
        <v>0</v>
      </c>
      <c r="AI1777" s="73">
        <v>49030</v>
      </c>
      <c r="AJ1777" s="73">
        <v>0</v>
      </c>
      <c r="AK1777" s="73">
        <v>0</v>
      </c>
    </row>
    <row r="1778" spans="1:37" s="73" customFormat="1">
      <c r="A1778" s="73">
        <v>20012013</v>
      </c>
      <c r="B1778" s="73">
        <v>30550</v>
      </c>
      <c r="C1778" s="73">
        <v>39944</v>
      </c>
      <c r="D1778" s="73">
        <v>0</v>
      </c>
      <c r="E1778" s="73">
        <v>2065</v>
      </c>
      <c r="F1778" s="73">
        <v>0</v>
      </c>
      <c r="G1778" s="73">
        <v>2</v>
      </c>
      <c r="H1778" s="73">
        <v>1</v>
      </c>
      <c r="I1778" s="73">
        <v>6</v>
      </c>
      <c r="J1778" s="73">
        <v>0</v>
      </c>
      <c r="K1778" s="73">
        <v>0</v>
      </c>
      <c r="L1778" s="73">
        <v>0</v>
      </c>
      <c r="M1778" s="73">
        <v>0</v>
      </c>
      <c r="N1778" s="73">
        <v>0</v>
      </c>
      <c r="O1778" s="73">
        <v>0</v>
      </c>
      <c r="P1778" s="73">
        <v>0</v>
      </c>
      <c r="Q1778" s="73">
        <v>0</v>
      </c>
      <c r="R1778" s="73">
        <v>0</v>
      </c>
      <c r="S1778" s="73">
        <v>0</v>
      </c>
      <c r="T1778" s="73">
        <v>0</v>
      </c>
      <c r="U1778" s="73">
        <v>0</v>
      </c>
      <c r="V1778" s="73">
        <v>0</v>
      </c>
      <c r="W1778" s="73">
        <v>0</v>
      </c>
      <c r="X1778" s="73">
        <v>0</v>
      </c>
      <c r="Y1778" s="73">
        <v>0</v>
      </c>
      <c r="Z1778" s="73">
        <v>0</v>
      </c>
      <c r="AA1778" s="73">
        <v>0</v>
      </c>
      <c r="AB1778" s="73">
        <v>125</v>
      </c>
      <c r="AC1778" s="73">
        <v>100</v>
      </c>
      <c r="AD1778" s="73">
        <v>2</v>
      </c>
      <c r="AE1778" s="73">
        <v>60</v>
      </c>
      <c r="AF1778" s="73">
        <v>100</v>
      </c>
      <c r="AG1778" s="73">
        <v>0</v>
      </c>
      <c r="AH1778" s="73">
        <v>0</v>
      </c>
      <c r="AI1778" s="73">
        <v>122</v>
      </c>
      <c r="AJ1778" s="73">
        <v>0</v>
      </c>
      <c r="AK1778" s="73">
        <v>0</v>
      </c>
    </row>
    <row r="1779" spans="1:37" s="73" customFormat="1">
      <c r="A1779" s="73">
        <v>20012014</v>
      </c>
      <c r="B1779" s="73">
        <v>30180</v>
      </c>
      <c r="C1779" s="73">
        <v>69926</v>
      </c>
      <c r="D1779" s="73">
        <v>0</v>
      </c>
      <c r="E1779" s="73">
        <v>3593</v>
      </c>
      <c r="F1779" s="73">
        <v>0</v>
      </c>
      <c r="G1779" s="73">
        <v>1</v>
      </c>
      <c r="H1779" s="73">
        <v>1</v>
      </c>
      <c r="I1779" s="73">
        <v>6</v>
      </c>
      <c r="J1779" s="73">
        <v>0</v>
      </c>
      <c r="K1779" s="73">
        <v>0</v>
      </c>
      <c r="L1779" s="73">
        <v>0</v>
      </c>
      <c r="M1779" s="73">
        <v>0</v>
      </c>
      <c r="N1779" s="73">
        <v>0</v>
      </c>
      <c r="O1779" s="73">
        <v>0</v>
      </c>
      <c r="P1779" s="73">
        <v>0</v>
      </c>
      <c r="Q1779" s="73">
        <v>0</v>
      </c>
      <c r="R1779" s="73">
        <v>0</v>
      </c>
      <c r="S1779" s="73">
        <v>0</v>
      </c>
      <c r="T1779" s="73">
        <v>0</v>
      </c>
      <c r="U1779" s="73">
        <v>0</v>
      </c>
      <c r="V1779" s="73">
        <v>0</v>
      </c>
      <c r="W1779" s="73">
        <v>0</v>
      </c>
      <c r="X1779" s="73">
        <v>0</v>
      </c>
      <c r="Y1779" s="73">
        <v>0</v>
      </c>
      <c r="Z1779" s="73">
        <v>0</v>
      </c>
      <c r="AA1779" s="73">
        <v>0</v>
      </c>
      <c r="AB1779" s="73">
        <v>250</v>
      </c>
      <c r="AC1779" s="73">
        <v>100</v>
      </c>
      <c r="AD1779" s="73">
        <v>2</v>
      </c>
      <c r="AE1779" s="73">
        <v>75</v>
      </c>
      <c r="AF1779" s="73">
        <v>100</v>
      </c>
      <c r="AG1779" s="73">
        <v>0</v>
      </c>
      <c r="AH1779" s="73">
        <v>0</v>
      </c>
      <c r="AI1779" s="73">
        <v>123</v>
      </c>
      <c r="AJ1779" s="73">
        <v>0</v>
      </c>
      <c r="AK1779" s="73">
        <v>0</v>
      </c>
    </row>
    <row r="1780" spans="1:37" s="73" customFormat="1">
      <c r="A1780" s="73">
        <v>20012015</v>
      </c>
      <c r="B1780" s="73">
        <v>49030</v>
      </c>
      <c r="C1780" s="73">
        <v>15</v>
      </c>
      <c r="D1780" s="73">
        <v>15000</v>
      </c>
      <c r="E1780" s="73">
        <v>1000</v>
      </c>
      <c r="F1780" s="73">
        <v>0</v>
      </c>
      <c r="G1780" s="73">
        <v>1</v>
      </c>
      <c r="H1780" s="73">
        <v>1</v>
      </c>
      <c r="I1780" s="73">
        <v>6</v>
      </c>
      <c r="J1780" s="73">
        <v>0</v>
      </c>
      <c r="K1780" s="73">
        <v>0</v>
      </c>
      <c r="L1780" s="73">
        <v>0</v>
      </c>
      <c r="M1780" s="73">
        <v>0</v>
      </c>
      <c r="N1780" s="73">
        <v>0</v>
      </c>
      <c r="O1780" s="73">
        <v>0</v>
      </c>
      <c r="P1780" s="73">
        <v>0</v>
      </c>
      <c r="Q1780" s="73">
        <v>0</v>
      </c>
      <c r="R1780" s="73">
        <v>0</v>
      </c>
      <c r="S1780" s="73">
        <v>0</v>
      </c>
      <c r="T1780" s="73">
        <v>0</v>
      </c>
      <c r="U1780" s="73">
        <v>0</v>
      </c>
      <c r="V1780" s="73">
        <v>0</v>
      </c>
      <c r="W1780" s="73">
        <v>0</v>
      </c>
      <c r="X1780" s="73">
        <v>0</v>
      </c>
      <c r="Y1780" s="73">
        <v>0</v>
      </c>
      <c r="Z1780" s="73">
        <v>0</v>
      </c>
      <c r="AA1780" s="73">
        <v>0</v>
      </c>
      <c r="AB1780" s="73">
        <v>5000</v>
      </c>
      <c r="AC1780" s="73">
        <v>100</v>
      </c>
      <c r="AD1780" s="73">
        <v>2</v>
      </c>
      <c r="AE1780" s="73">
        <v>100</v>
      </c>
      <c r="AF1780" s="73">
        <v>100</v>
      </c>
      <c r="AG1780" s="73">
        <v>0</v>
      </c>
      <c r="AH1780" s="73">
        <v>0</v>
      </c>
      <c r="AI1780" s="73">
        <v>49030</v>
      </c>
      <c r="AJ1780" s="73">
        <v>0</v>
      </c>
      <c r="AK1780" s="73">
        <v>0</v>
      </c>
    </row>
    <row r="1781" spans="1:37" s="73" customFormat="1">
      <c r="A1781" s="73">
        <v>20012016</v>
      </c>
      <c r="B1781" s="73">
        <v>40450</v>
      </c>
      <c r="C1781" s="73">
        <v>99959</v>
      </c>
      <c r="D1781" s="73">
        <v>0</v>
      </c>
      <c r="E1781" s="73">
        <v>4548</v>
      </c>
      <c r="F1781" s="73">
        <v>0</v>
      </c>
      <c r="G1781" s="73">
        <v>1</v>
      </c>
      <c r="H1781" s="73">
        <v>1</v>
      </c>
      <c r="I1781" s="73">
        <v>6</v>
      </c>
      <c r="J1781" s="73">
        <v>0</v>
      </c>
      <c r="K1781" s="73">
        <v>0</v>
      </c>
      <c r="L1781" s="73">
        <v>0</v>
      </c>
      <c r="M1781" s="73">
        <v>0</v>
      </c>
      <c r="N1781" s="73">
        <v>0</v>
      </c>
      <c r="O1781" s="73">
        <v>0</v>
      </c>
      <c r="P1781" s="73">
        <v>0</v>
      </c>
      <c r="Q1781" s="73">
        <v>0</v>
      </c>
      <c r="R1781" s="73">
        <v>0</v>
      </c>
      <c r="S1781" s="73">
        <v>0</v>
      </c>
      <c r="T1781" s="73">
        <v>0</v>
      </c>
      <c r="U1781" s="73">
        <v>0</v>
      </c>
      <c r="V1781" s="73">
        <v>0</v>
      </c>
      <c r="W1781" s="73">
        <v>0</v>
      </c>
      <c r="X1781" s="73">
        <v>0</v>
      </c>
      <c r="Y1781" s="73">
        <v>0</v>
      </c>
      <c r="Z1781" s="73">
        <v>0</v>
      </c>
      <c r="AA1781" s="73">
        <v>0</v>
      </c>
      <c r="AB1781" s="73">
        <v>500</v>
      </c>
      <c r="AC1781" s="73">
        <v>100</v>
      </c>
      <c r="AD1781" s="73">
        <v>2</v>
      </c>
      <c r="AE1781" s="73">
        <v>5</v>
      </c>
      <c r="AF1781" s="73">
        <v>1</v>
      </c>
      <c r="AG1781" s="73">
        <v>0</v>
      </c>
      <c r="AH1781" s="73">
        <v>0</v>
      </c>
      <c r="AI1781" s="73">
        <v>40450</v>
      </c>
      <c r="AJ1781" s="73">
        <v>0</v>
      </c>
      <c r="AK1781" s="73">
        <v>0</v>
      </c>
    </row>
    <row r="1782" spans="1:37">
      <c r="A1782">
        <v>20012017</v>
      </c>
      <c r="B1782">
        <v>49030</v>
      </c>
      <c r="C1782">
        <v>15</v>
      </c>
      <c r="D1782">
        <v>15000</v>
      </c>
      <c r="E1782">
        <v>1000</v>
      </c>
      <c r="F1782">
        <v>0</v>
      </c>
      <c r="G1782">
        <v>1</v>
      </c>
      <c r="H1782">
        <v>1</v>
      </c>
      <c r="I1782">
        <v>6</v>
      </c>
      <c r="J1782">
        <v>0</v>
      </c>
      <c r="K1782">
        <v>0</v>
      </c>
      <c r="L1782">
        <v>0</v>
      </c>
      <c r="M1782">
        <v>0</v>
      </c>
      <c r="N1782">
        <v>0</v>
      </c>
      <c r="O1782">
        <v>0</v>
      </c>
      <c r="P1782">
        <v>0</v>
      </c>
      <c r="Q1782">
        <v>0</v>
      </c>
      <c r="R1782">
        <v>0</v>
      </c>
      <c r="S1782">
        <v>0</v>
      </c>
      <c r="T1782">
        <v>0</v>
      </c>
      <c r="U1782">
        <v>0</v>
      </c>
      <c r="V1782">
        <v>0</v>
      </c>
      <c r="W1782">
        <v>0</v>
      </c>
      <c r="X1782">
        <v>0</v>
      </c>
      <c r="Y1782">
        <v>0</v>
      </c>
      <c r="Z1782">
        <v>0</v>
      </c>
      <c r="AA1782">
        <v>0</v>
      </c>
      <c r="AB1782">
        <v>5000</v>
      </c>
      <c r="AC1782">
        <v>100</v>
      </c>
      <c r="AD1782">
        <v>2</v>
      </c>
      <c r="AE1782">
        <v>100</v>
      </c>
      <c r="AF1782">
        <v>100</v>
      </c>
      <c r="AG1782">
        <v>0</v>
      </c>
      <c r="AH1782">
        <v>0</v>
      </c>
      <c r="AI1782">
        <v>49030</v>
      </c>
      <c r="AJ1782">
        <v>0</v>
      </c>
      <c r="AK1782">
        <v>0</v>
      </c>
    </row>
    <row r="1783" spans="1:37">
      <c r="A1783">
        <v>20012018</v>
      </c>
      <c r="B1783">
        <v>40451</v>
      </c>
      <c r="C1783">
        <v>249996</v>
      </c>
      <c r="D1783">
        <v>0</v>
      </c>
      <c r="E1783">
        <v>6061</v>
      </c>
      <c r="F1783">
        <v>0</v>
      </c>
      <c r="G1783">
        <v>1</v>
      </c>
      <c r="H1783">
        <v>1</v>
      </c>
      <c r="I1783">
        <v>6</v>
      </c>
      <c r="J1783">
        <v>0</v>
      </c>
      <c r="K1783">
        <v>0</v>
      </c>
      <c r="L1783">
        <v>0</v>
      </c>
      <c r="M1783">
        <v>0</v>
      </c>
      <c r="N1783">
        <v>0</v>
      </c>
      <c r="O1783">
        <v>0</v>
      </c>
      <c r="P1783">
        <v>0</v>
      </c>
      <c r="Q1783">
        <v>0</v>
      </c>
      <c r="R1783">
        <v>0</v>
      </c>
      <c r="S1783">
        <v>0</v>
      </c>
      <c r="T1783">
        <v>0</v>
      </c>
      <c r="U1783">
        <v>0</v>
      </c>
      <c r="V1783">
        <v>0</v>
      </c>
      <c r="W1783">
        <v>0</v>
      </c>
      <c r="X1783">
        <v>0</v>
      </c>
      <c r="Y1783">
        <v>0</v>
      </c>
      <c r="Z1783">
        <v>0</v>
      </c>
      <c r="AA1783">
        <v>0</v>
      </c>
      <c r="AB1783">
        <v>600</v>
      </c>
      <c r="AC1783">
        <v>100</v>
      </c>
      <c r="AD1783">
        <v>2</v>
      </c>
      <c r="AE1783">
        <v>10</v>
      </c>
      <c r="AF1783">
        <v>1</v>
      </c>
      <c r="AG1783">
        <v>0</v>
      </c>
      <c r="AH1783">
        <v>0</v>
      </c>
      <c r="AI1783">
        <v>40450</v>
      </c>
      <c r="AJ1783">
        <v>0</v>
      </c>
      <c r="AK1783">
        <v>0</v>
      </c>
    </row>
    <row r="1784" spans="1:37">
      <c r="A1784">
        <v>20012019</v>
      </c>
      <c r="B1784">
        <v>20170</v>
      </c>
      <c r="C1784">
        <v>14974</v>
      </c>
      <c r="D1784">
        <v>0</v>
      </c>
      <c r="E1784">
        <v>2007</v>
      </c>
      <c r="F1784">
        <v>0</v>
      </c>
      <c r="G1784">
        <v>1</v>
      </c>
      <c r="H1784">
        <v>1</v>
      </c>
      <c r="I1784">
        <v>6</v>
      </c>
      <c r="J1784">
        <v>0</v>
      </c>
      <c r="K1784">
        <v>0</v>
      </c>
      <c r="L1784">
        <v>0</v>
      </c>
      <c r="M1784">
        <v>0</v>
      </c>
      <c r="N1784">
        <v>0</v>
      </c>
      <c r="O1784">
        <v>0</v>
      </c>
      <c r="P1784">
        <v>0</v>
      </c>
      <c r="Q1784">
        <v>0</v>
      </c>
      <c r="R1784">
        <v>0</v>
      </c>
      <c r="S1784">
        <v>0</v>
      </c>
      <c r="T1784">
        <v>0</v>
      </c>
      <c r="U1784">
        <v>0</v>
      </c>
      <c r="V1784">
        <v>0</v>
      </c>
      <c r="W1784">
        <v>0</v>
      </c>
      <c r="X1784">
        <v>0</v>
      </c>
      <c r="Y1784">
        <v>0</v>
      </c>
      <c r="Z1784">
        <v>0</v>
      </c>
      <c r="AA1784">
        <v>0</v>
      </c>
      <c r="AB1784">
        <v>100</v>
      </c>
      <c r="AC1784">
        <v>80</v>
      </c>
      <c r="AD1784">
        <v>2</v>
      </c>
      <c r="AE1784">
        <v>60</v>
      </c>
      <c r="AF1784">
        <v>70</v>
      </c>
      <c r="AG1784">
        <v>30</v>
      </c>
      <c r="AH1784">
        <v>0</v>
      </c>
      <c r="AI1784">
        <v>121</v>
      </c>
      <c r="AJ1784">
        <v>20170</v>
      </c>
      <c r="AK1784">
        <v>0</v>
      </c>
    </row>
    <row r="1785" spans="1:37">
      <c r="A1785">
        <v>20012020</v>
      </c>
      <c r="B1785">
        <v>20080</v>
      </c>
      <c r="C1785">
        <v>19964</v>
      </c>
      <c r="D1785">
        <v>0</v>
      </c>
      <c r="E1785">
        <v>1636</v>
      </c>
      <c r="F1785">
        <v>0</v>
      </c>
      <c r="G1785">
        <v>1</v>
      </c>
      <c r="H1785">
        <v>1</v>
      </c>
      <c r="I1785">
        <v>6</v>
      </c>
      <c r="J1785">
        <v>0</v>
      </c>
      <c r="K1785">
        <v>0</v>
      </c>
      <c r="L1785">
        <v>0</v>
      </c>
      <c r="M1785">
        <v>0</v>
      </c>
      <c r="N1785">
        <v>0</v>
      </c>
      <c r="O1785">
        <v>0</v>
      </c>
      <c r="P1785">
        <v>0</v>
      </c>
      <c r="Q1785">
        <v>0</v>
      </c>
      <c r="R1785">
        <v>0</v>
      </c>
      <c r="S1785">
        <v>0</v>
      </c>
      <c r="T1785">
        <v>0</v>
      </c>
      <c r="U1785">
        <v>0</v>
      </c>
      <c r="V1785">
        <v>0</v>
      </c>
      <c r="W1785">
        <v>0</v>
      </c>
      <c r="X1785">
        <v>0</v>
      </c>
      <c r="Y1785">
        <v>0</v>
      </c>
      <c r="Z1785">
        <v>0</v>
      </c>
      <c r="AA1785">
        <v>0</v>
      </c>
      <c r="AB1785">
        <v>100</v>
      </c>
      <c r="AC1785">
        <v>80</v>
      </c>
      <c r="AD1785">
        <v>2</v>
      </c>
      <c r="AE1785">
        <v>60</v>
      </c>
      <c r="AF1785">
        <v>70</v>
      </c>
      <c r="AG1785">
        <v>30</v>
      </c>
      <c r="AH1785">
        <v>0</v>
      </c>
      <c r="AI1785">
        <v>121</v>
      </c>
      <c r="AJ1785">
        <v>20080</v>
      </c>
      <c r="AK1785">
        <v>0</v>
      </c>
    </row>
    <row r="1786" spans="1:37">
      <c r="A1786">
        <v>20012021</v>
      </c>
      <c r="B1786">
        <v>30040</v>
      </c>
      <c r="C1786">
        <v>29964</v>
      </c>
      <c r="D1786">
        <v>0</v>
      </c>
      <c r="E1786">
        <v>2680</v>
      </c>
      <c r="F1786">
        <v>0</v>
      </c>
      <c r="G1786">
        <v>1</v>
      </c>
      <c r="H1786">
        <v>1</v>
      </c>
      <c r="I1786">
        <v>6</v>
      </c>
      <c r="J1786">
        <v>0</v>
      </c>
      <c r="K1786">
        <v>0</v>
      </c>
      <c r="L1786">
        <v>0</v>
      </c>
      <c r="M1786">
        <v>0</v>
      </c>
      <c r="N1786">
        <v>0</v>
      </c>
      <c r="O1786">
        <v>0</v>
      </c>
      <c r="P1786">
        <v>0</v>
      </c>
      <c r="Q1786">
        <v>0</v>
      </c>
      <c r="R1786">
        <v>0</v>
      </c>
      <c r="S1786">
        <v>0</v>
      </c>
      <c r="T1786">
        <v>0</v>
      </c>
      <c r="U1786">
        <v>0</v>
      </c>
      <c r="V1786">
        <v>0</v>
      </c>
      <c r="W1786">
        <v>0</v>
      </c>
      <c r="X1786">
        <v>0</v>
      </c>
      <c r="Y1786">
        <v>0</v>
      </c>
      <c r="Z1786">
        <v>0</v>
      </c>
      <c r="AA1786">
        <v>0</v>
      </c>
      <c r="AB1786">
        <v>150</v>
      </c>
      <c r="AC1786">
        <v>100</v>
      </c>
      <c r="AD1786">
        <v>2</v>
      </c>
      <c r="AE1786">
        <v>50</v>
      </c>
      <c r="AF1786">
        <v>100</v>
      </c>
      <c r="AG1786">
        <v>0</v>
      </c>
      <c r="AH1786">
        <v>0</v>
      </c>
      <c r="AI1786">
        <v>122</v>
      </c>
      <c r="AJ1786">
        <v>0</v>
      </c>
      <c r="AK1786">
        <v>0</v>
      </c>
    </row>
    <row r="1787" spans="1:37">
      <c r="A1787">
        <v>20012022</v>
      </c>
      <c r="B1787">
        <v>59030</v>
      </c>
      <c r="C1787">
        <v>20</v>
      </c>
      <c r="D1787">
        <v>20000</v>
      </c>
      <c r="E1787">
        <v>1500</v>
      </c>
      <c r="F1787">
        <v>0</v>
      </c>
      <c r="G1787">
        <v>1</v>
      </c>
      <c r="H1787">
        <v>1</v>
      </c>
      <c r="I1787">
        <v>6</v>
      </c>
      <c r="J1787">
        <v>0</v>
      </c>
      <c r="K1787">
        <v>0</v>
      </c>
      <c r="L1787">
        <v>0</v>
      </c>
      <c r="M1787">
        <v>0</v>
      </c>
      <c r="N1787">
        <v>0</v>
      </c>
      <c r="O1787">
        <v>0</v>
      </c>
      <c r="P1787">
        <v>0</v>
      </c>
      <c r="Q1787">
        <v>0</v>
      </c>
      <c r="R1787">
        <v>0</v>
      </c>
      <c r="S1787">
        <v>0</v>
      </c>
      <c r="T1787">
        <v>0</v>
      </c>
      <c r="U1787">
        <v>0</v>
      </c>
      <c r="V1787">
        <v>0</v>
      </c>
      <c r="W1787">
        <v>0</v>
      </c>
      <c r="X1787">
        <v>0</v>
      </c>
      <c r="Y1787">
        <v>0</v>
      </c>
      <c r="Z1787">
        <v>0</v>
      </c>
      <c r="AA1787">
        <v>0</v>
      </c>
      <c r="AB1787">
        <v>10000</v>
      </c>
      <c r="AC1787">
        <v>100</v>
      </c>
      <c r="AD1787">
        <v>2</v>
      </c>
      <c r="AE1787">
        <v>100</v>
      </c>
      <c r="AF1787">
        <v>100</v>
      </c>
      <c r="AG1787">
        <v>0</v>
      </c>
      <c r="AH1787">
        <v>0</v>
      </c>
      <c r="AI1787">
        <v>59030</v>
      </c>
      <c r="AJ1787">
        <v>0</v>
      </c>
      <c r="AK1787">
        <v>0</v>
      </c>
    </row>
    <row r="1788" spans="1:37">
      <c r="A1788">
        <v>20012023</v>
      </c>
      <c r="B1788">
        <v>30550</v>
      </c>
      <c r="C1788">
        <v>59969</v>
      </c>
      <c r="D1788">
        <v>0</v>
      </c>
      <c r="E1788">
        <v>2099</v>
      </c>
      <c r="F1788">
        <v>0</v>
      </c>
      <c r="G1788">
        <v>1</v>
      </c>
      <c r="H1788">
        <v>1</v>
      </c>
      <c r="I1788">
        <v>6</v>
      </c>
      <c r="J1788">
        <v>0</v>
      </c>
      <c r="K1788">
        <v>0</v>
      </c>
      <c r="L1788">
        <v>0</v>
      </c>
      <c r="M1788">
        <v>0</v>
      </c>
      <c r="N1788">
        <v>0</v>
      </c>
      <c r="O1788">
        <v>0</v>
      </c>
      <c r="P1788">
        <v>0</v>
      </c>
      <c r="Q1788">
        <v>0</v>
      </c>
      <c r="R1788">
        <v>0</v>
      </c>
      <c r="S1788">
        <v>0</v>
      </c>
      <c r="T1788">
        <v>0</v>
      </c>
      <c r="U1788">
        <v>0</v>
      </c>
      <c r="V1788">
        <v>0</v>
      </c>
      <c r="W1788">
        <v>0</v>
      </c>
      <c r="X1788">
        <v>0</v>
      </c>
      <c r="Y1788">
        <v>0</v>
      </c>
      <c r="Z1788">
        <v>0</v>
      </c>
      <c r="AA1788">
        <v>0</v>
      </c>
      <c r="AB1788">
        <v>200</v>
      </c>
      <c r="AC1788">
        <v>100</v>
      </c>
      <c r="AD1788">
        <v>2</v>
      </c>
      <c r="AE1788">
        <v>75</v>
      </c>
      <c r="AF1788">
        <v>100</v>
      </c>
      <c r="AG1788">
        <v>0</v>
      </c>
      <c r="AH1788">
        <v>0</v>
      </c>
      <c r="AI1788">
        <v>122</v>
      </c>
      <c r="AJ1788">
        <v>0</v>
      </c>
      <c r="AK1788">
        <v>0</v>
      </c>
    </row>
    <row r="1789" spans="1:37">
      <c r="A1789">
        <v>20012024</v>
      </c>
      <c r="B1789">
        <v>30180</v>
      </c>
      <c r="C1789">
        <v>99910</v>
      </c>
      <c r="D1789">
        <v>0</v>
      </c>
      <c r="E1789">
        <v>4533</v>
      </c>
      <c r="F1789">
        <v>0</v>
      </c>
      <c r="G1789">
        <v>1</v>
      </c>
      <c r="H1789">
        <v>1</v>
      </c>
      <c r="I1789">
        <v>6</v>
      </c>
      <c r="J1789">
        <v>0</v>
      </c>
      <c r="K1789">
        <v>0</v>
      </c>
      <c r="L1789">
        <v>0</v>
      </c>
      <c r="M1789">
        <v>0</v>
      </c>
      <c r="N1789">
        <v>0</v>
      </c>
      <c r="O1789">
        <v>0</v>
      </c>
      <c r="P1789">
        <v>0</v>
      </c>
      <c r="Q1789">
        <v>0</v>
      </c>
      <c r="R1789">
        <v>0</v>
      </c>
      <c r="S1789">
        <v>0</v>
      </c>
      <c r="T1789">
        <v>0</v>
      </c>
      <c r="U1789">
        <v>0</v>
      </c>
      <c r="V1789">
        <v>0</v>
      </c>
      <c r="W1789">
        <v>0</v>
      </c>
      <c r="X1789">
        <v>0</v>
      </c>
      <c r="Y1789">
        <v>0</v>
      </c>
      <c r="Z1789">
        <v>0</v>
      </c>
      <c r="AA1789">
        <v>0</v>
      </c>
      <c r="AB1789">
        <v>400</v>
      </c>
      <c r="AC1789">
        <v>100</v>
      </c>
      <c r="AD1789">
        <v>2</v>
      </c>
      <c r="AE1789">
        <v>90</v>
      </c>
      <c r="AF1789">
        <v>100</v>
      </c>
      <c r="AG1789">
        <v>0</v>
      </c>
      <c r="AH1789">
        <v>0</v>
      </c>
      <c r="AI1789">
        <v>123</v>
      </c>
      <c r="AJ1789">
        <v>0</v>
      </c>
      <c r="AK1789">
        <v>0</v>
      </c>
    </row>
    <row r="1790" spans="1:37">
      <c r="A1790">
        <v>20012025</v>
      </c>
      <c r="B1790">
        <v>40450</v>
      </c>
      <c r="C1790">
        <v>149956</v>
      </c>
      <c r="D1790">
        <v>0</v>
      </c>
      <c r="E1790">
        <v>6068</v>
      </c>
      <c r="F1790">
        <v>0</v>
      </c>
      <c r="G1790">
        <v>1</v>
      </c>
      <c r="H1790">
        <v>1</v>
      </c>
      <c r="I1790">
        <v>6</v>
      </c>
      <c r="J1790">
        <v>0</v>
      </c>
      <c r="K1790">
        <v>0</v>
      </c>
      <c r="L1790">
        <v>0</v>
      </c>
      <c r="M1790">
        <v>0</v>
      </c>
      <c r="N1790">
        <v>0</v>
      </c>
      <c r="O1790">
        <v>0</v>
      </c>
      <c r="P1790">
        <v>0</v>
      </c>
      <c r="Q1790">
        <v>0</v>
      </c>
      <c r="R1790">
        <v>0</v>
      </c>
      <c r="S1790">
        <v>0</v>
      </c>
      <c r="T1790">
        <v>0</v>
      </c>
      <c r="U1790">
        <v>0</v>
      </c>
      <c r="V1790">
        <v>0</v>
      </c>
      <c r="W1790">
        <v>0</v>
      </c>
      <c r="X1790">
        <v>0</v>
      </c>
      <c r="Y1790">
        <v>0</v>
      </c>
      <c r="Z1790">
        <v>0</v>
      </c>
      <c r="AA1790">
        <v>0</v>
      </c>
      <c r="AB1790">
        <v>750</v>
      </c>
      <c r="AC1790">
        <v>100</v>
      </c>
      <c r="AD1790">
        <v>2</v>
      </c>
      <c r="AE1790">
        <v>10</v>
      </c>
      <c r="AF1790">
        <v>1</v>
      </c>
      <c r="AG1790">
        <v>0</v>
      </c>
      <c r="AH1790">
        <v>0</v>
      </c>
      <c r="AI1790">
        <v>40450</v>
      </c>
      <c r="AJ1790">
        <v>0</v>
      </c>
      <c r="AK1790">
        <v>0</v>
      </c>
    </row>
    <row r="1791" spans="1:37">
      <c r="A1791">
        <v>20012026</v>
      </c>
      <c r="B1791">
        <v>30551</v>
      </c>
      <c r="C1791">
        <v>80000</v>
      </c>
      <c r="D1791">
        <v>0</v>
      </c>
      <c r="E1791">
        <v>3034</v>
      </c>
      <c r="F1791">
        <v>0</v>
      </c>
      <c r="G1791">
        <v>1</v>
      </c>
      <c r="H1791">
        <v>1</v>
      </c>
      <c r="I1791">
        <v>6</v>
      </c>
      <c r="J1791">
        <v>0</v>
      </c>
      <c r="K1791">
        <v>0</v>
      </c>
      <c r="L1791">
        <v>0</v>
      </c>
      <c r="M1791">
        <v>0</v>
      </c>
      <c r="N1791">
        <v>0</v>
      </c>
      <c r="O1791">
        <v>0</v>
      </c>
      <c r="P1791">
        <v>0</v>
      </c>
      <c r="Q1791">
        <v>0</v>
      </c>
      <c r="R1791">
        <v>0</v>
      </c>
      <c r="S1791">
        <v>0</v>
      </c>
      <c r="T1791">
        <v>0</v>
      </c>
      <c r="U1791">
        <v>0</v>
      </c>
      <c r="V1791">
        <v>0</v>
      </c>
      <c r="W1791">
        <v>0</v>
      </c>
      <c r="X1791">
        <v>0</v>
      </c>
      <c r="Y1791">
        <v>0</v>
      </c>
      <c r="Z1791">
        <v>0</v>
      </c>
      <c r="AA1791">
        <v>0</v>
      </c>
      <c r="AB1791">
        <v>300</v>
      </c>
      <c r="AC1791">
        <v>100</v>
      </c>
      <c r="AD1791">
        <v>2</v>
      </c>
      <c r="AE1791">
        <v>80</v>
      </c>
      <c r="AF1791">
        <v>100</v>
      </c>
      <c r="AG1791">
        <v>0</v>
      </c>
      <c r="AH1791">
        <v>0</v>
      </c>
      <c r="AI1791">
        <v>122</v>
      </c>
      <c r="AJ1791">
        <v>0</v>
      </c>
      <c r="AK1791">
        <v>0</v>
      </c>
    </row>
    <row r="1792" spans="1:37">
      <c r="A1792">
        <v>20012027</v>
      </c>
      <c r="B1792">
        <v>30181</v>
      </c>
      <c r="C1792">
        <v>134954</v>
      </c>
      <c r="D1792">
        <v>0</v>
      </c>
      <c r="E1792">
        <v>5060</v>
      </c>
      <c r="F1792">
        <v>0</v>
      </c>
      <c r="G1792">
        <v>1</v>
      </c>
      <c r="H1792">
        <v>1</v>
      </c>
      <c r="I1792">
        <v>6</v>
      </c>
      <c r="J1792">
        <v>0</v>
      </c>
      <c r="K1792">
        <v>0</v>
      </c>
      <c r="L1792">
        <v>0</v>
      </c>
      <c r="M1792">
        <v>0</v>
      </c>
      <c r="N1792">
        <v>0</v>
      </c>
      <c r="O1792">
        <v>0</v>
      </c>
      <c r="P1792">
        <v>0</v>
      </c>
      <c r="Q1792">
        <v>0</v>
      </c>
      <c r="R1792">
        <v>0</v>
      </c>
      <c r="S1792">
        <v>0</v>
      </c>
      <c r="T1792">
        <v>0</v>
      </c>
      <c r="U1792">
        <v>0</v>
      </c>
      <c r="V1792">
        <v>0</v>
      </c>
      <c r="W1792">
        <v>0</v>
      </c>
      <c r="X1792">
        <v>0</v>
      </c>
      <c r="Y1792">
        <v>0</v>
      </c>
      <c r="Z1792">
        <v>0</v>
      </c>
      <c r="AA1792">
        <v>0</v>
      </c>
      <c r="AB1792">
        <v>600</v>
      </c>
      <c r="AC1792">
        <v>100</v>
      </c>
      <c r="AD1792">
        <v>2</v>
      </c>
      <c r="AE1792">
        <v>50</v>
      </c>
      <c r="AF1792">
        <v>100</v>
      </c>
      <c r="AG1792">
        <v>0</v>
      </c>
      <c r="AH1792">
        <v>0</v>
      </c>
      <c r="AI1792">
        <v>124</v>
      </c>
      <c r="AJ1792">
        <v>0</v>
      </c>
      <c r="AK1792">
        <v>0</v>
      </c>
    </row>
    <row r="1793" spans="1:37">
      <c r="A1793">
        <v>20012028</v>
      </c>
      <c r="B1793">
        <v>30041</v>
      </c>
      <c r="C1793">
        <v>49976</v>
      </c>
      <c r="D1793">
        <v>0</v>
      </c>
      <c r="E1793">
        <v>2026</v>
      </c>
      <c r="F1793">
        <v>0</v>
      </c>
      <c r="G1793">
        <v>1</v>
      </c>
      <c r="H1793">
        <v>1</v>
      </c>
      <c r="I1793">
        <v>6</v>
      </c>
      <c r="J1793">
        <v>0</v>
      </c>
      <c r="K1793">
        <v>0</v>
      </c>
      <c r="L1793">
        <v>0</v>
      </c>
      <c r="M1793">
        <v>0</v>
      </c>
      <c r="N1793">
        <v>0</v>
      </c>
      <c r="O1793">
        <v>0</v>
      </c>
      <c r="P1793">
        <v>0</v>
      </c>
      <c r="Q1793">
        <v>0</v>
      </c>
      <c r="R1793">
        <v>0</v>
      </c>
      <c r="S1793">
        <v>0</v>
      </c>
      <c r="T1793">
        <v>0</v>
      </c>
      <c r="U1793">
        <v>0</v>
      </c>
      <c r="V1793">
        <v>0</v>
      </c>
      <c r="W1793">
        <v>0</v>
      </c>
      <c r="X1793">
        <v>0</v>
      </c>
      <c r="Y1793">
        <v>0</v>
      </c>
      <c r="Z1793">
        <v>0</v>
      </c>
      <c r="AA1793">
        <v>0</v>
      </c>
      <c r="AB1793">
        <v>200</v>
      </c>
      <c r="AC1793">
        <v>100</v>
      </c>
      <c r="AD1793">
        <v>2</v>
      </c>
      <c r="AE1793">
        <v>75</v>
      </c>
      <c r="AF1793">
        <v>100</v>
      </c>
      <c r="AG1793">
        <v>0</v>
      </c>
      <c r="AH1793">
        <v>0</v>
      </c>
      <c r="AI1793">
        <v>123</v>
      </c>
      <c r="AJ1793">
        <v>0</v>
      </c>
      <c r="AK1793">
        <v>0</v>
      </c>
    </row>
    <row r="1794" spans="1:37">
      <c r="A1794">
        <v>20012029</v>
      </c>
      <c r="B1794">
        <v>40451</v>
      </c>
      <c r="C1794">
        <v>449989</v>
      </c>
      <c r="D1794">
        <v>2000</v>
      </c>
      <c r="E1794">
        <v>9008</v>
      </c>
      <c r="F1794">
        <v>0</v>
      </c>
      <c r="G1794">
        <v>1</v>
      </c>
      <c r="H1794">
        <v>1</v>
      </c>
      <c r="I1794">
        <v>6</v>
      </c>
      <c r="J1794">
        <v>0</v>
      </c>
      <c r="K1794">
        <v>0</v>
      </c>
      <c r="L1794">
        <v>0</v>
      </c>
      <c r="M1794">
        <v>0</v>
      </c>
      <c r="N1794">
        <v>0</v>
      </c>
      <c r="O1794">
        <v>0</v>
      </c>
      <c r="P1794">
        <v>0</v>
      </c>
      <c r="Q1794">
        <v>0</v>
      </c>
      <c r="R1794">
        <v>0</v>
      </c>
      <c r="S1794">
        <v>0</v>
      </c>
      <c r="T1794">
        <v>0</v>
      </c>
      <c r="U1794">
        <v>0</v>
      </c>
      <c r="V1794">
        <v>0</v>
      </c>
      <c r="W1794">
        <v>0</v>
      </c>
      <c r="X1794">
        <v>0</v>
      </c>
      <c r="Y1794">
        <v>0</v>
      </c>
      <c r="Z1794">
        <v>0</v>
      </c>
      <c r="AA1794">
        <v>0</v>
      </c>
      <c r="AB1794">
        <v>1050</v>
      </c>
      <c r="AC1794">
        <v>100</v>
      </c>
      <c r="AD1794">
        <v>2</v>
      </c>
      <c r="AE1794">
        <v>30</v>
      </c>
      <c r="AF1794">
        <v>1</v>
      </c>
      <c r="AG1794">
        <v>0</v>
      </c>
      <c r="AH1794">
        <v>0</v>
      </c>
      <c r="AI1794">
        <v>40450</v>
      </c>
      <c r="AJ1794">
        <v>0</v>
      </c>
      <c r="AK1794">
        <v>0</v>
      </c>
    </row>
    <row r="1795" spans="1:37">
      <c r="A1795">
        <v>20013001</v>
      </c>
      <c r="B1795">
        <v>30230</v>
      </c>
      <c r="C1795">
        <v>1925</v>
      </c>
      <c r="D1795">
        <v>0</v>
      </c>
      <c r="E1795">
        <v>914</v>
      </c>
      <c r="F1795">
        <v>0</v>
      </c>
      <c r="G1795">
        <v>1</v>
      </c>
      <c r="H1795">
        <v>1</v>
      </c>
      <c r="I1795">
        <v>6</v>
      </c>
      <c r="J1795">
        <v>0</v>
      </c>
      <c r="K1795">
        <v>0</v>
      </c>
      <c r="L1795">
        <v>0</v>
      </c>
      <c r="M1795">
        <v>0</v>
      </c>
      <c r="N1795">
        <v>0</v>
      </c>
      <c r="O1795">
        <v>0</v>
      </c>
      <c r="P1795">
        <v>0</v>
      </c>
      <c r="Q1795">
        <v>0</v>
      </c>
      <c r="R1795">
        <v>0</v>
      </c>
      <c r="S1795">
        <v>0</v>
      </c>
      <c r="T1795">
        <v>0</v>
      </c>
      <c r="U1795">
        <v>0</v>
      </c>
      <c r="V1795">
        <v>0</v>
      </c>
      <c r="W1795">
        <v>0</v>
      </c>
      <c r="X1795">
        <v>0</v>
      </c>
      <c r="Y1795">
        <v>0</v>
      </c>
      <c r="Z1795">
        <v>0</v>
      </c>
      <c r="AA1795">
        <v>0</v>
      </c>
      <c r="AB1795">
        <v>25</v>
      </c>
      <c r="AC1795">
        <v>100</v>
      </c>
      <c r="AD1795">
        <v>2</v>
      </c>
      <c r="AE1795">
        <v>30</v>
      </c>
      <c r="AF1795">
        <v>80</v>
      </c>
      <c r="AG1795">
        <v>20</v>
      </c>
      <c r="AH1795">
        <v>0</v>
      </c>
      <c r="AI1795">
        <v>111</v>
      </c>
      <c r="AJ1795">
        <v>112</v>
      </c>
      <c r="AK1795">
        <v>0</v>
      </c>
    </row>
    <row r="1796" spans="1:37">
      <c r="A1796">
        <v>20013002</v>
      </c>
      <c r="B1796">
        <v>30240</v>
      </c>
      <c r="C1796">
        <v>4909</v>
      </c>
      <c r="D1796">
        <v>0</v>
      </c>
      <c r="E1796">
        <v>446</v>
      </c>
      <c r="F1796">
        <v>0</v>
      </c>
      <c r="G1796">
        <v>2</v>
      </c>
      <c r="H1796">
        <v>1</v>
      </c>
      <c r="I1796">
        <v>6</v>
      </c>
      <c r="J1796">
        <v>0</v>
      </c>
      <c r="K1796">
        <v>0</v>
      </c>
      <c r="L1796">
        <v>0</v>
      </c>
      <c r="M1796">
        <v>0</v>
      </c>
      <c r="N1796">
        <v>0</v>
      </c>
      <c r="O1796">
        <v>0</v>
      </c>
      <c r="P1796">
        <v>0</v>
      </c>
      <c r="Q1796">
        <v>0</v>
      </c>
      <c r="R1796">
        <v>0</v>
      </c>
      <c r="S1796">
        <v>0</v>
      </c>
      <c r="T1796">
        <v>0</v>
      </c>
      <c r="U1796">
        <v>0</v>
      </c>
      <c r="V1796">
        <v>0</v>
      </c>
      <c r="W1796">
        <v>0</v>
      </c>
      <c r="X1796">
        <v>0</v>
      </c>
      <c r="Y1796">
        <v>0</v>
      </c>
      <c r="Z1796">
        <v>0</v>
      </c>
      <c r="AA1796">
        <v>0</v>
      </c>
      <c r="AB1796">
        <v>25</v>
      </c>
      <c r="AC1796">
        <v>100</v>
      </c>
      <c r="AD1796">
        <v>2</v>
      </c>
      <c r="AE1796">
        <v>30</v>
      </c>
      <c r="AF1796">
        <v>80</v>
      </c>
      <c r="AG1796">
        <v>20</v>
      </c>
      <c r="AH1796">
        <v>0</v>
      </c>
      <c r="AI1796">
        <v>121</v>
      </c>
      <c r="AJ1796">
        <v>122</v>
      </c>
      <c r="AK1796">
        <v>0</v>
      </c>
    </row>
    <row r="1797" spans="1:37">
      <c r="A1797">
        <v>20013003</v>
      </c>
      <c r="B1797">
        <v>30370</v>
      </c>
      <c r="C1797">
        <v>3981</v>
      </c>
      <c r="D1797">
        <v>0</v>
      </c>
      <c r="E1797">
        <v>774</v>
      </c>
      <c r="F1797">
        <v>0</v>
      </c>
      <c r="G1797">
        <v>2</v>
      </c>
      <c r="H1797">
        <v>1</v>
      </c>
      <c r="I1797">
        <v>6</v>
      </c>
      <c r="J1797">
        <v>0</v>
      </c>
      <c r="K1797">
        <v>0</v>
      </c>
      <c r="L1797">
        <v>0</v>
      </c>
      <c r="M1797">
        <v>0</v>
      </c>
      <c r="N1797">
        <v>0</v>
      </c>
      <c r="O1797">
        <v>0</v>
      </c>
      <c r="P1797">
        <v>0</v>
      </c>
      <c r="Q1797">
        <v>0</v>
      </c>
      <c r="R1797">
        <v>0</v>
      </c>
      <c r="S1797">
        <v>0</v>
      </c>
      <c r="T1797">
        <v>0</v>
      </c>
      <c r="U1797">
        <v>0</v>
      </c>
      <c r="V1797">
        <v>0</v>
      </c>
      <c r="W1797">
        <v>0</v>
      </c>
      <c r="X1797">
        <v>0</v>
      </c>
      <c r="Y1797">
        <v>0</v>
      </c>
      <c r="Z1797">
        <v>0</v>
      </c>
      <c r="AA1797">
        <v>0</v>
      </c>
      <c r="AB1797">
        <v>30</v>
      </c>
      <c r="AC1797">
        <v>100</v>
      </c>
      <c r="AD1797">
        <v>2</v>
      </c>
      <c r="AE1797">
        <v>40</v>
      </c>
      <c r="AF1797">
        <v>80</v>
      </c>
      <c r="AG1797">
        <v>20</v>
      </c>
      <c r="AH1797">
        <v>0</v>
      </c>
      <c r="AI1797">
        <v>111</v>
      </c>
      <c r="AJ1797">
        <v>112</v>
      </c>
      <c r="AK1797">
        <v>0</v>
      </c>
    </row>
    <row r="1798" spans="1:37">
      <c r="A1798">
        <v>20013004</v>
      </c>
      <c r="B1798">
        <v>30380</v>
      </c>
      <c r="C1798">
        <v>3934</v>
      </c>
      <c r="D1798">
        <v>0</v>
      </c>
      <c r="E1798">
        <v>757</v>
      </c>
      <c r="F1798">
        <v>0</v>
      </c>
      <c r="G1798">
        <v>2</v>
      </c>
      <c r="H1798">
        <v>1</v>
      </c>
      <c r="I1798">
        <v>6</v>
      </c>
      <c r="J1798">
        <v>0</v>
      </c>
      <c r="K1798">
        <v>0</v>
      </c>
      <c r="L1798">
        <v>0</v>
      </c>
      <c r="M1798">
        <v>0</v>
      </c>
      <c r="N1798">
        <v>0</v>
      </c>
      <c r="O1798">
        <v>0</v>
      </c>
      <c r="P1798">
        <v>0</v>
      </c>
      <c r="Q1798">
        <v>0</v>
      </c>
      <c r="R1798">
        <v>0</v>
      </c>
      <c r="S1798">
        <v>0</v>
      </c>
      <c r="T1798">
        <v>0</v>
      </c>
      <c r="U1798">
        <v>0</v>
      </c>
      <c r="V1798">
        <v>0</v>
      </c>
      <c r="W1798">
        <v>0</v>
      </c>
      <c r="X1798">
        <v>0</v>
      </c>
      <c r="Y1798">
        <v>0</v>
      </c>
      <c r="Z1798">
        <v>0</v>
      </c>
      <c r="AA1798">
        <v>0</v>
      </c>
      <c r="AB1798">
        <v>30</v>
      </c>
      <c r="AC1798">
        <v>100</v>
      </c>
      <c r="AD1798">
        <v>2</v>
      </c>
      <c r="AE1798">
        <v>40</v>
      </c>
      <c r="AF1798">
        <v>80</v>
      </c>
      <c r="AG1798">
        <v>20</v>
      </c>
      <c r="AH1798">
        <v>0</v>
      </c>
      <c r="AI1798">
        <v>121</v>
      </c>
      <c r="AJ1798">
        <v>122</v>
      </c>
      <c r="AK1798">
        <v>0</v>
      </c>
    </row>
    <row r="1799" spans="1:37">
      <c r="A1799">
        <v>20013005</v>
      </c>
      <c r="B1799">
        <v>39030</v>
      </c>
      <c r="C1799">
        <v>10</v>
      </c>
      <c r="D1799">
        <v>10000</v>
      </c>
      <c r="E1799">
        <v>500</v>
      </c>
      <c r="F1799">
        <v>0</v>
      </c>
      <c r="G1799">
        <v>1</v>
      </c>
      <c r="H1799">
        <v>1</v>
      </c>
      <c r="I1799">
        <v>6</v>
      </c>
      <c r="J1799">
        <v>0</v>
      </c>
      <c r="K1799">
        <v>0</v>
      </c>
      <c r="L1799">
        <v>0</v>
      </c>
      <c r="M1799">
        <v>0</v>
      </c>
      <c r="N1799">
        <v>0</v>
      </c>
      <c r="O1799">
        <v>0</v>
      </c>
      <c r="P1799">
        <v>0</v>
      </c>
      <c r="Q1799">
        <v>0</v>
      </c>
      <c r="R1799">
        <v>0</v>
      </c>
      <c r="S1799">
        <v>0</v>
      </c>
      <c r="T1799">
        <v>0</v>
      </c>
      <c r="U1799">
        <v>0</v>
      </c>
      <c r="V1799">
        <v>0</v>
      </c>
      <c r="W1799">
        <v>0</v>
      </c>
      <c r="X1799">
        <v>0</v>
      </c>
      <c r="Y1799">
        <v>0</v>
      </c>
      <c r="Z1799">
        <v>0</v>
      </c>
      <c r="AA1799">
        <v>0</v>
      </c>
      <c r="AB1799">
        <v>1000</v>
      </c>
      <c r="AC1799">
        <v>100</v>
      </c>
      <c r="AD1799">
        <v>2</v>
      </c>
      <c r="AE1799">
        <v>100</v>
      </c>
      <c r="AF1799">
        <v>100</v>
      </c>
      <c r="AG1799">
        <v>0</v>
      </c>
      <c r="AH1799">
        <v>0</v>
      </c>
      <c r="AI1799">
        <v>39030</v>
      </c>
      <c r="AJ1799">
        <v>0</v>
      </c>
      <c r="AK1799">
        <v>0</v>
      </c>
    </row>
    <row r="1800" spans="1:37">
      <c r="A1800">
        <v>20013006</v>
      </c>
      <c r="B1800">
        <v>40600</v>
      </c>
      <c r="C1800">
        <v>34987</v>
      </c>
      <c r="D1800">
        <v>0</v>
      </c>
      <c r="E1800">
        <v>3573</v>
      </c>
      <c r="F1800">
        <v>0</v>
      </c>
      <c r="G1800">
        <v>3</v>
      </c>
      <c r="H1800">
        <v>1</v>
      </c>
      <c r="I1800">
        <v>6</v>
      </c>
      <c r="J1800">
        <v>0</v>
      </c>
      <c r="K1800">
        <v>0</v>
      </c>
      <c r="L1800">
        <v>0</v>
      </c>
      <c r="M1800">
        <v>0</v>
      </c>
      <c r="N1800">
        <v>0</v>
      </c>
      <c r="O1800">
        <v>0</v>
      </c>
      <c r="P1800">
        <v>0</v>
      </c>
      <c r="Q1800">
        <v>0</v>
      </c>
      <c r="R1800">
        <v>0</v>
      </c>
      <c r="S1800">
        <v>0</v>
      </c>
      <c r="T1800">
        <v>0</v>
      </c>
      <c r="U1800">
        <v>0</v>
      </c>
      <c r="V1800">
        <v>0</v>
      </c>
      <c r="W1800">
        <v>0</v>
      </c>
      <c r="X1800">
        <v>0</v>
      </c>
      <c r="Y1800">
        <v>0</v>
      </c>
      <c r="Z1800">
        <v>0</v>
      </c>
      <c r="AA1800">
        <v>0</v>
      </c>
      <c r="AB1800">
        <v>100</v>
      </c>
      <c r="AC1800">
        <v>100</v>
      </c>
      <c r="AD1800">
        <v>2</v>
      </c>
      <c r="AE1800">
        <v>50</v>
      </c>
      <c r="AF1800">
        <v>80</v>
      </c>
      <c r="AG1800">
        <v>20</v>
      </c>
      <c r="AH1800">
        <v>0</v>
      </c>
      <c r="AI1800">
        <v>132</v>
      </c>
      <c r="AJ1800">
        <v>133</v>
      </c>
      <c r="AK1800">
        <v>0</v>
      </c>
    </row>
    <row r="1801" spans="1:37">
      <c r="A1801">
        <v>20013007</v>
      </c>
      <c r="B1801">
        <v>40610</v>
      </c>
      <c r="C1801">
        <v>14960</v>
      </c>
      <c r="D1801">
        <v>0</v>
      </c>
      <c r="E1801">
        <v>1475</v>
      </c>
      <c r="F1801">
        <v>0</v>
      </c>
      <c r="G1801">
        <v>1</v>
      </c>
      <c r="H1801">
        <v>1</v>
      </c>
      <c r="I1801">
        <v>6</v>
      </c>
      <c r="J1801">
        <v>0</v>
      </c>
      <c r="K1801">
        <v>0</v>
      </c>
      <c r="L1801">
        <v>0</v>
      </c>
      <c r="M1801">
        <v>0</v>
      </c>
      <c r="N1801">
        <v>0</v>
      </c>
      <c r="O1801">
        <v>0</v>
      </c>
      <c r="P1801">
        <v>0</v>
      </c>
      <c r="Q1801">
        <v>0</v>
      </c>
      <c r="R1801">
        <v>0</v>
      </c>
      <c r="S1801">
        <v>0</v>
      </c>
      <c r="T1801">
        <v>0</v>
      </c>
      <c r="U1801">
        <v>0</v>
      </c>
      <c r="V1801">
        <v>0</v>
      </c>
      <c r="W1801">
        <v>0</v>
      </c>
      <c r="X1801">
        <v>0</v>
      </c>
      <c r="Y1801">
        <v>0</v>
      </c>
      <c r="Z1801">
        <v>0</v>
      </c>
      <c r="AA1801">
        <v>0</v>
      </c>
      <c r="AB1801">
        <v>100</v>
      </c>
      <c r="AC1801">
        <v>100</v>
      </c>
      <c r="AD1801">
        <v>2</v>
      </c>
      <c r="AE1801">
        <v>50</v>
      </c>
      <c r="AF1801">
        <v>80</v>
      </c>
      <c r="AG1801">
        <v>20</v>
      </c>
      <c r="AH1801">
        <v>0</v>
      </c>
      <c r="AI1801">
        <v>122</v>
      </c>
      <c r="AJ1801">
        <v>123</v>
      </c>
      <c r="AK1801">
        <v>0</v>
      </c>
    </row>
    <row r="1802" spans="1:37">
      <c r="A1802">
        <v>20013008</v>
      </c>
      <c r="B1802">
        <v>40590</v>
      </c>
      <c r="C1802">
        <v>69966</v>
      </c>
      <c r="D1802">
        <v>0</v>
      </c>
      <c r="E1802">
        <v>2927</v>
      </c>
      <c r="F1802">
        <v>0</v>
      </c>
      <c r="G1802">
        <v>2</v>
      </c>
      <c r="H1802">
        <v>1</v>
      </c>
      <c r="I1802">
        <v>6</v>
      </c>
      <c r="J1802">
        <v>0</v>
      </c>
      <c r="K1802">
        <v>0</v>
      </c>
      <c r="L1802">
        <v>0</v>
      </c>
      <c r="M1802">
        <v>0</v>
      </c>
      <c r="N1802">
        <v>0</v>
      </c>
      <c r="O1802">
        <v>0</v>
      </c>
      <c r="P1802">
        <v>0</v>
      </c>
      <c r="Q1802">
        <v>0</v>
      </c>
      <c r="R1802">
        <v>0</v>
      </c>
      <c r="S1802">
        <v>0</v>
      </c>
      <c r="T1802">
        <v>0</v>
      </c>
      <c r="U1802">
        <v>0</v>
      </c>
      <c r="V1802">
        <v>0</v>
      </c>
      <c r="W1802">
        <v>0</v>
      </c>
      <c r="X1802">
        <v>0</v>
      </c>
      <c r="Y1802">
        <v>0</v>
      </c>
      <c r="Z1802">
        <v>0</v>
      </c>
      <c r="AA1802">
        <v>0</v>
      </c>
      <c r="AB1802">
        <v>400</v>
      </c>
      <c r="AC1802">
        <v>100</v>
      </c>
      <c r="AD1802">
        <v>2</v>
      </c>
      <c r="AE1802">
        <v>5</v>
      </c>
      <c r="AF1802">
        <v>1</v>
      </c>
      <c r="AG1802">
        <v>0</v>
      </c>
      <c r="AH1802">
        <v>0</v>
      </c>
      <c r="AI1802">
        <v>40590</v>
      </c>
      <c r="AJ1802">
        <v>0</v>
      </c>
      <c r="AK1802">
        <v>0</v>
      </c>
    </row>
    <row r="1803" spans="1:37">
      <c r="A1803">
        <v>20013009</v>
      </c>
      <c r="B1803">
        <v>30230</v>
      </c>
      <c r="C1803">
        <v>11093</v>
      </c>
      <c r="D1803">
        <v>0</v>
      </c>
      <c r="E1803">
        <v>2460</v>
      </c>
      <c r="F1803">
        <v>0</v>
      </c>
      <c r="G1803">
        <v>1</v>
      </c>
      <c r="H1803">
        <v>1</v>
      </c>
      <c r="I1803">
        <v>6</v>
      </c>
      <c r="J1803">
        <v>0</v>
      </c>
      <c r="K1803">
        <v>0</v>
      </c>
      <c r="L1803">
        <v>0</v>
      </c>
      <c r="M1803">
        <v>0</v>
      </c>
      <c r="N1803">
        <v>0</v>
      </c>
      <c r="O1803">
        <v>0</v>
      </c>
      <c r="P1803">
        <v>0</v>
      </c>
      <c r="Q1803">
        <v>0</v>
      </c>
      <c r="R1803">
        <v>0</v>
      </c>
      <c r="S1803">
        <v>0</v>
      </c>
      <c r="T1803">
        <v>0</v>
      </c>
      <c r="U1803">
        <v>0</v>
      </c>
      <c r="V1803">
        <v>0</v>
      </c>
      <c r="W1803">
        <v>0</v>
      </c>
      <c r="X1803">
        <v>0</v>
      </c>
      <c r="Y1803">
        <v>0</v>
      </c>
      <c r="Z1803">
        <v>0</v>
      </c>
      <c r="AA1803">
        <v>0</v>
      </c>
      <c r="AB1803">
        <v>40</v>
      </c>
      <c r="AC1803">
        <v>100</v>
      </c>
      <c r="AD1803">
        <v>2</v>
      </c>
      <c r="AE1803">
        <v>50</v>
      </c>
      <c r="AF1803">
        <v>80</v>
      </c>
      <c r="AG1803">
        <v>20</v>
      </c>
      <c r="AH1803">
        <v>0</v>
      </c>
      <c r="AI1803">
        <v>111</v>
      </c>
      <c r="AJ1803">
        <v>112</v>
      </c>
      <c r="AK1803">
        <v>0</v>
      </c>
    </row>
    <row r="1804" spans="1:37">
      <c r="A1804">
        <v>20013010</v>
      </c>
      <c r="B1804">
        <v>30240</v>
      </c>
      <c r="C1804">
        <v>20226</v>
      </c>
      <c r="D1804">
        <v>0</v>
      </c>
      <c r="E1804">
        <v>2158</v>
      </c>
      <c r="F1804">
        <v>0</v>
      </c>
      <c r="G1804">
        <v>2</v>
      </c>
      <c r="H1804">
        <v>1</v>
      </c>
      <c r="I1804">
        <v>6</v>
      </c>
      <c r="J1804">
        <v>0</v>
      </c>
      <c r="K1804">
        <v>0</v>
      </c>
      <c r="L1804">
        <v>0</v>
      </c>
      <c r="M1804">
        <v>0</v>
      </c>
      <c r="N1804">
        <v>0</v>
      </c>
      <c r="O1804">
        <v>0</v>
      </c>
      <c r="P1804">
        <v>0</v>
      </c>
      <c r="Q1804">
        <v>0</v>
      </c>
      <c r="R1804">
        <v>0</v>
      </c>
      <c r="S1804">
        <v>0</v>
      </c>
      <c r="T1804">
        <v>0</v>
      </c>
      <c r="U1804">
        <v>0</v>
      </c>
      <c r="V1804">
        <v>0</v>
      </c>
      <c r="W1804">
        <v>0</v>
      </c>
      <c r="X1804">
        <v>0</v>
      </c>
      <c r="Y1804">
        <v>0</v>
      </c>
      <c r="Z1804">
        <v>0</v>
      </c>
      <c r="AA1804">
        <v>0</v>
      </c>
      <c r="AB1804">
        <v>40</v>
      </c>
      <c r="AC1804">
        <v>100</v>
      </c>
      <c r="AD1804">
        <v>2</v>
      </c>
      <c r="AE1804">
        <v>50</v>
      </c>
      <c r="AF1804">
        <v>80</v>
      </c>
      <c r="AG1804">
        <v>20</v>
      </c>
      <c r="AH1804">
        <v>0</v>
      </c>
      <c r="AI1804">
        <v>121</v>
      </c>
      <c r="AJ1804">
        <v>122</v>
      </c>
      <c r="AK1804">
        <v>0</v>
      </c>
    </row>
    <row r="1805" spans="1:37">
      <c r="A1805">
        <v>20013011</v>
      </c>
      <c r="B1805">
        <v>30370</v>
      </c>
      <c r="C1805">
        <v>10400</v>
      </c>
      <c r="D1805">
        <v>0</v>
      </c>
      <c r="E1805">
        <v>2518</v>
      </c>
      <c r="F1805">
        <v>0</v>
      </c>
      <c r="G1805">
        <v>2</v>
      </c>
      <c r="H1805">
        <v>1</v>
      </c>
      <c r="I1805">
        <v>6</v>
      </c>
      <c r="J1805">
        <v>0</v>
      </c>
      <c r="K1805">
        <v>0</v>
      </c>
      <c r="L1805">
        <v>0</v>
      </c>
      <c r="M1805">
        <v>0</v>
      </c>
      <c r="N1805">
        <v>0</v>
      </c>
      <c r="O1805">
        <v>0</v>
      </c>
      <c r="P1805">
        <v>0</v>
      </c>
      <c r="Q1805">
        <v>0</v>
      </c>
      <c r="R1805">
        <v>0</v>
      </c>
      <c r="S1805">
        <v>0</v>
      </c>
      <c r="T1805">
        <v>0</v>
      </c>
      <c r="U1805">
        <v>0</v>
      </c>
      <c r="V1805">
        <v>0</v>
      </c>
      <c r="W1805">
        <v>0</v>
      </c>
      <c r="X1805">
        <v>0</v>
      </c>
      <c r="Y1805">
        <v>0</v>
      </c>
      <c r="Z1805">
        <v>0</v>
      </c>
      <c r="AA1805">
        <v>0</v>
      </c>
      <c r="AB1805">
        <v>60</v>
      </c>
      <c r="AC1805">
        <v>100</v>
      </c>
      <c r="AD1805">
        <v>2</v>
      </c>
      <c r="AE1805">
        <v>50</v>
      </c>
      <c r="AF1805">
        <v>80</v>
      </c>
      <c r="AG1805">
        <v>20</v>
      </c>
      <c r="AH1805">
        <v>0</v>
      </c>
      <c r="AI1805">
        <v>111</v>
      </c>
      <c r="AJ1805">
        <v>112</v>
      </c>
      <c r="AK1805">
        <v>0</v>
      </c>
    </row>
    <row r="1806" spans="1:37">
      <c r="A1806">
        <v>20013012</v>
      </c>
      <c r="B1806">
        <v>30380</v>
      </c>
      <c r="C1806">
        <v>10458</v>
      </c>
      <c r="D1806">
        <v>0</v>
      </c>
      <c r="E1806">
        <v>2462</v>
      </c>
      <c r="F1806">
        <v>0</v>
      </c>
      <c r="G1806">
        <v>2</v>
      </c>
      <c r="H1806">
        <v>1</v>
      </c>
      <c r="I1806">
        <v>6</v>
      </c>
      <c r="J1806">
        <v>0</v>
      </c>
      <c r="K1806">
        <v>0</v>
      </c>
      <c r="L1806">
        <v>0</v>
      </c>
      <c r="M1806">
        <v>0</v>
      </c>
      <c r="N1806">
        <v>0</v>
      </c>
      <c r="O1806">
        <v>0</v>
      </c>
      <c r="P1806">
        <v>0</v>
      </c>
      <c r="Q1806">
        <v>0</v>
      </c>
      <c r="R1806">
        <v>0</v>
      </c>
      <c r="S1806">
        <v>0</v>
      </c>
      <c r="T1806">
        <v>0</v>
      </c>
      <c r="U1806">
        <v>0</v>
      </c>
      <c r="V1806">
        <v>0</v>
      </c>
      <c r="W1806">
        <v>0</v>
      </c>
      <c r="X1806">
        <v>0</v>
      </c>
      <c r="Y1806">
        <v>0</v>
      </c>
      <c r="Z1806">
        <v>0</v>
      </c>
      <c r="AA1806">
        <v>0</v>
      </c>
      <c r="AB1806">
        <v>60</v>
      </c>
      <c r="AC1806">
        <v>100</v>
      </c>
      <c r="AD1806">
        <v>2</v>
      </c>
      <c r="AE1806">
        <v>50</v>
      </c>
      <c r="AF1806">
        <v>80</v>
      </c>
      <c r="AG1806">
        <v>20</v>
      </c>
      <c r="AH1806">
        <v>0</v>
      </c>
      <c r="AI1806">
        <v>121</v>
      </c>
      <c r="AJ1806">
        <v>122</v>
      </c>
      <c r="AK1806">
        <v>0</v>
      </c>
    </row>
    <row r="1807" spans="1:37">
      <c r="A1807">
        <v>20013013</v>
      </c>
      <c r="B1807">
        <v>49030</v>
      </c>
      <c r="C1807">
        <v>15</v>
      </c>
      <c r="D1807">
        <v>15000</v>
      </c>
      <c r="E1807">
        <v>1000</v>
      </c>
      <c r="F1807">
        <v>0</v>
      </c>
      <c r="G1807">
        <v>1</v>
      </c>
      <c r="H1807">
        <v>1</v>
      </c>
      <c r="I1807">
        <v>6</v>
      </c>
      <c r="J1807">
        <v>0</v>
      </c>
      <c r="K1807">
        <v>0</v>
      </c>
      <c r="L1807">
        <v>0</v>
      </c>
      <c r="M1807">
        <v>0</v>
      </c>
      <c r="N1807">
        <v>0</v>
      </c>
      <c r="O1807">
        <v>0</v>
      </c>
      <c r="P1807">
        <v>0</v>
      </c>
      <c r="Q1807">
        <v>0</v>
      </c>
      <c r="R1807">
        <v>0</v>
      </c>
      <c r="S1807">
        <v>0</v>
      </c>
      <c r="T1807">
        <v>0</v>
      </c>
      <c r="U1807">
        <v>0</v>
      </c>
      <c r="V1807">
        <v>0</v>
      </c>
      <c r="W1807">
        <v>0</v>
      </c>
      <c r="X1807">
        <v>0</v>
      </c>
      <c r="Y1807">
        <v>0</v>
      </c>
      <c r="Z1807">
        <v>0</v>
      </c>
      <c r="AA1807">
        <v>0</v>
      </c>
      <c r="AB1807">
        <v>5000</v>
      </c>
      <c r="AC1807">
        <v>100</v>
      </c>
      <c r="AD1807">
        <v>2</v>
      </c>
      <c r="AE1807">
        <v>100</v>
      </c>
      <c r="AF1807">
        <v>100</v>
      </c>
      <c r="AG1807">
        <v>0</v>
      </c>
      <c r="AH1807">
        <v>0</v>
      </c>
      <c r="AI1807">
        <v>49030</v>
      </c>
      <c r="AJ1807">
        <v>0</v>
      </c>
      <c r="AK1807">
        <v>0</v>
      </c>
    </row>
    <row r="1808" spans="1:37">
      <c r="A1808">
        <v>20013014</v>
      </c>
      <c r="B1808">
        <v>40610</v>
      </c>
      <c r="C1808">
        <v>47643</v>
      </c>
      <c r="D1808">
        <v>0</v>
      </c>
      <c r="E1808">
        <v>3743</v>
      </c>
      <c r="F1808">
        <v>0</v>
      </c>
      <c r="G1808">
        <v>1</v>
      </c>
      <c r="H1808">
        <v>1</v>
      </c>
      <c r="I1808">
        <v>6</v>
      </c>
      <c r="J1808">
        <v>0</v>
      </c>
      <c r="K1808">
        <v>0</v>
      </c>
      <c r="L1808">
        <v>0</v>
      </c>
      <c r="M1808">
        <v>0</v>
      </c>
      <c r="N1808">
        <v>0</v>
      </c>
      <c r="O1808">
        <v>0</v>
      </c>
      <c r="P1808">
        <v>0</v>
      </c>
      <c r="Q1808">
        <v>0</v>
      </c>
      <c r="R1808">
        <v>0</v>
      </c>
      <c r="S1808">
        <v>0</v>
      </c>
      <c r="T1808">
        <v>0</v>
      </c>
      <c r="U1808">
        <v>0</v>
      </c>
      <c r="V1808">
        <v>0</v>
      </c>
      <c r="W1808">
        <v>0</v>
      </c>
      <c r="X1808">
        <v>0</v>
      </c>
      <c r="Y1808">
        <v>0</v>
      </c>
      <c r="Z1808">
        <v>0</v>
      </c>
      <c r="AA1808">
        <v>0</v>
      </c>
      <c r="AB1808">
        <v>125</v>
      </c>
      <c r="AC1808">
        <v>100</v>
      </c>
      <c r="AD1808">
        <v>2</v>
      </c>
      <c r="AE1808">
        <v>75</v>
      </c>
      <c r="AF1808">
        <v>80</v>
      </c>
      <c r="AG1808">
        <v>20</v>
      </c>
      <c r="AH1808">
        <v>0</v>
      </c>
      <c r="AI1808">
        <v>122</v>
      </c>
      <c r="AJ1808">
        <v>123</v>
      </c>
      <c r="AK1808">
        <v>0</v>
      </c>
    </row>
    <row r="1809" spans="1:37">
      <c r="A1809">
        <v>20013015</v>
      </c>
      <c r="B1809">
        <v>40600</v>
      </c>
      <c r="C1809">
        <v>81690</v>
      </c>
      <c r="D1809">
        <v>0</v>
      </c>
      <c r="E1809">
        <v>6277</v>
      </c>
      <c r="F1809">
        <v>0</v>
      </c>
      <c r="G1809">
        <v>3</v>
      </c>
      <c r="H1809">
        <v>1</v>
      </c>
      <c r="I1809">
        <v>6</v>
      </c>
      <c r="J1809">
        <v>0</v>
      </c>
      <c r="K1809">
        <v>0</v>
      </c>
      <c r="L1809">
        <v>0</v>
      </c>
      <c r="M1809">
        <v>0</v>
      </c>
      <c r="N1809">
        <v>0</v>
      </c>
      <c r="O1809">
        <v>0</v>
      </c>
      <c r="P1809">
        <v>0</v>
      </c>
      <c r="Q1809">
        <v>0</v>
      </c>
      <c r="R1809">
        <v>0</v>
      </c>
      <c r="S1809">
        <v>0</v>
      </c>
      <c r="T1809">
        <v>0</v>
      </c>
      <c r="U1809">
        <v>0</v>
      </c>
      <c r="V1809">
        <v>0</v>
      </c>
      <c r="W1809">
        <v>0</v>
      </c>
      <c r="X1809">
        <v>0</v>
      </c>
      <c r="Y1809">
        <v>0</v>
      </c>
      <c r="Z1809">
        <v>0</v>
      </c>
      <c r="AA1809">
        <v>0</v>
      </c>
      <c r="AB1809">
        <v>500</v>
      </c>
      <c r="AC1809">
        <v>100</v>
      </c>
      <c r="AD1809">
        <v>2</v>
      </c>
      <c r="AE1809">
        <v>75</v>
      </c>
      <c r="AF1809">
        <v>80</v>
      </c>
      <c r="AG1809">
        <v>20</v>
      </c>
      <c r="AH1809">
        <v>0</v>
      </c>
      <c r="AI1809">
        <v>132</v>
      </c>
      <c r="AJ1809">
        <v>133</v>
      </c>
      <c r="AK1809">
        <v>0</v>
      </c>
    </row>
    <row r="1810" spans="1:37">
      <c r="A1810">
        <v>20013016</v>
      </c>
      <c r="B1810">
        <v>40590</v>
      </c>
      <c r="C1810">
        <v>78892</v>
      </c>
      <c r="D1810">
        <v>0</v>
      </c>
      <c r="E1810">
        <v>4319</v>
      </c>
      <c r="F1810">
        <v>0</v>
      </c>
      <c r="G1810">
        <v>2</v>
      </c>
      <c r="H1810">
        <v>1</v>
      </c>
      <c r="I1810">
        <v>6</v>
      </c>
      <c r="J1810">
        <v>0</v>
      </c>
      <c r="K1810">
        <v>0</v>
      </c>
      <c r="L1810">
        <v>0</v>
      </c>
      <c r="M1810">
        <v>0</v>
      </c>
      <c r="N1810">
        <v>0</v>
      </c>
      <c r="O1810">
        <v>0</v>
      </c>
      <c r="P1810">
        <v>0</v>
      </c>
      <c r="Q1810">
        <v>0</v>
      </c>
      <c r="R1810">
        <v>0</v>
      </c>
      <c r="S1810">
        <v>0</v>
      </c>
      <c r="T1810">
        <v>0</v>
      </c>
      <c r="U1810">
        <v>0</v>
      </c>
      <c r="V1810">
        <v>0</v>
      </c>
      <c r="W1810">
        <v>0</v>
      </c>
      <c r="X1810">
        <v>0</v>
      </c>
      <c r="Y1810">
        <v>0</v>
      </c>
      <c r="Z1810">
        <v>0</v>
      </c>
      <c r="AA1810">
        <v>0</v>
      </c>
      <c r="AB1810">
        <v>600</v>
      </c>
      <c r="AC1810">
        <v>100</v>
      </c>
      <c r="AD1810">
        <v>2</v>
      </c>
      <c r="AE1810">
        <v>8</v>
      </c>
      <c r="AF1810">
        <v>1</v>
      </c>
      <c r="AG1810">
        <v>0</v>
      </c>
      <c r="AH1810">
        <v>0</v>
      </c>
      <c r="AI1810">
        <v>40590</v>
      </c>
      <c r="AJ1810">
        <v>0</v>
      </c>
      <c r="AK1810">
        <v>0</v>
      </c>
    </row>
    <row r="1811" spans="1:37">
      <c r="A1811">
        <v>20013017</v>
      </c>
      <c r="B1811">
        <v>30231</v>
      </c>
      <c r="C1811">
        <v>20016</v>
      </c>
      <c r="D1811">
        <v>0</v>
      </c>
      <c r="E1811">
        <v>3932</v>
      </c>
      <c r="F1811">
        <v>0</v>
      </c>
      <c r="G1811">
        <v>1</v>
      </c>
      <c r="H1811">
        <v>1</v>
      </c>
      <c r="I1811">
        <v>6</v>
      </c>
      <c r="J1811">
        <v>0</v>
      </c>
      <c r="K1811">
        <v>0</v>
      </c>
      <c r="L1811">
        <v>0</v>
      </c>
      <c r="M1811">
        <v>0</v>
      </c>
      <c r="N1811">
        <v>0</v>
      </c>
      <c r="O1811">
        <v>0</v>
      </c>
      <c r="P1811">
        <v>0</v>
      </c>
      <c r="Q1811">
        <v>0</v>
      </c>
      <c r="R1811">
        <v>0</v>
      </c>
      <c r="S1811">
        <v>0</v>
      </c>
      <c r="T1811">
        <v>0</v>
      </c>
      <c r="U1811">
        <v>0</v>
      </c>
      <c r="V1811">
        <v>0</v>
      </c>
      <c r="W1811">
        <v>0</v>
      </c>
      <c r="X1811">
        <v>0</v>
      </c>
      <c r="Y1811">
        <v>0</v>
      </c>
      <c r="Z1811">
        <v>0</v>
      </c>
      <c r="AA1811">
        <v>0</v>
      </c>
      <c r="AB1811">
        <v>100</v>
      </c>
      <c r="AC1811">
        <v>100</v>
      </c>
      <c r="AD1811">
        <v>2</v>
      </c>
      <c r="AE1811">
        <v>50</v>
      </c>
      <c r="AF1811">
        <v>80</v>
      </c>
      <c r="AG1811">
        <v>20</v>
      </c>
      <c r="AH1811">
        <v>0</v>
      </c>
      <c r="AI1811">
        <v>111</v>
      </c>
      <c r="AJ1811">
        <v>112</v>
      </c>
      <c r="AK1811">
        <v>0</v>
      </c>
    </row>
    <row r="1812" spans="1:37">
      <c r="A1812">
        <v>20013018</v>
      </c>
      <c r="B1812">
        <v>30241</v>
      </c>
      <c r="C1812">
        <v>38072</v>
      </c>
      <c r="D1812">
        <v>0</v>
      </c>
      <c r="E1812">
        <v>3783</v>
      </c>
      <c r="F1812">
        <v>0</v>
      </c>
      <c r="G1812">
        <v>1</v>
      </c>
      <c r="H1812">
        <v>1</v>
      </c>
      <c r="I1812">
        <v>6</v>
      </c>
      <c r="J1812">
        <v>0</v>
      </c>
      <c r="K1812">
        <v>0</v>
      </c>
      <c r="L1812">
        <v>0</v>
      </c>
      <c r="M1812">
        <v>0</v>
      </c>
      <c r="N1812">
        <v>0</v>
      </c>
      <c r="O1812">
        <v>0</v>
      </c>
      <c r="P1812">
        <v>0</v>
      </c>
      <c r="Q1812">
        <v>0</v>
      </c>
      <c r="R1812">
        <v>0</v>
      </c>
      <c r="S1812">
        <v>0</v>
      </c>
      <c r="T1812">
        <v>0</v>
      </c>
      <c r="U1812">
        <v>0</v>
      </c>
      <c r="V1812">
        <v>0</v>
      </c>
      <c r="W1812">
        <v>0</v>
      </c>
      <c r="X1812">
        <v>0</v>
      </c>
      <c r="Y1812">
        <v>0</v>
      </c>
      <c r="Z1812">
        <v>0</v>
      </c>
      <c r="AA1812">
        <v>0</v>
      </c>
      <c r="AB1812">
        <v>100</v>
      </c>
      <c r="AC1812">
        <v>100</v>
      </c>
      <c r="AD1812">
        <v>2</v>
      </c>
      <c r="AE1812">
        <v>50</v>
      </c>
      <c r="AF1812">
        <v>80</v>
      </c>
      <c r="AG1812">
        <v>20</v>
      </c>
      <c r="AH1812">
        <v>0</v>
      </c>
      <c r="AI1812">
        <v>121</v>
      </c>
      <c r="AJ1812">
        <v>122</v>
      </c>
      <c r="AK1812">
        <v>0</v>
      </c>
    </row>
    <row r="1813" spans="1:37">
      <c r="A1813">
        <v>20013019</v>
      </c>
      <c r="B1813">
        <v>30371</v>
      </c>
      <c r="C1813">
        <v>25379</v>
      </c>
      <c r="D1813">
        <v>0</v>
      </c>
      <c r="E1813">
        <v>3542</v>
      </c>
      <c r="F1813">
        <v>0</v>
      </c>
      <c r="G1813">
        <v>1</v>
      </c>
      <c r="H1813">
        <v>1</v>
      </c>
      <c r="I1813">
        <v>6</v>
      </c>
      <c r="J1813">
        <v>0</v>
      </c>
      <c r="K1813">
        <v>0</v>
      </c>
      <c r="L1813">
        <v>0</v>
      </c>
      <c r="M1813">
        <v>0</v>
      </c>
      <c r="N1813">
        <v>0</v>
      </c>
      <c r="O1813">
        <v>0</v>
      </c>
      <c r="P1813">
        <v>0</v>
      </c>
      <c r="Q1813">
        <v>0</v>
      </c>
      <c r="R1813">
        <v>0</v>
      </c>
      <c r="S1813">
        <v>0</v>
      </c>
      <c r="T1813">
        <v>0</v>
      </c>
      <c r="U1813">
        <v>0</v>
      </c>
      <c r="V1813">
        <v>0</v>
      </c>
      <c r="W1813">
        <v>0</v>
      </c>
      <c r="X1813">
        <v>0</v>
      </c>
      <c r="Y1813">
        <v>0</v>
      </c>
      <c r="Z1813">
        <v>0</v>
      </c>
      <c r="AA1813">
        <v>0</v>
      </c>
      <c r="AB1813">
        <v>150</v>
      </c>
      <c r="AC1813">
        <v>100</v>
      </c>
      <c r="AD1813">
        <v>2</v>
      </c>
      <c r="AE1813">
        <v>50</v>
      </c>
      <c r="AF1813">
        <v>80</v>
      </c>
      <c r="AG1813">
        <v>20</v>
      </c>
      <c r="AH1813">
        <v>0</v>
      </c>
      <c r="AI1813">
        <v>111</v>
      </c>
      <c r="AJ1813">
        <v>112</v>
      </c>
      <c r="AK1813">
        <v>0</v>
      </c>
    </row>
    <row r="1814" spans="1:37">
      <c r="A1814">
        <v>20013020</v>
      </c>
      <c r="B1814">
        <v>30381</v>
      </c>
      <c r="C1814">
        <v>25448</v>
      </c>
      <c r="D1814">
        <v>0</v>
      </c>
      <c r="E1814">
        <v>3508</v>
      </c>
      <c r="F1814">
        <v>0</v>
      </c>
      <c r="G1814">
        <v>1</v>
      </c>
      <c r="H1814">
        <v>1</v>
      </c>
      <c r="I1814">
        <v>6</v>
      </c>
      <c r="J1814">
        <v>0</v>
      </c>
      <c r="K1814">
        <v>0</v>
      </c>
      <c r="L1814">
        <v>0</v>
      </c>
      <c r="M1814">
        <v>0</v>
      </c>
      <c r="N1814">
        <v>0</v>
      </c>
      <c r="O1814">
        <v>0</v>
      </c>
      <c r="P1814">
        <v>0</v>
      </c>
      <c r="Q1814">
        <v>0</v>
      </c>
      <c r="R1814">
        <v>0</v>
      </c>
      <c r="S1814">
        <v>0</v>
      </c>
      <c r="T1814">
        <v>0</v>
      </c>
      <c r="U1814">
        <v>0</v>
      </c>
      <c r="V1814">
        <v>0</v>
      </c>
      <c r="W1814">
        <v>0</v>
      </c>
      <c r="X1814">
        <v>0</v>
      </c>
      <c r="Y1814">
        <v>0</v>
      </c>
      <c r="Z1814">
        <v>0</v>
      </c>
      <c r="AA1814">
        <v>0</v>
      </c>
      <c r="AB1814">
        <v>150</v>
      </c>
      <c r="AC1814">
        <v>100</v>
      </c>
      <c r="AD1814">
        <v>2</v>
      </c>
      <c r="AE1814">
        <v>50</v>
      </c>
      <c r="AF1814">
        <v>80</v>
      </c>
      <c r="AG1814">
        <v>20</v>
      </c>
      <c r="AH1814">
        <v>0</v>
      </c>
      <c r="AI1814">
        <v>121</v>
      </c>
      <c r="AJ1814">
        <v>122</v>
      </c>
      <c r="AK1814">
        <v>0</v>
      </c>
    </row>
    <row r="1815" spans="1:37">
      <c r="A1815">
        <v>20013021</v>
      </c>
      <c r="B1815">
        <v>59030</v>
      </c>
      <c r="C1815">
        <v>20</v>
      </c>
      <c r="D1815">
        <v>20000</v>
      </c>
      <c r="E1815">
        <v>1500</v>
      </c>
      <c r="F1815">
        <v>0</v>
      </c>
      <c r="G1815">
        <v>1</v>
      </c>
      <c r="H1815">
        <v>1</v>
      </c>
      <c r="I1815">
        <v>6</v>
      </c>
      <c r="J1815">
        <v>0</v>
      </c>
      <c r="K1815">
        <v>0</v>
      </c>
      <c r="L1815">
        <v>0</v>
      </c>
      <c r="M1815">
        <v>0</v>
      </c>
      <c r="N1815">
        <v>0</v>
      </c>
      <c r="O1815">
        <v>0</v>
      </c>
      <c r="P1815">
        <v>0</v>
      </c>
      <c r="Q1815">
        <v>0</v>
      </c>
      <c r="R1815">
        <v>0</v>
      </c>
      <c r="S1815">
        <v>0</v>
      </c>
      <c r="T1815">
        <v>0</v>
      </c>
      <c r="U1815">
        <v>0</v>
      </c>
      <c r="V1815">
        <v>0</v>
      </c>
      <c r="W1815">
        <v>0</v>
      </c>
      <c r="X1815">
        <v>0</v>
      </c>
      <c r="Y1815">
        <v>0</v>
      </c>
      <c r="Z1815">
        <v>0</v>
      </c>
      <c r="AA1815">
        <v>0</v>
      </c>
      <c r="AB1815">
        <v>10000</v>
      </c>
      <c r="AC1815">
        <v>100</v>
      </c>
      <c r="AD1815">
        <v>2</v>
      </c>
      <c r="AE1815">
        <v>100</v>
      </c>
      <c r="AF1815">
        <v>100</v>
      </c>
      <c r="AG1815">
        <v>0</v>
      </c>
      <c r="AH1815">
        <v>0</v>
      </c>
      <c r="AI1815">
        <v>59030</v>
      </c>
      <c r="AJ1815">
        <v>0</v>
      </c>
      <c r="AK1815">
        <v>0</v>
      </c>
    </row>
    <row r="1816" spans="1:37">
      <c r="A1816">
        <v>20013022</v>
      </c>
      <c r="B1816">
        <v>40600</v>
      </c>
      <c r="C1816">
        <v>104516</v>
      </c>
      <c r="D1816">
        <v>0</v>
      </c>
      <c r="E1816">
        <v>8510</v>
      </c>
      <c r="F1816">
        <v>0</v>
      </c>
      <c r="G1816">
        <v>3</v>
      </c>
      <c r="H1816">
        <v>1</v>
      </c>
      <c r="I1816">
        <v>6</v>
      </c>
      <c r="J1816">
        <v>0</v>
      </c>
      <c r="K1816">
        <v>0</v>
      </c>
      <c r="L1816">
        <v>0</v>
      </c>
      <c r="M1816">
        <v>0</v>
      </c>
      <c r="N1816">
        <v>0</v>
      </c>
      <c r="O1816">
        <v>0</v>
      </c>
      <c r="P1816">
        <v>0</v>
      </c>
      <c r="Q1816">
        <v>0</v>
      </c>
      <c r="R1816">
        <v>0</v>
      </c>
      <c r="S1816">
        <v>0</v>
      </c>
      <c r="T1816">
        <v>0</v>
      </c>
      <c r="U1816">
        <v>0</v>
      </c>
      <c r="V1816">
        <v>0</v>
      </c>
      <c r="W1816">
        <v>0</v>
      </c>
      <c r="X1816">
        <v>0</v>
      </c>
      <c r="Y1816">
        <v>0</v>
      </c>
      <c r="Z1816">
        <v>0</v>
      </c>
      <c r="AA1816">
        <v>0</v>
      </c>
      <c r="AB1816">
        <v>200</v>
      </c>
      <c r="AC1816">
        <v>100</v>
      </c>
      <c r="AD1816">
        <v>2</v>
      </c>
      <c r="AE1816">
        <v>75</v>
      </c>
      <c r="AF1816">
        <v>80</v>
      </c>
      <c r="AG1816">
        <v>20</v>
      </c>
      <c r="AH1816">
        <v>0</v>
      </c>
      <c r="AI1816">
        <v>132</v>
      </c>
      <c r="AJ1816">
        <v>133</v>
      </c>
      <c r="AK1816">
        <v>0</v>
      </c>
    </row>
    <row r="1817" spans="1:37">
      <c r="A1817">
        <v>20013023</v>
      </c>
      <c r="B1817">
        <v>40610</v>
      </c>
      <c r="C1817">
        <v>86836</v>
      </c>
      <c r="D1817">
        <v>0</v>
      </c>
      <c r="E1817">
        <v>4937</v>
      </c>
      <c r="F1817">
        <v>0</v>
      </c>
      <c r="G1817">
        <v>1</v>
      </c>
      <c r="H1817">
        <v>1</v>
      </c>
      <c r="I1817">
        <v>6</v>
      </c>
      <c r="J1817">
        <v>0</v>
      </c>
      <c r="K1817">
        <v>0</v>
      </c>
      <c r="L1817">
        <v>0</v>
      </c>
      <c r="M1817">
        <v>0</v>
      </c>
      <c r="N1817">
        <v>0</v>
      </c>
      <c r="O1817">
        <v>0</v>
      </c>
      <c r="P1817">
        <v>0</v>
      </c>
      <c r="Q1817">
        <v>0</v>
      </c>
      <c r="R1817">
        <v>0</v>
      </c>
      <c r="S1817">
        <v>0</v>
      </c>
      <c r="T1817">
        <v>0</v>
      </c>
      <c r="U1817">
        <v>0</v>
      </c>
      <c r="V1817">
        <v>0</v>
      </c>
      <c r="W1817">
        <v>0</v>
      </c>
      <c r="X1817">
        <v>0</v>
      </c>
      <c r="Y1817">
        <v>0</v>
      </c>
      <c r="Z1817">
        <v>0</v>
      </c>
      <c r="AA1817">
        <v>0</v>
      </c>
      <c r="AB1817">
        <v>200</v>
      </c>
      <c r="AC1817">
        <v>100</v>
      </c>
      <c r="AD1817">
        <v>2</v>
      </c>
      <c r="AE1817">
        <v>75</v>
      </c>
      <c r="AF1817">
        <v>80</v>
      </c>
      <c r="AG1817">
        <v>20</v>
      </c>
      <c r="AH1817">
        <v>0</v>
      </c>
      <c r="AI1817">
        <v>122</v>
      </c>
      <c r="AJ1817">
        <v>123</v>
      </c>
      <c r="AK1817">
        <v>0</v>
      </c>
    </row>
    <row r="1818" spans="1:37">
      <c r="A1818">
        <v>20013024</v>
      </c>
      <c r="B1818">
        <v>40590</v>
      </c>
      <c r="C1818">
        <v>105600</v>
      </c>
      <c r="D1818">
        <v>0</v>
      </c>
      <c r="E1818">
        <v>6427</v>
      </c>
      <c r="F1818">
        <v>0</v>
      </c>
      <c r="G1818">
        <v>2</v>
      </c>
      <c r="H1818">
        <v>1</v>
      </c>
      <c r="I1818">
        <v>6</v>
      </c>
      <c r="J1818">
        <v>0</v>
      </c>
      <c r="K1818">
        <v>0</v>
      </c>
      <c r="L1818">
        <v>0</v>
      </c>
      <c r="M1818">
        <v>0</v>
      </c>
      <c r="N1818">
        <v>0</v>
      </c>
      <c r="O1818">
        <v>0</v>
      </c>
      <c r="P1818">
        <v>0</v>
      </c>
      <c r="Q1818">
        <v>0</v>
      </c>
      <c r="R1818">
        <v>0</v>
      </c>
      <c r="S1818">
        <v>0</v>
      </c>
      <c r="T1818">
        <v>0</v>
      </c>
      <c r="U1818">
        <v>0</v>
      </c>
      <c r="V1818">
        <v>0</v>
      </c>
      <c r="W1818">
        <v>0</v>
      </c>
      <c r="X1818">
        <v>0</v>
      </c>
      <c r="Y1818">
        <v>0</v>
      </c>
      <c r="Z1818">
        <v>0</v>
      </c>
      <c r="AA1818">
        <v>0</v>
      </c>
      <c r="AB1818">
        <v>750</v>
      </c>
      <c r="AC1818">
        <v>100</v>
      </c>
      <c r="AD1818">
        <v>2</v>
      </c>
      <c r="AE1818">
        <v>10</v>
      </c>
      <c r="AF1818">
        <v>1</v>
      </c>
      <c r="AG1818">
        <v>0</v>
      </c>
      <c r="AH1818">
        <v>0</v>
      </c>
      <c r="AI1818">
        <v>40590</v>
      </c>
      <c r="AJ1818">
        <v>0</v>
      </c>
      <c r="AK1818">
        <v>0</v>
      </c>
    </row>
    <row r="1819" spans="1:37">
      <c r="A1819">
        <v>20013025</v>
      </c>
      <c r="B1819">
        <v>40601</v>
      </c>
      <c r="C1819">
        <v>155914</v>
      </c>
      <c r="D1819">
        <v>0</v>
      </c>
      <c r="E1819">
        <v>10836</v>
      </c>
      <c r="F1819">
        <v>0</v>
      </c>
      <c r="G1819">
        <v>3</v>
      </c>
      <c r="H1819">
        <v>1</v>
      </c>
      <c r="I1819">
        <v>6</v>
      </c>
      <c r="J1819">
        <v>0</v>
      </c>
      <c r="K1819">
        <v>0</v>
      </c>
      <c r="L1819">
        <v>0</v>
      </c>
      <c r="M1819">
        <v>0</v>
      </c>
      <c r="N1819">
        <v>0</v>
      </c>
      <c r="O1819">
        <v>0</v>
      </c>
      <c r="P1819">
        <v>0</v>
      </c>
      <c r="Q1819">
        <v>0</v>
      </c>
      <c r="R1819">
        <v>0</v>
      </c>
      <c r="S1819">
        <v>0</v>
      </c>
      <c r="T1819">
        <v>0</v>
      </c>
      <c r="U1819">
        <v>0</v>
      </c>
      <c r="V1819">
        <v>0</v>
      </c>
      <c r="W1819">
        <v>0</v>
      </c>
      <c r="X1819">
        <v>0</v>
      </c>
      <c r="Y1819">
        <v>0</v>
      </c>
      <c r="Z1819">
        <v>0</v>
      </c>
      <c r="AA1819">
        <v>0</v>
      </c>
      <c r="AB1819">
        <v>300</v>
      </c>
      <c r="AC1819">
        <v>100</v>
      </c>
      <c r="AD1819">
        <v>2</v>
      </c>
      <c r="AE1819">
        <v>75</v>
      </c>
      <c r="AF1819">
        <v>80</v>
      </c>
      <c r="AG1819">
        <v>20</v>
      </c>
      <c r="AH1819">
        <v>0</v>
      </c>
      <c r="AI1819">
        <v>133</v>
      </c>
      <c r="AJ1819">
        <v>134</v>
      </c>
      <c r="AK1819">
        <v>0</v>
      </c>
    </row>
    <row r="1820" spans="1:37">
      <c r="A1820">
        <v>20013026</v>
      </c>
      <c r="B1820">
        <v>40611</v>
      </c>
      <c r="C1820">
        <v>119732</v>
      </c>
      <c r="D1820">
        <v>0</v>
      </c>
      <c r="E1820">
        <v>5222</v>
      </c>
      <c r="F1820">
        <v>0</v>
      </c>
      <c r="G1820">
        <v>1</v>
      </c>
      <c r="H1820">
        <v>1</v>
      </c>
      <c r="I1820">
        <v>6</v>
      </c>
      <c r="J1820">
        <v>0</v>
      </c>
      <c r="K1820">
        <v>0</v>
      </c>
      <c r="L1820">
        <v>0</v>
      </c>
      <c r="M1820">
        <v>0</v>
      </c>
      <c r="N1820">
        <v>0</v>
      </c>
      <c r="O1820">
        <v>0</v>
      </c>
      <c r="P1820">
        <v>0</v>
      </c>
      <c r="Q1820">
        <v>0</v>
      </c>
      <c r="R1820">
        <v>0</v>
      </c>
      <c r="S1820">
        <v>0</v>
      </c>
      <c r="T1820">
        <v>0</v>
      </c>
      <c r="U1820">
        <v>0</v>
      </c>
      <c r="V1820">
        <v>0</v>
      </c>
      <c r="W1820">
        <v>0</v>
      </c>
      <c r="X1820">
        <v>0</v>
      </c>
      <c r="Y1820">
        <v>0</v>
      </c>
      <c r="Z1820">
        <v>0</v>
      </c>
      <c r="AA1820">
        <v>0</v>
      </c>
      <c r="AB1820">
        <v>600</v>
      </c>
      <c r="AC1820">
        <v>100</v>
      </c>
      <c r="AD1820">
        <v>2</v>
      </c>
      <c r="AE1820">
        <v>75</v>
      </c>
      <c r="AF1820">
        <v>80</v>
      </c>
      <c r="AG1820">
        <v>20</v>
      </c>
      <c r="AH1820">
        <v>0</v>
      </c>
      <c r="AI1820">
        <v>123</v>
      </c>
      <c r="AJ1820">
        <v>124</v>
      </c>
      <c r="AK1820">
        <v>0</v>
      </c>
    </row>
    <row r="1821" spans="1:37">
      <c r="A1821">
        <v>20013027</v>
      </c>
      <c r="B1821">
        <v>40591</v>
      </c>
      <c r="C1821">
        <v>280748</v>
      </c>
      <c r="D1821">
        <v>2000</v>
      </c>
      <c r="E1821">
        <v>10446</v>
      </c>
      <c r="F1821">
        <v>0</v>
      </c>
      <c r="G1821">
        <v>2</v>
      </c>
      <c r="H1821">
        <v>1</v>
      </c>
      <c r="I1821">
        <v>6</v>
      </c>
      <c r="J1821">
        <v>0</v>
      </c>
      <c r="K1821">
        <v>0</v>
      </c>
      <c r="L1821">
        <v>0</v>
      </c>
      <c r="M1821">
        <v>0</v>
      </c>
      <c r="N1821">
        <v>0</v>
      </c>
      <c r="O1821">
        <v>0</v>
      </c>
      <c r="P1821">
        <v>0</v>
      </c>
      <c r="Q1821">
        <v>0</v>
      </c>
      <c r="R1821">
        <v>0</v>
      </c>
      <c r="S1821">
        <v>0</v>
      </c>
      <c r="T1821">
        <v>0</v>
      </c>
      <c r="U1821">
        <v>0</v>
      </c>
      <c r="V1821">
        <v>0</v>
      </c>
      <c r="W1821">
        <v>0</v>
      </c>
      <c r="X1821">
        <v>0</v>
      </c>
      <c r="Y1821">
        <v>0</v>
      </c>
      <c r="Z1821">
        <v>0</v>
      </c>
      <c r="AA1821">
        <v>0</v>
      </c>
      <c r="AB1821">
        <v>1050</v>
      </c>
      <c r="AC1821">
        <v>100</v>
      </c>
      <c r="AD1821">
        <v>2</v>
      </c>
      <c r="AE1821">
        <v>20</v>
      </c>
      <c r="AF1821">
        <v>1</v>
      </c>
      <c r="AG1821">
        <v>0</v>
      </c>
      <c r="AH1821">
        <v>0</v>
      </c>
      <c r="AI1821">
        <v>40590</v>
      </c>
      <c r="AJ1821">
        <v>0</v>
      </c>
      <c r="AK1821">
        <v>0</v>
      </c>
    </row>
    <row r="1822" spans="1:37">
      <c r="A1822">
        <v>20016001</v>
      </c>
      <c r="B1822">
        <v>30040</v>
      </c>
      <c r="C1822">
        <v>13300</v>
      </c>
      <c r="D1822">
        <v>0</v>
      </c>
      <c r="E1822">
        <v>1170</v>
      </c>
      <c r="F1822">
        <v>0</v>
      </c>
      <c r="G1822">
        <v>1</v>
      </c>
      <c r="H1822">
        <v>1</v>
      </c>
      <c r="I1822">
        <v>6</v>
      </c>
      <c r="J1822">
        <v>0</v>
      </c>
      <c r="K1822">
        <v>0</v>
      </c>
      <c r="L1822">
        <v>0</v>
      </c>
      <c r="M1822">
        <v>0</v>
      </c>
      <c r="N1822">
        <v>0</v>
      </c>
      <c r="O1822">
        <v>0</v>
      </c>
      <c r="P1822">
        <v>0</v>
      </c>
      <c r="Q1822">
        <v>0</v>
      </c>
      <c r="R1822">
        <v>0</v>
      </c>
      <c r="S1822">
        <v>0</v>
      </c>
      <c r="T1822">
        <v>0</v>
      </c>
      <c r="U1822">
        <v>0</v>
      </c>
      <c r="V1822">
        <v>0</v>
      </c>
      <c r="W1822">
        <v>0</v>
      </c>
      <c r="X1822">
        <v>0</v>
      </c>
      <c r="Y1822">
        <v>0</v>
      </c>
      <c r="Z1822">
        <v>0</v>
      </c>
      <c r="AA1822">
        <v>0</v>
      </c>
      <c r="AB1822">
        <v>150</v>
      </c>
      <c r="AC1822">
        <v>100</v>
      </c>
      <c r="AD1822">
        <v>2</v>
      </c>
      <c r="AE1822">
        <v>50</v>
      </c>
      <c r="AF1822">
        <v>3</v>
      </c>
      <c r="AG1822">
        <v>2</v>
      </c>
      <c r="AH1822">
        <v>1</v>
      </c>
      <c r="AI1822">
        <v>121</v>
      </c>
      <c r="AJ1822">
        <v>122</v>
      </c>
      <c r="AK1822">
        <v>123</v>
      </c>
    </row>
    <row r="1823" spans="1:37">
      <c r="A1823">
        <v>20016002</v>
      </c>
      <c r="B1823">
        <v>40230</v>
      </c>
      <c r="C1823">
        <v>27700</v>
      </c>
      <c r="D1823">
        <v>0</v>
      </c>
      <c r="E1823">
        <v>4970</v>
      </c>
      <c r="F1823">
        <v>0</v>
      </c>
      <c r="G1823">
        <v>2</v>
      </c>
      <c r="H1823">
        <v>1</v>
      </c>
      <c r="I1823">
        <v>6</v>
      </c>
      <c r="J1823">
        <v>0</v>
      </c>
      <c r="K1823">
        <v>0</v>
      </c>
      <c r="L1823">
        <v>0</v>
      </c>
      <c r="M1823">
        <v>0</v>
      </c>
      <c r="N1823">
        <v>0</v>
      </c>
      <c r="O1823">
        <v>0</v>
      </c>
      <c r="P1823">
        <v>0</v>
      </c>
      <c r="Q1823">
        <v>0</v>
      </c>
      <c r="R1823">
        <v>0</v>
      </c>
      <c r="S1823">
        <v>0</v>
      </c>
      <c r="T1823">
        <v>0</v>
      </c>
      <c r="U1823">
        <v>0</v>
      </c>
      <c r="V1823">
        <v>0</v>
      </c>
      <c r="W1823">
        <v>0</v>
      </c>
      <c r="X1823">
        <v>0</v>
      </c>
      <c r="Y1823">
        <v>0</v>
      </c>
      <c r="Z1823">
        <v>0</v>
      </c>
      <c r="AA1823">
        <v>0</v>
      </c>
      <c r="AB1823">
        <v>500</v>
      </c>
      <c r="AC1823">
        <v>150</v>
      </c>
      <c r="AD1823">
        <v>2</v>
      </c>
      <c r="AE1823">
        <v>75</v>
      </c>
      <c r="AF1823">
        <v>3</v>
      </c>
      <c r="AG1823">
        <v>2</v>
      </c>
      <c r="AH1823">
        <v>1</v>
      </c>
      <c r="AI1823">
        <v>121</v>
      </c>
      <c r="AJ1823">
        <v>122</v>
      </c>
      <c r="AK1823">
        <v>123</v>
      </c>
    </row>
    <row r="1824" spans="1:37">
      <c r="A1824">
        <v>20016003</v>
      </c>
      <c r="B1824">
        <v>40710</v>
      </c>
      <c r="C1824">
        <v>43400</v>
      </c>
      <c r="D1824">
        <v>0</v>
      </c>
      <c r="E1824">
        <v>2820</v>
      </c>
      <c r="F1824">
        <v>0</v>
      </c>
      <c r="G1824">
        <v>1</v>
      </c>
      <c r="H1824">
        <v>1</v>
      </c>
      <c r="I1824">
        <v>6</v>
      </c>
      <c r="J1824">
        <v>0</v>
      </c>
      <c r="K1824">
        <v>0</v>
      </c>
      <c r="L1824">
        <v>0</v>
      </c>
      <c r="M1824">
        <v>0</v>
      </c>
      <c r="N1824">
        <v>0</v>
      </c>
      <c r="O1824">
        <v>0</v>
      </c>
      <c r="P1824">
        <v>0</v>
      </c>
      <c r="Q1824">
        <v>0</v>
      </c>
      <c r="R1824">
        <v>0</v>
      </c>
      <c r="S1824">
        <v>0</v>
      </c>
      <c r="T1824">
        <v>0</v>
      </c>
      <c r="U1824">
        <v>0</v>
      </c>
      <c r="V1824">
        <v>0</v>
      </c>
      <c r="W1824">
        <v>0</v>
      </c>
      <c r="X1824">
        <v>0</v>
      </c>
      <c r="Y1824">
        <v>0</v>
      </c>
      <c r="Z1824">
        <v>0</v>
      </c>
      <c r="AA1824">
        <v>0</v>
      </c>
      <c r="AB1824">
        <v>500</v>
      </c>
      <c r="AC1824">
        <v>150</v>
      </c>
      <c r="AD1824">
        <v>2</v>
      </c>
      <c r="AE1824">
        <v>75</v>
      </c>
      <c r="AF1824">
        <v>3</v>
      </c>
      <c r="AG1824">
        <v>2</v>
      </c>
      <c r="AH1824">
        <v>1</v>
      </c>
      <c r="AI1824">
        <v>131</v>
      </c>
      <c r="AJ1824">
        <v>132</v>
      </c>
      <c r="AK1824">
        <v>133</v>
      </c>
    </row>
    <row r="1825" spans="1:37">
      <c r="A1825">
        <v>20016004</v>
      </c>
      <c r="B1825">
        <v>40420</v>
      </c>
      <c r="C1825">
        <v>53300</v>
      </c>
      <c r="D1825">
        <v>0</v>
      </c>
      <c r="E1825">
        <v>3110</v>
      </c>
      <c r="F1825">
        <v>0</v>
      </c>
      <c r="G1825">
        <v>1</v>
      </c>
      <c r="H1825">
        <v>1</v>
      </c>
      <c r="I1825">
        <v>6</v>
      </c>
      <c r="J1825">
        <v>0</v>
      </c>
      <c r="K1825">
        <v>0</v>
      </c>
      <c r="L1825">
        <v>0</v>
      </c>
      <c r="M1825">
        <v>0</v>
      </c>
      <c r="N1825">
        <v>0</v>
      </c>
      <c r="O1825">
        <v>0</v>
      </c>
      <c r="P1825">
        <v>0</v>
      </c>
      <c r="Q1825">
        <v>0</v>
      </c>
      <c r="R1825">
        <v>0</v>
      </c>
      <c r="S1825">
        <v>0</v>
      </c>
      <c r="T1825">
        <v>0</v>
      </c>
      <c r="U1825">
        <v>0</v>
      </c>
      <c r="V1825">
        <v>0</v>
      </c>
      <c r="W1825">
        <v>0</v>
      </c>
      <c r="X1825">
        <v>0</v>
      </c>
      <c r="Y1825">
        <v>0</v>
      </c>
      <c r="Z1825">
        <v>0</v>
      </c>
      <c r="AA1825">
        <v>0</v>
      </c>
      <c r="AB1825">
        <v>1000</v>
      </c>
      <c r="AC1825">
        <v>150</v>
      </c>
      <c r="AD1825">
        <v>2</v>
      </c>
      <c r="AE1825">
        <v>5</v>
      </c>
      <c r="AF1825">
        <v>1</v>
      </c>
      <c r="AG1825">
        <v>0</v>
      </c>
      <c r="AH1825">
        <v>0</v>
      </c>
      <c r="AI1825">
        <v>40420</v>
      </c>
      <c r="AJ1825">
        <v>0</v>
      </c>
      <c r="AK1825">
        <v>0</v>
      </c>
    </row>
    <row r="1826" spans="1:37">
      <c r="A1826">
        <v>20016005</v>
      </c>
      <c r="B1826">
        <v>30041</v>
      </c>
      <c r="C1826">
        <v>20600</v>
      </c>
      <c r="D1826">
        <v>0</v>
      </c>
      <c r="E1826">
        <v>1220</v>
      </c>
      <c r="F1826">
        <v>20016001</v>
      </c>
      <c r="G1826">
        <v>1</v>
      </c>
      <c r="H1826">
        <v>1</v>
      </c>
      <c r="I1826">
        <v>6</v>
      </c>
      <c r="J1826">
        <v>0</v>
      </c>
      <c r="K1826">
        <v>0</v>
      </c>
      <c r="L1826">
        <v>0</v>
      </c>
      <c r="M1826">
        <v>0</v>
      </c>
      <c r="N1826">
        <v>0</v>
      </c>
      <c r="O1826">
        <v>0</v>
      </c>
      <c r="P1826">
        <v>0</v>
      </c>
      <c r="Q1826">
        <v>0</v>
      </c>
      <c r="R1826">
        <v>0</v>
      </c>
      <c r="S1826">
        <v>0</v>
      </c>
      <c r="T1826">
        <v>0</v>
      </c>
      <c r="U1826">
        <v>0</v>
      </c>
      <c r="V1826">
        <v>0</v>
      </c>
      <c r="W1826">
        <v>0</v>
      </c>
      <c r="X1826">
        <v>0</v>
      </c>
      <c r="Y1826">
        <v>0</v>
      </c>
      <c r="Z1826">
        <v>0</v>
      </c>
      <c r="AA1826">
        <v>0</v>
      </c>
      <c r="AB1826">
        <v>250</v>
      </c>
      <c r="AC1826">
        <v>100</v>
      </c>
      <c r="AD1826">
        <v>2</v>
      </c>
      <c r="AE1826">
        <v>50</v>
      </c>
      <c r="AF1826">
        <v>3</v>
      </c>
      <c r="AG1826">
        <v>2</v>
      </c>
      <c r="AH1826">
        <v>1</v>
      </c>
      <c r="AI1826">
        <v>121</v>
      </c>
      <c r="AJ1826">
        <v>122</v>
      </c>
      <c r="AK1826">
        <v>123</v>
      </c>
    </row>
    <row r="1827" spans="1:37">
      <c r="A1827">
        <v>20016006</v>
      </c>
      <c r="B1827">
        <v>40231</v>
      </c>
      <c r="C1827">
        <v>69700</v>
      </c>
      <c r="D1827">
        <v>0</v>
      </c>
      <c r="E1827">
        <v>6810</v>
      </c>
      <c r="F1827">
        <v>0</v>
      </c>
      <c r="G1827">
        <v>2</v>
      </c>
      <c r="H1827">
        <v>20016002</v>
      </c>
      <c r="I1827">
        <v>6</v>
      </c>
      <c r="J1827">
        <v>0</v>
      </c>
      <c r="K1827">
        <v>0</v>
      </c>
      <c r="L1827">
        <v>0</v>
      </c>
      <c r="M1827">
        <v>0</v>
      </c>
      <c r="N1827">
        <v>0</v>
      </c>
      <c r="O1827">
        <v>0</v>
      </c>
      <c r="P1827">
        <v>0</v>
      </c>
      <c r="Q1827">
        <v>0</v>
      </c>
      <c r="R1827">
        <v>0</v>
      </c>
      <c r="S1827">
        <v>0</v>
      </c>
      <c r="T1827">
        <v>0</v>
      </c>
      <c r="U1827">
        <v>0</v>
      </c>
      <c r="V1827">
        <v>0</v>
      </c>
      <c r="W1827">
        <v>0</v>
      </c>
      <c r="X1827">
        <v>0</v>
      </c>
      <c r="Y1827">
        <v>0</v>
      </c>
      <c r="Z1827">
        <v>0</v>
      </c>
      <c r="AA1827">
        <v>0</v>
      </c>
      <c r="AB1827">
        <v>1000</v>
      </c>
      <c r="AC1827">
        <v>150</v>
      </c>
      <c r="AD1827">
        <v>2</v>
      </c>
      <c r="AE1827">
        <v>75</v>
      </c>
      <c r="AF1827">
        <v>1</v>
      </c>
      <c r="AG1827">
        <v>1</v>
      </c>
      <c r="AH1827">
        <v>1</v>
      </c>
      <c r="AI1827">
        <v>121</v>
      </c>
      <c r="AJ1827">
        <v>122</v>
      </c>
      <c r="AK1827">
        <v>123</v>
      </c>
    </row>
    <row r="1828" spans="1:37">
      <c r="A1828">
        <v>20016007</v>
      </c>
      <c r="B1828">
        <v>40711</v>
      </c>
      <c r="C1828">
        <v>91300</v>
      </c>
      <c r="D1828">
        <v>0</v>
      </c>
      <c r="E1828">
        <v>2740</v>
      </c>
      <c r="F1828">
        <v>0</v>
      </c>
      <c r="G1828">
        <v>1</v>
      </c>
      <c r="H1828">
        <v>20016003</v>
      </c>
      <c r="I1828">
        <v>102</v>
      </c>
      <c r="J1828">
        <v>20016004</v>
      </c>
      <c r="K1828">
        <v>6</v>
      </c>
      <c r="L1828">
        <v>0</v>
      </c>
      <c r="M1828">
        <v>0</v>
      </c>
      <c r="N1828">
        <v>0</v>
      </c>
      <c r="O1828">
        <v>0</v>
      </c>
      <c r="P1828">
        <v>0</v>
      </c>
      <c r="Q1828">
        <v>0</v>
      </c>
      <c r="R1828">
        <v>0</v>
      </c>
      <c r="S1828">
        <v>0</v>
      </c>
      <c r="T1828">
        <v>0</v>
      </c>
      <c r="U1828">
        <v>0</v>
      </c>
      <c r="V1828">
        <v>0</v>
      </c>
      <c r="W1828">
        <v>0</v>
      </c>
      <c r="X1828">
        <v>0</v>
      </c>
      <c r="Y1828">
        <v>0</v>
      </c>
      <c r="Z1828">
        <v>0</v>
      </c>
      <c r="AA1828">
        <v>0</v>
      </c>
      <c r="AB1828">
        <v>1000</v>
      </c>
      <c r="AC1828">
        <v>150</v>
      </c>
      <c r="AD1828">
        <v>2</v>
      </c>
      <c r="AE1828">
        <v>75</v>
      </c>
      <c r="AF1828">
        <v>1</v>
      </c>
      <c r="AG1828">
        <v>1</v>
      </c>
      <c r="AH1828">
        <v>1</v>
      </c>
      <c r="AI1828">
        <v>131</v>
      </c>
      <c r="AJ1828">
        <v>132</v>
      </c>
      <c r="AK1828">
        <v>133</v>
      </c>
    </row>
    <row r="1829" spans="1:37">
      <c r="A1829">
        <v>20016008</v>
      </c>
      <c r="B1829">
        <v>40420</v>
      </c>
      <c r="C1829">
        <v>145400</v>
      </c>
      <c r="D1829">
        <v>0</v>
      </c>
      <c r="E1829">
        <v>3030</v>
      </c>
      <c r="F1829">
        <v>20016016</v>
      </c>
      <c r="G1829">
        <v>1</v>
      </c>
      <c r="H1829">
        <v>20016005</v>
      </c>
      <c r="I1829">
        <v>101</v>
      </c>
      <c r="J1829">
        <v>20016006</v>
      </c>
      <c r="K1829">
        <v>102</v>
      </c>
      <c r="L1829">
        <v>20016007</v>
      </c>
      <c r="M1829">
        <v>2</v>
      </c>
      <c r="N1829">
        <v>20016008</v>
      </c>
      <c r="O1829">
        <v>103</v>
      </c>
      <c r="P1829">
        <v>1</v>
      </c>
      <c r="Q1829">
        <v>6</v>
      </c>
      <c r="R1829">
        <v>0</v>
      </c>
      <c r="S1829">
        <v>0</v>
      </c>
      <c r="T1829">
        <v>0</v>
      </c>
      <c r="U1829">
        <v>0</v>
      </c>
      <c r="V1829">
        <v>0</v>
      </c>
      <c r="W1829">
        <v>0</v>
      </c>
      <c r="X1829">
        <v>0</v>
      </c>
      <c r="Y1829">
        <v>0</v>
      </c>
      <c r="Z1829">
        <v>0</v>
      </c>
      <c r="AA1829">
        <v>0</v>
      </c>
      <c r="AB1829">
        <v>1500</v>
      </c>
      <c r="AC1829">
        <v>150</v>
      </c>
      <c r="AD1829">
        <v>2</v>
      </c>
      <c r="AE1829">
        <v>15</v>
      </c>
      <c r="AF1829">
        <v>1</v>
      </c>
      <c r="AG1829">
        <v>0</v>
      </c>
      <c r="AH1829">
        <v>0</v>
      </c>
      <c r="AI1829">
        <v>40420</v>
      </c>
      <c r="AJ1829">
        <v>0</v>
      </c>
      <c r="AK1829">
        <v>0</v>
      </c>
    </row>
    <row r="1830" spans="1:37">
      <c r="A1830">
        <v>20016009</v>
      </c>
      <c r="B1830">
        <v>30041</v>
      </c>
      <c r="C1830">
        <v>74050</v>
      </c>
      <c r="D1830">
        <v>0</v>
      </c>
      <c r="E1830">
        <v>1420</v>
      </c>
      <c r="F1830">
        <v>20016001</v>
      </c>
      <c r="G1830">
        <v>1</v>
      </c>
      <c r="H1830">
        <v>1</v>
      </c>
      <c r="I1830">
        <v>6</v>
      </c>
      <c r="J1830">
        <v>0</v>
      </c>
      <c r="K1830">
        <v>0</v>
      </c>
      <c r="L1830">
        <v>0</v>
      </c>
      <c r="M1830">
        <v>0</v>
      </c>
      <c r="N1830">
        <v>0</v>
      </c>
      <c r="O1830">
        <v>0</v>
      </c>
      <c r="P1830">
        <v>0</v>
      </c>
      <c r="Q1830">
        <v>0</v>
      </c>
      <c r="R1830">
        <v>0</v>
      </c>
      <c r="S1830">
        <v>0</v>
      </c>
      <c r="T1830">
        <v>0</v>
      </c>
      <c r="U1830">
        <v>0</v>
      </c>
      <c r="V1830">
        <v>0</v>
      </c>
      <c r="W1830">
        <v>0</v>
      </c>
      <c r="X1830">
        <v>0</v>
      </c>
      <c r="Y1830">
        <v>0</v>
      </c>
      <c r="Z1830">
        <v>0</v>
      </c>
      <c r="AA1830">
        <v>0</v>
      </c>
      <c r="AB1830">
        <v>1000</v>
      </c>
      <c r="AC1830">
        <v>100</v>
      </c>
      <c r="AD1830">
        <v>2</v>
      </c>
      <c r="AE1830">
        <v>50</v>
      </c>
      <c r="AF1830">
        <v>1</v>
      </c>
      <c r="AG1830">
        <v>1</v>
      </c>
      <c r="AH1830">
        <v>1</v>
      </c>
      <c r="AI1830">
        <v>121</v>
      </c>
      <c r="AJ1830">
        <v>122</v>
      </c>
      <c r="AK1830">
        <v>123</v>
      </c>
    </row>
    <row r="1831" spans="1:37">
      <c r="A1831">
        <v>20016010</v>
      </c>
      <c r="B1831">
        <v>40231</v>
      </c>
      <c r="C1831">
        <v>168900</v>
      </c>
      <c r="D1831">
        <v>0</v>
      </c>
      <c r="E1831">
        <v>8970</v>
      </c>
      <c r="F1831">
        <v>0</v>
      </c>
      <c r="G1831">
        <v>2</v>
      </c>
      <c r="H1831">
        <v>20016010</v>
      </c>
      <c r="I1831">
        <v>6</v>
      </c>
      <c r="J1831">
        <v>0</v>
      </c>
      <c r="K1831">
        <v>0</v>
      </c>
      <c r="L1831">
        <v>0</v>
      </c>
      <c r="M1831">
        <v>0</v>
      </c>
      <c r="N1831">
        <v>0</v>
      </c>
      <c r="O1831">
        <v>0</v>
      </c>
      <c r="P1831">
        <v>0</v>
      </c>
      <c r="Q1831">
        <v>0</v>
      </c>
      <c r="R1831">
        <v>0</v>
      </c>
      <c r="S1831">
        <v>0</v>
      </c>
      <c r="T1831">
        <v>0</v>
      </c>
      <c r="U1831">
        <v>0</v>
      </c>
      <c r="V1831">
        <v>0</v>
      </c>
      <c r="W1831">
        <v>0</v>
      </c>
      <c r="X1831">
        <v>0</v>
      </c>
      <c r="Y1831">
        <v>0</v>
      </c>
      <c r="Z1831">
        <v>0</v>
      </c>
      <c r="AA1831">
        <v>0</v>
      </c>
      <c r="AB1831">
        <v>2000</v>
      </c>
      <c r="AC1831">
        <v>150</v>
      </c>
      <c r="AD1831">
        <v>2</v>
      </c>
      <c r="AE1831">
        <v>75</v>
      </c>
      <c r="AF1831">
        <v>3</v>
      </c>
      <c r="AG1831">
        <v>2</v>
      </c>
      <c r="AH1831">
        <v>1</v>
      </c>
      <c r="AI1831">
        <v>123</v>
      </c>
      <c r="AJ1831">
        <v>124</v>
      </c>
      <c r="AK1831">
        <v>125</v>
      </c>
    </row>
    <row r="1832" spans="1:37">
      <c r="A1832">
        <v>20016011</v>
      </c>
      <c r="B1832">
        <v>40711</v>
      </c>
      <c r="C1832">
        <v>191100</v>
      </c>
      <c r="D1832">
        <v>0</v>
      </c>
      <c r="E1832">
        <v>3530</v>
      </c>
      <c r="F1832">
        <v>0</v>
      </c>
      <c r="G1832">
        <v>1</v>
      </c>
      <c r="H1832">
        <v>20016011</v>
      </c>
      <c r="I1832">
        <v>102</v>
      </c>
      <c r="J1832">
        <v>20016004</v>
      </c>
      <c r="K1832">
        <v>6</v>
      </c>
      <c r="L1832">
        <v>0</v>
      </c>
      <c r="M1832">
        <v>0</v>
      </c>
      <c r="N1832">
        <v>0</v>
      </c>
      <c r="O1832">
        <v>0</v>
      </c>
      <c r="P1832">
        <v>0</v>
      </c>
      <c r="Q1832">
        <v>0</v>
      </c>
      <c r="R1832">
        <v>0</v>
      </c>
      <c r="S1832">
        <v>0</v>
      </c>
      <c r="T1832">
        <v>0</v>
      </c>
      <c r="U1832">
        <v>0</v>
      </c>
      <c r="V1832">
        <v>0</v>
      </c>
      <c r="W1832">
        <v>0</v>
      </c>
      <c r="X1832">
        <v>0</v>
      </c>
      <c r="Y1832">
        <v>0</v>
      </c>
      <c r="Z1832">
        <v>0</v>
      </c>
      <c r="AA1832">
        <v>0</v>
      </c>
      <c r="AB1832">
        <v>2000</v>
      </c>
      <c r="AC1832">
        <v>150</v>
      </c>
      <c r="AD1832">
        <v>2</v>
      </c>
      <c r="AE1832">
        <v>75</v>
      </c>
      <c r="AF1832">
        <v>3</v>
      </c>
      <c r="AG1832">
        <v>2</v>
      </c>
      <c r="AH1832">
        <v>1</v>
      </c>
      <c r="AI1832">
        <v>133</v>
      </c>
      <c r="AJ1832">
        <v>134</v>
      </c>
      <c r="AK1832">
        <v>135</v>
      </c>
    </row>
    <row r="1833" spans="1:37">
      <c r="A1833">
        <v>20016012</v>
      </c>
      <c r="B1833">
        <v>40421</v>
      </c>
      <c r="C1833">
        <v>241500</v>
      </c>
      <c r="D1833">
        <v>0</v>
      </c>
      <c r="E1833">
        <v>4470</v>
      </c>
      <c r="F1833">
        <v>20016016</v>
      </c>
      <c r="G1833">
        <v>1</v>
      </c>
      <c r="H1833">
        <v>20016005</v>
      </c>
      <c r="I1833">
        <v>101</v>
      </c>
      <c r="J1833">
        <v>20016006</v>
      </c>
      <c r="K1833">
        <v>102</v>
      </c>
      <c r="L1833">
        <v>20016007</v>
      </c>
      <c r="M1833">
        <v>2</v>
      </c>
      <c r="N1833">
        <v>20016015</v>
      </c>
      <c r="O1833">
        <v>103</v>
      </c>
      <c r="P1833">
        <v>1</v>
      </c>
      <c r="Q1833">
        <v>6</v>
      </c>
      <c r="R1833">
        <v>0</v>
      </c>
      <c r="S1833">
        <v>0</v>
      </c>
      <c r="T1833">
        <v>0</v>
      </c>
      <c r="U1833">
        <v>0</v>
      </c>
      <c r="V1833">
        <v>0</v>
      </c>
      <c r="W1833">
        <v>0</v>
      </c>
      <c r="X1833">
        <v>0</v>
      </c>
      <c r="Y1833">
        <v>0</v>
      </c>
      <c r="Z1833">
        <v>0</v>
      </c>
      <c r="AA1833">
        <v>0</v>
      </c>
      <c r="AB1833">
        <v>3000</v>
      </c>
      <c r="AC1833">
        <v>150</v>
      </c>
      <c r="AD1833">
        <v>2</v>
      </c>
      <c r="AE1833">
        <v>40</v>
      </c>
      <c r="AF1833">
        <v>1</v>
      </c>
      <c r="AG1833">
        <v>0</v>
      </c>
      <c r="AH1833">
        <v>0</v>
      </c>
      <c r="AI1833">
        <v>40420</v>
      </c>
      <c r="AJ1833">
        <v>0</v>
      </c>
      <c r="AK1833">
        <v>0</v>
      </c>
    </row>
    <row r="1834" spans="1:37" s="73" customFormat="1">
      <c r="A1834" s="73">
        <v>20017001</v>
      </c>
      <c r="B1834" s="73">
        <v>20790</v>
      </c>
      <c r="C1834" s="73">
        <v>20000</v>
      </c>
      <c r="D1834" s="73">
        <v>0</v>
      </c>
      <c r="E1834" s="73">
        <v>2000</v>
      </c>
      <c r="F1834" s="73">
        <v>0</v>
      </c>
      <c r="G1834" s="73">
        <v>1</v>
      </c>
      <c r="H1834" s="73">
        <v>1</v>
      </c>
      <c r="I1834" s="73">
        <v>6</v>
      </c>
      <c r="J1834" s="73">
        <v>0</v>
      </c>
      <c r="K1834" s="73">
        <v>0</v>
      </c>
      <c r="L1834" s="73">
        <v>0</v>
      </c>
      <c r="M1834" s="73">
        <v>0</v>
      </c>
      <c r="N1834" s="73">
        <v>0</v>
      </c>
      <c r="O1834" s="73">
        <v>0</v>
      </c>
      <c r="P1834" s="73">
        <v>0</v>
      </c>
      <c r="Q1834" s="73">
        <v>0</v>
      </c>
      <c r="R1834" s="73">
        <v>0</v>
      </c>
      <c r="S1834" s="73">
        <v>0</v>
      </c>
      <c r="T1834" s="73">
        <v>0</v>
      </c>
      <c r="U1834" s="73">
        <v>0</v>
      </c>
      <c r="V1834" s="73">
        <v>0</v>
      </c>
      <c r="W1834" s="73">
        <v>0</v>
      </c>
      <c r="X1834" s="73">
        <v>0</v>
      </c>
      <c r="Y1834" s="73">
        <v>0</v>
      </c>
      <c r="Z1834" s="73">
        <v>0</v>
      </c>
      <c r="AA1834" s="73">
        <v>0</v>
      </c>
      <c r="AB1834" s="73">
        <v>150</v>
      </c>
      <c r="AC1834" s="73">
        <v>100</v>
      </c>
      <c r="AD1834" s="73">
        <v>2</v>
      </c>
      <c r="AE1834" s="73">
        <v>50</v>
      </c>
      <c r="AF1834" s="73">
        <v>3</v>
      </c>
      <c r="AG1834" s="73">
        <v>2</v>
      </c>
      <c r="AH1834" s="73">
        <v>1</v>
      </c>
      <c r="AI1834" s="73">
        <v>121</v>
      </c>
      <c r="AJ1834" s="73">
        <v>122</v>
      </c>
      <c r="AK1834" s="73">
        <v>123</v>
      </c>
    </row>
    <row r="1835" spans="1:37" s="73" customFormat="1">
      <c r="A1835" s="73">
        <v>20017002</v>
      </c>
      <c r="B1835" s="73">
        <v>20790</v>
      </c>
      <c r="C1835" s="73">
        <v>20000</v>
      </c>
      <c r="D1835" s="73">
        <v>0</v>
      </c>
      <c r="E1835" s="73">
        <v>2000</v>
      </c>
      <c r="F1835" s="73">
        <v>0</v>
      </c>
      <c r="G1835" s="73">
        <v>1</v>
      </c>
      <c r="H1835" s="73">
        <v>1</v>
      </c>
      <c r="I1835" s="73">
        <v>6</v>
      </c>
      <c r="J1835" s="73">
        <v>0</v>
      </c>
      <c r="K1835" s="73">
        <v>0</v>
      </c>
      <c r="L1835" s="73">
        <v>0</v>
      </c>
      <c r="M1835" s="73">
        <v>0</v>
      </c>
      <c r="N1835" s="73">
        <v>0</v>
      </c>
      <c r="O1835" s="73">
        <v>0</v>
      </c>
      <c r="P1835" s="73">
        <v>0</v>
      </c>
      <c r="Q1835" s="73">
        <v>0</v>
      </c>
      <c r="R1835" s="73">
        <v>0</v>
      </c>
      <c r="S1835" s="73">
        <v>0</v>
      </c>
      <c r="T1835" s="73">
        <v>0</v>
      </c>
      <c r="U1835" s="73">
        <v>0</v>
      </c>
      <c r="V1835" s="73">
        <v>0</v>
      </c>
      <c r="W1835" s="73">
        <v>0</v>
      </c>
      <c r="X1835" s="73">
        <v>0</v>
      </c>
      <c r="Y1835" s="73">
        <v>0</v>
      </c>
      <c r="Z1835" s="73">
        <v>0</v>
      </c>
      <c r="AA1835" s="73">
        <v>0</v>
      </c>
      <c r="AB1835" s="73">
        <v>150</v>
      </c>
      <c r="AC1835" s="73">
        <v>100</v>
      </c>
      <c r="AD1835" s="73">
        <v>2</v>
      </c>
      <c r="AE1835" s="73">
        <v>50</v>
      </c>
      <c r="AF1835" s="73">
        <v>3</v>
      </c>
      <c r="AG1835" s="73">
        <v>2</v>
      </c>
      <c r="AH1835" s="73">
        <v>1</v>
      </c>
      <c r="AI1835" s="73">
        <v>121</v>
      </c>
      <c r="AJ1835" s="73">
        <v>122</v>
      </c>
      <c r="AK1835" s="73">
        <v>123</v>
      </c>
    </row>
    <row r="1836" spans="1:37" s="73" customFormat="1">
      <c r="A1836" s="73">
        <v>20017003</v>
      </c>
      <c r="B1836" s="73">
        <v>20800</v>
      </c>
      <c r="C1836" s="73">
        <v>20000</v>
      </c>
      <c r="D1836" s="73">
        <v>0</v>
      </c>
      <c r="E1836" s="73">
        <v>2000</v>
      </c>
      <c r="F1836" s="73">
        <v>0</v>
      </c>
      <c r="G1836" s="73">
        <v>1</v>
      </c>
      <c r="H1836" s="73">
        <v>1</v>
      </c>
      <c r="I1836" s="73">
        <v>6</v>
      </c>
      <c r="J1836" s="73">
        <v>0</v>
      </c>
      <c r="K1836" s="73">
        <v>0</v>
      </c>
      <c r="L1836" s="73">
        <v>0</v>
      </c>
      <c r="M1836" s="73">
        <v>0</v>
      </c>
      <c r="N1836" s="73">
        <v>0</v>
      </c>
      <c r="O1836" s="73">
        <v>0</v>
      </c>
      <c r="P1836" s="73">
        <v>0</v>
      </c>
      <c r="Q1836" s="73">
        <v>0</v>
      </c>
      <c r="R1836" s="73">
        <v>0</v>
      </c>
      <c r="S1836" s="73">
        <v>0</v>
      </c>
      <c r="T1836" s="73">
        <v>0</v>
      </c>
      <c r="U1836" s="73">
        <v>0</v>
      </c>
      <c r="V1836" s="73">
        <v>0</v>
      </c>
      <c r="W1836" s="73">
        <v>0</v>
      </c>
      <c r="X1836" s="73">
        <v>0</v>
      </c>
      <c r="Y1836" s="73">
        <v>0</v>
      </c>
      <c r="Z1836" s="73">
        <v>0</v>
      </c>
      <c r="AA1836" s="73">
        <v>0</v>
      </c>
      <c r="AB1836" s="73">
        <v>500</v>
      </c>
      <c r="AC1836" s="73">
        <v>100</v>
      </c>
      <c r="AD1836" s="73">
        <v>2</v>
      </c>
      <c r="AE1836" s="73">
        <v>75</v>
      </c>
      <c r="AF1836" s="73">
        <v>3</v>
      </c>
      <c r="AG1836" s="73">
        <v>2</v>
      </c>
      <c r="AH1836" s="73">
        <v>1</v>
      </c>
      <c r="AI1836" s="73">
        <v>121</v>
      </c>
      <c r="AJ1836" s="73">
        <v>122</v>
      </c>
      <c r="AK1836" s="73">
        <v>123</v>
      </c>
    </row>
    <row r="1837" spans="1:37" s="73" customFormat="1">
      <c r="A1837" s="73">
        <v>20017004</v>
      </c>
      <c r="B1837" s="73">
        <v>30300</v>
      </c>
      <c r="C1837" s="73">
        <v>40000</v>
      </c>
      <c r="D1837" s="73">
        <v>0</v>
      </c>
      <c r="E1837" s="73">
        <v>2500</v>
      </c>
      <c r="F1837" s="73">
        <v>0</v>
      </c>
      <c r="G1837" s="73">
        <v>1</v>
      </c>
      <c r="H1837" s="73">
        <v>1</v>
      </c>
      <c r="I1837" s="73">
        <v>6</v>
      </c>
      <c r="J1837" s="73">
        <v>0</v>
      </c>
      <c r="K1837" s="73">
        <v>0</v>
      </c>
      <c r="L1837" s="73">
        <v>0</v>
      </c>
      <c r="M1837" s="73">
        <v>0</v>
      </c>
      <c r="N1837" s="73">
        <v>0</v>
      </c>
      <c r="O1837" s="73">
        <v>0</v>
      </c>
      <c r="P1837" s="73">
        <v>0</v>
      </c>
      <c r="Q1837" s="73">
        <v>0</v>
      </c>
      <c r="R1837" s="73">
        <v>0</v>
      </c>
      <c r="S1837" s="73">
        <v>0</v>
      </c>
      <c r="T1837" s="73">
        <v>0</v>
      </c>
      <c r="U1837" s="73">
        <v>0</v>
      </c>
      <c r="V1837" s="73">
        <v>0</v>
      </c>
      <c r="W1837" s="73">
        <v>0</v>
      </c>
      <c r="X1837" s="73">
        <v>0</v>
      </c>
      <c r="Y1837" s="73">
        <v>0</v>
      </c>
      <c r="Z1837" s="73">
        <v>0</v>
      </c>
      <c r="AA1837" s="73">
        <v>0</v>
      </c>
      <c r="AB1837" s="73">
        <v>500</v>
      </c>
      <c r="AC1837" s="73">
        <v>100</v>
      </c>
      <c r="AD1837" s="73">
        <v>2</v>
      </c>
      <c r="AE1837" s="73">
        <v>75</v>
      </c>
      <c r="AF1837" s="73">
        <v>3</v>
      </c>
      <c r="AG1837" s="73">
        <v>2</v>
      </c>
      <c r="AH1837" s="73">
        <v>1</v>
      </c>
      <c r="AI1837" s="73">
        <v>121</v>
      </c>
      <c r="AJ1837" s="73">
        <v>122</v>
      </c>
      <c r="AK1837" s="73">
        <v>123</v>
      </c>
    </row>
    <row r="1838" spans="1:37" s="73" customFormat="1">
      <c r="A1838" s="73">
        <v>20017005</v>
      </c>
      <c r="B1838" s="73">
        <v>40860</v>
      </c>
      <c r="C1838" s="73">
        <v>50000</v>
      </c>
      <c r="D1838" s="73">
        <v>0</v>
      </c>
      <c r="E1838" s="73">
        <v>3000</v>
      </c>
      <c r="F1838" s="73">
        <v>20016001</v>
      </c>
      <c r="G1838" s="73">
        <v>1</v>
      </c>
      <c r="H1838" s="73">
        <v>1</v>
      </c>
      <c r="I1838" s="73">
        <v>6</v>
      </c>
      <c r="J1838" s="73">
        <v>0</v>
      </c>
      <c r="K1838" s="73">
        <v>0</v>
      </c>
      <c r="L1838" s="73">
        <v>0</v>
      </c>
      <c r="M1838" s="73">
        <v>0</v>
      </c>
      <c r="N1838" s="73">
        <v>0</v>
      </c>
      <c r="O1838" s="73">
        <v>0</v>
      </c>
      <c r="P1838" s="73">
        <v>0</v>
      </c>
      <c r="Q1838" s="73">
        <v>0</v>
      </c>
      <c r="R1838" s="73">
        <v>0</v>
      </c>
      <c r="S1838" s="73">
        <v>0</v>
      </c>
      <c r="T1838" s="73">
        <v>0</v>
      </c>
      <c r="U1838" s="73">
        <v>0</v>
      </c>
      <c r="V1838" s="73">
        <v>0</v>
      </c>
      <c r="W1838" s="73">
        <v>0</v>
      </c>
      <c r="X1838" s="73">
        <v>0</v>
      </c>
      <c r="Y1838" s="73">
        <v>0</v>
      </c>
      <c r="Z1838" s="73">
        <v>0</v>
      </c>
      <c r="AA1838" s="73">
        <v>0</v>
      </c>
      <c r="AB1838" s="73">
        <v>1000</v>
      </c>
      <c r="AC1838" s="73">
        <v>150</v>
      </c>
      <c r="AD1838" s="73">
        <v>2</v>
      </c>
      <c r="AE1838" s="73">
        <v>5</v>
      </c>
      <c r="AF1838" s="73">
        <v>3</v>
      </c>
      <c r="AG1838" s="73">
        <v>2</v>
      </c>
      <c r="AH1838" s="73">
        <v>1</v>
      </c>
      <c r="AI1838" s="73">
        <v>132</v>
      </c>
      <c r="AJ1838" s="73">
        <v>133</v>
      </c>
      <c r="AK1838" s="73">
        <v>40860</v>
      </c>
    </row>
    <row r="1839" spans="1:37" s="73" customFormat="1">
      <c r="A1839" s="73">
        <v>20017006</v>
      </c>
      <c r="B1839" s="73">
        <v>20810</v>
      </c>
      <c r="C1839" s="73">
        <v>40000</v>
      </c>
      <c r="D1839" s="73">
        <v>0</v>
      </c>
      <c r="E1839" s="73">
        <v>2500</v>
      </c>
      <c r="F1839" s="73">
        <v>0</v>
      </c>
      <c r="G1839" s="73">
        <v>1</v>
      </c>
      <c r="H1839" s="73">
        <v>1</v>
      </c>
      <c r="I1839" s="73">
        <v>6</v>
      </c>
      <c r="J1839" s="73">
        <v>0</v>
      </c>
      <c r="K1839" s="73">
        <v>0</v>
      </c>
      <c r="L1839" s="73">
        <v>0</v>
      </c>
      <c r="M1839" s="73">
        <v>0</v>
      </c>
      <c r="N1839" s="73">
        <v>0</v>
      </c>
      <c r="O1839" s="73">
        <v>0</v>
      </c>
      <c r="P1839" s="73">
        <v>0</v>
      </c>
      <c r="Q1839" s="73">
        <v>0</v>
      </c>
      <c r="R1839" s="73">
        <v>0</v>
      </c>
      <c r="S1839" s="73">
        <v>0</v>
      </c>
      <c r="T1839" s="73">
        <v>0</v>
      </c>
      <c r="U1839" s="73">
        <v>0</v>
      </c>
      <c r="V1839" s="73">
        <v>0</v>
      </c>
      <c r="W1839" s="73">
        <v>0</v>
      </c>
      <c r="X1839" s="73">
        <v>0</v>
      </c>
      <c r="Y1839" s="73">
        <v>0</v>
      </c>
      <c r="Z1839" s="73">
        <v>0</v>
      </c>
      <c r="AA1839" s="73">
        <v>0</v>
      </c>
      <c r="AB1839" s="73">
        <v>250</v>
      </c>
      <c r="AC1839" s="73">
        <v>100</v>
      </c>
      <c r="AD1839" s="73">
        <v>2</v>
      </c>
      <c r="AE1839" s="73">
        <v>50</v>
      </c>
      <c r="AF1839" s="73">
        <v>2</v>
      </c>
      <c r="AG1839" s="73">
        <v>2</v>
      </c>
      <c r="AH1839" s="73">
        <v>1</v>
      </c>
      <c r="AI1839" s="73">
        <v>111</v>
      </c>
      <c r="AJ1839" s="73">
        <v>112</v>
      </c>
      <c r="AK1839" s="73">
        <v>113</v>
      </c>
    </row>
    <row r="1840" spans="1:37" s="73" customFormat="1">
      <c r="A1840" s="73">
        <v>20017007</v>
      </c>
      <c r="B1840" s="73">
        <v>20810</v>
      </c>
      <c r="C1840" s="73">
        <v>40000</v>
      </c>
      <c r="D1840" s="73">
        <v>0</v>
      </c>
      <c r="E1840" s="73">
        <v>2500</v>
      </c>
      <c r="F1840" s="73">
        <v>0</v>
      </c>
      <c r="G1840" s="73">
        <v>1</v>
      </c>
      <c r="H1840" s="73">
        <v>1</v>
      </c>
      <c r="I1840" s="73">
        <v>6</v>
      </c>
      <c r="J1840" s="73">
        <v>0</v>
      </c>
      <c r="K1840" s="73">
        <v>0</v>
      </c>
      <c r="L1840" s="73">
        <v>0</v>
      </c>
      <c r="M1840" s="73">
        <v>0</v>
      </c>
      <c r="N1840" s="73">
        <v>0</v>
      </c>
      <c r="O1840" s="73">
        <v>0</v>
      </c>
      <c r="P1840" s="73">
        <v>0</v>
      </c>
      <c r="Q1840" s="73">
        <v>0</v>
      </c>
      <c r="R1840" s="73">
        <v>0</v>
      </c>
      <c r="S1840" s="73">
        <v>0</v>
      </c>
      <c r="T1840" s="73">
        <v>0</v>
      </c>
      <c r="U1840" s="73">
        <v>0</v>
      </c>
      <c r="V1840" s="73">
        <v>0</v>
      </c>
      <c r="W1840" s="73">
        <v>0</v>
      </c>
      <c r="X1840" s="73">
        <v>0</v>
      </c>
      <c r="Y1840" s="73">
        <v>0</v>
      </c>
      <c r="Z1840" s="73">
        <v>0</v>
      </c>
      <c r="AA1840" s="73">
        <v>0</v>
      </c>
      <c r="AB1840" s="73">
        <v>250</v>
      </c>
      <c r="AC1840" s="73">
        <v>100</v>
      </c>
      <c r="AD1840" s="73">
        <v>2</v>
      </c>
      <c r="AE1840" s="73">
        <v>50</v>
      </c>
      <c r="AF1840" s="73">
        <v>2</v>
      </c>
      <c r="AG1840" s="73">
        <v>2</v>
      </c>
      <c r="AH1840" s="73">
        <v>1</v>
      </c>
      <c r="AI1840" s="73">
        <v>111</v>
      </c>
      <c r="AJ1840" s="73">
        <v>112</v>
      </c>
      <c r="AK1840" s="73">
        <v>113</v>
      </c>
    </row>
    <row r="1841" spans="1:37" s="73" customFormat="1">
      <c r="A1841" s="73">
        <v>20017008</v>
      </c>
      <c r="B1841" s="73">
        <v>20820</v>
      </c>
      <c r="C1841" s="73">
        <v>40000</v>
      </c>
      <c r="D1841" s="73">
        <v>0</v>
      </c>
      <c r="E1841" s="73">
        <v>2500</v>
      </c>
      <c r="F1841" s="73">
        <v>0</v>
      </c>
      <c r="G1841" s="73">
        <v>1</v>
      </c>
      <c r="H1841" s="73">
        <v>1</v>
      </c>
      <c r="I1841" s="73">
        <v>6</v>
      </c>
      <c r="J1841" s="73">
        <v>0</v>
      </c>
      <c r="K1841" s="73">
        <v>0</v>
      </c>
      <c r="L1841" s="73">
        <v>0</v>
      </c>
      <c r="M1841" s="73">
        <v>0</v>
      </c>
      <c r="N1841" s="73">
        <v>0</v>
      </c>
      <c r="O1841" s="73">
        <v>0</v>
      </c>
      <c r="P1841" s="73">
        <v>0</v>
      </c>
      <c r="Q1841" s="73">
        <v>0</v>
      </c>
      <c r="R1841" s="73">
        <v>0</v>
      </c>
      <c r="S1841" s="73">
        <v>0</v>
      </c>
      <c r="T1841" s="73">
        <v>0</v>
      </c>
      <c r="U1841" s="73">
        <v>0</v>
      </c>
      <c r="V1841" s="73">
        <v>0</v>
      </c>
      <c r="W1841" s="73">
        <v>0</v>
      </c>
      <c r="X1841" s="73">
        <v>0</v>
      </c>
      <c r="Y1841" s="73">
        <v>0</v>
      </c>
      <c r="Z1841" s="73">
        <v>0</v>
      </c>
      <c r="AA1841" s="73">
        <v>0</v>
      </c>
      <c r="AB1841" s="73">
        <v>1000</v>
      </c>
      <c r="AC1841" s="73">
        <v>100</v>
      </c>
      <c r="AD1841" s="73">
        <v>2</v>
      </c>
      <c r="AE1841" s="73">
        <v>75</v>
      </c>
      <c r="AF1841" s="73">
        <v>1</v>
      </c>
      <c r="AG1841" s="73">
        <v>1</v>
      </c>
      <c r="AH1841" s="73">
        <v>1</v>
      </c>
      <c r="AI1841" s="73">
        <v>111</v>
      </c>
      <c r="AJ1841" s="73">
        <v>112</v>
      </c>
      <c r="AK1841" s="73">
        <v>113</v>
      </c>
    </row>
    <row r="1842" spans="1:37" s="73" customFormat="1">
      <c r="A1842" s="73">
        <v>20017009</v>
      </c>
      <c r="B1842" s="73">
        <v>30301</v>
      </c>
      <c r="C1842" s="73">
        <v>100000</v>
      </c>
      <c r="D1842" s="73">
        <v>0</v>
      </c>
      <c r="E1842" s="73">
        <v>3000</v>
      </c>
      <c r="F1842" s="73">
        <v>0</v>
      </c>
      <c r="G1842" s="73">
        <v>1</v>
      </c>
      <c r="H1842" s="73">
        <v>1</v>
      </c>
      <c r="I1842" s="73">
        <v>6</v>
      </c>
      <c r="J1842" s="73">
        <v>0</v>
      </c>
      <c r="K1842" s="73">
        <v>0</v>
      </c>
      <c r="L1842" s="73">
        <v>0</v>
      </c>
      <c r="M1842" s="73">
        <v>0</v>
      </c>
      <c r="N1842" s="73">
        <v>0</v>
      </c>
      <c r="O1842" s="73">
        <v>0</v>
      </c>
      <c r="P1842" s="73">
        <v>0</v>
      </c>
      <c r="Q1842" s="73">
        <v>0</v>
      </c>
      <c r="R1842" s="73">
        <v>0</v>
      </c>
      <c r="S1842" s="73">
        <v>0</v>
      </c>
      <c r="T1842" s="73">
        <v>0</v>
      </c>
      <c r="U1842" s="73">
        <v>0</v>
      </c>
      <c r="V1842" s="73">
        <v>0</v>
      </c>
      <c r="W1842" s="73">
        <v>0</v>
      </c>
      <c r="X1842" s="73">
        <v>0</v>
      </c>
      <c r="Y1842" s="73">
        <v>0</v>
      </c>
      <c r="Z1842" s="73">
        <v>0</v>
      </c>
      <c r="AA1842" s="73">
        <v>0</v>
      </c>
      <c r="AB1842" s="73">
        <v>1000</v>
      </c>
      <c r="AC1842" s="73">
        <v>100</v>
      </c>
      <c r="AD1842" s="73">
        <v>2</v>
      </c>
      <c r="AE1842" s="73">
        <v>75</v>
      </c>
      <c r="AF1842" s="73">
        <v>1</v>
      </c>
      <c r="AG1842" s="73">
        <v>1</v>
      </c>
      <c r="AH1842" s="73">
        <v>1</v>
      </c>
      <c r="AI1842" s="73">
        <v>121</v>
      </c>
      <c r="AJ1842" s="73">
        <v>122</v>
      </c>
      <c r="AK1842" s="73">
        <v>123</v>
      </c>
    </row>
    <row r="1843" spans="1:37" s="73" customFormat="1">
      <c r="A1843" s="73">
        <v>20017010</v>
      </c>
      <c r="B1843" s="73">
        <v>40860</v>
      </c>
      <c r="C1843" s="73">
        <v>150000</v>
      </c>
      <c r="D1843" s="73">
        <v>0</v>
      </c>
      <c r="E1843" s="73">
        <v>4000</v>
      </c>
      <c r="F1843" s="73">
        <v>20016001</v>
      </c>
      <c r="G1843" s="73">
        <v>1</v>
      </c>
      <c r="H1843" s="73">
        <v>1</v>
      </c>
      <c r="I1843" s="73">
        <v>6</v>
      </c>
      <c r="J1843" s="73">
        <v>0</v>
      </c>
      <c r="K1843" s="73">
        <v>0</v>
      </c>
      <c r="L1843" s="73">
        <v>0</v>
      </c>
      <c r="M1843" s="73">
        <v>0</v>
      </c>
      <c r="N1843" s="73">
        <v>0</v>
      </c>
      <c r="O1843" s="73">
        <v>0</v>
      </c>
      <c r="P1843" s="73">
        <v>0</v>
      </c>
      <c r="Q1843" s="73">
        <v>0</v>
      </c>
      <c r="R1843" s="73">
        <v>0</v>
      </c>
      <c r="S1843" s="73">
        <v>0</v>
      </c>
      <c r="T1843" s="73">
        <v>0</v>
      </c>
      <c r="U1843" s="73">
        <v>0</v>
      </c>
      <c r="V1843" s="73">
        <v>0</v>
      </c>
      <c r="W1843" s="73">
        <v>0</v>
      </c>
      <c r="X1843" s="73">
        <v>0</v>
      </c>
      <c r="Y1843" s="73">
        <v>0</v>
      </c>
      <c r="Z1843" s="73">
        <v>0</v>
      </c>
      <c r="AA1843" s="73">
        <v>0</v>
      </c>
      <c r="AB1843" s="73">
        <v>1500</v>
      </c>
      <c r="AC1843" s="73">
        <v>150</v>
      </c>
      <c r="AD1843" s="73">
        <v>2</v>
      </c>
      <c r="AE1843" s="73">
        <v>15</v>
      </c>
      <c r="AF1843" s="73">
        <v>2</v>
      </c>
      <c r="AG1843" s="73">
        <v>2</v>
      </c>
      <c r="AH1843" s="73">
        <v>1</v>
      </c>
      <c r="AI1843" s="73">
        <v>133</v>
      </c>
      <c r="AJ1843" s="73">
        <v>134</v>
      </c>
      <c r="AK1843" s="73">
        <v>40860</v>
      </c>
    </row>
    <row r="1844" spans="1:37" s="73" customFormat="1">
      <c r="A1844" s="73">
        <v>20017011</v>
      </c>
      <c r="B1844" s="73">
        <v>20800</v>
      </c>
      <c r="C1844" s="73">
        <v>80000</v>
      </c>
      <c r="D1844" s="73">
        <v>0</v>
      </c>
      <c r="E1844" s="73">
        <v>3000</v>
      </c>
      <c r="F1844" s="73">
        <v>0</v>
      </c>
      <c r="G1844" s="73">
        <v>1</v>
      </c>
      <c r="H1844" s="73">
        <v>1</v>
      </c>
      <c r="I1844" s="73">
        <v>6</v>
      </c>
      <c r="J1844" s="73">
        <v>0</v>
      </c>
      <c r="K1844" s="73">
        <v>0</v>
      </c>
      <c r="L1844" s="73">
        <v>0</v>
      </c>
      <c r="M1844" s="73">
        <v>0</v>
      </c>
      <c r="N1844" s="73">
        <v>0</v>
      </c>
      <c r="O1844" s="73">
        <v>0</v>
      </c>
      <c r="P1844" s="73">
        <v>0</v>
      </c>
      <c r="Q1844" s="73">
        <v>0</v>
      </c>
      <c r="R1844" s="73">
        <v>0</v>
      </c>
      <c r="S1844" s="73">
        <v>0</v>
      </c>
      <c r="T1844" s="73">
        <v>0</v>
      </c>
      <c r="U1844" s="73">
        <v>0</v>
      </c>
      <c r="V1844" s="73">
        <v>0</v>
      </c>
      <c r="W1844" s="73">
        <v>0</v>
      </c>
      <c r="X1844" s="73">
        <v>0</v>
      </c>
      <c r="Y1844" s="73">
        <v>0</v>
      </c>
      <c r="Z1844" s="73">
        <v>0</v>
      </c>
      <c r="AA1844" s="73">
        <v>0</v>
      </c>
      <c r="AB1844" s="73">
        <v>1000</v>
      </c>
      <c r="AC1844" s="73">
        <v>100</v>
      </c>
      <c r="AD1844" s="73">
        <v>2</v>
      </c>
      <c r="AE1844" s="73">
        <v>50</v>
      </c>
      <c r="AF1844" s="73">
        <v>1</v>
      </c>
      <c r="AG1844" s="73">
        <v>1</v>
      </c>
      <c r="AH1844" s="73">
        <v>1</v>
      </c>
      <c r="AI1844" s="73">
        <v>121</v>
      </c>
      <c r="AJ1844" s="73">
        <v>122</v>
      </c>
      <c r="AK1844" s="73">
        <v>123</v>
      </c>
    </row>
    <row r="1845" spans="1:37" s="73" customFormat="1">
      <c r="A1845" s="73">
        <v>20017012</v>
      </c>
      <c r="B1845" s="73">
        <v>20800</v>
      </c>
      <c r="C1845" s="73">
        <v>80000</v>
      </c>
      <c r="D1845" s="73">
        <v>0</v>
      </c>
      <c r="E1845" s="73">
        <v>3000</v>
      </c>
      <c r="F1845" s="73">
        <v>0</v>
      </c>
      <c r="G1845" s="73">
        <v>1</v>
      </c>
      <c r="H1845" s="73">
        <v>1</v>
      </c>
      <c r="I1845" s="73">
        <v>6</v>
      </c>
      <c r="J1845" s="73">
        <v>0</v>
      </c>
      <c r="K1845" s="73">
        <v>0</v>
      </c>
      <c r="L1845" s="73">
        <v>0</v>
      </c>
      <c r="M1845" s="73">
        <v>0</v>
      </c>
      <c r="N1845" s="73">
        <v>0</v>
      </c>
      <c r="O1845" s="73">
        <v>0</v>
      </c>
      <c r="P1845" s="73">
        <v>0</v>
      </c>
      <c r="Q1845" s="73">
        <v>0</v>
      </c>
      <c r="R1845" s="73">
        <v>0</v>
      </c>
      <c r="S1845" s="73">
        <v>0</v>
      </c>
      <c r="T1845" s="73">
        <v>0</v>
      </c>
      <c r="U1845" s="73">
        <v>0</v>
      </c>
      <c r="V1845" s="73">
        <v>0</v>
      </c>
      <c r="W1845" s="73">
        <v>0</v>
      </c>
      <c r="X1845" s="73">
        <v>0</v>
      </c>
      <c r="Y1845" s="73">
        <v>0</v>
      </c>
      <c r="Z1845" s="73">
        <v>0</v>
      </c>
      <c r="AA1845" s="73">
        <v>0</v>
      </c>
      <c r="AB1845" s="73">
        <v>1000</v>
      </c>
      <c r="AC1845" s="73">
        <v>100</v>
      </c>
      <c r="AD1845" s="73">
        <v>2</v>
      </c>
      <c r="AE1845" s="73">
        <v>50</v>
      </c>
      <c r="AF1845" s="73">
        <v>1</v>
      </c>
      <c r="AG1845" s="73">
        <v>1</v>
      </c>
      <c r="AH1845" s="73">
        <v>1</v>
      </c>
      <c r="AI1845" s="73">
        <v>121</v>
      </c>
      <c r="AJ1845" s="73">
        <v>122</v>
      </c>
      <c r="AK1845" s="73">
        <v>123</v>
      </c>
    </row>
    <row r="1846" spans="1:37" s="73" customFormat="1">
      <c r="A1846" s="73">
        <v>20017013</v>
      </c>
      <c r="B1846" s="73">
        <v>20820</v>
      </c>
      <c r="C1846" s="73">
        <v>80000</v>
      </c>
      <c r="D1846" s="73">
        <v>0</v>
      </c>
      <c r="E1846" s="73">
        <v>3000</v>
      </c>
      <c r="F1846" s="73">
        <v>0</v>
      </c>
      <c r="G1846" s="73">
        <v>1</v>
      </c>
      <c r="H1846" s="73">
        <v>1</v>
      </c>
      <c r="I1846" s="73">
        <v>6</v>
      </c>
      <c r="J1846" s="73">
        <v>0</v>
      </c>
      <c r="K1846" s="73">
        <v>0</v>
      </c>
      <c r="L1846" s="73">
        <v>0</v>
      </c>
      <c r="M1846" s="73">
        <v>0</v>
      </c>
      <c r="N1846" s="73">
        <v>0</v>
      </c>
      <c r="O1846" s="73">
        <v>0</v>
      </c>
      <c r="P1846" s="73">
        <v>0</v>
      </c>
      <c r="Q1846" s="73">
        <v>0</v>
      </c>
      <c r="R1846" s="73">
        <v>0</v>
      </c>
      <c r="S1846" s="73">
        <v>0</v>
      </c>
      <c r="T1846" s="73">
        <v>0</v>
      </c>
      <c r="U1846" s="73">
        <v>0</v>
      </c>
      <c r="V1846" s="73">
        <v>0</v>
      </c>
      <c r="W1846" s="73">
        <v>0</v>
      </c>
      <c r="X1846" s="73">
        <v>0</v>
      </c>
      <c r="Y1846" s="73">
        <v>0</v>
      </c>
      <c r="Z1846" s="73">
        <v>0</v>
      </c>
      <c r="AA1846" s="73">
        <v>0</v>
      </c>
      <c r="AB1846" s="73">
        <v>2000</v>
      </c>
      <c r="AC1846" s="73">
        <v>100</v>
      </c>
      <c r="AD1846" s="73">
        <v>2</v>
      </c>
      <c r="AE1846" s="73">
        <v>75</v>
      </c>
      <c r="AF1846" s="73">
        <v>3</v>
      </c>
      <c r="AG1846" s="73">
        <v>2</v>
      </c>
      <c r="AH1846" s="73">
        <v>1</v>
      </c>
      <c r="AI1846" s="73">
        <v>111</v>
      </c>
      <c r="AJ1846" s="73">
        <v>112</v>
      </c>
      <c r="AK1846" s="73">
        <v>113</v>
      </c>
    </row>
    <row r="1847" spans="1:37" s="73" customFormat="1">
      <c r="A1847" s="73">
        <v>20017014</v>
      </c>
      <c r="B1847" s="73">
        <v>30301</v>
      </c>
      <c r="C1847" s="73">
        <v>200000</v>
      </c>
      <c r="D1847" s="73">
        <v>0</v>
      </c>
      <c r="E1847" s="73">
        <v>3500</v>
      </c>
      <c r="F1847" s="73">
        <v>0</v>
      </c>
      <c r="G1847" s="73">
        <v>1</v>
      </c>
      <c r="H1847" s="73">
        <v>1</v>
      </c>
      <c r="I1847" s="73">
        <v>6</v>
      </c>
      <c r="J1847" s="73">
        <v>0</v>
      </c>
      <c r="K1847" s="73">
        <v>0</v>
      </c>
      <c r="L1847" s="73">
        <v>0</v>
      </c>
      <c r="M1847" s="73">
        <v>0</v>
      </c>
      <c r="N1847" s="73">
        <v>0</v>
      </c>
      <c r="O1847" s="73">
        <v>0</v>
      </c>
      <c r="P1847" s="73">
        <v>0</v>
      </c>
      <c r="Q1847" s="73">
        <v>0</v>
      </c>
      <c r="R1847" s="73">
        <v>0</v>
      </c>
      <c r="S1847" s="73">
        <v>0</v>
      </c>
      <c r="T1847" s="73">
        <v>0</v>
      </c>
      <c r="U1847" s="73">
        <v>0</v>
      </c>
      <c r="V1847" s="73">
        <v>0</v>
      </c>
      <c r="W1847" s="73">
        <v>0</v>
      </c>
      <c r="X1847" s="73">
        <v>0</v>
      </c>
      <c r="Y1847" s="73">
        <v>0</v>
      </c>
      <c r="Z1847" s="73">
        <v>0</v>
      </c>
      <c r="AA1847" s="73">
        <v>0</v>
      </c>
      <c r="AB1847" s="73">
        <v>2000</v>
      </c>
      <c r="AC1847" s="73">
        <v>100</v>
      </c>
      <c r="AD1847" s="73">
        <v>2</v>
      </c>
      <c r="AE1847" s="73">
        <v>75</v>
      </c>
      <c r="AF1847" s="73">
        <v>3</v>
      </c>
      <c r="AG1847" s="73">
        <v>2</v>
      </c>
      <c r="AH1847" s="73">
        <v>1</v>
      </c>
      <c r="AI1847" s="73">
        <v>123</v>
      </c>
      <c r="AJ1847" s="73">
        <v>124</v>
      </c>
      <c r="AK1847" s="73">
        <v>125</v>
      </c>
    </row>
    <row r="1848" spans="1:37" s="73" customFormat="1">
      <c r="A1848" s="73">
        <v>20017015</v>
      </c>
      <c r="B1848" s="73">
        <v>40861</v>
      </c>
      <c r="C1848" s="73">
        <v>250000</v>
      </c>
      <c r="D1848" s="73">
        <v>0</v>
      </c>
      <c r="E1848" s="73">
        <v>5000</v>
      </c>
      <c r="F1848" s="73">
        <v>20016001</v>
      </c>
      <c r="G1848" s="73">
        <v>1</v>
      </c>
      <c r="J1848" s="73">
        <v>0</v>
      </c>
      <c r="K1848" s="73">
        <v>0</v>
      </c>
      <c r="L1848" s="73">
        <v>0</v>
      </c>
      <c r="M1848" s="73">
        <v>0</v>
      </c>
      <c r="N1848" s="73">
        <v>0</v>
      </c>
      <c r="O1848" s="73">
        <v>0</v>
      </c>
      <c r="P1848" s="73">
        <v>0</v>
      </c>
      <c r="Q1848" s="73">
        <v>0</v>
      </c>
      <c r="R1848" s="73">
        <v>0</v>
      </c>
      <c r="S1848" s="73">
        <v>0</v>
      </c>
      <c r="T1848" s="73">
        <v>0</v>
      </c>
      <c r="U1848" s="73">
        <v>0</v>
      </c>
      <c r="V1848" s="73">
        <v>0</v>
      </c>
      <c r="W1848" s="73">
        <v>0</v>
      </c>
      <c r="X1848" s="73">
        <v>0</v>
      </c>
      <c r="Y1848" s="73">
        <v>0</v>
      </c>
      <c r="Z1848" s="73">
        <v>0</v>
      </c>
      <c r="AA1848" s="73">
        <v>0</v>
      </c>
      <c r="AB1848" s="73">
        <v>3000</v>
      </c>
      <c r="AC1848" s="73">
        <v>150</v>
      </c>
      <c r="AD1848" s="73">
        <v>2</v>
      </c>
      <c r="AE1848" s="73">
        <v>40</v>
      </c>
      <c r="AF1848" s="73">
        <v>2</v>
      </c>
      <c r="AG1848" s="73">
        <v>2</v>
      </c>
      <c r="AH1848" s="73">
        <v>1</v>
      </c>
      <c r="AI1848" s="73">
        <v>134</v>
      </c>
      <c r="AJ1848" s="73">
        <v>135</v>
      </c>
      <c r="AK1848" s="73">
        <v>40860</v>
      </c>
    </row>
    <row r="1849" spans="1:37">
      <c r="A1849">
        <v>30001001</v>
      </c>
      <c r="B1849">
        <v>59000</v>
      </c>
      <c r="C1849">
        <v>8</v>
      </c>
      <c r="D1849">
        <v>0</v>
      </c>
      <c r="E1849">
        <v>1</v>
      </c>
      <c r="F1849">
        <v>3000101</v>
      </c>
      <c r="G1849">
        <v>1</v>
      </c>
      <c r="H1849">
        <v>3000101</v>
      </c>
      <c r="I1849">
        <v>0</v>
      </c>
      <c r="J1849">
        <v>0</v>
      </c>
      <c r="K1849">
        <v>0</v>
      </c>
      <c r="L1849">
        <v>0</v>
      </c>
      <c r="M1849">
        <v>0</v>
      </c>
      <c r="N1849">
        <v>0</v>
      </c>
      <c r="O1849">
        <v>0</v>
      </c>
      <c r="P1849">
        <v>0</v>
      </c>
      <c r="Q1849">
        <v>0</v>
      </c>
      <c r="R1849">
        <v>0</v>
      </c>
      <c r="S1849">
        <v>0</v>
      </c>
      <c r="T1849">
        <v>0</v>
      </c>
      <c r="U1849">
        <v>0</v>
      </c>
      <c r="V1849">
        <v>0</v>
      </c>
      <c r="W1849">
        <v>0</v>
      </c>
      <c r="X1849">
        <v>0</v>
      </c>
      <c r="Y1849">
        <v>0</v>
      </c>
      <c r="Z1849">
        <v>0</v>
      </c>
      <c r="AA1849">
        <v>0</v>
      </c>
      <c r="AB1849">
        <v>10000</v>
      </c>
      <c r="AC1849">
        <v>110</v>
      </c>
      <c r="AD1849">
        <v>1</v>
      </c>
      <c r="AE1849">
        <v>100</v>
      </c>
      <c r="AF1849">
        <v>1</v>
      </c>
      <c r="AG1849">
        <v>0</v>
      </c>
      <c r="AH1849">
        <v>0</v>
      </c>
      <c r="AI1849">
        <v>59000</v>
      </c>
      <c r="AJ1849">
        <v>0</v>
      </c>
      <c r="AK1849">
        <v>0</v>
      </c>
    </row>
    <row r="1850" spans="1:37">
      <c r="A1850">
        <v>30002001</v>
      </c>
      <c r="B1850">
        <v>59010</v>
      </c>
      <c r="C1850">
        <v>8</v>
      </c>
      <c r="D1850">
        <v>0</v>
      </c>
      <c r="E1850">
        <v>1</v>
      </c>
      <c r="F1850">
        <v>3000201</v>
      </c>
      <c r="G1850">
        <v>1</v>
      </c>
      <c r="H1850">
        <v>3000201</v>
      </c>
      <c r="I1850">
        <v>0</v>
      </c>
      <c r="J1850">
        <v>0</v>
      </c>
      <c r="K1850">
        <v>0</v>
      </c>
      <c r="L1850">
        <v>0</v>
      </c>
      <c r="M1850">
        <v>0</v>
      </c>
      <c r="N1850">
        <v>0</v>
      </c>
      <c r="O1850">
        <v>0</v>
      </c>
      <c r="P1850">
        <v>0</v>
      </c>
      <c r="Q1850">
        <v>0</v>
      </c>
      <c r="R1850">
        <v>0</v>
      </c>
      <c r="S1850">
        <v>0</v>
      </c>
      <c r="T1850">
        <v>0</v>
      </c>
      <c r="U1850">
        <v>0</v>
      </c>
      <c r="V1850">
        <v>0</v>
      </c>
      <c r="W1850">
        <v>0</v>
      </c>
      <c r="X1850">
        <v>0</v>
      </c>
      <c r="Y1850">
        <v>0</v>
      </c>
      <c r="Z1850">
        <v>0</v>
      </c>
      <c r="AA1850">
        <v>0</v>
      </c>
      <c r="AB1850">
        <v>10000</v>
      </c>
      <c r="AC1850">
        <v>110</v>
      </c>
      <c r="AD1850">
        <v>1</v>
      </c>
      <c r="AE1850">
        <v>100</v>
      </c>
      <c r="AF1850">
        <v>1</v>
      </c>
      <c r="AG1850">
        <v>0</v>
      </c>
      <c r="AH1850">
        <v>0</v>
      </c>
      <c r="AI1850">
        <v>59010</v>
      </c>
      <c r="AJ1850">
        <v>0</v>
      </c>
      <c r="AK1850">
        <v>0</v>
      </c>
    </row>
    <row r="1851" spans="1:37">
      <c r="A1851">
        <v>30003001</v>
      </c>
      <c r="B1851">
        <v>59020</v>
      </c>
      <c r="C1851">
        <v>8</v>
      </c>
      <c r="D1851">
        <v>0</v>
      </c>
      <c r="E1851">
        <v>1</v>
      </c>
      <c r="F1851">
        <v>3000302</v>
      </c>
      <c r="G1851">
        <v>1</v>
      </c>
      <c r="H1851">
        <v>3000302</v>
      </c>
      <c r="I1851">
        <v>0</v>
      </c>
      <c r="J1851">
        <v>0</v>
      </c>
      <c r="K1851">
        <v>0</v>
      </c>
      <c r="L1851">
        <v>0</v>
      </c>
      <c r="M1851">
        <v>0</v>
      </c>
      <c r="N1851">
        <v>0</v>
      </c>
      <c r="O1851">
        <v>0</v>
      </c>
      <c r="P1851">
        <v>0</v>
      </c>
      <c r="Q1851">
        <v>0</v>
      </c>
      <c r="R1851">
        <v>0</v>
      </c>
      <c r="S1851">
        <v>0</v>
      </c>
      <c r="T1851">
        <v>0</v>
      </c>
      <c r="U1851">
        <v>0</v>
      </c>
      <c r="V1851">
        <v>0</v>
      </c>
      <c r="W1851">
        <v>0</v>
      </c>
      <c r="X1851">
        <v>0</v>
      </c>
      <c r="Y1851">
        <v>0</v>
      </c>
      <c r="Z1851">
        <v>0</v>
      </c>
      <c r="AA1851">
        <v>0</v>
      </c>
      <c r="AB1851">
        <v>10000</v>
      </c>
      <c r="AC1851">
        <v>110</v>
      </c>
      <c r="AD1851">
        <v>1</v>
      </c>
      <c r="AE1851">
        <v>100</v>
      </c>
      <c r="AF1851">
        <v>1</v>
      </c>
      <c r="AG1851">
        <v>0</v>
      </c>
      <c r="AH1851">
        <v>0</v>
      </c>
      <c r="AI1851">
        <v>59020</v>
      </c>
      <c r="AJ1851">
        <v>0</v>
      </c>
      <c r="AK1851">
        <v>0</v>
      </c>
    </row>
    <row r="1852" spans="1:37">
      <c r="A1852">
        <v>30004001</v>
      </c>
      <c r="B1852">
        <v>59000</v>
      </c>
      <c r="C1852">
        <v>8</v>
      </c>
      <c r="D1852">
        <v>0</v>
      </c>
      <c r="E1852">
        <v>1</v>
      </c>
      <c r="F1852">
        <v>3000403</v>
      </c>
      <c r="G1852">
        <v>1</v>
      </c>
      <c r="H1852">
        <v>3000403</v>
      </c>
      <c r="I1852">
        <v>0</v>
      </c>
      <c r="J1852">
        <v>0</v>
      </c>
      <c r="K1852">
        <v>0</v>
      </c>
      <c r="L1852">
        <v>0</v>
      </c>
      <c r="M1852">
        <v>0</v>
      </c>
      <c r="N1852">
        <v>0</v>
      </c>
      <c r="O1852">
        <v>0</v>
      </c>
      <c r="P1852">
        <v>0</v>
      </c>
      <c r="Q1852">
        <v>0</v>
      </c>
      <c r="R1852">
        <v>0</v>
      </c>
      <c r="S1852">
        <v>0</v>
      </c>
      <c r="T1852">
        <v>0</v>
      </c>
      <c r="U1852">
        <v>0</v>
      </c>
      <c r="V1852">
        <v>0</v>
      </c>
      <c r="W1852">
        <v>0</v>
      </c>
      <c r="X1852">
        <v>0</v>
      </c>
      <c r="Y1852">
        <v>0</v>
      </c>
      <c r="Z1852">
        <v>0</v>
      </c>
      <c r="AA1852">
        <v>0</v>
      </c>
      <c r="AB1852">
        <v>10000</v>
      </c>
      <c r="AC1852">
        <v>110</v>
      </c>
      <c r="AD1852">
        <v>1</v>
      </c>
      <c r="AE1852">
        <v>100</v>
      </c>
      <c r="AF1852">
        <v>1</v>
      </c>
      <c r="AG1852">
        <v>0</v>
      </c>
      <c r="AH1852">
        <v>0</v>
      </c>
      <c r="AI1852">
        <v>59000</v>
      </c>
      <c r="AJ1852">
        <v>0</v>
      </c>
      <c r="AK1852">
        <v>0</v>
      </c>
    </row>
    <row r="1853" spans="1:37">
      <c r="A1853">
        <v>30005001</v>
      </c>
      <c r="B1853">
        <v>59010</v>
      </c>
      <c r="C1853">
        <v>8</v>
      </c>
      <c r="D1853">
        <v>0</v>
      </c>
      <c r="E1853">
        <v>1</v>
      </c>
      <c r="F1853">
        <v>3000504</v>
      </c>
      <c r="G1853">
        <v>1</v>
      </c>
      <c r="H1853">
        <v>3000504</v>
      </c>
      <c r="I1853">
        <v>0</v>
      </c>
      <c r="J1853">
        <v>0</v>
      </c>
      <c r="K1853">
        <v>0</v>
      </c>
      <c r="L1853">
        <v>0</v>
      </c>
      <c r="M1853">
        <v>0</v>
      </c>
      <c r="N1853">
        <v>0</v>
      </c>
      <c r="O1853">
        <v>0</v>
      </c>
      <c r="P1853">
        <v>0</v>
      </c>
      <c r="Q1853">
        <v>0</v>
      </c>
      <c r="R1853">
        <v>0</v>
      </c>
      <c r="S1853">
        <v>0</v>
      </c>
      <c r="T1853">
        <v>0</v>
      </c>
      <c r="U1853">
        <v>0</v>
      </c>
      <c r="V1853">
        <v>0</v>
      </c>
      <c r="W1853">
        <v>0</v>
      </c>
      <c r="X1853">
        <v>0</v>
      </c>
      <c r="Y1853">
        <v>0</v>
      </c>
      <c r="Z1853">
        <v>0</v>
      </c>
      <c r="AA1853">
        <v>0</v>
      </c>
      <c r="AB1853">
        <v>10000</v>
      </c>
      <c r="AC1853">
        <v>110</v>
      </c>
      <c r="AD1853">
        <v>1</v>
      </c>
      <c r="AE1853">
        <v>100</v>
      </c>
      <c r="AF1853">
        <v>1</v>
      </c>
      <c r="AG1853">
        <v>0</v>
      </c>
      <c r="AH1853">
        <v>0</v>
      </c>
      <c r="AI1853">
        <v>59010</v>
      </c>
      <c r="AJ1853">
        <v>0</v>
      </c>
      <c r="AK1853">
        <v>0</v>
      </c>
    </row>
    <row r="1854" spans="1:37">
      <c r="A1854">
        <v>30006001</v>
      </c>
      <c r="B1854">
        <v>59020</v>
      </c>
      <c r="C1854">
        <v>8</v>
      </c>
      <c r="D1854">
        <v>0</v>
      </c>
      <c r="E1854">
        <v>1</v>
      </c>
      <c r="F1854">
        <v>3000605</v>
      </c>
      <c r="G1854">
        <v>1</v>
      </c>
      <c r="H1854">
        <v>3000605</v>
      </c>
      <c r="I1854">
        <v>0</v>
      </c>
      <c r="J1854">
        <v>0</v>
      </c>
      <c r="K1854">
        <v>0</v>
      </c>
      <c r="L1854">
        <v>0</v>
      </c>
      <c r="M1854">
        <v>0</v>
      </c>
      <c r="N1854">
        <v>0</v>
      </c>
      <c r="O1854">
        <v>0</v>
      </c>
      <c r="P1854">
        <v>0</v>
      </c>
      <c r="Q1854">
        <v>0</v>
      </c>
      <c r="R1854">
        <v>0</v>
      </c>
      <c r="S1854">
        <v>0</v>
      </c>
      <c r="T1854">
        <v>0</v>
      </c>
      <c r="U1854">
        <v>0</v>
      </c>
      <c r="V1854">
        <v>0</v>
      </c>
      <c r="W1854">
        <v>0</v>
      </c>
      <c r="X1854">
        <v>0</v>
      </c>
      <c r="Y1854">
        <v>0</v>
      </c>
      <c r="Z1854">
        <v>0</v>
      </c>
      <c r="AA1854">
        <v>0</v>
      </c>
      <c r="AB1854">
        <v>10000</v>
      </c>
      <c r="AC1854">
        <v>110</v>
      </c>
      <c r="AD1854">
        <v>1</v>
      </c>
      <c r="AE1854">
        <v>100</v>
      </c>
      <c r="AF1854">
        <v>1</v>
      </c>
      <c r="AG1854">
        <v>0</v>
      </c>
      <c r="AH1854">
        <v>0</v>
      </c>
      <c r="AI1854">
        <v>59020</v>
      </c>
      <c r="AJ1854">
        <v>0</v>
      </c>
      <c r="AK1854">
        <v>0</v>
      </c>
    </row>
    <row r="1855" spans="1:37">
      <c r="A1855">
        <v>30007001</v>
      </c>
      <c r="B1855">
        <v>30580</v>
      </c>
      <c r="C1855">
        <v>100</v>
      </c>
      <c r="D1855">
        <v>0</v>
      </c>
      <c r="E1855">
        <v>1</v>
      </c>
      <c r="F1855">
        <v>3000701</v>
      </c>
      <c r="G1855">
        <v>1</v>
      </c>
      <c r="H1855">
        <v>3000701</v>
      </c>
      <c r="I1855">
        <v>0</v>
      </c>
      <c r="J1855">
        <v>0</v>
      </c>
      <c r="K1855">
        <v>0</v>
      </c>
      <c r="L1855">
        <v>0</v>
      </c>
      <c r="M1855">
        <v>0</v>
      </c>
      <c r="N1855">
        <v>0</v>
      </c>
      <c r="O1855">
        <v>0</v>
      </c>
      <c r="P1855">
        <v>0</v>
      </c>
      <c r="Q1855">
        <v>0</v>
      </c>
      <c r="R1855">
        <v>0</v>
      </c>
      <c r="S1855">
        <v>0</v>
      </c>
      <c r="T1855">
        <v>0</v>
      </c>
      <c r="U1855">
        <v>0</v>
      </c>
      <c r="V1855">
        <v>0</v>
      </c>
      <c r="W1855">
        <v>0</v>
      </c>
      <c r="X1855">
        <v>0</v>
      </c>
      <c r="Y1855">
        <v>0</v>
      </c>
      <c r="Z1855">
        <v>0</v>
      </c>
      <c r="AA1855">
        <v>0</v>
      </c>
      <c r="AB1855">
        <v>10000</v>
      </c>
      <c r="AC1855">
        <v>100</v>
      </c>
      <c r="AD1855">
        <v>1</v>
      </c>
      <c r="AE1855">
        <v>100</v>
      </c>
      <c r="AF1855">
        <v>1</v>
      </c>
      <c r="AG1855">
        <v>0</v>
      </c>
      <c r="AH1855">
        <v>0</v>
      </c>
      <c r="AI1855">
        <v>3058001</v>
      </c>
      <c r="AJ1855">
        <v>0</v>
      </c>
      <c r="AK1855">
        <v>0</v>
      </c>
    </row>
    <row r="1856" spans="1:37">
      <c r="A1856">
        <v>30008001</v>
      </c>
      <c r="B1856">
        <v>30510</v>
      </c>
      <c r="C1856">
        <v>100</v>
      </c>
      <c r="D1856">
        <v>0</v>
      </c>
      <c r="E1856">
        <v>1</v>
      </c>
      <c r="F1856">
        <v>3000801</v>
      </c>
      <c r="G1856">
        <v>1</v>
      </c>
      <c r="H1856">
        <v>3000801</v>
      </c>
      <c r="I1856">
        <v>0</v>
      </c>
      <c r="J1856">
        <v>0</v>
      </c>
      <c r="K1856">
        <v>0</v>
      </c>
      <c r="L1856">
        <v>0</v>
      </c>
      <c r="M1856">
        <v>0</v>
      </c>
      <c r="N1856">
        <v>0</v>
      </c>
      <c r="O1856">
        <v>0</v>
      </c>
      <c r="P1856">
        <v>0</v>
      </c>
      <c r="Q1856">
        <v>0</v>
      </c>
      <c r="R1856">
        <v>0</v>
      </c>
      <c r="S1856">
        <v>0</v>
      </c>
      <c r="T1856">
        <v>0</v>
      </c>
      <c r="U1856">
        <v>0</v>
      </c>
      <c r="V1856">
        <v>0</v>
      </c>
      <c r="W1856">
        <v>0</v>
      </c>
      <c r="X1856">
        <v>0</v>
      </c>
      <c r="Y1856">
        <v>0</v>
      </c>
      <c r="Z1856">
        <v>0</v>
      </c>
      <c r="AA1856">
        <v>0</v>
      </c>
      <c r="AB1856">
        <v>10000</v>
      </c>
      <c r="AC1856">
        <v>100</v>
      </c>
      <c r="AD1856">
        <v>1</v>
      </c>
      <c r="AE1856">
        <v>100</v>
      </c>
      <c r="AF1856">
        <v>1</v>
      </c>
      <c r="AG1856">
        <v>0</v>
      </c>
      <c r="AH1856">
        <v>0</v>
      </c>
      <c r="AI1856">
        <v>3051001</v>
      </c>
      <c r="AJ1856">
        <v>0</v>
      </c>
      <c r="AK1856">
        <v>0</v>
      </c>
    </row>
    <row r="1857" spans="1:37">
      <c r="A1857">
        <v>30009001</v>
      </c>
      <c r="B1857">
        <v>30500</v>
      </c>
      <c r="C1857">
        <v>100</v>
      </c>
      <c r="D1857">
        <v>0</v>
      </c>
      <c r="E1857">
        <v>1</v>
      </c>
      <c r="F1857">
        <v>3000901</v>
      </c>
      <c r="G1857">
        <v>1</v>
      </c>
      <c r="H1857">
        <v>3000901</v>
      </c>
      <c r="I1857">
        <v>0</v>
      </c>
      <c r="J1857">
        <v>0</v>
      </c>
      <c r="K1857">
        <v>0</v>
      </c>
      <c r="L1857">
        <v>0</v>
      </c>
      <c r="M1857">
        <v>0</v>
      </c>
      <c r="N1857">
        <v>0</v>
      </c>
      <c r="O1857">
        <v>0</v>
      </c>
      <c r="P1857">
        <v>0</v>
      </c>
      <c r="Q1857">
        <v>0</v>
      </c>
      <c r="R1857">
        <v>0</v>
      </c>
      <c r="S1857">
        <v>0</v>
      </c>
      <c r="T1857">
        <v>0</v>
      </c>
      <c r="U1857">
        <v>0</v>
      </c>
      <c r="V1857">
        <v>0</v>
      </c>
      <c r="W1857">
        <v>0</v>
      </c>
      <c r="X1857">
        <v>0</v>
      </c>
      <c r="Y1857">
        <v>0</v>
      </c>
      <c r="Z1857">
        <v>0</v>
      </c>
      <c r="AA1857">
        <v>0</v>
      </c>
      <c r="AB1857">
        <v>10000</v>
      </c>
      <c r="AC1857">
        <v>100</v>
      </c>
      <c r="AD1857">
        <v>1</v>
      </c>
      <c r="AE1857">
        <v>100</v>
      </c>
      <c r="AF1857">
        <v>1</v>
      </c>
      <c r="AG1857">
        <v>0</v>
      </c>
      <c r="AH1857">
        <v>0</v>
      </c>
      <c r="AI1857">
        <v>3050001</v>
      </c>
      <c r="AJ1857">
        <v>0</v>
      </c>
      <c r="AK1857">
        <v>0</v>
      </c>
    </row>
    <row r="1858" spans="1:37">
      <c r="A1858">
        <v>30010001</v>
      </c>
      <c r="B1858">
        <v>40580</v>
      </c>
      <c r="C1858">
        <v>8</v>
      </c>
      <c r="D1858">
        <v>0</v>
      </c>
      <c r="E1858">
        <v>1</v>
      </c>
      <c r="F1858">
        <v>3001001</v>
      </c>
      <c r="G1858">
        <v>1</v>
      </c>
      <c r="H1858">
        <v>3001001</v>
      </c>
      <c r="I1858">
        <v>0</v>
      </c>
      <c r="J1858">
        <v>0</v>
      </c>
      <c r="K1858">
        <v>0</v>
      </c>
      <c r="L1858">
        <v>0</v>
      </c>
      <c r="M1858">
        <v>0</v>
      </c>
      <c r="N1858">
        <v>0</v>
      </c>
      <c r="O1858">
        <v>0</v>
      </c>
      <c r="P1858">
        <v>0</v>
      </c>
      <c r="Q1858">
        <v>0</v>
      </c>
      <c r="R1858">
        <v>0</v>
      </c>
      <c r="S1858">
        <v>0</v>
      </c>
      <c r="T1858">
        <v>0</v>
      </c>
      <c r="U1858">
        <v>0</v>
      </c>
      <c r="V1858">
        <v>0</v>
      </c>
      <c r="W1858">
        <v>0</v>
      </c>
      <c r="X1858">
        <v>0</v>
      </c>
      <c r="Y1858">
        <v>0</v>
      </c>
      <c r="Z1858">
        <v>0</v>
      </c>
      <c r="AA1858">
        <v>0</v>
      </c>
      <c r="AB1858">
        <v>0</v>
      </c>
      <c r="AC1858">
        <v>100</v>
      </c>
      <c r="AD1858">
        <v>1</v>
      </c>
      <c r="AE1858">
        <v>100</v>
      </c>
      <c r="AF1858">
        <v>1</v>
      </c>
      <c r="AG1858">
        <v>0</v>
      </c>
      <c r="AH1858">
        <v>0</v>
      </c>
      <c r="AI1858">
        <v>140061</v>
      </c>
      <c r="AJ1858">
        <v>0</v>
      </c>
      <c r="AK1858">
        <v>0</v>
      </c>
    </row>
    <row r="1859" spans="1:37">
      <c r="A1859">
        <v>30010002</v>
      </c>
      <c r="B1859">
        <v>69000</v>
      </c>
      <c r="C1859">
        <v>8</v>
      </c>
      <c r="D1859">
        <v>0</v>
      </c>
      <c r="E1859">
        <v>1</v>
      </c>
      <c r="F1859">
        <v>0</v>
      </c>
      <c r="G1859">
        <v>1</v>
      </c>
      <c r="H1859">
        <v>3001001</v>
      </c>
      <c r="I1859">
        <v>0</v>
      </c>
      <c r="J1859">
        <v>0</v>
      </c>
      <c r="K1859">
        <v>0</v>
      </c>
      <c r="L1859">
        <v>0</v>
      </c>
      <c r="M1859">
        <v>0</v>
      </c>
      <c r="N1859">
        <v>0</v>
      </c>
      <c r="O1859">
        <v>0</v>
      </c>
      <c r="P1859">
        <v>0</v>
      </c>
      <c r="Q1859">
        <v>0</v>
      </c>
      <c r="R1859">
        <v>0</v>
      </c>
      <c r="S1859">
        <v>0</v>
      </c>
      <c r="T1859">
        <v>0</v>
      </c>
      <c r="U1859">
        <v>0</v>
      </c>
      <c r="V1859">
        <v>0</v>
      </c>
      <c r="W1859">
        <v>0</v>
      </c>
      <c r="X1859">
        <v>0</v>
      </c>
      <c r="Y1859">
        <v>0</v>
      </c>
      <c r="Z1859">
        <v>0</v>
      </c>
      <c r="AA1859">
        <v>0</v>
      </c>
      <c r="AB1859">
        <v>0</v>
      </c>
      <c r="AC1859">
        <v>100</v>
      </c>
      <c r="AD1859">
        <v>1</v>
      </c>
      <c r="AE1859">
        <v>100</v>
      </c>
      <c r="AF1859">
        <v>1</v>
      </c>
      <c r="AG1859">
        <v>0</v>
      </c>
      <c r="AH1859">
        <v>0</v>
      </c>
      <c r="AI1859">
        <v>69000</v>
      </c>
      <c r="AJ1859">
        <v>0</v>
      </c>
      <c r="AK1859">
        <v>0</v>
      </c>
    </row>
    <row r="1860" spans="1:37">
      <c r="A1860">
        <v>30010003</v>
      </c>
      <c r="B1860">
        <v>69030</v>
      </c>
      <c r="C1860">
        <v>8</v>
      </c>
      <c r="D1860">
        <v>0</v>
      </c>
      <c r="E1860">
        <v>1</v>
      </c>
      <c r="F1860">
        <v>0</v>
      </c>
      <c r="G1860">
        <v>1</v>
      </c>
      <c r="H1860">
        <v>3001001</v>
      </c>
      <c r="I1860">
        <v>0</v>
      </c>
      <c r="J1860">
        <v>0</v>
      </c>
      <c r="K1860">
        <v>0</v>
      </c>
      <c r="L1860">
        <v>0</v>
      </c>
      <c r="M1860">
        <v>0</v>
      </c>
      <c r="N1860">
        <v>0</v>
      </c>
      <c r="O1860">
        <v>0</v>
      </c>
      <c r="P1860">
        <v>0</v>
      </c>
      <c r="Q1860">
        <v>0</v>
      </c>
      <c r="R1860">
        <v>0</v>
      </c>
      <c r="S1860">
        <v>0</v>
      </c>
      <c r="T1860">
        <v>0</v>
      </c>
      <c r="U1860">
        <v>0</v>
      </c>
      <c r="V1860">
        <v>0</v>
      </c>
      <c r="W1860">
        <v>0</v>
      </c>
      <c r="X1860">
        <v>0</v>
      </c>
      <c r="Y1860">
        <v>0</v>
      </c>
      <c r="Z1860">
        <v>0</v>
      </c>
      <c r="AA1860">
        <v>0</v>
      </c>
      <c r="AB1860">
        <v>201600</v>
      </c>
      <c r="AC1860">
        <v>100</v>
      </c>
      <c r="AD1860">
        <v>1</v>
      </c>
      <c r="AE1860">
        <v>100</v>
      </c>
      <c r="AF1860">
        <v>1</v>
      </c>
      <c r="AG1860">
        <v>0</v>
      </c>
      <c r="AH1860">
        <v>0</v>
      </c>
      <c r="AI1860">
        <v>69030</v>
      </c>
      <c r="AJ1860">
        <v>0</v>
      </c>
      <c r="AK1860">
        <v>0</v>
      </c>
    </row>
    <row r="1861" spans="1:37">
      <c r="A1861">
        <v>30011001</v>
      </c>
      <c r="B1861">
        <v>40580</v>
      </c>
      <c r="C1861">
        <v>8</v>
      </c>
      <c r="D1861">
        <v>0</v>
      </c>
      <c r="E1861">
        <v>1</v>
      </c>
      <c r="F1861">
        <v>3001101</v>
      </c>
      <c r="G1861">
        <v>1</v>
      </c>
      <c r="H1861">
        <v>3001101</v>
      </c>
      <c r="I1861">
        <v>0</v>
      </c>
      <c r="J1861">
        <v>0</v>
      </c>
      <c r="K1861">
        <v>0</v>
      </c>
      <c r="L1861">
        <v>0</v>
      </c>
      <c r="M1861">
        <v>0</v>
      </c>
      <c r="N1861">
        <v>0</v>
      </c>
      <c r="O1861">
        <v>0</v>
      </c>
      <c r="P1861">
        <v>0</v>
      </c>
      <c r="Q1861">
        <v>0</v>
      </c>
      <c r="R1861">
        <v>0</v>
      </c>
      <c r="S1861">
        <v>0</v>
      </c>
      <c r="T1861">
        <v>0</v>
      </c>
      <c r="U1861">
        <v>0</v>
      </c>
      <c r="V1861">
        <v>0</v>
      </c>
      <c r="W1861">
        <v>0</v>
      </c>
      <c r="X1861">
        <v>0</v>
      </c>
      <c r="Y1861">
        <v>0</v>
      </c>
      <c r="Z1861">
        <v>0</v>
      </c>
      <c r="AA1861">
        <v>0</v>
      </c>
      <c r="AB1861">
        <v>0</v>
      </c>
      <c r="AC1861">
        <v>100</v>
      </c>
      <c r="AD1861">
        <v>1</v>
      </c>
      <c r="AE1861">
        <v>100</v>
      </c>
      <c r="AF1861">
        <v>1</v>
      </c>
      <c r="AG1861">
        <v>0</v>
      </c>
      <c r="AH1861">
        <v>0</v>
      </c>
      <c r="AI1861">
        <v>140071</v>
      </c>
      <c r="AJ1861">
        <v>0</v>
      </c>
      <c r="AK1861">
        <v>0</v>
      </c>
    </row>
    <row r="1862" spans="1:37">
      <c r="A1862">
        <v>30011002</v>
      </c>
      <c r="B1862">
        <v>69010</v>
      </c>
      <c r="C1862">
        <v>8</v>
      </c>
      <c r="D1862">
        <v>0</v>
      </c>
      <c r="E1862">
        <v>1</v>
      </c>
      <c r="F1862">
        <v>0</v>
      </c>
      <c r="G1862">
        <v>1</v>
      </c>
      <c r="H1862">
        <v>3001101</v>
      </c>
      <c r="I1862">
        <v>0</v>
      </c>
      <c r="J1862">
        <v>0</v>
      </c>
      <c r="K1862">
        <v>0</v>
      </c>
      <c r="L1862">
        <v>0</v>
      </c>
      <c r="M1862">
        <v>0</v>
      </c>
      <c r="N1862">
        <v>0</v>
      </c>
      <c r="O1862">
        <v>0</v>
      </c>
      <c r="P1862">
        <v>0</v>
      </c>
      <c r="Q1862">
        <v>0</v>
      </c>
      <c r="R1862">
        <v>0</v>
      </c>
      <c r="S1862">
        <v>0</v>
      </c>
      <c r="T1862">
        <v>0</v>
      </c>
      <c r="U1862">
        <v>0</v>
      </c>
      <c r="V1862">
        <v>0</v>
      </c>
      <c r="W1862">
        <v>0</v>
      </c>
      <c r="X1862">
        <v>0</v>
      </c>
      <c r="Y1862">
        <v>0</v>
      </c>
      <c r="Z1862">
        <v>0</v>
      </c>
      <c r="AA1862">
        <v>0</v>
      </c>
      <c r="AB1862">
        <v>0</v>
      </c>
      <c r="AC1862">
        <v>100</v>
      </c>
      <c r="AD1862">
        <v>1</v>
      </c>
      <c r="AE1862">
        <v>100</v>
      </c>
      <c r="AF1862">
        <v>1</v>
      </c>
      <c r="AG1862">
        <v>0</v>
      </c>
      <c r="AH1862">
        <v>0</v>
      </c>
      <c r="AI1862">
        <v>69010</v>
      </c>
      <c r="AJ1862">
        <v>0</v>
      </c>
      <c r="AK1862">
        <v>0</v>
      </c>
    </row>
    <row r="1863" spans="1:37">
      <c r="A1863">
        <v>30011003</v>
      </c>
      <c r="B1863">
        <v>69030</v>
      </c>
      <c r="C1863">
        <v>8</v>
      </c>
      <c r="D1863">
        <v>0</v>
      </c>
      <c r="E1863">
        <v>1</v>
      </c>
      <c r="F1863">
        <v>0</v>
      </c>
      <c r="G1863">
        <v>1</v>
      </c>
      <c r="H1863">
        <v>3001101</v>
      </c>
      <c r="I1863">
        <v>0</v>
      </c>
      <c r="J1863">
        <v>0</v>
      </c>
      <c r="K1863">
        <v>0</v>
      </c>
      <c r="L1863">
        <v>0</v>
      </c>
      <c r="M1863">
        <v>0</v>
      </c>
      <c r="N1863">
        <v>0</v>
      </c>
      <c r="O1863">
        <v>0</v>
      </c>
      <c r="P1863">
        <v>0</v>
      </c>
      <c r="Q1863">
        <v>0</v>
      </c>
      <c r="R1863">
        <v>0</v>
      </c>
      <c r="S1863">
        <v>0</v>
      </c>
      <c r="T1863">
        <v>0</v>
      </c>
      <c r="U1863">
        <v>0</v>
      </c>
      <c r="V1863">
        <v>0</v>
      </c>
      <c r="W1863">
        <v>0</v>
      </c>
      <c r="X1863">
        <v>0</v>
      </c>
      <c r="Y1863">
        <v>0</v>
      </c>
      <c r="Z1863">
        <v>0</v>
      </c>
      <c r="AA1863">
        <v>0</v>
      </c>
      <c r="AB1863">
        <v>201600</v>
      </c>
      <c r="AC1863">
        <v>100</v>
      </c>
      <c r="AD1863">
        <v>1</v>
      </c>
      <c r="AE1863">
        <v>100</v>
      </c>
      <c r="AF1863">
        <v>1</v>
      </c>
      <c r="AG1863">
        <v>0</v>
      </c>
      <c r="AH1863">
        <v>0</v>
      </c>
      <c r="AI1863">
        <v>69030</v>
      </c>
      <c r="AJ1863">
        <v>0</v>
      </c>
      <c r="AK1863">
        <v>0</v>
      </c>
    </row>
    <row r="1864" spans="1:37">
      <c r="A1864">
        <v>30012001</v>
      </c>
      <c r="B1864">
        <v>40580</v>
      </c>
      <c r="C1864">
        <v>8</v>
      </c>
      <c r="D1864">
        <v>0</v>
      </c>
      <c r="E1864">
        <v>1</v>
      </c>
      <c r="F1864">
        <v>3001201</v>
      </c>
      <c r="G1864">
        <v>1</v>
      </c>
      <c r="H1864">
        <v>3001201</v>
      </c>
      <c r="I1864">
        <v>0</v>
      </c>
      <c r="J1864">
        <v>0</v>
      </c>
      <c r="K1864">
        <v>0</v>
      </c>
      <c r="L1864">
        <v>0</v>
      </c>
      <c r="M1864">
        <v>0</v>
      </c>
      <c r="N1864">
        <v>0</v>
      </c>
      <c r="O1864">
        <v>0</v>
      </c>
      <c r="P1864">
        <v>0</v>
      </c>
      <c r="Q1864">
        <v>0</v>
      </c>
      <c r="R1864">
        <v>0</v>
      </c>
      <c r="S1864">
        <v>0</v>
      </c>
      <c r="T1864">
        <v>0</v>
      </c>
      <c r="U1864">
        <v>0</v>
      </c>
      <c r="V1864">
        <v>0</v>
      </c>
      <c r="W1864">
        <v>0</v>
      </c>
      <c r="X1864">
        <v>0</v>
      </c>
      <c r="Y1864">
        <v>0</v>
      </c>
      <c r="Z1864">
        <v>0</v>
      </c>
      <c r="AA1864">
        <v>0</v>
      </c>
      <c r="AB1864">
        <v>0</v>
      </c>
      <c r="AC1864">
        <v>100</v>
      </c>
      <c r="AD1864">
        <v>1</v>
      </c>
      <c r="AE1864">
        <v>100</v>
      </c>
      <c r="AF1864">
        <v>1</v>
      </c>
      <c r="AG1864">
        <v>0</v>
      </c>
      <c r="AH1864">
        <v>0</v>
      </c>
      <c r="AI1864">
        <v>140081</v>
      </c>
      <c r="AJ1864">
        <v>0</v>
      </c>
      <c r="AK1864">
        <v>0</v>
      </c>
    </row>
    <row r="1865" spans="1:37">
      <c r="A1865">
        <v>30012002</v>
      </c>
      <c r="B1865">
        <v>69020</v>
      </c>
      <c r="C1865">
        <v>8</v>
      </c>
      <c r="D1865">
        <v>0</v>
      </c>
      <c r="E1865">
        <v>1</v>
      </c>
      <c r="F1865">
        <v>0</v>
      </c>
      <c r="G1865">
        <v>1</v>
      </c>
      <c r="H1865">
        <v>3001201</v>
      </c>
      <c r="I1865">
        <v>0</v>
      </c>
      <c r="J1865">
        <v>0</v>
      </c>
      <c r="K1865">
        <v>0</v>
      </c>
      <c r="L1865">
        <v>0</v>
      </c>
      <c r="M1865">
        <v>0</v>
      </c>
      <c r="N1865">
        <v>0</v>
      </c>
      <c r="O1865">
        <v>0</v>
      </c>
      <c r="P1865">
        <v>0</v>
      </c>
      <c r="Q1865">
        <v>0</v>
      </c>
      <c r="R1865">
        <v>0</v>
      </c>
      <c r="S1865">
        <v>0</v>
      </c>
      <c r="T1865">
        <v>0</v>
      </c>
      <c r="U1865">
        <v>0</v>
      </c>
      <c r="V1865">
        <v>0</v>
      </c>
      <c r="W1865">
        <v>0</v>
      </c>
      <c r="X1865">
        <v>0</v>
      </c>
      <c r="Y1865">
        <v>0</v>
      </c>
      <c r="Z1865">
        <v>0</v>
      </c>
      <c r="AA1865">
        <v>0</v>
      </c>
      <c r="AB1865">
        <v>0</v>
      </c>
      <c r="AC1865">
        <v>100</v>
      </c>
      <c r="AD1865">
        <v>1</v>
      </c>
      <c r="AE1865">
        <v>100</v>
      </c>
      <c r="AF1865">
        <v>1</v>
      </c>
      <c r="AG1865">
        <v>0</v>
      </c>
      <c r="AH1865">
        <v>0</v>
      </c>
      <c r="AI1865">
        <v>69020</v>
      </c>
      <c r="AJ1865">
        <v>0</v>
      </c>
      <c r="AK1865">
        <v>0</v>
      </c>
    </row>
    <row r="1866" spans="1:37">
      <c r="A1866">
        <v>30012003</v>
      </c>
      <c r="B1866">
        <v>69030</v>
      </c>
      <c r="C1866">
        <v>8</v>
      </c>
      <c r="D1866">
        <v>0</v>
      </c>
      <c r="E1866">
        <v>1</v>
      </c>
      <c r="F1866">
        <v>0</v>
      </c>
      <c r="G1866">
        <v>1</v>
      </c>
      <c r="H1866">
        <v>3001201</v>
      </c>
      <c r="I1866">
        <v>0</v>
      </c>
      <c r="J1866">
        <v>0</v>
      </c>
      <c r="K1866">
        <v>0</v>
      </c>
      <c r="L1866">
        <v>0</v>
      </c>
      <c r="M1866">
        <v>0</v>
      </c>
      <c r="N1866">
        <v>0</v>
      </c>
      <c r="O1866">
        <v>0</v>
      </c>
      <c r="P1866">
        <v>0</v>
      </c>
      <c r="Q1866">
        <v>0</v>
      </c>
      <c r="R1866">
        <v>0</v>
      </c>
      <c r="S1866">
        <v>0</v>
      </c>
      <c r="T1866">
        <v>0</v>
      </c>
      <c r="U1866">
        <v>0</v>
      </c>
      <c r="V1866">
        <v>0</v>
      </c>
      <c r="W1866">
        <v>0</v>
      </c>
      <c r="X1866">
        <v>0</v>
      </c>
      <c r="Y1866">
        <v>0</v>
      </c>
      <c r="Z1866">
        <v>0</v>
      </c>
      <c r="AA1866">
        <v>0</v>
      </c>
      <c r="AB1866">
        <v>201600</v>
      </c>
      <c r="AC1866">
        <v>100</v>
      </c>
      <c r="AD1866">
        <v>1</v>
      </c>
      <c r="AE1866">
        <v>100</v>
      </c>
      <c r="AF1866">
        <v>1</v>
      </c>
      <c r="AG1866">
        <v>0</v>
      </c>
      <c r="AH1866">
        <v>0</v>
      </c>
      <c r="AI1866">
        <v>69030</v>
      </c>
      <c r="AJ1866">
        <v>0</v>
      </c>
      <c r="AK1866">
        <v>0</v>
      </c>
    </row>
    <row r="1867" spans="1:37">
      <c r="A1867">
        <v>30013001</v>
      </c>
      <c r="B1867">
        <v>69000</v>
      </c>
      <c r="C1867">
        <v>5</v>
      </c>
      <c r="D1867">
        <v>1000</v>
      </c>
      <c r="E1867">
        <v>225</v>
      </c>
      <c r="F1867">
        <v>0</v>
      </c>
      <c r="G1867">
        <v>1</v>
      </c>
      <c r="H1867">
        <v>1</v>
      </c>
      <c r="I1867">
        <v>0</v>
      </c>
      <c r="J1867">
        <v>0</v>
      </c>
      <c r="K1867">
        <v>0</v>
      </c>
      <c r="L1867">
        <v>0</v>
      </c>
      <c r="M1867">
        <v>0</v>
      </c>
      <c r="N1867">
        <v>0</v>
      </c>
      <c r="O1867">
        <v>0</v>
      </c>
      <c r="P1867">
        <v>0</v>
      </c>
      <c r="Q1867">
        <v>0</v>
      </c>
      <c r="R1867">
        <v>0</v>
      </c>
      <c r="S1867">
        <v>0</v>
      </c>
      <c r="T1867">
        <v>0</v>
      </c>
      <c r="U1867">
        <v>0</v>
      </c>
      <c r="V1867">
        <v>0</v>
      </c>
      <c r="W1867">
        <v>0</v>
      </c>
      <c r="X1867">
        <v>0</v>
      </c>
      <c r="Y1867">
        <v>0</v>
      </c>
      <c r="Z1867">
        <v>0</v>
      </c>
      <c r="AA1867">
        <v>0</v>
      </c>
      <c r="AB1867">
        <v>25000</v>
      </c>
      <c r="AC1867">
        <v>100</v>
      </c>
      <c r="AD1867">
        <v>1</v>
      </c>
      <c r="AE1867">
        <v>100</v>
      </c>
      <c r="AF1867">
        <v>1</v>
      </c>
      <c r="AG1867">
        <v>0</v>
      </c>
      <c r="AH1867">
        <v>0</v>
      </c>
      <c r="AI1867">
        <v>69000</v>
      </c>
      <c r="AJ1867">
        <v>0</v>
      </c>
      <c r="AK1867">
        <v>0</v>
      </c>
    </row>
    <row r="1868" spans="1:37">
      <c r="A1868">
        <v>30013002</v>
      </c>
      <c r="B1868">
        <v>69010</v>
      </c>
      <c r="C1868">
        <v>5</v>
      </c>
      <c r="D1868">
        <v>1000</v>
      </c>
      <c r="E1868">
        <v>225</v>
      </c>
      <c r="F1868">
        <v>0</v>
      </c>
      <c r="G1868">
        <v>1</v>
      </c>
      <c r="H1868">
        <v>1</v>
      </c>
      <c r="I1868">
        <v>0</v>
      </c>
      <c r="J1868">
        <v>0</v>
      </c>
      <c r="K1868">
        <v>0</v>
      </c>
      <c r="L1868">
        <v>0</v>
      </c>
      <c r="M1868">
        <v>0</v>
      </c>
      <c r="N1868">
        <v>0</v>
      </c>
      <c r="O1868">
        <v>0</v>
      </c>
      <c r="P1868">
        <v>0</v>
      </c>
      <c r="Q1868">
        <v>0</v>
      </c>
      <c r="R1868">
        <v>0</v>
      </c>
      <c r="S1868">
        <v>0</v>
      </c>
      <c r="T1868">
        <v>0</v>
      </c>
      <c r="U1868">
        <v>0</v>
      </c>
      <c r="V1868">
        <v>0</v>
      </c>
      <c r="W1868">
        <v>0</v>
      </c>
      <c r="X1868">
        <v>0</v>
      </c>
      <c r="Y1868">
        <v>0</v>
      </c>
      <c r="Z1868">
        <v>0</v>
      </c>
      <c r="AA1868">
        <v>0</v>
      </c>
      <c r="AB1868">
        <v>25000</v>
      </c>
      <c r="AC1868">
        <v>100</v>
      </c>
      <c r="AD1868">
        <v>1</v>
      </c>
      <c r="AE1868">
        <v>100</v>
      </c>
      <c r="AF1868">
        <v>1</v>
      </c>
      <c r="AG1868">
        <v>0</v>
      </c>
      <c r="AH1868">
        <v>0</v>
      </c>
      <c r="AI1868">
        <v>69010</v>
      </c>
      <c r="AJ1868">
        <v>0</v>
      </c>
      <c r="AK1868">
        <v>0</v>
      </c>
    </row>
    <row r="1869" spans="1:37">
      <c r="A1869">
        <v>30013003</v>
      </c>
      <c r="B1869">
        <v>69020</v>
      </c>
      <c r="C1869">
        <v>5</v>
      </c>
      <c r="D1869">
        <v>1000</v>
      </c>
      <c r="E1869">
        <v>225</v>
      </c>
      <c r="F1869">
        <v>0</v>
      </c>
      <c r="G1869">
        <v>1</v>
      </c>
      <c r="H1869">
        <v>1</v>
      </c>
      <c r="I1869">
        <v>0</v>
      </c>
      <c r="J1869">
        <v>0</v>
      </c>
      <c r="K1869">
        <v>0</v>
      </c>
      <c r="L1869">
        <v>0</v>
      </c>
      <c r="M1869">
        <v>0</v>
      </c>
      <c r="N1869">
        <v>0</v>
      </c>
      <c r="O1869">
        <v>0</v>
      </c>
      <c r="P1869">
        <v>0</v>
      </c>
      <c r="Q1869">
        <v>0</v>
      </c>
      <c r="R1869">
        <v>0</v>
      </c>
      <c r="S1869">
        <v>0</v>
      </c>
      <c r="T1869">
        <v>0</v>
      </c>
      <c r="U1869">
        <v>0</v>
      </c>
      <c r="V1869">
        <v>0</v>
      </c>
      <c r="W1869">
        <v>0</v>
      </c>
      <c r="X1869">
        <v>0</v>
      </c>
      <c r="Y1869">
        <v>0</v>
      </c>
      <c r="Z1869">
        <v>0</v>
      </c>
      <c r="AA1869">
        <v>0</v>
      </c>
      <c r="AB1869">
        <v>25000</v>
      </c>
      <c r="AC1869">
        <v>100</v>
      </c>
      <c r="AD1869">
        <v>1</v>
      </c>
      <c r="AE1869">
        <v>100</v>
      </c>
      <c r="AF1869">
        <v>1</v>
      </c>
      <c r="AG1869">
        <v>0</v>
      </c>
      <c r="AH1869">
        <v>0</v>
      </c>
      <c r="AI1869">
        <v>69020</v>
      </c>
      <c r="AJ1869">
        <v>0</v>
      </c>
      <c r="AK1869">
        <v>0</v>
      </c>
    </row>
    <row r="1870" spans="1:37">
      <c r="A1870">
        <v>30013004</v>
      </c>
      <c r="B1870">
        <v>69100</v>
      </c>
      <c r="C1870">
        <v>1000</v>
      </c>
      <c r="D1870">
        <v>1000</v>
      </c>
      <c r="E1870">
        <v>1000</v>
      </c>
      <c r="F1870">
        <v>0</v>
      </c>
      <c r="G1870">
        <v>1</v>
      </c>
      <c r="H1870">
        <v>1</v>
      </c>
      <c r="I1870">
        <v>0</v>
      </c>
      <c r="J1870">
        <v>0</v>
      </c>
      <c r="K1870">
        <v>0</v>
      </c>
      <c r="L1870">
        <v>0</v>
      </c>
      <c r="M1870">
        <v>0</v>
      </c>
      <c r="N1870">
        <v>0</v>
      </c>
      <c r="O1870">
        <v>0</v>
      </c>
      <c r="P1870">
        <v>0</v>
      </c>
      <c r="Q1870">
        <v>0</v>
      </c>
      <c r="R1870">
        <v>0</v>
      </c>
      <c r="S1870">
        <v>0</v>
      </c>
      <c r="T1870">
        <v>0</v>
      </c>
      <c r="U1870">
        <v>0</v>
      </c>
      <c r="V1870">
        <v>0</v>
      </c>
      <c r="W1870">
        <v>0</v>
      </c>
      <c r="X1870">
        <v>0</v>
      </c>
      <c r="Y1870">
        <v>0</v>
      </c>
      <c r="Z1870">
        <v>0</v>
      </c>
      <c r="AA1870">
        <v>0</v>
      </c>
      <c r="AB1870">
        <v>25000</v>
      </c>
      <c r="AC1870">
        <v>100</v>
      </c>
      <c r="AD1870">
        <v>1</v>
      </c>
      <c r="AE1870">
        <v>100</v>
      </c>
      <c r="AF1870">
        <v>1</v>
      </c>
      <c r="AG1870">
        <v>0</v>
      </c>
      <c r="AH1870">
        <v>0</v>
      </c>
      <c r="AI1870">
        <v>69100</v>
      </c>
      <c r="AJ1870">
        <v>0</v>
      </c>
      <c r="AK1870">
        <v>0</v>
      </c>
    </row>
    <row r="1871" spans="1:37">
      <c r="A1871">
        <v>30014001</v>
      </c>
      <c r="B1871">
        <v>69000</v>
      </c>
      <c r="C1871">
        <v>10</v>
      </c>
      <c r="D1871">
        <v>0</v>
      </c>
      <c r="E1871">
        <v>1</v>
      </c>
      <c r="F1871">
        <v>0</v>
      </c>
      <c r="G1871">
        <v>1</v>
      </c>
      <c r="H1871">
        <v>1</v>
      </c>
      <c r="I1871">
        <v>0</v>
      </c>
      <c r="J1871">
        <v>0</v>
      </c>
      <c r="K1871">
        <v>0</v>
      </c>
      <c r="L1871">
        <v>0</v>
      </c>
      <c r="M1871">
        <v>0</v>
      </c>
      <c r="N1871">
        <v>0</v>
      </c>
      <c r="O1871">
        <v>0</v>
      </c>
      <c r="P1871">
        <v>0</v>
      </c>
      <c r="Q1871">
        <v>0</v>
      </c>
      <c r="R1871">
        <v>0</v>
      </c>
      <c r="S1871">
        <v>0</v>
      </c>
      <c r="T1871">
        <v>0</v>
      </c>
      <c r="U1871">
        <v>0</v>
      </c>
      <c r="V1871">
        <v>0</v>
      </c>
      <c r="W1871">
        <v>0</v>
      </c>
      <c r="X1871">
        <v>0</v>
      </c>
      <c r="Y1871">
        <v>0</v>
      </c>
      <c r="Z1871">
        <v>0</v>
      </c>
      <c r="AA1871">
        <v>0</v>
      </c>
      <c r="AB1871">
        <v>25000</v>
      </c>
      <c r="AC1871">
        <v>100</v>
      </c>
      <c r="AD1871">
        <v>1</v>
      </c>
      <c r="AE1871">
        <v>100</v>
      </c>
      <c r="AF1871">
        <v>1</v>
      </c>
      <c r="AG1871">
        <v>0</v>
      </c>
      <c r="AH1871">
        <v>0</v>
      </c>
      <c r="AI1871">
        <v>69000</v>
      </c>
      <c r="AJ1871">
        <v>0</v>
      </c>
      <c r="AK1871">
        <v>0</v>
      </c>
    </row>
    <row r="1872" spans="1:37">
      <c r="A1872">
        <v>30015001</v>
      </c>
      <c r="B1872">
        <v>69010</v>
      </c>
      <c r="C1872">
        <v>10</v>
      </c>
      <c r="D1872">
        <v>0</v>
      </c>
      <c r="E1872">
        <v>1</v>
      </c>
      <c r="F1872">
        <v>0</v>
      </c>
      <c r="G1872">
        <v>1</v>
      </c>
      <c r="H1872">
        <v>1</v>
      </c>
      <c r="I1872">
        <v>0</v>
      </c>
      <c r="J1872">
        <v>0</v>
      </c>
      <c r="K1872">
        <v>0</v>
      </c>
      <c r="L1872">
        <v>0</v>
      </c>
      <c r="M1872">
        <v>0</v>
      </c>
      <c r="N1872">
        <v>0</v>
      </c>
      <c r="O1872">
        <v>0</v>
      </c>
      <c r="P1872">
        <v>0</v>
      </c>
      <c r="Q1872">
        <v>0</v>
      </c>
      <c r="R1872">
        <v>0</v>
      </c>
      <c r="S1872">
        <v>0</v>
      </c>
      <c r="T1872">
        <v>0</v>
      </c>
      <c r="U1872">
        <v>0</v>
      </c>
      <c r="V1872">
        <v>0</v>
      </c>
      <c r="W1872">
        <v>0</v>
      </c>
      <c r="X1872">
        <v>0</v>
      </c>
      <c r="Y1872">
        <v>0</v>
      </c>
      <c r="Z1872">
        <v>0</v>
      </c>
      <c r="AA1872">
        <v>0</v>
      </c>
      <c r="AB1872">
        <v>25000</v>
      </c>
      <c r="AC1872">
        <v>100</v>
      </c>
      <c r="AD1872">
        <v>1</v>
      </c>
      <c r="AE1872">
        <v>100</v>
      </c>
      <c r="AF1872">
        <v>1</v>
      </c>
      <c r="AG1872">
        <v>0</v>
      </c>
      <c r="AH1872">
        <v>0</v>
      </c>
      <c r="AI1872">
        <v>69010</v>
      </c>
      <c r="AJ1872">
        <v>0</v>
      </c>
      <c r="AK1872">
        <v>0</v>
      </c>
    </row>
    <row r="1873" spans="1:37">
      <c r="A1873">
        <v>30016001</v>
      </c>
      <c r="B1873">
        <v>69020</v>
      </c>
      <c r="C1873">
        <v>10</v>
      </c>
      <c r="D1873">
        <v>0</v>
      </c>
      <c r="E1873">
        <v>1</v>
      </c>
      <c r="F1873">
        <v>0</v>
      </c>
      <c r="G1873">
        <v>1</v>
      </c>
      <c r="H1873">
        <v>1</v>
      </c>
      <c r="I1873">
        <v>0</v>
      </c>
      <c r="J1873">
        <v>0</v>
      </c>
      <c r="K1873">
        <v>0</v>
      </c>
      <c r="L1873">
        <v>0</v>
      </c>
      <c r="M1873">
        <v>0</v>
      </c>
      <c r="N1873">
        <v>0</v>
      </c>
      <c r="O1873">
        <v>0</v>
      </c>
      <c r="P1873">
        <v>0</v>
      </c>
      <c r="Q1873">
        <v>0</v>
      </c>
      <c r="R1873">
        <v>0</v>
      </c>
      <c r="S1873">
        <v>0</v>
      </c>
      <c r="T1873">
        <v>0</v>
      </c>
      <c r="U1873">
        <v>0</v>
      </c>
      <c r="V1873">
        <v>0</v>
      </c>
      <c r="W1873">
        <v>0</v>
      </c>
      <c r="X1873">
        <v>0</v>
      </c>
      <c r="Y1873">
        <v>0</v>
      </c>
      <c r="Z1873">
        <v>0</v>
      </c>
      <c r="AA1873">
        <v>0</v>
      </c>
      <c r="AB1873">
        <v>25000</v>
      </c>
      <c r="AC1873">
        <v>100</v>
      </c>
      <c r="AD1873">
        <v>1</v>
      </c>
      <c r="AE1873">
        <v>100</v>
      </c>
      <c r="AF1873">
        <v>1</v>
      </c>
      <c r="AG1873">
        <v>0</v>
      </c>
      <c r="AH1873">
        <v>0</v>
      </c>
      <c r="AI1873">
        <v>69020</v>
      </c>
      <c r="AJ1873">
        <v>0</v>
      </c>
      <c r="AK1873">
        <v>0</v>
      </c>
    </row>
    <row r="1874" spans="1:37">
      <c r="A1874">
        <v>30017001</v>
      </c>
      <c r="B1874">
        <v>69000</v>
      </c>
      <c r="C1874">
        <v>10</v>
      </c>
      <c r="D1874">
        <v>0</v>
      </c>
      <c r="E1874">
        <v>1</v>
      </c>
      <c r="F1874">
        <v>0</v>
      </c>
      <c r="G1874">
        <v>1</v>
      </c>
      <c r="H1874">
        <v>1</v>
      </c>
      <c r="I1874">
        <v>0</v>
      </c>
      <c r="J1874">
        <v>0</v>
      </c>
      <c r="K1874">
        <v>0</v>
      </c>
      <c r="L1874">
        <v>0</v>
      </c>
      <c r="M1874">
        <v>0</v>
      </c>
      <c r="N1874">
        <v>0</v>
      </c>
      <c r="O1874">
        <v>0</v>
      </c>
      <c r="P1874">
        <v>0</v>
      </c>
      <c r="Q1874">
        <v>0</v>
      </c>
      <c r="R1874">
        <v>0</v>
      </c>
      <c r="S1874">
        <v>0</v>
      </c>
      <c r="T1874">
        <v>0</v>
      </c>
      <c r="U1874">
        <v>0</v>
      </c>
      <c r="V1874">
        <v>0</v>
      </c>
      <c r="W1874">
        <v>0</v>
      </c>
      <c r="X1874">
        <v>0</v>
      </c>
      <c r="Y1874">
        <v>0</v>
      </c>
      <c r="Z1874">
        <v>0</v>
      </c>
      <c r="AA1874">
        <v>0</v>
      </c>
      <c r="AB1874">
        <v>25000</v>
      </c>
      <c r="AC1874">
        <v>100</v>
      </c>
      <c r="AD1874">
        <v>1</v>
      </c>
      <c r="AE1874">
        <v>100</v>
      </c>
      <c r="AF1874">
        <v>1</v>
      </c>
      <c r="AG1874">
        <v>0</v>
      </c>
      <c r="AH1874">
        <v>0</v>
      </c>
      <c r="AI1874">
        <v>69000</v>
      </c>
      <c r="AJ1874">
        <v>0</v>
      </c>
      <c r="AK1874">
        <v>0</v>
      </c>
    </row>
    <row r="1875" spans="1:37">
      <c r="A1875">
        <v>30018001</v>
      </c>
      <c r="B1875">
        <v>69010</v>
      </c>
      <c r="C1875">
        <v>10</v>
      </c>
      <c r="D1875">
        <v>0</v>
      </c>
      <c r="E1875">
        <v>1</v>
      </c>
      <c r="F1875">
        <v>0</v>
      </c>
      <c r="G1875">
        <v>1</v>
      </c>
      <c r="H1875">
        <v>1</v>
      </c>
      <c r="I1875">
        <v>0</v>
      </c>
      <c r="J1875">
        <v>0</v>
      </c>
      <c r="K1875">
        <v>0</v>
      </c>
      <c r="L1875">
        <v>0</v>
      </c>
      <c r="M1875">
        <v>0</v>
      </c>
      <c r="N1875">
        <v>0</v>
      </c>
      <c r="O1875">
        <v>0</v>
      </c>
      <c r="P1875">
        <v>0</v>
      </c>
      <c r="Q1875">
        <v>0</v>
      </c>
      <c r="R1875">
        <v>0</v>
      </c>
      <c r="S1875">
        <v>0</v>
      </c>
      <c r="T1875">
        <v>0</v>
      </c>
      <c r="U1875">
        <v>0</v>
      </c>
      <c r="V1875">
        <v>0</v>
      </c>
      <c r="W1875">
        <v>0</v>
      </c>
      <c r="X1875">
        <v>0</v>
      </c>
      <c r="Y1875">
        <v>0</v>
      </c>
      <c r="Z1875">
        <v>0</v>
      </c>
      <c r="AA1875">
        <v>0</v>
      </c>
      <c r="AB1875">
        <v>25000</v>
      </c>
      <c r="AC1875">
        <v>100</v>
      </c>
      <c r="AD1875">
        <v>1</v>
      </c>
      <c r="AE1875">
        <v>100</v>
      </c>
      <c r="AF1875">
        <v>1</v>
      </c>
      <c r="AG1875">
        <v>0</v>
      </c>
      <c r="AH1875">
        <v>0</v>
      </c>
      <c r="AI1875">
        <v>69010</v>
      </c>
      <c r="AJ1875">
        <v>0</v>
      </c>
      <c r="AK1875">
        <v>0</v>
      </c>
    </row>
    <row r="1876" spans="1:37">
      <c r="A1876">
        <v>30019001</v>
      </c>
      <c r="B1876">
        <v>69020</v>
      </c>
      <c r="C1876">
        <v>10</v>
      </c>
      <c r="D1876">
        <v>0</v>
      </c>
      <c r="E1876">
        <v>1</v>
      </c>
      <c r="F1876">
        <v>0</v>
      </c>
      <c r="G1876">
        <v>1</v>
      </c>
      <c r="H1876">
        <v>1</v>
      </c>
      <c r="I1876">
        <v>0</v>
      </c>
      <c r="J1876">
        <v>0</v>
      </c>
      <c r="K1876">
        <v>0</v>
      </c>
      <c r="L1876">
        <v>0</v>
      </c>
      <c r="M1876">
        <v>0</v>
      </c>
      <c r="N1876">
        <v>0</v>
      </c>
      <c r="O1876">
        <v>0</v>
      </c>
      <c r="P1876">
        <v>0</v>
      </c>
      <c r="Q1876">
        <v>0</v>
      </c>
      <c r="R1876">
        <v>0</v>
      </c>
      <c r="S1876">
        <v>0</v>
      </c>
      <c r="T1876">
        <v>0</v>
      </c>
      <c r="U1876">
        <v>0</v>
      </c>
      <c r="V1876">
        <v>0</v>
      </c>
      <c r="W1876">
        <v>0</v>
      </c>
      <c r="X1876">
        <v>0</v>
      </c>
      <c r="Y1876">
        <v>0</v>
      </c>
      <c r="Z1876">
        <v>0</v>
      </c>
      <c r="AA1876">
        <v>0</v>
      </c>
      <c r="AB1876">
        <v>25000</v>
      </c>
      <c r="AC1876">
        <v>100</v>
      </c>
      <c r="AD1876">
        <v>1</v>
      </c>
      <c r="AE1876">
        <v>100</v>
      </c>
      <c r="AF1876">
        <v>1</v>
      </c>
      <c r="AG1876">
        <v>0</v>
      </c>
      <c r="AH1876">
        <v>0</v>
      </c>
      <c r="AI1876">
        <v>69020</v>
      </c>
      <c r="AJ1876">
        <v>0</v>
      </c>
      <c r="AK1876">
        <v>0</v>
      </c>
    </row>
    <row r="1877" spans="1:37">
      <c r="A1877">
        <v>40001004</v>
      </c>
      <c r="B1877">
        <v>20630</v>
      </c>
      <c r="C1877">
        <v>12000</v>
      </c>
      <c r="D1877">
        <v>0</v>
      </c>
      <c r="E1877">
        <v>980</v>
      </c>
      <c r="F1877">
        <v>0</v>
      </c>
      <c r="G1877">
        <v>1</v>
      </c>
      <c r="H1877">
        <v>1</v>
      </c>
      <c r="I1877">
        <v>6</v>
      </c>
      <c r="J1877">
        <v>0</v>
      </c>
      <c r="K1877">
        <v>0</v>
      </c>
      <c r="L1877">
        <v>0</v>
      </c>
      <c r="M1877">
        <v>0</v>
      </c>
      <c r="N1877">
        <v>0</v>
      </c>
      <c r="O1877">
        <v>0</v>
      </c>
      <c r="P1877">
        <v>0</v>
      </c>
      <c r="Q1877">
        <v>0</v>
      </c>
      <c r="R1877">
        <v>0</v>
      </c>
      <c r="S1877">
        <v>0</v>
      </c>
      <c r="T1877">
        <v>0</v>
      </c>
      <c r="U1877">
        <v>0</v>
      </c>
      <c r="V1877">
        <v>0</v>
      </c>
      <c r="W1877">
        <v>0</v>
      </c>
      <c r="X1877">
        <v>0</v>
      </c>
      <c r="Y1877">
        <v>0</v>
      </c>
      <c r="Z1877">
        <v>0</v>
      </c>
      <c r="AA1877">
        <v>0</v>
      </c>
      <c r="AB1877">
        <v>10</v>
      </c>
      <c r="AC1877">
        <v>100</v>
      </c>
      <c r="AD1877">
        <v>2</v>
      </c>
      <c r="AE1877">
        <v>5</v>
      </c>
      <c r="AF1877">
        <v>1</v>
      </c>
      <c r="AG1877">
        <v>0</v>
      </c>
      <c r="AH1877">
        <v>0</v>
      </c>
      <c r="AI1877">
        <v>20630</v>
      </c>
      <c r="AJ1877">
        <v>0</v>
      </c>
      <c r="AK1877">
        <v>0</v>
      </c>
    </row>
    <row r="1878" spans="1:37">
      <c r="A1878">
        <v>40001005</v>
      </c>
      <c r="B1878">
        <v>20740</v>
      </c>
      <c r="C1878">
        <v>980</v>
      </c>
      <c r="D1878">
        <v>0</v>
      </c>
      <c r="E1878">
        <v>2015</v>
      </c>
      <c r="F1878">
        <v>0</v>
      </c>
      <c r="G1878">
        <v>1</v>
      </c>
      <c r="H1878">
        <v>1</v>
      </c>
      <c r="I1878">
        <v>6</v>
      </c>
      <c r="J1878">
        <v>0</v>
      </c>
      <c r="K1878">
        <v>0</v>
      </c>
      <c r="L1878">
        <v>0</v>
      </c>
      <c r="M1878">
        <v>0</v>
      </c>
      <c r="N1878">
        <v>0</v>
      </c>
      <c r="O1878">
        <v>0</v>
      </c>
      <c r="P1878">
        <v>0</v>
      </c>
      <c r="Q1878">
        <v>0</v>
      </c>
      <c r="R1878">
        <v>0</v>
      </c>
      <c r="S1878">
        <v>0</v>
      </c>
      <c r="T1878">
        <v>0</v>
      </c>
      <c r="U1878">
        <v>0</v>
      </c>
      <c r="V1878">
        <v>0</v>
      </c>
      <c r="W1878">
        <v>0</v>
      </c>
      <c r="X1878">
        <v>0</v>
      </c>
      <c r="Y1878">
        <v>0</v>
      </c>
      <c r="Z1878">
        <v>0</v>
      </c>
      <c r="AA1878">
        <v>0</v>
      </c>
      <c r="AB1878">
        <v>10</v>
      </c>
      <c r="AC1878">
        <v>100</v>
      </c>
      <c r="AD1878">
        <v>2</v>
      </c>
      <c r="AE1878">
        <v>5</v>
      </c>
      <c r="AF1878">
        <v>1</v>
      </c>
      <c r="AG1878">
        <v>0</v>
      </c>
      <c r="AH1878">
        <v>0</v>
      </c>
      <c r="AI1878">
        <v>20740</v>
      </c>
      <c r="AJ1878">
        <v>0</v>
      </c>
      <c r="AK1878">
        <v>0</v>
      </c>
    </row>
    <row r="1879" spans="1:37">
      <c r="A1879">
        <v>40001006</v>
      </c>
      <c r="B1879">
        <v>49000</v>
      </c>
      <c r="C1879">
        <v>14</v>
      </c>
      <c r="D1879">
        <v>10000</v>
      </c>
      <c r="E1879">
        <v>1060</v>
      </c>
      <c r="F1879">
        <v>0</v>
      </c>
      <c r="G1879">
        <v>1</v>
      </c>
      <c r="H1879">
        <v>1</v>
      </c>
      <c r="I1879">
        <v>6</v>
      </c>
      <c r="J1879">
        <v>0</v>
      </c>
      <c r="K1879">
        <v>0</v>
      </c>
      <c r="L1879">
        <v>0</v>
      </c>
      <c r="M1879">
        <v>0</v>
      </c>
      <c r="N1879">
        <v>0</v>
      </c>
      <c r="O1879">
        <v>0</v>
      </c>
      <c r="P1879">
        <v>0</v>
      </c>
      <c r="Q1879">
        <v>0</v>
      </c>
      <c r="R1879">
        <v>0</v>
      </c>
      <c r="S1879">
        <v>0</v>
      </c>
      <c r="T1879">
        <v>0</v>
      </c>
      <c r="U1879">
        <v>0</v>
      </c>
      <c r="V1879">
        <v>0</v>
      </c>
      <c r="W1879">
        <v>0</v>
      </c>
      <c r="X1879">
        <v>0</v>
      </c>
      <c r="Y1879">
        <v>0</v>
      </c>
      <c r="Z1879">
        <v>0</v>
      </c>
      <c r="AA1879">
        <v>0</v>
      </c>
      <c r="AB1879">
        <v>5</v>
      </c>
      <c r="AC1879">
        <v>100</v>
      </c>
      <c r="AD1879">
        <v>1</v>
      </c>
      <c r="AE1879">
        <v>80</v>
      </c>
      <c r="AF1879">
        <v>1</v>
      </c>
      <c r="AG1879">
        <v>0</v>
      </c>
      <c r="AH1879">
        <v>0</v>
      </c>
      <c r="AI1879">
        <v>49000</v>
      </c>
      <c r="AJ1879">
        <v>0</v>
      </c>
      <c r="AK1879">
        <v>0</v>
      </c>
    </row>
    <row r="1880" spans="1:37">
      <c r="A1880">
        <v>40001007</v>
      </c>
      <c r="B1880">
        <v>49010</v>
      </c>
      <c r="C1880">
        <v>14</v>
      </c>
      <c r="D1880">
        <v>10000</v>
      </c>
      <c r="E1880">
        <v>1060</v>
      </c>
      <c r="F1880">
        <v>0</v>
      </c>
      <c r="G1880">
        <v>1</v>
      </c>
      <c r="H1880">
        <v>1</v>
      </c>
      <c r="I1880">
        <v>6</v>
      </c>
      <c r="J1880">
        <v>0</v>
      </c>
      <c r="K1880">
        <v>0</v>
      </c>
      <c r="L1880">
        <v>0</v>
      </c>
      <c r="M1880">
        <v>0</v>
      </c>
      <c r="N1880">
        <v>0</v>
      </c>
      <c r="O1880">
        <v>0</v>
      </c>
      <c r="P1880">
        <v>0</v>
      </c>
      <c r="Q1880">
        <v>0</v>
      </c>
      <c r="R1880">
        <v>0</v>
      </c>
      <c r="S1880">
        <v>0</v>
      </c>
      <c r="T1880">
        <v>0</v>
      </c>
      <c r="U1880">
        <v>0</v>
      </c>
      <c r="V1880">
        <v>0</v>
      </c>
      <c r="W1880">
        <v>0</v>
      </c>
      <c r="X1880">
        <v>0</v>
      </c>
      <c r="Y1880">
        <v>0</v>
      </c>
      <c r="Z1880">
        <v>0</v>
      </c>
      <c r="AA1880">
        <v>0</v>
      </c>
      <c r="AB1880">
        <v>5</v>
      </c>
      <c r="AC1880">
        <v>100</v>
      </c>
      <c r="AD1880">
        <v>1</v>
      </c>
      <c r="AE1880">
        <v>60</v>
      </c>
      <c r="AF1880">
        <v>1</v>
      </c>
      <c r="AG1880">
        <v>0</v>
      </c>
      <c r="AH1880">
        <v>0</v>
      </c>
      <c r="AI1880">
        <v>49010</v>
      </c>
      <c r="AJ1880">
        <v>0</v>
      </c>
      <c r="AK1880">
        <v>0</v>
      </c>
    </row>
    <row r="1881" spans="1:37">
      <c r="A1881">
        <v>40001008</v>
      </c>
      <c r="B1881">
        <v>49020</v>
      </c>
      <c r="C1881">
        <v>14</v>
      </c>
      <c r="D1881">
        <v>10000</v>
      </c>
      <c r="E1881">
        <v>1060</v>
      </c>
      <c r="F1881">
        <v>0</v>
      </c>
      <c r="G1881">
        <v>1</v>
      </c>
      <c r="H1881">
        <v>1</v>
      </c>
      <c r="I1881">
        <v>6</v>
      </c>
      <c r="J1881">
        <v>0</v>
      </c>
      <c r="K1881">
        <v>0</v>
      </c>
      <c r="L1881">
        <v>0</v>
      </c>
      <c r="M1881">
        <v>0</v>
      </c>
      <c r="N1881">
        <v>0</v>
      </c>
      <c r="O1881">
        <v>0</v>
      </c>
      <c r="P1881">
        <v>0</v>
      </c>
      <c r="Q1881">
        <v>0</v>
      </c>
      <c r="R1881">
        <v>0</v>
      </c>
      <c r="S1881">
        <v>0</v>
      </c>
      <c r="T1881">
        <v>0</v>
      </c>
      <c r="U1881">
        <v>0</v>
      </c>
      <c r="V1881">
        <v>0</v>
      </c>
      <c r="W1881">
        <v>0</v>
      </c>
      <c r="X1881">
        <v>0</v>
      </c>
      <c r="Y1881">
        <v>0</v>
      </c>
      <c r="Z1881">
        <v>0</v>
      </c>
      <c r="AA1881">
        <v>0</v>
      </c>
      <c r="AB1881">
        <v>5</v>
      </c>
      <c r="AC1881">
        <v>100</v>
      </c>
      <c r="AD1881">
        <v>1</v>
      </c>
      <c r="AE1881">
        <v>80</v>
      </c>
      <c r="AF1881">
        <v>1</v>
      </c>
      <c r="AG1881">
        <v>0</v>
      </c>
      <c r="AH1881">
        <v>0</v>
      </c>
      <c r="AI1881">
        <v>49020</v>
      </c>
      <c r="AJ1881">
        <v>0</v>
      </c>
      <c r="AK1881">
        <v>0</v>
      </c>
    </row>
    <row r="1882" spans="1:37">
      <c r="A1882">
        <v>40001009</v>
      </c>
      <c r="B1882">
        <v>49030</v>
      </c>
      <c r="C1882">
        <v>14</v>
      </c>
      <c r="D1882">
        <v>10000</v>
      </c>
      <c r="E1882">
        <v>1120</v>
      </c>
      <c r="F1882">
        <v>0</v>
      </c>
      <c r="G1882">
        <v>1</v>
      </c>
      <c r="H1882">
        <v>1</v>
      </c>
      <c r="I1882">
        <v>6</v>
      </c>
      <c r="J1882">
        <v>0</v>
      </c>
      <c r="K1882">
        <v>0</v>
      </c>
      <c r="L1882">
        <v>0</v>
      </c>
      <c r="M1882">
        <v>0</v>
      </c>
      <c r="N1882">
        <v>0</v>
      </c>
      <c r="O1882">
        <v>0</v>
      </c>
      <c r="P1882">
        <v>0</v>
      </c>
      <c r="Q1882">
        <v>0</v>
      </c>
      <c r="R1882">
        <v>0</v>
      </c>
      <c r="S1882">
        <v>0</v>
      </c>
      <c r="T1882">
        <v>0</v>
      </c>
      <c r="U1882">
        <v>0</v>
      </c>
      <c r="V1882">
        <v>0</v>
      </c>
      <c r="W1882">
        <v>0</v>
      </c>
      <c r="X1882">
        <v>0</v>
      </c>
      <c r="Y1882">
        <v>0</v>
      </c>
      <c r="Z1882">
        <v>0</v>
      </c>
      <c r="AA1882">
        <v>0</v>
      </c>
      <c r="AB1882">
        <v>5</v>
      </c>
      <c r="AC1882">
        <v>100</v>
      </c>
      <c r="AD1882">
        <v>1</v>
      </c>
      <c r="AE1882">
        <v>80</v>
      </c>
      <c r="AF1882">
        <v>1</v>
      </c>
      <c r="AG1882">
        <v>0</v>
      </c>
      <c r="AH1882">
        <v>0</v>
      </c>
      <c r="AI1882">
        <v>49030</v>
      </c>
      <c r="AJ1882">
        <v>0</v>
      </c>
      <c r="AK1882">
        <v>0</v>
      </c>
    </row>
    <row r="1883" spans="1:37">
      <c r="A1883">
        <v>40001010</v>
      </c>
      <c r="B1883">
        <v>20760</v>
      </c>
      <c r="C1883">
        <v>980</v>
      </c>
      <c r="D1883">
        <v>0</v>
      </c>
      <c r="E1883">
        <v>1210</v>
      </c>
      <c r="F1883">
        <v>0</v>
      </c>
      <c r="G1883">
        <v>1</v>
      </c>
      <c r="H1883">
        <v>1</v>
      </c>
      <c r="I1883">
        <v>6</v>
      </c>
      <c r="J1883">
        <v>0</v>
      </c>
      <c r="K1883">
        <v>0</v>
      </c>
      <c r="L1883">
        <v>0</v>
      </c>
      <c r="M1883">
        <v>0</v>
      </c>
      <c r="N1883">
        <v>0</v>
      </c>
      <c r="O1883">
        <v>0</v>
      </c>
      <c r="P1883">
        <v>0</v>
      </c>
      <c r="Q1883">
        <v>0</v>
      </c>
      <c r="R1883">
        <v>0</v>
      </c>
      <c r="S1883">
        <v>0</v>
      </c>
      <c r="T1883">
        <v>0</v>
      </c>
      <c r="U1883">
        <v>0</v>
      </c>
      <c r="V1883">
        <v>0</v>
      </c>
      <c r="W1883">
        <v>0</v>
      </c>
      <c r="X1883">
        <v>0</v>
      </c>
      <c r="Y1883">
        <v>0</v>
      </c>
      <c r="Z1883">
        <v>0</v>
      </c>
      <c r="AA1883">
        <v>0</v>
      </c>
      <c r="AB1883">
        <v>10</v>
      </c>
      <c r="AC1883">
        <v>100</v>
      </c>
      <c r="AD1883">
        <v>2</v>
      </c>
      <c r="AE1883">
        <v>5</v>
      </c>
      <c r="AF1883">
        <v>1</v>
      </c>
      <c r="AG1883">
        <v>0</v>
      </c>
      <c r="AH1883">
        <v>0</v>
      </c>
      <c r="AI1883">
        <v>20760</v>
      </c>
      <c r="AJ1883">
        <v>0</v>
      </c>
      <c r="AK1883">
        <v>0</v>
      </c>
    </row>
    <row r="1884" spans="1:37">
      <c r="A1884">
        <v>40001011</v>
      </c>
      <c r="B1884">
        <v>20770</v>
      </c>
      <c r="C1884">
        <v>1560</v>
      </c>
      <c r="D1884">
        <v>0</v>
      </c>
      <c r="E1884">
        <v>860</v>
      </c>
      <c r="F1884">
        <v>0</v>
      </c>
      <c r="G1884">
        <v>1</v>
      </c>
      <c r="H1884">
        <v>1</v>
      </c>
      <c r="I1884">
        <v>6</v>
      </c>
      <c r="J1884">
        <v>0</v>
      </c>
      <c r="K1884">
        <v>0</v>
      </c>
      <c r="L1884">
        <v>0</v>
      </c>
      <c r="M1884">
        <v>0</v>
      </c>
      <c r="N1884">
        <v>0</v>
      </c>
      <c r="O1884">
        <v>0</v>
      </c>
      <c r="P1884">
        <v>0</v>
      </c>
      <c r="Q1884">
        <v>0</v>
      </c>
      <c r="R1884">
        <v>0</v>
      </c>
      <c r="S1884">
        <v>0</v>
      </c>
      <c r="T1884">
        <v>0</v>
      </c>
      <c r="U1884">
        <v>0</v>
      </c>
      <c r="V1884">
        <v>0</v>
      </c>
      <c r="W1884">
        <v>0</v>
      </c>
      <c r="X1884">
        <v>0</v>
      </c>
      <c r="Y1884">
        <v>0</v>
      </c>
      <c r="Z1884">
        <v>0</v>
      </c>
      <c r="AA1884">
        <v>0</v>
      </c>
      <c r="AB1884">
        <v>10</v>
      </c>
      <c r="AC1884">
        <v>100</v>
      </c>
      <c r="AD1884">
        <v>2</v>
      </c>
      <c r="AE1884">
        <v>5</v>
      </c>
      <c r="AF1884">
        <v>1</v>
      </c>
      <c r="AG1884">
        <v>0</v>
      </c>
      <c r="AH1884">
        <v>0</v>
      </c>
      <c r="AI1884">
        <v>20770</v>
      </c>
      <c r="AJ1884">
        <v>0</v>
      </c>
      <c r="AK1884">
        <v>0</v>
      </c>
    </row>
    <row r="1885" spans="1:37">
      <c r="A1885">
        <v>40001012</v>
      </c>
      <c r="B1885">
        <v>20780</v>
      </c>
      <c r="C1885">
        <v>1280</v>
      </c>
      <c r="D1885">
        <v>0</v>
      </c>
      <c r="E1885">
        <v>980</v>
      </c>
      <c r="F1885">
        <v>0</v>
      </c>
      <c r="G1885">
        <v>1</v>
      </c>
      <c r="H1885">
        <v>1</v>
      </c>
      <c r="I1885">
        <v>6</v>
      </c>
      <c r="J1885">
        <v>0</v>
      </c>
      <c r="K1885">
        <v>0</v>
      </c>
      <c r="L1885">
        <v>0</v>
      </c>
      <c r="M1885">
        <v>0</v>
      </c>
      <c r="N1885">
        <v>0</v>
      </c>
      <c r="O1885">
        <v>0</v>
      </c>
      <c r="P1885">
        <v>0</v>
      </c>
      <c r="Q1885">
        <v>0</v>
      </c>
      <c r="R1885">
        <v>0</v>
      </c>
      <c r="S1885">
        <v>0</v>
      </c>
      <c r="T1885">
        <v>0</v>
      </c>
      <c r="U1885">
        <v>0</v>
      </c>
      <c r="V1885">
        <v>0</v>
      </c>
      <c r="W1885">
        <v>0</v>
      </c>
      <c r="X1885">
        <v>0</v>
      </c>
      <c r="Y1885">
        <v>0</v>
      </c>
      <c r="Z1885">
        <v>0</v>
      </c>
      <c r="AA1885">
        <v>0</v>
      </c>
      <c r="AB1885">
        <v>10</v>
      </c>
      <c r="AC1885">
        <v>100</v>
      </c>
      <c r="AD1885">
        <v>2</v>
      </c>
      <c r="AE1885">
        <v>5</v>
      </c>
      <c r="AF1885">
        <v>1</v>
      </c>
      <c r="AG1885">
        <v>0</v>
      </c>
      <c r="AH1885">
        <v>0</v>
      </c>
      <c r="AI1885">
        <v>20780</v>
      </c>
      <c r="AJ1885">
        <v>0</v>
      </c>
      <c r="AK1885">
        <v>0</v>
      </c>
    </row>
    <row r="1886" spans="1:37">
      <c r="A1886">
        <v>40001013</v>
      </c>
      <c r="B1886">
        <v>39030</v>
      </c>
      <c r="C1886">
        <v>5</v>
      </c>
      <c r="D1886">
        <v>1000</v>
      </c>
      <c r="E1886">
        <v>225</v>
      </c>
      <c r="F1886">
        <v>0</v>
      </c>
      <c r="G1886">
        <v>1</v>
      </c>
      <c r="H1886">
        <v>1</v>
      </c>
      <c r="I1886">
        <v>6</v>
      </c>
      <c r="J1886">
        <v>0</v>
      </c>
      <c r="K1886">
        <v>0</v>
      </c>
      <c r="L1886">
        <v>0</v>
      </c>
      <c r="M1886">
        <v>0</v>
      </c>
      <c r="N1886">
        <v>0</v>
      </c>
      <c r="O1886">
        <v>0</v>
      </c>
      <c r="P1886">
        <v>0</v>
      </c>
      <c r="Q1886">
        <v>0</v>
      </c>
      <c r="R1886">
        <v>0</v>
      </c>
      <c r="S1886">
        <v>0</v>
      </c>
      <c r="T1886">
        <v>0</v>
      </c>
      <c r="U1886">
        <v>0</v>
      </c>
      <c r="V1886">
        <v>0</v>
      </c>
      <c r="W1886">
        <v>0</v>
      </c>
      <c r="X1886">
        <v>0</v>
      </c>
      <c r="Y1886">
        <v>0</v>
      </c>
      <c r="Z1886">
        <v>0</v>
      </c>
      <c r="AA1886">
        <v>0</v>
      </c>
      <c r="AB1886">
        <v>5</v>
      </c>
      <c r="AC1886">
        <v>100</v>
      </c>
      <c r="AD1886">
        <v>1</v>
      </c>
      <c r="AE1886">
        <v>10</v>
      </c>
      <c r="AF1886">
        <v>1</v>
      </c>
      <c r="AG1886">
        <v>0</v>
      </c>
      <c r="AH1886">
        <v>0</v>
      </c>
      <c r="AI1886">
        <v>39030</v>
      </c>
      <c r="AJ1886">
        <v>0</v>
      </c>
      <c r="AK1886">
        <v>0</v>
      </c>
    </row>
    <row r="1887" spans="1:37">
      <c r="A1887">
        <v>40001101</v>
      </c>
      <c r="B1887">
        <v>39100</v>
      </c>
      <c r="C1887">
        <v>77000</v>
      </c>
      <c r="D1887">
        <v>0</v>
      </c>
      <c r="E1887">
        <v>2100</v>
      </c>
      <c r="F1887">
        <v>4000102</v>
      </c>
      <c r="G1887">
        <v>1</v>
      </c>
      <c r="H1887">
        <v>4000107</v>
      </c>
      <c r="I1887">
        <v>104</v>
      </c>
      <c r="J1887">
        <v>4000108</v>
      </c>
      <c r="K1887">
        <v>3</v>
      </c>
      <c r="L1887">
        <v>4000106</v>
      </c>
      <c r="M1887">
        <v>102</v>
      </c>
      <c r="N1887">
        <v>4000109</v>
      </c>
      <c r="O1887">
        <v>1</v>
      </c>
      <c r="P1887">
        <v>4000110</v>
      </c>
      <c r="Q1887">
        <v>1</v>
      </c>
      <c r="R1887">
        <v>0</v>
      </c>
      <c r="S1887">
        <v>0</v>
      </c>
      <c r="T1887">
        <v>0</v>
      </c>
      <c r="U1887">
        <v>0</v>
      </c>
      <c r="V1887">
        <v>0</v>
      </c>
      <c r="W1887">
        <v>0</v>
      </c>
      <c r="X1887">
        <v>0</v>
      </c>
      <c r="Y1887">
        <v>0</v>
      </c>
      <c r="Z1887">
        <v>1</v>
      </c>
      <c r="AA1887">
        <v>6</v>
      </c>
      <c r="AB1887">
        <v>50</v>
      </c>
      <c r="AC1887">
        <v>100</v>
      </c>
      <c r="AD1887">
        <v>2</v>
      </c>
      <c r="AE1887">
        <v>50</v>
      </c>
      <c r="AF1887">
        <v>1</v>
      </c>
      <c r="AG1887">
        <v>0</v>
      </c>
      <c r="AH1887">
        <v>0</v>
      </c>
      <c r="AI1887">
        <v>39100</v>
      </c>
      <c r="AJ1887">
        <v>0</v>
      </c>
      <c r="AK1887">
        <v>0</v>
      </c>
    </row>
    <row r="1888" spans="1:37">
      <c r="A1888">
        <v>40001102</v>
      </c>
      <c r="B1888">
        <v>49100</v>
      </c>
      <c r="C1888">
        <v>255450</v>
      </c>
      <c r="D1888">
        <v>0</v>
      </c>
      <c r="E1888">
        <v>4205</v>
      </c>
      <c r="F1888">
        <v>4000101</v>
      </c>
      <c r="G1888">
        <v>1</v>
      </c>
      <c r="H1888">
        <v>4000107</v>
      </c>
      <c r="I1888">
        <v>104</v>
      </c>
      <c r="J1888">
        <v>4000113</v>
      </c>
      <c r="K1888">
        <v>103</v>
      </c>
      <c r="L1888">
        <v>4000108</v>
      </c>
      <c r="M1888">
        <v>3</v>
      </c>
      <c r="N1888">
        <v>4000106</v>
      </c>
      <c r="O1888">
        <v>102</v>
      </c>
      <c r="P1888">
        <v>4000109</v>
      </c>
      <c r="Q1888">
        <v>1</v>
      </c>
      <c r="R1888">
        <v>4000111</v>
      </c>
      <c r="S1888">
        <v>1</v>
      </c>
      <c r="T1888">
        <v>0</v>
      </c>
      <c r="U1888">
        <v>0</v>
      </c>
      <c r="V1888">
        <v>0</v>
      </c>
      <c r="W1888">
        <v>0</v>
      </c>
      <c r="X1888">
        <v>0</v>
      </c>
      <c r="Y1888">
        <v>0</v>
      </c>
      <c r="Z1888">
        <v>1</v>
      </c>
      <c r="AA1888">
        <v>6</v>
      </c>
      <c r="AB1888">
        <v>100</v>
      </c>
      <c r="AC1888">
        <v>100</v>
      </c>
      <c r="AD1888">
        <v>2</v>
      </c>
      <c r="AE1888">
        <v>100</v>
      </c>
      <c r="AF1888">
        <v>1</v>
      </c>
      <c r="AG1888">
        <v>0</v>
      </c>
      <c r="AH1888">
        <v>0</v>
      </c>
      <c r="AI1888">
        <v>49100</v>
      </c>
      <c r="AJ1888">
        <v>0</v>
      </c>
      <c r="AK1888">
        <v>0</v>
      </c>
    </row>
    <row r="1889" spans="1:37">
      <c r="A1889">
        <v>40001103</v>
      </c>
      <c r="B1889">
        <v>30590</v>
      </c>
      <c r="C1889">
        <v>38000</v>
      </c>
      <c r="D1889">
        <v>0</v>
      </c>
      <c r="E1889">
        <v>2100</v>
      </c>
      <c r="F1889">
        <v>4000103</v>
      </c>
      <c r="G1889">
        <v>2</v>
      </c>
      <c r="H1889">
        <v>1</v>
      </c>
      <c r="I1889">
        <v>6</v>
      </c>
      <c r="J1889">
        <v>4000104</v>
      </c>
      <c r="K1889">
        <v>1</v>
      </c>
      <c r="L1889">
        <v>4000105</v>
      </c>
      <c r="M1889">
        <v>1</v>
      </c>
      <c r="N1889">
        <v>0</v>
      </c>
      <c r="O1889">
        <v>0</v>
      </c>
      <c r="P1889">
        <v>0</v>
      </c>
      <c r="Q1889">
        <v>0</v>
      </c>
      <c r="R1889">
        <v>0</v>
      </c>
      <c r="S1889">
        <v>0</v>
      </c>
      <c r="T1889">
        <v>0</v>
      </c>
      <c r="U1889">
        <v>0</v>
      </c>
      <c r="V1889">
        <v>0</v>
      </c>
      <c r="W1889">
        <v>0</v>
      </c>
      <c r="X1889">
        <v>0</v>
      </c>
      <c r="Y1889">
        <v>0</v>
      </c>
      <c r="Z1889">
        <v>0</v>
      </c>
      <c r="AA1889">
        <v>0</v>
      </c>
      <c r="AB1889">
        <v>10</v>
      </c>
      <c r="AC1889">
        <v>100</v>
      </c>
      <c r="AD1889">
        <v>2</v>
      </c>
      <c r="AE1889">
        <v>2</v>
      </c>
      <c r="AF1889">
        <v>4</v>
      </c>
      <c r="AG1889">
        <v>1</v>
      </c>
      <c r="AH1889">
        <v>0</v>
      </c>
      <c r="AI1889">
        <v>30590</v>
      </c>
      <c r="AJ1889">
        <v>112</v>
      </c>
      <c r="AK1889">
        <v>0</v>
      </c>
    </row>
    <row r="1890" spans="1:37">
      <c r="A1890">
        <v>40001114</v>
      </c>
      <c r="B1890">
        <v>49100</v>
      </c>
      <c r="C1890">
        <v>38000</v>
      </c>
      <c r="D1890">
        <v>0</v>
      </c>
      <c r="E1890">
        <v>1560</v>
      </c>
      <c r="F1890">
        <v>0</v>
      </c>
      <c r="G1890">
        <v>2</v>
      </c>
      <c r="H1890">
        <v>4000107</v>
      </c>
      <c r="I1890">
        <v>102</v>
      </c>
      <c r="J1890">
        <v>0</v>
      </c>
      <c r="K1890">
        <v>0</v>
      </c>
      <c r="L1890">
        <v>0</v>
      </c>
      <c r="M1890">
        <v>0</v>
      </c>
      <c r="N1890">
        <v>0</v>
      </c>
      <c r="O1890">
        <v>0</v>
      </c>
      <c r="P1890">
        <v>0</v>
      </c>
      <c r="Q1890">
        <v>0</v>
      </c>
      <c r="R1890">
        <v>0</v>
      </c>
      <c r="S1890">
        <v>0</v>
      </c>
      <c r="T1890">
        <v>0</v>
      </c>
      <c r="U1890">
        <v>0</v>
      </c>
      <c r="V1890">
        <v>0</v>
      </c>
      <c r="W1890">
        <v>0</v>
      </c>
      <c r="X1890">
        <v>0</v>
      </c>
      <c r="Y1890">
        <v>0</v>
      </c>
      <c r="Z1890">
        <v>1</v>
      </c>
      <c r="AA1890">
        <v>6</v>
      </c>
      <c r="AB1890">
        <v>100</v>
      </c>
      <c r="AC1890">
        <v>100</v>
      </c>
      <c r="AD1890">
        <v>2</v>
      </c>
      <c r="AE1890">
        <v>3</v>
      </c>
      <c r="AF1890">
        <v>1</v>
      </c>
      <c r="AG1890">
        <v>0</v>
      </c>
      <c r="AH1890">
        <v>0</v>
      </c>
      <c r="AI1890">
        <v>49100</v>
      </c>
      <c r="AJ1890">
        <v>0</v>
      </c>
      <c r="AK1890">
        <v>0</v>
      </c>
    </row>
    <row r="1891" spans="1:37">
      <c r="A1891">
        <v>40002004</v>
      </c>
      <c r="B1891">
        <v>20630</v>
      </c>
      <c r="C1891">
        <v>60000</v>
      </c>
      <c r="D1891">
        <v>0</v>
      </c>
      <c r="E1891">
        <v>1880</v>
      </c>
      <c r="F1891">
        <v>0</v>
      </c>
      <c r="G1891">
        <v>1</v>
      </c>
      <c r="H1891">
        <v>1</v>
      </c>
      <c r="I1891">
        <v>6</v>
      </c>
      <c r="J1891">
        <v>0</v>
      </c>
      <c r="K1891">
        <v>0</v>
      </c>
      <c r="L1891">
        <v>0</v>
      </c>
      <c r="M1891">
        <v>0</v>
      </c>
      <c r="N1891">
        <v>0</v>
      </c>
      <c r="O1891">
        <v>0</v>
      </c>
      <c r="P1891">
        <v>0</v>
      </c>
      <c r="Q1891">
        <v>0</v>
      </c>
      <c r="R1891">
        <v>0</v>
      </c>
      <c r="S1891">
        <v>0</v>
      </c>
      <c r="T1891">
        <v>0</v>
      </c>
      <c r="U1891">
        <v>0</v>
      </c>
      <c r="V1891">
        <v>0</v>
      </c>
      <c r="W1891">
        <v>0</v>
      </c>
      <c r="X1891">
        <v>0</v>
      </c>
      <c r="Y1891">
        <v>0</v>
      </c>
      <c r="Z1891">
        <v>0</v>
      </c>
      <c r="AA1891">
        <v>0</v>
      </c>
      <c r="AB1891">
        <v>10</v>
      </c>
      <c r="AC1891">
        <v>85</v>
      </c>
      <c r="AD1891">
        <v>2</v>
      </c>
      <c r="AE1891">
        <v>5</v>
      </c>
      <c r="AF1891">
        <v>1</v>
      </c>
      <c r="AG1891">
        <v>0</v>
      </c>
      <c r="AH1891">
        <v>0</v>
      </c>
      <c r="AI1891">
        <v>20630</v>
      </c>
      <c r="AJ1891">
        <v>0</v>
      </c>
      <c r="AK1891">
        <v>0</v>
      </c>
    </row>
    <row r="1892" spans="1:37">
      <c r="A1892">
        <v>40002005</v>
      </c>
      <c r="B1892">
        <v>20740</v>
      </c>
      <c r="C1892">
        <v>32980</v>
      </c>
      <c r="D1892">
        <v>0</v>
      </c>
      <c r="E1892">
        <v>2515</v>
      </c>
      <c r="F1892">
        <v>0</v>
      </c>
      <c r="G1892">
        <v>1</v>
      </c>
      <c r="H1892">
        <v>1</v>
      </c>
      <c r="I1892">
        <v>6</v>
      </c>
      <c r="J1892">
        <v>0</v>
      </c>
      <c r="K1892">
        <v>0</v>
      </c>
      <c r="L1892">
        <v>0</v>
      </c>
      <c r="M1892">
        <v>0</v>
      </c>
      <c r="N1892">
        <v>0</v>
      </c>
      <c r="O1892">
        <v>0</v>
      </c>
      <c r="P1892">
        <v>0</v>
      </c>
      <c r="Q1892">
        <v>0</v>
      </c>
      <c r="R1892">
        <v>0</v>
      </c>
      <c r="S1892">
        <v>0</v>
      </c>
      <c r="T1892">
        <v>0</v>
      </c>
      <c r="U1892">
        <v>0</v>
      </c>
      <c r="V1892">
        <v>0</v>
      </c>
      <c r="W1892">
        <v>0</v>
      </c>
      <c r="X1892">
        <v>0</v>
      </c>
      <c r="Y1892">
        <v>0</v>
      </c>
      <c r="Z1892">
        <v>0</v>
      </c>
      <c r="AA1892">
        <v>0</v>
      </c>
      <c r="AB1892">
        <v>10</v>
      </c>
      <c r="AC1892">
        <v>85</v>
      </c>
      <c r="AD1892">
        <v>2</v>
      </c>
      <c r="AE1892">
        <v>5</v>
      </c>
      <c r="AF1892">
        <v>1</v>
      </c>
      <c r="AG1892">
        <v>0</v>
      </c>
      <c r="AH1892">
        <v>0</v>
      </c>
      <c r="AI1892">
        <v>20740</v>
      </c>
      <c r="AJ1892">
        <v>0</v>
      </c>
      <c r="AK1892">
        <v>0</v>
      </c>
    </row>
    <row r="1893" spans="1:37">
      <c r="A1893">
        <v>40002006</v>
      </c>
      <c r="B1893">
        <v>49000</v>
      </c>
      <c r="C1893">
        <v>27</v>
      </c>
      <c r="D1893">
        <v>10000</v>
      </c>
      <c r="E1893">
        <v>1060</v>
      </c>
      <c r="F1893">
        <v>0</v>
      </c>
      <c r="G1893">
        <v>1</v>
      </c>
      <c r="H1893">
        <v>1</v>
      </c>
      <c r="I1893">
        <v>6</v>
      </c>
      <c r="J1893">
        <v>0</v>
      </c>
      <c r="K1893">
        <v>0</v>
      </c>
      <c r="L1893">
        <v>0</v>
      </c>
      <c r="M1893">
        <v>0</v>
      </c>
      <c r="N1893">
        <v>0</v>
      </c>
      <c r="O1893">
        <v>0</v>
      </c>
      <c r="P1893">
        <v>0</v>
      </c>
      <c r="Q1893">
        <v>0</v>
      </c>
      <c r="R1893">
        <v>0</v>
      </c>
      <c r="S1893">
        <v>0</v>
      </c>
      <c r="T1893">
        <v>0</v>
      </c>
      <c r="U1893">
        <v>0</v>
      </c>
      <c r="V1893">
        <v>0</v>
      </c>
      <c r="W1893">
        <v>0</v>
      </c>
      <c r="X1893">
        <v>0</v>
      </c>
      <c r="Y1893">
        <v>0</v>
      </c>
      <c r="Z1893">
        <v>0</v>
      </c>
      <c r="AA1893">
        <v>0</v>
      </c>
      <c r="AB1893">
        <v>5</v>
      </c>
      <c r="AC1893">
        <v>100</v>
      </c>
      <c r="AD1893">
        <v>1</v>
      </c>
      <c r="AE1893">
        <v>80</v>
      </c>
      <c r="AF1893">
        <v>1</v>
      </c>
      <c r="AG1893">
        <v>0</v>
      </c>
      <c r="AH1893">
        <v>0</v>
      </c>
      <c r="AI1893">
        <v>49000</v>
      </c>
      <c r="AJ1893">
        <v>0</v>
      </c>
      <c r="AK1893">
        <v>0</v>
      </c>
    </row>
    <row r="1894" spans="1:37">
      <c r="A1894">
        <v>40002007</v>
      </c>
      <c r="B1894">
        <v>49010</v>
      </c>
      <c r="C1894">
        <v>27</v>
      </c>
      <c r="D1894">
        <v>10000</v>
      </c>
      <c r="E1894">
        <v>1060</v>
      </c>
      <c r="F1894">
        <v>0</v>
      </c>
      <c r="G1894">
        <v>1</v>
      </c>
      <c r="H1894">
        <v>1</v>
      </c>
      <c r="I1894">
        <v>6</v>
      </c>
      <c r="J1894">
        <v>0</v>
      </c>
      <c r="K1894">
        <v>0</v>
      </c>
      <c r="L1894">
        <v>0</v>
      </c>
      <c r="M1894">
        <v>0</v>
      </c>
      <c r="N1894">
        <v>0</v>
      </c>
      <c r="O1894">
        <v>0</v>
      </c>
      <c r="P1894">
        <v>0</v>
      </c>
      <c r="Q1894">
        <v>0</v>
      </c>
      <c r="R1894">
        <v>0</v>
      </c>
      <c r="S1894">
        <v>0</v>
      </c>
      <c r="T1894">
        <v>0</v>
      </c>
      <c r="U1894">
        <v>0</v>
      </c>
      <c r="V1894">
        <v>0</v>
      </c>
      <c r="W1894">
        <v>0</v>
      </c>
      <c r="X1894">
        <v>0</v>
      </c>
      <c r="Y1894">
        <v>0</v>
      </c>
      <c r="Z1894">
        <v>0</v>
      </c>
      <c r="AA1894">
        <v>0</v>
      </c>
      <c r="AB1894">
        <v>5</v>
      </c>
      <c r="AC1894">
        <v>100</v>
      </c>
      <c r="AD1894">
        <v>1</v>
      </c>
      <c r="AE1894">
        <v>60</v>
      </c>
      <c r="AF1894">
        <v>1</v>
      </c>
      <c r="AG1894">
        <v>0</v>
      </c>
      <c r="AH1894">
        <v>0</v>
      </c>
      <c r="AI1894">
        <v>49010</v>
      </c>
      <c r="AJ1894">
        <v>0</v>
      </c>
      <c r="AK1894">
        <v>0</v>
      </c>
    </row>
    <row r="1895" spans="1:37">
      <c r="A1895">
        <v>40002008</v>
      </c>
      <c r="B1895">
        <v>49020</v>
      </c>
      <c r="C1895">
        <v>27</v>
      </c>
      <c r="D1895">
        <v>10000</v>
      </c>
      <c r="E1895">
        <v>1060</v>
      </c>
      <c r="F1895">
        <v>0</v>
      </c>
      <c r="G1895">
        <v>1</v>
      </c>
      <c r="H1895">
        <v>1</v>
      </c>
      <c r="I1895">
        <v>6</v>
      </c>
      <c r="J1895">
        <v>0</v>
      </c>
      <c r="K1895">
        <v>0</v>
      </c>
      <c r="L1895">
        <v>0</v>
      </c>
      <c r="M1895">
        <v>0</v>
      </c>
      <c r="N1895">
        <v>0</v>
      </c>
      <c r="O1895">
        <v>0</v>
      </c>
      <c r="P1895">
        <v>0</v>
      </c>
      <c r="Q1895">
        <v>0</v>
      </c>
      <c r="R1895">
        <v>0</v>
      </c>
      <c r="S1895">
        <v>0</v>
      </c>
      <c r="T1895">
        <v>0</v>
      </c>
      <c r="U1895">
        <v>0</v>
      </c>
      <c r="V1895">
        <v>0</v>
      </c>
      <c r="W1895">
        <v>0</v>
      </c>
      <c r="X1895">
        <v>0</v>
      </c>
      <c r="Y1895">
        <v>0</v>
      </c>
      <c r="Z1895">
        <v>0</v>
      </c>
      <c r="AA1895">
        <v>0</v>
      </c>
      <c r="AB1895">
        <v>5</v>
      </c>
      <c r="AC1895">
        <v>100</v>
      </c>
      <c r="AD1895">
        <v>1</v>
      </c>
      <c r="AE1895">
        <v>80</v>
      </c>
      <c r="AF1895">
        <v>1</v>
      </c>
      <c r="AG1895">
        <v>0</v>
      </c>
      <c r="AH1895">
        <v>0</v>
      </c>
      <c r="AI1895">
        <v>49020</v>
      </c>
      <c r="AJ1895">
        <v>0</v>
      </c>
      <c r="AK1895">
        <v>0</v>
      </c>
    </row>
    <row r="1896" spans="1:37">
      <c r="A1896">
        <v>40002009</v>
      </c>
      <c r="B1896">
        <v>49030</v>
      </c>
      <c r="C1896">
        <v>27</v>
      </c>
      <c r="D1896">
        <v>10000</v>
      </c>
      <c r="E1896">
        <v>1120</v>
      </c>
      <c r="F1896">
        <v>0</v>
      </c>
      <c r="G1896">
        <v>1</v>
      </c>
      <c r="H1896">
        <v>1</v>
      </c>
      <c r="I1896">
        <v>6</v>
      </c>
      <c r="J1896">
        <v>0</v>
      </c>
      <c r="K1896">
        <v>0</v>
      </c>
      <c r="L1896">
        <v>0</v>
      </c>
      <c r="M1896">
        <v>0</v>
      </c>
      <c r="N1896">
        <v>0</v>
      </c>
      <c r="O1896">
        <v>0</v>
      </c>
      <c r="P1896">
        <v>0</v>
      </c>
      <c r="Q1896">
        <v>0</v>
      </c>
      <c r="R1896">
        <v>0</v>
      </c>
      <c r="S1896">
        <v>0</v>
      </c>
      <c r="T1896">
        <v>0</v>
      </c>
      <c r="U1896">
        <v>0</v>
      </c>
      <c r="V1896">
        <v>0</v>
      </c>
      <c r="W1896">
        <v>0</v>
      </c>
      <c r="X1896">
        <v>0</v>
      </c>
      <c r="Y1896">
        <v>0</v>
      </c>
      <c r="Z1896">
        <v>0</v>
      </c>
      <c r="AA1896">
        <v>0</v>
      </c>
      <c r="AB1896">
        <v>5</v>
      </c>
      <c r="AC1896">
        <v>100</v>
      </c>
      <c r="AD1896">
        <v>1</v>
      </c>
      <c r="AE1896">
        <v>80</v>
      </c>
      <c r="AF1896">
        <v>1</v>
      </c>
      <c r="AG1896">
        <v>0</v>
      </c>
      <c r="AH1896">
        <v>0</v>
      </c>
      <c r="AI1896">
        <v>49030</v>
      </c>
      <c r="AJ1896">
        <v>0</v>
      </c>
      <c r="AK1896">
        <v>0</v>
      </c>
    </row>
    <row r="1897" spans="1:37">
      <c r="A1897">
        <v>40002010</v>
      </c>
      <c r="B1897">
        <v>20760</v>
      </c>
      <c r="C1897">
        <v>22980</v>
      </c>
      <c r="D1897">
        <v>0</v>
      </c>
      <c r="E1897">
        <v>1910</v>
      </c>
      <c r="F1897">
        <v>0</v>
      </c>
      <c r="G1897">
        <v>1</v>
      </c>
      <c r="H1897">
        <v>1</v>
      </c>
      <c r="I1897">
        <v>6</v>
      </c>
      <c r="J1897">
        <v>0</v>
      </c>
      <c r="K1897">
        <v>0</v>
      </c>
      <c r="L1897">
        <v>0</v>
      </c>
      <c r="M1897">
        <v>0</v>
      </c>
      <c r="N1897">
        <v>0</v>
      </c>
      <c r="O1897">
        <v>0</v>
      </c>
      <c r="P1897">
        <v>0</v>
      </c>
      <c r="Q1897">
        <v>0</v>
      </c>
      <c r="R1897">
        <v>0</v>
      </c>
      <c r="S1897">
        <v>0</v>
      </c>
      <c r="T1897">
        <v>0</v>
      </c>
      <c r="U1897">
        <v>0</v>
      </c>
      <c r="V1897">
        <v>0</v>
      </c>
      <c r="W1897">
        <v>0</v>
      </c>
      <c r="X1897">
        <v>0</v>
      </c>
      <c r="Y1897">
        <v>0</v>
      </c>
      <c r="Z1897">
        <v>0</v>
      </c>
      <c r="AA1897">
        <v>0</v>
      </c>
      <c r="AB1897">
        <v>10</v>
      </c>
      <c r="AC1897">
        <v>85</v>
      </c>
      <c r="AD1897">
        <v>2</v>
      </c>
      <c r="AE1897">
        <v>5</v>
      </c>
      <c r="AF1897">
        <v>1</v>
      </c>
      <c r="AG1897">
        <v>0</v>
      </c>
      <c r="AH1897">
        <v>0</v>
      </c>
      <c r="AI1897">
        <v>20760</v>
      </c>
      <c r="AJ1897">
        <v>0</v>
      </c>
      <c r="AK1897">
        <v>0</v>
      </c>
    </row>
    <row r="1898" spans="1:37">
      <c r="A1898">
        <v>40002011</v>
      </c>
      <c r="B1898">
        <v>20770</v>
      </c>
      <c r="C1898">
        <v>23560</v>
      </c>
      <c r="D1898">
        <v>0</v>
      </c>
      <c r="E1898">
        <v>1260</v>
      </c>
      <c r="F1898">
        <v>0</v>
      </c>
      <c r="G1898">
        <v>1</v>
      </c>
      <c r="H1898">
        <v>1</v>
      </c>
      <c r="I1898">
        <v>6</v>
      </c>
      <c r="J1898">
        <v>0</v>
      </c>
      <c r="K1898">
        <v>0</v>
      </c>
      <c r="L1898">
        <v>0</v>
      </c>
      <c r="M1898">
        <v>0</v>
      </c>
      <c r="N1898">
        <v>0</v>
      </c>
      <c r="O1898">
        <v>0</v>
      </c>
      <c r="P1898">
        <v>0</v>
      </c>
      <c r="Q1898">
        <v>0</v>
      </c>
      <c r="R1898">
        <v>0</v>
      </c>
      <c r="S1898">
        <v>0</v>
      </c>
      <c r="T1898">
        <v>0</v>
      </c>
      <c r="U1898">
        <v>0</v>
      </c>
      <c r="V1898">
        <v>0</v>
      </c>
      <c r="W1898">
        <v>0</v>
      </c>
      <c r="X1898">
        <v>0</v>
      </c>
      <c r="Y1898">
        <v>0</v>
      </c>
      <c r="Z1898">
        <v>0</v>
      </c>
      <c r="AA1898">
        <v>0</v>
      </c>
      <c r="AB1898">
        <v>10</v>
      </c>
      <c r="AC1898">
        <v>85</v>
      </c>
      <c r="AD1898">
        <v>2</v>
      </c>
      <c r="AE1898">
        <v>5</v>
      </c>
      <c r="AF1898">
        <v>1</v>
      </c>
      <c r="AG1898">
        <v>0</v>
      </c>
      <c r="AH1898">
        <v>0</v>
      </c>
      <c r="AI1898">
        <v>20770</v>
      </c>
      <c r="AJ1898">
        <v>0</v>
      </c>
      <c r="AK1898">
        <v>0</v>
      </c>
    </row>
    <row r="1899" spans="1:37">
      <c r="A1899">
        <v>40002012</v>
      </c>
      <c r="B1899">
        <v>20780</v>
      </c>
      <c r="C1899">
        <v>23280</v>
      </c>
      <c r="D1899">
        <v>0</v>
      </c>
      <c r="E1899">
        <v>1280</v>
      </c>
      <c r="F1899">
        <v>0</v>
      </c>
      <c r="G1899">
        <v>1</v>
      </c>
      <c r="H1899">
        <v>1</v>
      </c>
      <c r="I1899">
        <v>6</v>
      </c>
      <c r="J1899">
        <v>0</v>
      </c>
      <c r="K1899">
        <v>0</v>
      </c>
      <c r="L1899">
        <v>0</v>
      </c>
      <c r="M1899">
        <v>0</v>
      </c>
      <c r="N1899">
        <v>0</v>
      </c>
      <c r="O1899">
        <v>0</v>
      </c>
      <c r="P1899">
        <v>0</v>
      </c>
      <c r="Q1899">
        <v>0</v>
      </c>
      <c r="R1899">
        <v>0</v>
      </c>
      <c r="S1899">
        <v>0</v>
      </c>
      <c r="T1899">
        <v>0</v>
      </c>
      <c r="U1899">
        <v>0</v>
      </c>
      <c r="V1899">
        <v>0</v>
      </c>
      <c r="W1899">
        <v>0</v>
      </c>
      <c r="X1899">
        <v>0</v>
      </c>
      <c r="Y1899">
        <v>0</v>
      </c>
      <c r="Z1899">
        <v>0</v>
      </c>
      <c r="AA1899">
        <v>0</v>
      </c>
      <c r="AB1899">
        <v>10</v>
      </c>
      <c r="AC1899">
        <v>85</v>
      </c>
      <c r="AD1899">
        <v>2</v>
      </c>
      <c r="AE1899">
        <v>5</v>
      </c>
      <c r="AF1899">
        <v>1</v>
      </c>
      <c r="AG1899">
        <v>0</v>
      </c>
      <c r="AH1899">
        <v>0</v>
      </c>
      <c r="AI1899">
        <v>20780</v>
      </c>
      <c r="AJ1899">
        <v>0</v>
      </c>
      <c r="AK1899">
        <v>0</v>
      </c>
    </row>
    <row r="1900" spans="1:37">
      <c r="A1900">
        <v>40002013</v>
      </c>
      <c r="B1900">
        <v>39030</v>
      </c>
      <c r="C1900">
        <v>5</v>
      </c>
      <c r="D1900">
        <v>1000</v>
      </c>
      <c r="E1900">
        <v>225</v>
      </c>
      <c r="F1900">
        <v>0</v>
      </c>
      <c r="G1900">
        <v>1</v>
      </c>
      <c r="H1900">
        <v>1</v>
      </c>
      <c r="I1900">
        <v>6</v>
      </c>
      <c r="J1900">
        <v>0</v>
      </c>
      <c r="K1900">
        <v>0</v>
      </c>
      <c r="L1900">
        <v>0</v>
      </c>
      <c r="M1900">
        <v>0</v>
      </c>
      <c r="N1900">
        <v>0</v>
      </c>
      <c r="O1900">
        <v>0</v>
      </c>
      <c r="P1900">
        <v>0</v>
      </c>
      <c r="Q1900">
        <v>0</v>
      </c>
      <c r="R1900">
        <v>0</v>
      </c>
      <c r="S1900">
        <v>0</v>
      </c>
      <c r="T1900">
        <v>0</v>
      </c>
      <c r="U1900">
        <v>0</v>
      </c>
      <c r="V1900">
        <v>0</v>
      </c>
      <c r="W1900">
        <v>0</v>
      </c>
      <c r="X1900">
        <v>0</v>
      </c>
      <c r="Y1900">
        <v>0</v>
      </c>
      <c r="Z1900">
        <v>0</v>
      </c>
      <c r="AA1900">
        <v>0</v>
      </c>
      <c r="AB1900">
        <v>5</v>
      </c>
      <c r="AC1900">
        <v>100</v>
      </c>
      <c r="AD1900">
        <v>1</v>
      </c>
      <c r="AE1900">
        <v>10</v>
      </c>
      <c r="AF1900">
        <v>1</v>
      </c>
      <c r="AG1900">
        <v>0</v>
      </c>
      <c r="AH1900">
        <v>0</v>
      </c>
      <c r="AI1900">
        <v>39030</v>
      </c>
      <c r="AJ1900">
        <v>0</v>
      </c>
      <c r="AK1900">
        <v>0</v>
      </c>
    </row>
    <row r="1901" spans="1:37">
      <c r="A1901">
        <v>40002101</v>
      </c>
      <c r="B1901">
        <v>49100</v>
      </c>
      <c r="C1901">
        <v>186800</v>
      </c>
      <c r="D1901">
        <v>0</v>
      </c>
      <c r="E1901">
        <v>3100</v>
      </c>
      <c r="F1901">
        <v>4000202</v>
      </c>
      <c r="G1901">
        <v>1</v>
      </c>
      <c r="H1901">
        <v>4000207</v>
      </c>
      <c r="I1901">
        <v>104</v>
      </c>
      <c r="J1901">
        <v>4000208</v>
      </c>
      <c r="K1901">
        <v>3</v>
      </c>
      <c r="L1901">
        <v>4000206</v>
      </c>
      <c r="M1901">
        <v>102</v>
      </c>
      <c r="N1901">
        <v>4000209</v>
      </c>
      <c r="O1901">
        <v>1</v>
      </c>
      <c r="P1901">
        <v>4000210</v>
      </c>
      <c r="Q1901">
        <v>1</v>
      </c>
      <c r="R1901">
        <v>0</v>
      </c>
      <c r="S1901">
        <v>0</v>
      </c>
      <c r="T1901">
        <v>0</v>
      </c>
      <c r="U1901">
        <v>0</v>
      </c>
      <c r="V1901">
        <v>0</v>
      </c>
      <c r="W1901">
        <v>0</v>
      </c>
      <c r="X1901">
        <v>0</v>
      </c>
      <c r="Y1901">
        <v>0</v>
      </c>
      <c r="Z1901">
        <v>1</v>
      </c>
      <c r="AA1901">
        <v>6</v>
      </c>
      <c r="AB1901">
        <v>50</v>
      </c>
      <c r="AC1901">
        <v>100</v>
      </c>
      <c r="AD1901">
        <v>2</v>
      </c>
      <c r="AE1901">
        <v>70</v>
      </c>
      <c r="AF1901">
        <v>1</v>
      </c>
      <c r="AG1901">
        <v>0</v>
      </c>
      <c r="AH1901">
        <v>0</v>
      </c>
      <c r="AI1901">
        <v>49100</v>
      </c>
      <c r="AJ1901">
        <v>0</v>
      </c>
      <c r="AK1901">
        <v>0</v>
      </c>
    </row>
    <row r="1902" spans="1:37">
      <c r="A1902">
        <v>40002102</v>
      </c>
      <c r="B1902">
        <v>59100</v>
      </c>
      <c r="C1902">
        <v>346000</v>
      </c>
      <c r="D1902">
        <v>0</v>
      </c>
      <c r="E1902">
        <v>4550</v>
      </c>
      <c r="F1902">
        <v>4000201</v>
      </c>
      <c r="G1902">
        <v>1</v>
      </c>
      <c r="H1902">
        <v>4000207</v>
      </c>
      <c r="I1902">
        <v>104</v>
      </c>
      <c r="J1902">
        <v>4000213</v>
      </c>
      <c r="K1902">
        <v>103</v>
      </c>
      <c r="L1902">
        <v>4000208</v>
      </c>
      <c r="M1902">
        <v>3</v>
      </c>
      <c r="N1902">
        <v>4000206</v>
      </c>
      <c r="O1902">
        <v>102</v>
      </c>
      <c r="P1902">
        <v>4000209</v>
      </c>
      <c r="Q1902">
        <v>1</v>
      </c>
      <c r="R1902">
        <v>4000211</v>
      </c>
      <c r="S1902">
        <v>1</v>
      </c>
      <c r="T1902">
        <v>0</v>
      </c>
      <c r="U1902">
        <v>0</v>
      </c>
      <c r="V1902">
        <v>0</v>
      </c>
      <c r="W1902">
        <v>0</v>
      </c>
      <c r="X1902">
        <v>0</v>
      </c>
      <c r="Y1902">
        <v>0</v>
      </c>
      <c r="Z1902">
        <v>1</v>
      </c>
      <c r="AA1902">
        <v>6</v>
      </c>
      <c r="AB1902">
        <v>100</v>
      </c>
      <c r="AC1902">
        <v>100</v>
      </c>
      <c r="AD1902">
        <v>2</v>
      </c>
      <c r="AE1902">
        <v>100</v>
      </c>
      <c r="AF1902">
        <v>1</v>
      </c>
      <c r="AG1902">
        <v>0</v>
      </c>
      <c r="AH1902">
        <v>0</v>
      </c>
      <c r="AI1902">
        <v>59100</v>
      </c>
      <c r="AJ1902">
        <v>0</v>
      </c>
      <c r="AK1902">
        <v>0</v>
      </c>
    </row>
    <row r="1903" spans="1:37">
      <c r="A1903">
        <v>40002103</v>
      </c>
      <c r="B1903">
        <v>30590</v>
      </c>
      <c r="C1903">
        <v>105000</v>
      </c>
      <c r="D1903">
        <v>0</v>
      </c>
      <c r="E1903">
        <v>3000</v>
      </c>
      <c r="F1903">
        <v>4000203</v>
      </c>
      <c r="G1903">
        <v>2</v>
      </c>
      <c r="H1903">
        <v>1</v>
      </c>
      <c r="I1903">
        <v>6</v>
      </c>
      <c r="J1903">
        <v>4000204</v>
      </c>
      <c r="K1903">
        <v>1</v>
      </c>
      <c r="L1903">
        <v>4000205</v>
      </c>
      <c r="M1903">
        <v>1</v>
      </c>
      <c r="N1903">
        <v>0</v>
      </c>
      <c r="O1903">
        <v>0</v>
      </c>
      <c r="P1903">
        <v>0</v>
      </c>
      <c r="Q1903">
        <v>0</v>
      </c>
      <c r="R1903">
        <v>0</v>
      </c>
      <c r="S1903">
        <v>0</v>
      </c>
      <c r="T1903">
        <v>0</v>
      </c>
      <c r="U1903">
        <v>0</v>
      </c>
      <c r="V1903">
        <v>0</v>
      </c>
      <c r="W1903">
        <v>0</v>
      </c>
      <c r="X1903">
        <v>0</v>
      </c>
      <c r="Y1903">
        <v>0</v>
      </c>
      <c r="Z1903">
        <v>0</v>
      </c>
      <c r="AA1903">
        <v>0</v>
      </c>
      <c r="AB1903">
        <v>10</v>
      </c>
      <c r="AC1903">
        <v>100</v>
      </c>
      <c r="AD1903">
        <v>2</v>
      </c>
      <c r="AE1903">
        <v>2</v>
      </c>
      <c r="AF1903">
        <v>4</v>
      </c>
      <c r="AG1903">
        <v>1</v>
      </c>
      <c r="AH1903">
        <v>0</v>
      </c>
      <c r="AI1903">
        <v>30590</v>
      </c>
      <c r="AJ1903">
        <v>112</v>
      </c>
      <c r="AK1903">
        <v>0</v>
      </c>
    </row>
    <row r="1904" spans="1:37">
      <c r="A1904">
        <v>40002114</v>
      </c>
      <c r="B1904">
        <v>59100</v>
      </c>
      <c r="C1904">
        <v>164000</v>
      </c>
      <c r="D1904">
        <v>0</v>
      </c>
      <c r="E1904">
        <v>2060</v>
      </c>
      <c r="F1904">
        <v>0</v>
      </c>
      <c r="G1904">
        <v>2</v>
      </c>
      <c r="H1904">
        <v>4000207</v>
      </c>
      <c r="I1904">
        <v>102</v>
      </c>
      <c r="J1904">
        <v>0</v>
      </c>
      <c r="K1904">
        <v>0</v>
      </c>
      <c r="L1904">
        <v>0</v>
      </c>
      <c r="M1904">
        <v>0</v>
      </c>
      <c r="N1904">
        <v>0</v>
      </c>
      <c r="O1904">
        <v>0</v>
      </c>
      <c r="P1904">
        <v>0</v>
      </c>
      <c r="Q1904">
        <v>0</v>
      </c>
      <c r="R1904">
        <v>0</v>
      </c>
      <c r="S1904">
        <v>0</v>
      </c>
      <c r="T1904">
        <v>0</v>
      </c>
      <c r="U1904">
        <v>0</v>
      </c>
      <c r="V1904">
        <v>0</v>
      </c>
      <c r="W1904">
        <v>0</v>
      </c>
      <c r="X1904">
        <v>0</v>
      </c>
      <c r="Y1904">
        <v>0</v>
      </c>
      <c r="Z1904">
        <v>1</v>
      </c>
      <c r="AA1904">
        <v>6</v>
      </c>
      <c r="AB1904">
        <v>100</v>
      </c>
      <c r="AC1904">
        <v>100</v>
      </c>
      <c r="AD1904">
        <v>2</v>
      </c>
      <c r="AE1904">
        <v>10</v>
      </c>
      <c r="AF1904">
        <v>1</v>
      </c>
      <c r="AG1904">
        <v>0</v>
      </c>
      <c r="AH1904">
        <v>0</v>
      </c>
      <c r="AI1904">
        <v>59100</v>
      </c>
      <c r="AJ1904">
        <v>0</v>
      </c>
      <c r="AK1904">
        <v>0</v>
      </c>
    </row>
    <row r="1905" spans="1:37">
      <c r="A1905">
        <v>40012001</v>
      </c>
      <c r="B1905">
        <v>10010</v>
      </c>
      <c r="C1905">
        <v>10500</v>
      </c>
      <c r="D1905">
        <v>0</v>
      </c>
      <c r="E1905">
        <v>1795</v>
      </c>
      <c r="F1905">
        <v>0</v>
      </c>
      <c r="G1905">
        <v>1</v>
      </c>
      <c r="H1905">
        <v>1</v>
      </c>
      <c r="I1905">
        <v>6</v>
      </c>
      <c r="J1905">
        <v>0</v>
      </c>
      <c r="K1905">
        <v>0</v>
      </c>
      <c r="L1905">
        <v>0</v>
      </c>
      <c r="M1905">
        <v>0</v>
      </c>
      <c r="N1905">
        <v>0</v>
      </c>
      <c r="O1905">
        <v>0</v>
      </c>
      <c r="P1905">
        <v>0</v>
      </c>
      <c r="Q1905">
        <v>0</v>
      </c>
      <c r="R1905">
        <v>0</v>
      </c>
      <c r="S1905">
        <v>0</v>
      </c>
      <c r="T1905">
        <v>0</v>
      </c>
      <c r="U1905">
        <v>0</v>
      </c>
      <c r="V1905">
        <v>0</v>
      </c>
      <c r="W1905">
        <v>0</v>
      </c>
      <c r="X1905">
        <v>0</v>
      </c>
      <c r="Y1905">
        <v>0</v>
      </c>
      <c r="Z1905">
        <v>0</v>
      </c>
      <c r="AA1905">
        <v>0</v>
      </c>
      <c r="AB1905">
        <v>20</v>
      </c>
      <c r="AC1905">
        <v>100</v>
      </c>
      <c r="AD1905">
        <v>2</v>
      </c>
      <c r="AE1905">
        <v>0</v>
      </c>
      <c r="AF1905">
        <v>0</v>
      </c>
      <c r="AG1905">
        <v>0</v>
      </c>
      <c r="AH1905">
        <v>0</v>
      </c>
      <c r="AI1905">
        <v>0</v>
      </c>
      <c r="AJ1905">
        <v>0</v>
      </c>
      <c r="AK1905">
        <v>0</v>
      </c>
    </row>
    <row r="1906" spans="1:37">
      <c r="A1906">
        <v>40012002</v>
      </c>
      <c r="B1906">
        <v>10250</v>
      </c>
      <c r="C1906">
        <v>11500</v>
      </c>
      <c r="D1906">
        <v>0</v>
      </c>
      <c r="E1906">
        <v>1370</v>
      </c>
      <c r="F1906">
        <v>0</v>
      </c>
      <c r="G1906">
        <v>2</v>
      </c>
      <c r="H1906">
        <v>1</v>
      </c>
      <c r="I1906">
        <v>6</v>
      </c>
      <c r="J1906">
        <v>0</v>
      </c>
      <c r="K1906">
        <v>0</v>
      </c>
      <c r="L1906">
        <v>0</v>
      </c>
      <c r="M1906">
        <v>0</v>
      </c>
      <c r="N1906">
        <v>0</v>
      </c>
      <c r="O1906">
        <v>0</v>
      </c>
      <c r="P1906">
        <v>0</v>
      </c>
      <c r="Q1906">
        <v>0</v>
      </c>
      <c r="R1906">
        <v>0</v>
      </c>
      <c r="S1906">
        <v>0</v>
      </c>
      <c r="T1906">
        <v>0</v>
      </c>
      <c r="U1906">
        <v>0</v>
      </c>
      <c r="V1906">
        <v>0</v>
      </c>
      <c r="W1906">
        <v>0</v>
      </c>
      <c r="X1906">
        <v>0</v>
      </c>
      <c r="Y1906">
        <v>0</v>
      </c>
      <c r="Z1906">
        <v>0</v>
      </c>
      <c r="AA1906">
        <v>0</v>
      </c>
      <c r="AB1906">
        <v>20</v>
      </c>
      <c r="AC1906">
        <v>100</v>
      </c>
      <c r="AD1906">
        <v>2</v>
      </c>
      <c r="AE1906">
        <v>70</v>
      </c>
      <c r="AF1906">
        <v>1</v>
      </c>
      <c r="AG1906">
        <v>0</v>
      </c>
      <c r="AH1906">
        <v>0</v>
      </c>
      <c r="AI1906">
        <v>112</v>
      </c>
      <c r="AJ1906">
        <v>0</v>
      </c>
      <c r="AK1906">
        <v>0</v>
      </c>
    </row>
    <row r="1907" spans="1:37">
      <c r="A1907">
        <v>40012003</v>
      </c>
      <c r="B1907">
        <v>10280</v>
      </c>
      <c r="C1907">
        <v>9900</v>
      </c>
      <c r="D1907">
        <v>0</v>
      </c>
      <c r="E1907">
        <v>1675</v>
      </c>
      <c r="F1907">
        <v>0</v>
      </c>
      <c r="G1907">
        <v>2</v>
      </c>
      <c r="H1907">
        <v>1</v>
      </c>
      <c r="I1907">
        <v>6</v>
      </c>
      <c r="J1907">
        <v>0</v>
      </c>
      <c r="K1907">
        <v>0</v>
      </c>
      <c r="L1907">
        <v>0</v>
      </c>
      <c r="M1907">
        <v>0</v>
      </c>
      <c r="N1907">
        <v>0</v>
      </c>
      <c r="O1907">
        <v>0</v>
      </c>
      <c r="P1907">
        <v>0</v>
      </c>
      <c r="Q1907">
        <v>0</v>
      </c>
      <c r="R1907">
        <v>0</v>
      </c>
      <c r="S1907">
        <v>0</v>
      </c>
      <c r="T1907">
        <v>0</v>
      </c>
      <c r="U1907">
        <v>0</v>
      </c>
      <c r="V1907">
        <v>0</v>
      </c>
      <c r="W1907">
        <v>0</v>
      </c>
      <c r="X1907">
        <v>0</v>
      </c>
      <c r="Y1907">
        <v>0</v>
      </c>
      <c r="Z1907">
        <v>0</v>
      </c>
      <c r="AA1907">
        <v>0</v>
      </c>
      <c r="AB1907">
        <v>20</v>
      </c>
      <c r="AC1907">
        <v>100</v>
      </c>
      <c r="AD1907">
        <v>2</v>
      </c>
      <c r="AE1907">
        <v>70</v>
      </c>
      <c r="AF1907">
        <v>1</v>
      </c>
      <c r="AG1907">
        <v>0</v>
      </c>
      <c r="AH1907">
        <v>0</v>
      </c>
      <c r="AI1907">
        <v>112</v>
      </c>
      <c r="AJ1907">
        <v>0</v>
      </c>
      <c r="AK1907">
        <v>0</v>
      </c>
    </row>
    <row r="1908" spans="1:37">
      <c r="A1908">
        <v>40012004</v>
      </c>
      <c r="B1908">
        <v>10010</v>
      </c>
      <c r="C1908">
        <v>9800</v>
      </c>
      <c r="D1908">
        <v>0</v>
      </c>
      <c r="E1908">
        <v>1210</v>
      </c>
      <c r="F1908">
        <v>0</v>
      </c>
      <c r="G1908">
        <v>1</v>
      </c>
      <c r="H1908">
        <v>1</v>
      </c>
      <c r="I1908">
        <v>6</v>
      </c>
      <c r="J1908">
        <v>0</v>
      </c>
      <c r="K1908">
        <v>0</v>
      </c>
      <c r="L1908">
        <v>0</v>
      </c>
      <c r="M1908">
        <v>0</v>
      </c>
      <c r="N1908">
        <v>0</v>
      </c>
      <c r="O1908">
        <v>0</v>
      </c>
      <c r="P1908">
        <v>0</v>
      </c>
      <c r="Q1908">
        <v>0</v>
      </c>
      <c r="R1908">
        <v>0</v>
      </c>
      <c r="S1908">
        <v>0</v>
      </c>
      <c r="T1908">
        <v>0</v>
      </c>
      <c r="U1908">
        <v>0</v>
      </c>
      <c r="V1908">
        <v>0</v>
      </c>
      <c r="W1908">
        <v>0</v>
      </c>
      <c r="X1908">
        <v>0</v>
      </c>
      <c r="Y1908">
        <v>0</v>
      </c>
      <c r="Z1908">
        <v>0</v>
      </c>
      <c r="AA1908">
        <v>0</v>
      </c>
      <c r="AB1908">
        <v>30</v>
      </c>
      <c r="AC1908">
        <v>100</v>
      </c>
      <c r="AD1908">
        <v>2</v>
      </c>
      <c r="AE1908">
        <v>0</v>
      </c>
      <c r="AF1908">
        <v>0</v>
      </c>
      <c r="AG1908">
        <v>0</v>
      </c>
      <c r="AH1908">
        <v>0</v>
      </c>
      <c r="AI1908">
        <v>0</v>
      </c>
      <c r="AJ1908">
        <v>0</v>
      </c>
      <c r="AK1908">
        <v>0</v>
      </c>
    </row>
    <row r="1909" spans="1:37">
      <c r="A1909">
        <v>40012005</v>
      </c>
      <c r="B1909">
        <v>10250</v>
      </c>
      <c r="C1909">
        <v>26000</v>
      </c>
      <c r="D1909">
        <v>0</v>
      </c>
      <c r="E1909">
        <v>960</v>
      </c>
      <c r="F1909">
        <v>0</v>
      </c>
      <c r="G1909">
        <v>2</v>
      </c>
      <c r="H1909">
        <v>1</v>
      </c>
      <c r="I1909">
        <v>6</v>
      </c>
      <c r="J1909">
        <v>0</v>
      </c>
      <c r="K1909">
        <v>0</v>
      </c>
      <c r="L1909">
        <v>0</v>
      </c>
      <c r="M1909">
        <v>0</v>
      </c>
      <c r="N1909">
        <v>0</v>
      </c>
      <c r="O1909">
        <v>0</v>
      </c>
      <c r="P1909">
        <v>0</v>
      </c>
      <c r="Q1909">
        <v>0</v>
      </c>
      <c r="R1909">
        <v>0</v>
      </c>
      <c r="S1909">
        <v>0</v>
      </c>
      <c r="T1909">
        <v>0</v>
      </c>
      <c r="U1909">
        <v>0</v>
      </c>
      <c r="V1909">
        <v>0</v>
      </c>
      <c r="W1909">
        <v>0</v>
      </c>
      <c r="X1909">
        <v>0</v>
      </c>
      <c r="Y1909">
        <v>0</v>
      </c>
      <c r="Z1909">
        <v>0</v>
      </c>
      <c r="AA1909">
        <v>0</v>
      </c>
      <c r="AB1909">
        <v>30</v>
      </c>
      <c r="AC1909">
        <v>100</v>
      </c>
      <c r="AD1909">
        <v>2</v>
      </c>
      <c r="AE1909">
        <v>70</v>
      </c>
      <c r="AF1909">
        <v>3</v>
      </c>
      <c r="AG1909">
        <v>1</v>
      </c>
      <c r="AH1909">
        <v>0</v>
      </c>
      <c r="AI1909">
        <v>112</v>
      </c>
      <c r="AJ1909">
        <v>113</v>
      </c>
      <c r="AK1909">
        <v>0</v>
      </c>
    </row>
    <row r="1910" spans="1:37">
      <c r="A1910">
        <v>40012006</v>
      </c>
      <c r="B1910">
        <v>10280</v>
      </c>
      <c r="C1910">
        <v>10000</v>
      </c>
      <c r="D1910">
        <v>0</v>
      </c>
      <c r="E1910">
        <v>1525</v>
      </c>
      <c r="F1910">
        <v>0</v>
      </c>
      <c r="G1910">
        <v>2</v>
      </c>
      <c r="H1910">
        <v>1</v>
      </c>
      <c r="I1910">
        <v>6</v>
      </c>
      <c r="J1910">
        <v>0</v>
      </c>
      <c r="K1910">
        <v>0</v>
      </c>
      <c r="L1910">
        <v>0</v>
      </c>
      <c r="M1910">
        <v>0</v>
      </c>
      <c r="N1910">
        <v>0</v>
      </c>
      <c r="O1910">
        <v>0</v>
      </c>
      <c r="P1910">
        <v>0</v>
      </c>
      <c r="Q1910">
        <v>0</v>
      </c>
      <c r="R1910">
        <v>0</v>
      </c>
      <c r="S1910">
        <v>0</v>
      </c>
      <c r="T1910">
        <v>0</v>
      </c>
      <c r="U1910">
        <v>0</v>
      </c>
      <c r="V1910">
        <v>0</v>
      </c>
      <c r="W1910">
        <v>0</v>
      </c>
      <c r="X1910">
        <v>0</v>
      </c>
      <c r="Y1910">
        <v>0</v>
      </c>
      <c r="Z1910">
        <v>0</v>
      </c>
      <c r="AA1910">
        <v>0</v>
      </c>
      <c r="AB1910">
        <v>30</v>
      </c>
      <c r="AC1910">
        <v>100</v>
      </c>
      <c r="AD1910">
        <v>2</v>
      </c>
      <c r="AE1910">
        <v>70</v>
      </c>
      <c r="AF1910">
        <v>3</v>
      </c>
      <c r="AG1910">
        <v>1</v>
      </c>
      <c r="AH1910">
        <v>0</v>
      </c>
      <c r="AI1910">
        <v>112</v>
      </c>
      <c r="AJ1910">
        <v>113</v>
      </c>
      <c r="AK1910">
        <v>0</v>
      </c>
    </row>
    <row r="1911" spans="1:37">
      <c r="A1911">
        <v>40012101</v>
      </c>
      <c r="B1911">
        <v>20760</v>
      </c>
      <c r="C1911">
        <v>140000</v>
      </c>
      <c r="D1911">
        <v>0</v>
      </c>
      <c r="E1911">
        <v>2100</v>
      </c>
      <c r="F1911">
        <v>1000101</v>
      </c>
      <c r="G1911">
        <v>2</v>
      </c>
      <c r="H1911">
        <v>1</v>
      </c>
      <c r="I1911">
        <v>6</v>
      </c>
      <c r="J1911">
        <v>0</v>
      </c>
      <c r="K1911">
        <v>0</v>
      </c>
      <c r="L1911">
        <v>0</v>
      </c>
      <c r="M1911">
        <v>0</v>
      </c>
      <c r="N1911">
        <v>0</v>
      </c>
      <c r="O1911">
        <v>0</v>
      </c>
      <c r="P1911">
        <v>0</v>
      </c>
      <c r="Q1911">
        <v>0</v>
      </c>
      <c r="R1911">
        <v>0</v>
      </c>
      <c r="S1911">
        <v>0</v>
      </c>
      <c r="T1911">
        <v>0</v>
      </c>
      <c r="U1911">
        <v>0</v>
      </c>
      <c r="V1911">
        <v>0</v>
      </c>
      <c r="W1911">
        <v>0</v>
      </c>
      <c r="X1911">
        <v>0</v>
      </c>
      <c r="Y1911">
        <v>0</v>
      </c>
      <c r="Z1911">
        <v>0</v>
      </c>
      <c r="AA1911">
        <v>0</v>
      </c>
      <c r="AB1911">
        <v>120</v>
      </c>
      <c r="AC1911">
        <v>100</v>
      </c>
      <c r="AD1911">
        <v>2</v>
      </c>
      <c r="AE1911">
        <v>100</v>
      </c>
      <c r="AF1911">
        <v>2</v>
      </c>
      <c r="AG1911">
        <v>1</v>
      </c>
      <c r="AH1911">
        <v>0</v>
      </c>
      <c r="AI1911">
        <v>112</v>
      </c>
      <c r="AJ1911">
        <v>113</v>
      </c>
      <c r="AK1911">
        <v>0</v>
      </c>
    </row>
    <row r="1912" spans="1:37">
      <c r="A1912">
        <v>40012102</v>
      </c>
      <c r="B1912">
        <v>20760</v>
      </c>
      <c r="C1912">
        <v>150000</v>
      </c>
      <c r="D1912">
        <v>0</v>
      </c>
      <c r="E1912">
        <v>2100</v>
      </c>
      <c r="F1912">
        <v>1000102</v>
      </c>
      <c r="G1912">
        <v>2</v>
      </c>
      <c r="H1912">
        <v>1</v>
      </c>
      <c r="I1912">
        <v>6</v>
      </c>
      <c r="J1912">
        <v>0</v>
      </c>
      <c r="K1912">
        <v>0</v>
      </c>
      <c r="L1912">
        <v>0</v>
      </c>
      <c r="M1912">
        <v>0</v>
      </c>
      <c r="N1912">
        <v>0</v>
      </c>
      <c r="O1912">
        <v>0</v>
      </c>
      <c r="P1912">
        <v>0</v>
      </c>
      <c r="Q1912">
        <v>0</v>
      </c>
      <c r="R1912">
        <v>0</v>
      </c>
      <c r="S1912">
        <v>0</v>
      </c>
      <c r="T1912">
        <v>0</v>
      </c>
      <c r="U1912">
        <v>0</v>
      </c>
      <c r="V1912">
        <v>0</v>
      </c>
      <c r="W1912">
        <v>0</v>
      </c>
      <c r="X1912">
        <v>0</v>
      </c>
      <c r="Y1912">
        <v>0</v>
      </c>
      <c r="Z1912">
        <v>0</v>
      </c>
      <c r="AA1912">
        <v>0</v>
      </c>
      <c r="AB1912">
        <v>200</v>
      </c>
      <c r="AC1912">
        <v>100</v>
      </c>
      <c r="AD1912">
        <v>2</v>
      </c>
      <c r="AE1912">
        <v>100</v>
      </c>
      <c r="AF1912">
        <v>0</v>
      </c>
      <c r="AG1912">
        <v>10</v>
      </c>
      <c r="AH1912">
        <v>1</v>
      </c>
      <c r="AI1912">
        <v>0</v>
      </c>
      <c r="AJ1912">
        <v>113</v>
      </c>
      <c r="AK1912">
        <v>114</v>
      </c>
    </row>
    <row r="1913" spans="1:37">
      <c r="A1913">
        <v>40012103</v>
      </c>
      <c r="B1913">
        <v>40580</v>
      </c>
      <c r="C1913">
        <v>207000</v>
      </c>
      <c r="D1913">
        <v>0</v>
      </c>
      <c r="E1913">
        <v>3350</v>
      </c>
      <c r="F1913">
        <v>1000104</v>
      </c>
      <c r="G1913">
        <v>2</v>
      </c>
      <c r="H1913">
        <v>1</v>
      </c>
      <c r="I1913">
        <v>6</v>
      </c>
      <c r="J1913">
        <v>0</v>
      </c>
      <c r="K1913">
        <v>0</v>
      </c>
      <c r="L1913">
        <v>0</v>
      </c>
      <c r="M1913">
        <v>0</v>
      </c>
      <c r="N1913">
        <v>0</v>
      </c>
      <c r="O1913">
        <v>0</v>
      </c>
      <c r="P1913">
        <v>0</v>
      </c>
      <c r="Q1913">
        <v>0</v>
      </c>
      <c r="R1913">
        <v>0</v>
      </c>
      <c r="S1913">
        <v>0</v>
      </c>
      <c r="T1913">
        <v>0</v>
      </c>
      <c r="U1913">
        <v>0</v>
      </c>
      <c r="V1913">
        <v>0</v>
      </c>
      <c r="W1913">
        <v>0</v>
      </c>
      <c r="X1913">
        <v>0</v>
      </c>
      <c r="Y1913">
        <v>0</v>
      </c>
      <c r="Z1913">
        <v>0</v>
      </c>
      <c r="AA1913">
        <v>0</v>
      </c>
      <c r="AB1913">
        <v>300</v>
      </c>
      <c r="AC1913">
        <v>100</v>
      </c>
      <c r="AD1913">
        <v>2</v>
      </c>
      <c r="AE1913">
        <v>100</v>
      </c>
      <c r="AF1913">
        <v>0</v>
      </c>
      <c r="AG1913">
        <v>10</v>
      </c>
      <c r="AH1913">
        <v>1</v>
      </c>
      <c r="AI1913">
        <v>0</v>
      </c>
      <c r="AJ1913">
        <v>113</v>
      </c>
      <c r="AK1913">
        <v>114</v>
      </c>
    </row>
    <row r="1914" spans="1:37">
      <c r="A1914">
        <v>40012201</v>
      </c>
      <c r="B1914">
        <v>10250</v>
      </c>
      <c r="C1914">
        <v>11500</v>
      </c>
      <c r="D1914">
        <v>0</v>
      </c>
      <c r="E1914">
        <v>1370</v>
      </c>
      <c r="F1914">
        <v>0</v>
      </c>
      <c r="G1914">
        <v>2</v>
      </c>
      <c r="H1914">
        <v>1</v>
      </c>
      <c r="I1914">
        <v>6</v>
      </c>
      <c r="J1914">
        <v>0</v>
      </c>
      <c r="K1914">
        <v>0</v>
      </c>
      <c r="L1914">
        <v>0</v>
      </c>
      <c r="M1914">
        <v>0</v>
      </c>
      <c r="N1914">
        <v>0</v>
      </c>
      <c r="O1914">
        <v>0</v>
      </c>
      <c r="P1914">
        <v>0</v>
      </c>
      <c r="Q1914">
        <v>0</v>
      </c>
      <c r="R1914">
        <v>0</v>
      </c>
      <c r="S1914">
        <v>0</v>
      </c>
      <c r="T1914">
        <v>0</v>
      </c>
      <c r="U1914">
        <v>0</v>
      </c>
      <c r="V1914">
        <v>0</v>
      </c>
      <c r="W1914">
        <v>0</v>
      </c>
      <c r="X1914">
        <v>0</v>
      </c>
      <c r="Y1914">
        <v>0</v>
      </c>
      <c r="Z1914">
        <v>0</v>
      </c>
      <c r="AA1914">
        <v>0</v>
      </c>
      <c r="AB1914">
        <v>20</v>
      </c>
      <c r="AC1914">
        <v>100</v>
      </c>
      <c r="AD1914">
        <v>2</v>
      </c>
      <c r="AE1914">
        <v>100</v>
      </c>
      <c r="AF1914">
        <v>1</v>
      </c>
      <c r="AG1914">
        <v>0</v>
      </c>
      <c r="AH1914">
        <v>0</v>
      </c>
      <c r="AI1914">
        <v>112</v>
      </c>
      <c r="AJ1914">
        <v>0</v>
      </c>
      <c r="AK1914">
        <v>0</v>
      </c>
    </row>
    <row r="1915" spans="1:37">
      <c r="A1915">
        <v>40012202</v>
      </c>
      <c r="B1915">
        <v>10250</v>
      </c>
      <c r="C1915">
        <v>26000</v>
      </c>
      <c r="D1915">
        <v>0</v>
      </c>
      <c r="E1915">
        <v>960</v>
      </c>
      <c r="F1915">
        <v>0</v>
      </c>
      <c r="G1915">
        <v>2</v>
      </c>
      <c r="H1915">
        <v>1</v>
      </c>
      <c r="I1915">
        <v>6</v>
      </c>
      <c r="J1915">
        <v>0</v>
      </c>
      <c r="K1915">
        <v>0</v>
      </c>
      <c r="L1915">
        <v>0</v>
      </c>
      <c r="M1915">
        <v>0</v>
      </c>
      <c r="N1915">
        <v>0</v>
      </c>
      <c r="O1915">
        <v>0</v>
      </c>
      <c r="P1915">
        <v>0</v>
      </c>
      <c r="Q1915">
        <v>0</v>
      </c>
      <c r="R1915">
        <v>0</v>
      </c>
      <c r="S1915">
        <v>0</v>
      </c>
      <c r="T1915">
        <v>0</v>
      </c>
      <c r="U1915">
        <v>0</v>
      </c>
      <c r="V1915">
        <v>0</v>
      </c>
      <c r="W1915">
        <v>0</v>
      </c>
      <c r="X1915">
        <v>0</v>
      </c>
      <c r="Y1915">
        <v>0</v>
      </c>
      <c r="Z1915">
        <v>0</v>
      </c>
      <c r="AA1915">
        <v>0</v>
      </c>
      <c r="AB1915">
        <v>30</v>
      </c>
      <c r="AC1915">
        <v>100</v>
      </c>
      <c r="AD1915">
        <v>2</v>
      </c>
      <c r="AE1915">
        <v>100</v>
      </c>
      <c r="AF1915">
        <v>2</v>
      </c>
      <c r="AG1915">
        <v>1</v>
      </c>
      <c r="AH1915">
        <v>0</v>
      </c>
      <c r="AI1915">
        <v>112</v>
      </c>
      <c r="AJ1915">
        <v>113</v>
      </c>
      <c r="AK1915">
        <v>0</v>
      </c>
    </row>
    <row r="1916" spans="1:37">
      <c r="A1916">
        <v>40012203</v>
      </c>
      <c r="B1916">
        <v>10280</v>
      </c>
      <c r="C1916">
        <v>10000</v>
      </c>
      <c r="D1916">
        <v>0</v>
      </c>
      <c r="E1916">
        <v>1525</v>
      </c>
      <c r="F1916">
        <v>0</v>
      </c>
      <c r="G1916">
        <v>2</v>
      </c>
      <c r="H1916">
        <v>1</v>
      </c>
      <c r="I1916">
        <v>6</v>
      </c>
      <c r="J1916">
        <v>0</v>
      </c>
      <c r="K1916">
        <v>0</v>
      </c>
      <c r="L1916">
        <v>0</v>
      </c>
      <c r="M1916">
        <v>0</v>
      </c>
      <c r="N1916">
        <v>0</v>
      </c>
      <c r="O1916">
        <v>0</v>
      </c>
      <c r="P1916">
        <v>0</v>
      </c>
      <c r="Q1916">
        <v>0</v>
      </c>
      <c r="R1916">
        <v>0</v>
      </c>
      <c r="S1916">
        <v>0</v>
      </c>
      <c r="T1916">
        <v>0</v>
      </c>
      <c r="U1916">
        <v>0</v>
      </c>
      <c r="V1916">
        <v>0</v>
      </c>
      <c r="W1916">
        <v>0</v>
      </c>
      <c r="X1916">
        <v>0</v>
      </c>
      <c r="Y1916">
        <v>0</v>
      </c>
      <c r="Z1916">
        <v>0</v>
      </c>
      <c r="AA1916">
        <v>0</v>
      </c>
      <c r="AB1916">
        <v>30</v>
      </c>
      <c r="AC1916">
        <v>100</v>
      </c>
      <c r="AD1916">
        <v>2</v>
      </c>
      <c r="AE1916">
        <v>100</v>
      </c>
      <c r="AF1916">
        <v>2</v>
      </c>
      <c r="AG1916">
        <v>1</v>
      </c>
      <c r="AH1916">
        <v>0</v>
      </c>
      <c r="AI1916">
        <v>112</v>
      </c>
      <c r="AJ1916">
        <v>113</v>
      </c>
      <c r="AK1916">
        <v>0</v>
      </c>
    </row>
    <row r="1917" spans="1:37">
      <c r="A1917">
        <v>40022001</v>
      </c>
      <c r="B1917">
        <v>10020</v>
      </c>
      <c r="C1917">
        <v>10500</v>
      </c>
      <c r="D1917">
        <v>0</v>
      </c>
      <c r="E1917">
        <v>1795</v>
      </c>
      <c r="F1917">
        <v>0</v>
      </c>
      <c r="G1917">
        <v>1</v>
      </c>
      <c r="H1917">
        <v>1</v>
      </c>
      <c r="I1917">
        <v>6</v>
      </c>
      <c r="J1917">
        <v>0</v>
      </c>
      <c r="K1917">
        <v>0</v>
      </c>
      <c r="L1917">
        <v>0</v>
      </c>
      <c r="M1917">
        <v>0</v>
      </c>
      <c r="N1917">
        <v>0</v>
      </c>
      <c r="O1917">
        <v>0</v>
      </c>
      <c r="P1917">
        <v>0</v>
      </c>
      <c r="Q1917">
        <v>0</v>
      </c>
      <c r="R1917">
        <v>0</v>
      </c>
      <c r="S1917">
        <v>0</v>
      </c>
      <c r="T1917">
        <v>0</v>
      </c>
      <c r="U1917">
        <v>0</v>
      </c>
      <c r="V1917">
        <v>0</v>
      </c>
      <c r="W1917">
        <v>0</v>
      </c>
      <c r="X1917">
        <v>0</v>
      </c>
      <c r="Y1917">
        <v>0</v>
      </c>
      <c r="Z1917">
        <v>0</v>
      </c>
      <c r="AA1917">
        <v>0</v>
      </c>
      <c r="AB1917">
        <v>20</v>
      </c>
      <c r="AC1917">
        <v>100</v>
      </c>
      <c r="AD1917">
        <v>2</v>
      </c>
      <c r="AE1917">
        <v>0</v>
      </c>
      <c r="AF1917">
        <v>0</v>
      </c>
      <c r="AG1917">
        <v>0</v>
      </c>
      <c r="AH1917">
        <v>0</v>
      </c>
      <c r="AI1917">
        <v>0</v>
      </c>
      <c r="AJ1917">
        <v>0</v>
      </c>
      <c r="AK1917">
        <v>0</v>
      </c>
    </row>
    <row r="1918" spans="1:37">
      <c r="A1918">
        <v>40022002</v>
      </c>
      <c r="B1918">
        <v>10260</v>
      </c>
      <c r="C1918">
        <v>11500</v>
      </c>
      <c r="D1918">
        <v>0</v>
      </c>
      <c r="E1918">
        <v>1370</v>
      </c>
      <c r="F1918">
        <v>0</v>
      </c>
      <c r="G1918">
        <v>2</v>
      </c>
      <c r="H1918">
        <v>1</v>
      </c>
      <c r="I1918">
        <v>6</v>
      </c>
      <c r="J1918">
        <v>0</v>
      </c>
      <c r="K1918">
        <v>0</v>
      </c>
      <c r="L1918">
        <v>0</v>
      </c>
      <c r="M1918">
        <v>0</v>
      </c>
      <c r="N1918">
        <v>0</v>
      </c>
      <c r="O1918">
        <v>0</v>
      </c>
      <c r="P1918">
        <v>0</v>
      </c>
      <c r="Q1918">
        <v>0</v>
      </c>
      <c r="R1918">
        <v>0</v>
      </c>
      <c r="S1918">
        <v>0</v>
      </c>
      <c r="T1918">
        <v>0</v>
      </c>
      <c r="U1918">
        <v>0</v>
      </c>
      <c r="V1918">
        <v>0</v>
      </c>
      <c r="W1918">
        <v>0</v>
      </c>
      <c r="X1918">
        <v>0</v>
      </c>
      <c r="Y1918">
        <v>0</v>
      </c>
      <c r="Z1918">
        <v>0</v>
      </c>
      <c r="AA1918">
        <v>0</v>
      </c>
      <c r="AB1918">
        <v>20</v>
      </c>
      <c r="AC1918">
        <v>100</v>
      </c>
      <c r="AD1918">
        <v>2</v>
      </c>
      <c r="AE1918">
        <v>70</v>
      </c>
      <c r="AF1918">
        <v>1</v>
      </c>
      <c r="AG1918">
        <v>0</v>
      </c>
      <c r="AH1918">
        <v>0</v>
      </c>
      <c r="AI1918">
        <v>122</v>
      </c>
      <c r="AJ1918">
        <v>0</v>
      </c>
      <c r="AK1918">
        <v>0</v>
      </c>
    </row>
    <row r="1919" spans="1:37">
      <c r="A1919">
        <v>40022003</v>
      </c>
      <c r="B1919">
        <v>10290</v>
      </c>
      <c r="C1919">
        <v>9900</v>
      </c>
      <c r="D1919">
        <v>0</v>
      </c>
      <c r="E1919">
        <v>1675</v>
      </c>
      <c r="F1919">
        <v>0</v>
      </c>
      <c r="G1919">
        <v>2</v>
      </c>
      <c r="H1919">
        <v>1</v>
      </c>
      <c r="I1919">
        <v>6</v>
      </c>
      <c r="J1919">
        <v>0</v>
      </c>
      <c r="K1919">
        <v>0</v>
      </c>
      <c r="L1919">
        <v>0</v>
      </c>
      <c r="M1919">
        <v>0</v>
      </c>
      <c r="N1919">
        <v>0</v>
      </c>
      <c r="O1919">
        <v>0</v>
      </c>
      <c r="P1919">
        <v>0</v>
      </c>
      <c r="Q1919">
        <v>0</v>
      </c>
      <c r="R1919">
        <v>0</v>
      </c>
      <c r="S1919">
        <v>0</v>
      </c>
      <c r="T1919">
        <v>0</v>
      </c>
      <c r="U1919">
        <v>0</v>
      </c>
      <c r="V1919">
        <v>0</v>
      </c>
      <c r="W1919">
        <v>0</v>
      </c>
      <c r="X1919">
        <v>0</v>
      </c>
      <c r="Y1919">
        <v>0</v>
      </c>
      <c r="Z1919">
        <v>0</v>
      </c>
      <c r="AA1919">
        <v>0</v>
      </c>
      <c r="AB1919">
        <v>20</v>
      </c>
      <c r="AC1919">
        <v>100</v>
      </c>
      <c r="AD1919">
        <v>2</v>
      </c>
      <c r="AE1919">
        <v>70</v>
      </c>
      <c r="AF1919">
        <v>1</v>
      </c>
      <c r="AG1919">
        <v>0</v>
      </c>
      <c r="AH1919">
        <v>0</v>
      </c>
      <c r="AI1919">
        <v>122</v>
      </c>
      <c r="AJ1919">
        <v>0</v>
      </c>
      <c r="AK1919">
        <v>0</v>
      </c>
    </row>
    <row r="1920" spans="1:37">
      <c r="A1920">
        <v>40022004</v>
      </c>
      <c r="B1920">
        <v>10020</v>
      </c>
      <c r="C1920">
        <v>9800</v>
      </c>
      <c r="D1920">
        <v>0</v>
      </c>
      <c r="E1920">
        <v>1210</v>
      </c>
      <c r="F1920">
        <v>0</v>
      </c>
      <c r="G1920">
        <v>1</v>
      </c>
      <c r="H1920">
        <v>1</v>
      </c>
      <c r="I1920">
        <v>6</v>
      </c>
      <c r="J1920">
        <v>0</v>
      </c>
      <c r="K1920">
        <v>0</v>
      </c>
      <c r="L1920">
        <v>0</v>
      </c>
      <c r="M1920">
        <v>0</v>
      </c>
      <c r="N1920">
        <v>0</v>
      </c>
      <c r="O1920">
        <v>0</v>
      </c>
      <c r="P1920">
        <v>0</v>
      </c>
      <c r="Q1920">
        <v>0</v>
      </c>
      <c r="R1920">
        <v>0</v>
      </c>
      <c r="S1920">
        <v>0</v>
      </c>
      <c r="T1920">
        <v>0</v>
      </c>
      <c r="U1920">
        <v>0</v>
      </c>
      <c r="V1920">
        <v>0</v>
      </c>
      <c r="W1920">
        <v>0</v>
      </c>
      <c r="X1920">
        <v>0</v>
      </c>
      <c r="Y1920">
        <v>0</v>
      </c>
      <c r="Z1920">
        <v>0</v>
      </c>
      <c r="AA1920">
        <v>0</v>
      </c>
      <c r="AB1920">
        <v>30</v>
      </c>
      <c r="AC1920">
        <v>100</v>
      </c>
      <c r="AD1920">
        <v>2</v>
      </c>
      <c r="AE1920">
        <v>0</v>
      </c>
      <c r="AF1920">
        <v>0</v>
      </c>
      <c r="AG1920">
        <v>0</v>
      </c>
      <c r="AH1920">
        <v>0</v>
      </c>
      <c r="AI1920">
        <v>0</v>
      </c>
      <c r="AJ1920">
        <v>0</v>
      </c>
      <c r="AK1920">
        <v>0</v>
      </c>
    </row>
    <row r="1921" spans="1:37">
      <c r="A1921">
        <v>40022005</v>
      </c>
      <c r="B1921">
        <v>10260</v>
      </c>
      <c r="C1921">
        <v>26000</v>
      </c>
      <c r="D1921">
        <v>0</v>
      </c>
      <c r="E1921">
        <v>960</v>
      </c>
      <c r="F1921">
        <v>0</v>
      </c>
      <c r="G1921">
        <v>2</v>
      </c>
      <c r="H1921">
        <v>1</v>
      </c>
      <c r="I1921">
        <v>6</v>
      </c>
      <c r="J1921">
        <v>0</v>
      </c>
      <c r="K1921">
        <v>0</v>
      </c>
      <c r="L1921">
        <v>0</v>
      </c>
      <c r="M1921">
        <v>0</v>
      </c>
      <c r="N1921">
        <v>0</v>
      </c>
      <c r="O1921">
        <v>0</v>
      </c>
      <c r="P1921">
        <v>0</v>
      </c>
      <c r="Q1921">
        <v>0</v>
      </c>
      <c r="R1921">
        <v>0</v>
      </c>
      <c r="S1921">
        <v>0</v>
      </c>
      <c r="T1921">
        <v>0</v>
      </c>
      <c r="U1921">
        <v>0</v>
      </c>
      <c r="V1921">
        <v>0</v>
      </c>
      <c r="W1921">
        <v>0</v>
      </c>
      <c r="X1921">
        <v>0</v>
      </c>
      <c r="Y1921">
        <v>0</v>
      </c>
      <c r="Z1921">
        <v>0</v>
      </c>
      <c r="AA1921">
        <v>0</v>
      </c>
      <c r="AB1921">
        <v>30</v>
      </c>
      <c r="AC1921">
        <v>100</v>
      </c>
      <c r="AD1921">
        <v>2</v>
      </c>
      <c r="AE1921">
        <v>70</v>
      </c>
      <c r="AF1921">
        <v>3</v>
      </c>
      <c r="AG1921">
        <v>1</v>
      </c>
      <c r="AH1921">
        <v>0</v>
      </c>
      <c r="AI1921">
        <v>122</v>
      </c>
      <c r="AJ1921">
        <v>123</v>
      </c>
      <c r="AK1921">
        <v>0</v>
      </c>
    </row>
    <row r="1922" spans="1:37">
      <c r="A1922">
        <v>40022006</v>
      </c>
      <c r="B1922">
        <v>10290</v>
      </c>
      <c r="C1922">
        <v>10000</v>
      </c>
      <c r="D1922">
        <v>0</v>
      </c>
      <c r="E1922">
        <v>1525</v>
      </c>
      <c r="F1922">
        <v>0</v>
      </c>
      <c r="G1922">
        <v>2</v>
      </c>
      <c r="H1922">
        <v>1</v>
      </c>
      <c r="I1922">
        <v>6</v>
      </c>
      <c r="J1922">
        <v>0</v>
      </c>
      <c r="K1922">
        <v>0</v>
      </c>
      <c r="L1922">
        <v>0</v>
      </c>
      <c r="M1922">
        <v>0</v>
      </c>
      <c r="N1922">
        <v>0</v>
      </c>
      <c r="O1922">
        <v>0</v>
      </c>
      <c r="P1922">
        <v>0</v>
      </c>
      <c r="Q1922">
        <v>0</v>
      </c>
      <c r="R1922">
        <v>0</v>
      </c>
      <c r="S1922">
        <v>0</v>
      </c>
      <c r="T1922">
        <v>0</v>
      </c>
      <c r="U1922">
        <v>0</v>
      </c>
      <c r="V1922">
        <v>0</v>
      </c>
      <c r="W1922">
        <v>0</v>
      </c>
      <c r="X1922">
        <v>0</v>
      </c>
      <c r="Y1922">
        <v>0</v>
      </c>
      <c r="Z1922">
        <v>0</v>
      </c>
      <c r="AA1922">
        <v>0</v>
      </c>
      <c r="AB1922">
        <v>30</v>
      </c>
      <c r="AC1922">
        <v>100</v>
      </c>
      <c r="AD1922">
        <v>2</v>
      </c>
      <c r="AE1922">
        <v>70</v>
      </c>
      <c r="AF1922">
        <v>3</v>
      </c>
      <c r="AG1922">
        <v>1</v>
      </c>
      <c r="AH1922">
        <v>0</v>
      </c>
      <c r="AI1922">
        <v>122</v>
      </c>
      <c r="AJ1922">
        <v>123</v>
      </c>
      <c r="AK1922">
        <v>0</v>
      </c>
    </row>
    <row r="1923" spans="1:37">
      <c r="A1923">
        <v>40022101</v>
      </c>
      <c r="B1923">
        <v>20770</v>
      </c>
      <c r="C1923">
        <v>140000</v>
      </c>
      <c r="D1923">
        <v>0</v>
      </c>
      <c r="E1923">
        <v>2100</v>
      </c>
      <c r="F1923">
        <v>1000201</v>
      </c>
      <c r="G1923">
        <v>2</v>
      </c>
      <c r="H1923">
        <v>1</v>
      </c>
      <c r="I1923">
        <v>6</v>
      </c>
      <c r="J1923">
        <v>0</v>
      </c>
      <c r="K1923">
        <v>0</v>
      </c>
      <c r="L1923">
        <v>0</v>
      </c>
      <c r="M1923">
        <v>0</v>
      </c>
      <c r="N1923">
        <v>0</v>
      </c>
      <c r="O1923">
        <v>0</v>
      </c>
      <c r="P1923">
        <v>0</v>
      </c>
      <c r="Q1923">
        <v>0</v>
      </c>
      <c r="R1923">
        <v>0</v>
      </c>
      <c r="S1923">
        <v>0</v>
      </c>
      <c r="T1923">
        <v>0</v>
      </c>
      <c r="U1923">
        <v>0</v>
      </c>
      <c r="V1923">
        <v>0</v>
      </c>
      <c r="W1923">
        <v>0</v>
      </c>
      <c r="X1923">
        <v>0</v>
      </c>
      <c r="Y1923">
        <v>0</v>
      </c>
      <c r="Z1923">
        <v>0</v>
      </c>
      <c r="AA1923">
        <v>0</v>
      </c>
      <c r="AB1923">
        <v>120</v>
      </c>
      <c r="AC1923">
        <v>100</v>
      </c>
      <c r="AD1923">
        <v>2</v>
      </c>
      <c r="AE1923">
        <v>100</v>
      </c>
      <c r="AF1923">
        <v>2</v>
      </c>
      <c r="AG1923">
        <v>1</v>
      </c>
      <c r="AH1923">
        <v>0</v>
      </c>
      <c r="AI1923">
        <v>122</v>
      </c>
      <c r="AJ1923">
        <v>123</v>
      </c>
      <c r="AK1923">
        <v>0</v>
      </c>
    </row>
    <row r="1924" spans="1:37">
      <c r="A1924">
        <v>40022102</v>
      </c>
      <c r="B1924">
        <v>20770</v>
      </c>
      <c r="C1924">
        <v>150000</v>
      </c>
      <c r="D1924">
        <v>0</v>
      </c>
      <c r="E1924">
        <v>2100</v>
      </c>
      <c r="F1924">
        <v>1000202</v>
      </c>
      <c r="G1924">
        <v>2</v>
      </c>
      <c r="H1924">
        <v>1</v>
      </c>
      <c r="I1924">
        <v>6</v>
      </c>
      <c r="J1924">
        <v>0</v>
      </c>
      <c r="K1924">
        <v>0</v>
      </c>
      <c r="L1924">
        <v>0</v>
      </c>
      <c r="M1924">
        <v>0</v>
      </c>
      <c r="N1924">
        <v>0</v>
      </c>
      <c r="O1924">
        <v>0</v>
      </c>
      <c r="P1924">
        <v>0</v>
      </c>
      <c r="Q1924">
        <v>0</v>
      </c>
      <c r="R1924">
        <v>0</v>
      </c>
      <c r="S1924">
        <v>0</v>
      </c>
      <c r="T1924">
        <v>0</v>
      </c>
      <c r="U1924">
        <v>0</v>
      </c>
      <c r="V1924">
        <v>0</v>
      </c>
      <c r="W1924">
        <v>0</v>
      </c>
      <c r="X1924">
        <v>0</v>
      </c>
      <c r="Y1924">
        <v>0</v>
      </c>
      <c r="Z1924">
        <v>0</v>
      </c>
      <c r="AA1924">
        <v>0</v>
      </c>
      <c r="AB1924">
        <v>200</v>
      </c>
      <c r="AC1924">
        <v>100</v>
      </c>
      <c r="AD1924">
        <v>2</v>
      </c>
      <c r="AE1924">
        <v>100</v>
      </c>
      <c r="AF1924">
        <v>0</v>
      </c>
      <c r="AG1924">
        <v>10</v>
      </c>
      <c r="AH1924">
        <v>1</v>
      </c>
      <c r="AI1924">
        <v>0</v>
      </c>
      <c r="AJ1924">
        <v>123</v>
      </c>
      <c r="AK1924">
        <v>124</v>
      </c>
    </row>
    <row r="1925" spans="1:37">
      <c r="A1925">
        <v>40022103</v>
      </c>
      <c r="B1925">
        <v>40500</v>
      </c>
      <c r="C1925">
        <v>207000</v>
      </c>
      <c r="D1925">
        <v>0</v>
      </c>
      <c r="E1925">
        <v>3350</v>
      </c>
      <c r="F1925">
        <v>1000204</v>
      </c>
      <c r="G1925">
        <v>1</v>
      </c>
      <c r="H1925">
        <v>1</v>
      </c>
      <c r="I1925">
        <v>6</v>
      </c>
      <c r="J1925">
        <v>0</v>
      </c>
      <c r="K1925">
        <v>0</v>
      </c>
      <c r="L1925">
        <v>0</v>
      </c>
      <c r="M1925">
        <v>0</v>
      </c>
      <c r="N1925">
        <v>0</v>
      </c>
      <c r="O1925">
        <v>0</v>
      </c>
      <c r="P1925">
        <v>0</v>
      </c>
      <c r="Q1925">
        <v>0</v>
      </c>
      <c r="R1925">
        <v>0</v>
      </c>
      <c r="S1925">
        <v>0</v>
      </c>
      <c r="T1925">
        <v>0</v>
      </c>
      <c r="U1925">
        <v>0</v>
      </c>
      <c r="V1925">
        <v>0</v>
      </c>
      <c r="W1925">
        <v>0</v>
      </c>
      <c r="X1925">
        <v>0</v>
      </c>
      <c r="Y1925">
        <v>0</v>
      </c>
      <c r="Z1925">
        <v>0</v>
      </c>
      <c r="AA1925">
        <v>0</v>
      </c>
      <c r="AB1925">
        <v>300</v>
      </c>
      <c r="AC1925">
        <v>100</v>
      </c>
      <c r="AD1925">
        <v>2</v>
      </c>
      <c r="AE1925">
        <v>100</v>
      </c>
      <c r="AF1925">
        <v>0</v>
      </c>
      <c r="AG1925">
        <v>10</v>
      </c>
      <c r="AH1925">
        <v>1</v>
      </c>
      <c r="AI1925">
        <v>0</v>
      </c>
      <c r="AJ1925">
        <v>123</v>
      </c>
      <c r="AK1925">
        <v>124</v>
      </c>
    </row>
    <row r="1926" spans="1:37">
      <c r="A1926">
        <v>40022201</v>
      </c>
      <c r="B1926">
        <v>10260</v>
      </c>
      <c r="C1926">
        <v>11500</v>
      </c>
      <c r="D1926">
        <v>0</v>
      </c>
      <c r="E1926">
        <v>1370</v>
      </c>
      <c r="F1926">
        <v>0</v>
      </c>
      <c r="G1926">
        <v>2</v>
      </c>
      <c r="H1926">
        <v>1</v>
      </c>
      <c r="I1926">
        <v>6</v>
      </c>
      <c r="J1926">
        <v>0</v>
      </c>
      <c r="K1926">
        <v>0</v>
      </c>
      <c r="L1926">
        <v>0</v>
      </c>
      <c r="M1926">
        <v>0</v>
      </c>
      <c r="N1926">
        <v>0</v>
      </c>
      <c r="O1926">
        <v>0</v>
      </c>
      <c r="P1926">
        <v>0</v>
      </c>
      <c r="Q1926">
        <v>0</v>
      </c>
      <c r="R1926">
        <v>0</v>
      </c>
      <c r="S1926">
        <v>0</v>
      </c>
      <c r="T1926">
        <v>0</v>
      </c>
      <c r="U1926">
        <v>0</v>
      </c>
      <c r="V1926">
        <v>0</v>
      </c>
      <c r="W1926">
        <v>0</v>
      </c>
      <c r="X1926">
        <v>0</v>
      </c>
      <c r="Y1926">
        <v>0</v>
      </c>
      <c r="Z1926">
        <v>0</v>
      </c>
      <c r="AA1926">
        <v>0</v>
      </c>
      <c r="AB1926">
        <v>20</v>
      </c>
      <c r="AC1926">
        <v>100</v>
      </c>
      <c r="AD1926">
        <v>2</v>
      </c>
      <c r="AE1926">
        <v>100</v>
      </c>
      <c r="AF1926">
        <v>1</v>
      </c>
      <c r="AG1926">
        <v>0</v>
      </c>
      <c r="AH1926">
        <v>0</v>
      </c>
      <c r="AI1926">
        <v>122</v>
      </c>
      <c r="AJ1926">
        <v>0</v>
      </c>
      <c r="AK1926">
        <v>0</v>
      </c>
    </row>
    <row r="1927" spans="1:37">
      <c r="A1927">
        <v>40022202</v>
      </c>
      <c r="B1927">
        <v>10260</v>
      </c>
      <c r="C1927">
        <v>26000</v>
      </c>
      <c r="D1927">
        <v>0</v>
      </c>
      <c r="E1927">
        <v>960</v>
      </c>
      <c r="F1927">
        <v>0</v>
      </c>
      <c r="G1927">
        <v>2</v>
      </c>
      <c r="H1927">
        <v>1</v>
      </c>
      <c r="I1927">
        <v>6</v>
      </c>
      <c r="J1927">
        <v>0</v>
      </c>
      <c r="K1927">
        <v>0</v>
      </c>
      <c r="L1927">
        <v>0</v>
      </c>
      <c r="M1927">
        <v>0</v>
      </c>
      <c r="N1927">
        <v>0</v>
      </c>
      <c r="O1927">
        <v>0</v>
      </c>
      <c r="P1927">
        <v>0</v>
      </c>
      <c r="Q1927">
        <v>0</v>
      </c>
      <c r="R1927">
        <v>0</v>
      </c>
      <c r="S1927">
        <v>0</v>
      </c>
      <c r="T1927">
        <v>0</v>
      </c>
      <c r="U1927">
        <v>0</v>
      </c>
      <c r="V1927">
        <v>0</v>
      </c>
      <c r="W1927">
        <v>0</v>
      </c>
      <c r="X1927">
        <v>0</v>
      </c>
      <c r="Y1927">
        <v>0</v>
      </c>
      <c r="Z1927">
        <v>0</v>
      </c>
      <c r="AA1927">
        <v>0</v>
      </c>
      <c r="AB1927">
        <v>30</v>
      </c>
      <c r="AC1927">
        <v>100</v>
      </c>
      <c r="AD1927">
        <v>2</v>
      </c>
      <c r="AE1927">
        <v>100</v>
      </c>
      <c r="AF1927">
        <v>2</v>
      </c>
      <c r="AG1927">
        <v>1</v>
      </c>
      <c r="AH1927">
        <v>0</v>
      </c>
      <c r="AI1927">
        <v>122</v>
      </c>
      <c r="AJ1927">
        <v>123</v>
      </c>
      <c r="AK1927">
        <v>0</v>
      </c>
    </row>
    <row r="1928" spans="1:37">
      <c r="A1928">
        <v>40022203</v>
      </c>
      <c r="B1928">
        <v>10290</v>
      </c>
      <c r="C1928">
        <v>10000</v>
      </c>
      <c r="D1928">
        <v>0</v>
      </c>
      <c r="E1928">
        <v>1525</v>
      </c>
      <c r="F1928">
        <v>0</v>
      </c>
      <c r="G1928">
        <v>2</v>
      </c>
      <c r="H1928">
        <v>1</v>
      </c>
      <c r="I1928">
        <v>6</v>
      </c>
      <c r="J1928">
        <v>0</v>
      </c>
      <c r="K1928">
        <v>0</v>
      </c>
      <c r="L1928">
        <v>0</v>
      </c>
      <c r="M1928">
        <v>0</v>
      </c>
      <c r="N1928">
        <v>0</v>
      </c>
      <c r="O1928">
        <v>0</v>
      </c>
      <c r="P1928">
        <v>0</v>
      </c>
      <c r="Q1928">
        <v>0</v>
      </c>
      <c r="R1928">
        <v>0</v>
      </c>
      <c r="S1928">
        <v>0</v>
      </c>
      <c r="T1928">
        <v>0</v>
      </c>
      <c r="U1928">
        <v>0</v>
      </c>
      <c r="V1928">
        <v>0</v>
      </c>
      <c r="W1928">
        <v>0</v>
      </c>
      <c r="X1928">
        <v>0</v>
      </c>
      <c r="Y1928">
        <v>0</v>
      </c>
      <c r="Z1928">
        <v>0</v>
      </c>
      <c r="AA1928">
        <v>0</v>
      </c>
      <c r="AB1928">
        <v>30</v>
      </c>
      <c r="AC1928">
        <v>100</v>
      </c>
      <c r="AD1928">
        <v>2</v>
      </c>
      <c r="AE1928">
        <v>100</v>
      </c>
      <c r="AF1928">
        <v>2</v>
      </c>
      <c r="AG1928">
        <v>1</v>
      </c>
      <c r="AH1928">
        <v>0</v>
      </c>
      <c r="AI1928">
        <v>122</v>
      </c>
      <c r="AJ1928">
        <v>123</v>
      </c>
      <c r="AK1928">
        <v>0</v>
      </c>
    </row>
    <row r="1929" spans="1:37">
      <c r="A1929">
        <v>40032001</v>
      </c>
      <c r="B1929">
        <v>10030</v>
      </c>
      <c r="C1929">
        <v>10500</v>
      </c>
      <c r="D1929">
        <v>0</v>
      </c>
      <c r="E1929">
        <v>1795</v>
      </c>
      <c r="F1929">
        <v>0</v>
      </c>
      <c r="G1929">
        <v>1</v>
      </c>
      <c r="H1929">
        <v>1</v>
      </c>
      <c r="I1929">
        <v>6</v>
      </c>
      <c r="J1929">
        <v>0</v>
      </c>
      <c r="K1929">
        <v>0</v>
      </c>
      <c r="L1929">
        <v>0</v>
      </c>
      <c r="M1929">
        <v>0</v>
      </c>
      <c r="N1929">
        <v>0</v>
      </c>
      <c r="O1929">
        <v>0</v>
      </c>
      <c r="P1929">
        <v>0</v>
      </c>
      <c r="Q1929">
        <v>0</v>
      </c>
      <c r="R1929">
        <v>0</v>
      </c>
      <c r="S1929">
        <v>0</v>
      </c>
      <c r="T1929">
        <v>0</v>
      </c>
      <c r="U1929">
        <v>0</v>
      </c>
      <c r="V1929">
        <v>0</v>
      </c>
      <c r="W1929">
        <v>0</v>
      </c>
      <c r="X1929">
        <v>0</v>
      </c>
      <c r="Y1929">
        <v>0</v>
      </c>
      <c r="Z1929">
        <v>0</v>
      </c>
      <c r="AA1929">
        <v>0</v>
      </c>
      <c r="AB1929">
        <v>20</v>
      </c>
      <c r="AC1929">
        <v>100</v>
      </c>
      <c r="AD1929">
        <v>2</v>
      </c>
      <c r="AE1929">
        <v>0</v>
      </c>
      <c r="AF1929">
        <v>0</v>
      </c>
      <c r="AG1929">
        <v>0</v>
      </c>
      <c r="AH1929">
        <v>0</v>
      </c>
      <c r="AI1929">
        <v>0</v>
      </c>
      <c r="AJ1929">
        <v>0</v>
      </c>
      <c r="AK1929">
        <v>0</v>
      </c>
    </row>
    <row r="1930" spans="1:37">
      <c r="A1930">
        <v>40032002</v>
      </c>
      <c r="B1930">
        <v>10270</v>
      </c>
      <c r="C1930">
        <v>11500</v>
      </c>
      <c r="D1930">
        <v>0</v>
      </c>
      <c r="E1930">
        <v>1370</v>
      </c>
      <c r="F1930">
        <v>0</v>
      </c>
      <c r="G1930">
        <v>2</v>
      </c>
      <c r="H1930">
        <v>1</v>
      </c>
      <c r="I1930">
        <v>6</v>
      </c>
      <c r="J1930">
        <v>0</v>
      </c>
      <c r="K1930">
        <v>0</v>
      </c>
      <c r="L1930">
        <v>0</v>
      </c>
      <c r="M1930">
        <v>0</v>
      </c>
      <c r="N1930">
        <v>0</v>
      </c>
      <c r="O1930">
        <v>0</v>
      </c>
      <c r="P1930">
        <v>0</v>
      </c>
      <c r="Q1930">
        <v>0</v>
      </c>
      <c r="R1930">
        <v>0</v>
      </c>
      <c r="S1930">
        <v>0</v>
      </c>
      <c r="T1930">
        <v>0</v>
      </c>
      <c r="U1930">
        <v>0</v>
      </c>
      <c r="V1930">
        <v>0</v>
      </c>
      <c r="W1930">
        <v>0</v>
      </c>
      <c r="X1930">
        <v>0</v>
      </c>
      <c r="Y1930">
        <v>0</v>
      </c>
      <c r="Z1930">
        <v>0</v>
      </c>
      <c r="AA1930">
        <v>0</v>
      </c>
      <c r="AB1930">
        <v>20</v>
      </c>
      <c r="AC1930">
        <v>100</v>
      </c>
      <c r="AD1930">
        <v>2</v>
      </c>
      <c r="AE1930">
        <v>70</v>
      </c>
      <c r="AF1930">
        <v>1</v>
      </c>
      <c r="AG1930">
        <v>0</v>
      </c>
      <c r="AH1930">
        <v>0</v>
      </c>
      <c r="AI1930">
        <v>132</v>
      </c>
      <c r="AJ1930">
        <v>0</v>
      </c>
      <c r="AK1930">
        <v>0</v>
      </c>
    </row>
    <row r="1931" spans="1:37">
      <c r="A1931">
        <v>40032003</v>
      </c>
      <c r="B1931">
        <v>10300</v>
      </c>
      <c r="C1931">
        <v>9900</v>
      </c>
      <c r="D1931">
        <v>0</v>
      </c>
      <c r="E1931">
        <v>1675</v>
      </c>
      <c r="F1931">
        <v>0</v>
      </c>
      <c r="G1931">
        <v>2</v>
      </c>
      <c r="H1931">
        <v>1</v>
      </c>
      <c r="I1931">
        <v>6</v>
      </c>
      <c r="J1931">
        <v>0</v>
      </c>
      <c r="K1931">
        <v>0</v>
      </c>
      <c r="L1931">
        <v>0</v>
      </c>
      <c r="M1931">
        <v>0</v>
      </c>
      <c r="N1931">
        <v>0</v>
      </c>
      <c r="O1931">
        <v>0</v>
      </c>
      <c r="P1931">
        <v>0</v>
      </c>
      <c r="Q1931">
        <v>0</v>
      </c>
      <c r="R1931">
        <v>0</v>
      </c>
      <c r="S1931">
        <v>0</v>
      </c>
      <c r="T1931">
        <v>0</v>
      </c>
      <c r="U1931">
        <v>0</v>
      </c>
      <c r="V1931">
        <v>0</v>
      </c>
      <c r="W1931">
        <v>0</v>
      </c>
      <c r="X1931">
        <v>0</v>
      </c>
      <c r="Y1931">
        <v>0</v>
      </c>
      <c r="Z1931">
        <v>0</v>
      </c>
      <c r="AA1931">
        <v>0</v>
      </c>
      <c r="AB1931">
        <v>20</v>
      </c>
      <c r="AC1931">
        <v>100</v>
      </c>
      <c r="AD1931">
        <v>2</v>
      </c>
      <c r="AE1931">
        <v>70</v>
      </c>
      <c r="AF1931">
        <v>1</v>
      </c>
      <c r="AG1931">
        <v>0</v>
      </c>
      <c r="AH1931">
        <v>0</v>
      </c>
      <c r="AI1931">
        <v>132</v>
      </c>
      <c r="AJ1931">
        <v>0</v>
      </c>
      <c r="AK1931">
        <v>0</v>
      </c>
    </row>
    <row r="1932" spans="1:37">
      <c r="A1932">
        <v>40032004</v>
      </c>
      <c r="B1932">
        <v>10030</v>
      </c>
      <c r="C1932">
        <v>9800</v>
      </c>
      <c r="D1932">
        <v>0</v>
      </c>
      <c r="E1932">
        <v>1210</v>
      </c>
      <c r="F1932">
        <v>0</v>
      </c>
      <c r="G1932">
        <v>1</v>
      </c>
      <c r="H1932">
        <v>1</v>
      </c>
      <c r="I1932">
        <v>6</v>
      </c>
      <c r="J1932">
        <v>0</v>
      </c>
      <c r="K1932">
        <v>0</v>
      </c>
      <c r="L1932">
        <v>0</v>
      </c>
      <c r="M1932">
        <v>0</v>
      </c>
      <c r="N1932">
        <v>0</v>
      </c>
      <c r="O1932">
        <v>0</v>
      </c>
      <c r="P1932">
        <v>0</v>
      </c>
      <c r="Q1932">
        <v>0</v>
      </c>
      <c r="R1932">
        <v>0</v>
      </c>
      <c r="S1932">
        <v>0</v>
      </c>
      <c r="T1932">
        <v>0</v>
      </c>
      <c r="U1932">
        <v>0</v>
      </c>
      <c r="V1932">
        <v>0</v>
      </c>
      <c r="W1932">
        <v>0</v>
      </c>
      <c r="X1932">
        <v>0</v>
      </c>
      <c r="Y1932">
        <v>0</v>
      </c>
      <c r="Z1932">
        <v>0</v>
      </c>
      <c r="AA1932">
        <v>0</v>
      </c>
      <c r="AB1932">
        <v>30</v>
      </c>
      <c r="AC1932">
        <v>100</v>
      </c>
      <c r="AD1932">
        <v>2</v>
      </c>
      <c r="AE1932">
        <v>0</v>
      </c>
      <c r="AF1932">
        <v>0</v>
      </c>
      <c r="AG1932">
        <v>0</v>
      </c>
      <c r="AH1932">
        <v>0</v>
      </c>
      <c r="AI1932">
        <v>0</v>
      </c>
      <c r="AJ1932">
        <v>0</v>
      </c>
      <c r="AK1932">
        <v>0</v>
      </c>
    </row>
    <row r="1933" spans="1:37">
      <c r="A1933">
        <v>40032005</v>
      </c>
      <c r="B1933">
        <v>10270</v>
      </c>
      <c r="C1933">
        <v>26000</v>
      </c>
      <c r="D1933">
        <v>0</v>
      </c>
      <c r="E1933">
        <v>960</v>
      </c>
      <c r="F1933">
        <v>0</v>
      </c>
      <c r="G1933">
        <v>2</v>
      </c>
      <c r="H1933">
        <v>1</v>
      </c>
      <c r="I1933">
        <v>6</v>
      </c>
      <c r="J1933">
        <v>0</v>
      </c>
      <c r="K1933">
        <v>0</v>
      </c>
      <c r="L1933">
        <v>0</v>
      </c>
      <c r="M1933">
        <v>0</v>
      </c>
      <c r="N1933">
        <v>0</v>
      </c>
      <c r="O1933">
        <v>0</v>
      </c>
      <c r="P1933">
        <v>0</v>
      </c>
      <c r="Q1933">
        <v>0</v>
      </c>
      <c r="R1933">
        <v>0</v>
      </c>
      <c r="S1933">
        <v>0</v>
      </c>
      <c r="T1933">
        <v>0</v>
      </c>
      <c r="U1933">
        <v>0</v>
      </c>
      <c r="V1933">
        <v>0</v>
      </c>
      <c r="W1933">
        <v>0</v>
      </c>
      <c r="X1933">
        <v>0</v>
      </c>
      <c r="Y1933">
        <v>0</v>
      </c>
      <c r="Z1933">
        <v>0</v>
      </c>
      <c r="AA1933">
        <v>0</v>
      </c>
      <c r="AB1933">
        <v>30</v>
      </c>
      <c r="AC1933">
        <v>100</v>
      </c>
      <c r="AD1933">
        <v>2</v>
      </c>
      <c r="AE1933">
        <v>70</v>
      </c>
      <c r="AF1933">
        <v>3</v>
      </c>
      <c r="AG1933">
        <v>1</v>
      </c>
      <c r="AH1933">
        <v>0</v>
      </c>
      <c r="AI1933">
        <v>132</v>
      </c>
      <c r="AJ1933">
        <v>133</v>
      </c>
      <c r="AK1933">
        <v>0</v>
      </c>
    </row>
    <row r="1934" spans="1:37">
      <c r="A1934">
        <v>40032006</v>
      </c>
      <c r="B1934">
        <v>10300</v>
      </c>
      <c r="C1934">
        <v>10000</v>
      </c>
      <c r="D1934">
        <v>0</v>
      </c>
      <c r="E1934">
        <v>1525</v>
      </c>
      <c r="F1934">
        <v>0</v>
      </c>
      <c r="G1934">
        <v>2</v>
      </c>
      <c r="H1934">
        <v>1</v>
      </c>
      <c r="I1934">
        <v>6</v>
      </c>
      <c r="J1934">
        <v>0</v>
      </c>
      <c r="K1934">
        <v>0</v>
      </c>
      <c r="L1934">
        <v>0</v>
      </c>
      <c r="M1934">
        <v>0</v>
      </c>
      <c r="N1934">
        <v>0</v>
      </c>
      <c r="O1934">
        <v>0</v>
      </c>
      <c r="P1934">
        <v>0</v>
      </c>
      <c r="Q1934">
        <v>0</v>
      </c>
      <c r="R1934">
        <v>0</v>
      </c>
      <c r="S1934">
        <v>0</v>
      </c>
      <c r="T1934">
        <v>0</v>
      </c>
      <c r="U1934">
        <v>0</v>
      </c>
      <c r="V1934">
        <v>0</v>
      </c>
      <c r="W1934">
        <v>0</v>
      </c>
      <c r="X1934">
        <v>0</v>
      </c>
      <c r="Y1934">
        <v>0</v>
      </c>
      <c r="Z1934">
        <v>0</v>
      </c>
      <c r="AA1934">
        <v>0</v>
      </c>
      <c r="AB1934">
        <v>30</v>
      </c>
      <c r="AC1934">
        <v>100</v>
      </c>
      <c r="AD1934">
        <v>2</v>
      </c>
      <c r="AE1934">
        <v>70</v>
      </c>
      <c r="AF1934">
        <v>3</v>
      </c>
      <c r="AG1934">
        <v>1</v>
      </c>
      <c r="AH1934">
        <v>0</v>
      </c>
      <c r="AI1934">
        <v>132</v>
      </c>
      <c r="AJ1934">
        <v>133</v>
      </c>
      <c r="AK1934">
        <v>0</v>
      </c>
    </row>
    <row r="1935" spans="1:37">
      <c r="A1935">
        <v>40032101</v>
      </c>
      <c r="B1935">
        <v>20780</v>
      </c>
      <c r="C1935">
        <v>140000</v>
      </c>
      <c r="D1935">
        <v>0</v>
      </c>
      <c r="E1935">
        <v>2100</v>
      </c>
      <c r="F1935">
        <v>1000301</v>
      </c>
      <c r="G1935">
        <v>2</v>
      </c>
      <c r="H1935">
        <v>1</v>
      </c>
      <c r="I1935">
        <v>6</v>
      </c>
      <c r="J1935">
        <v>0</v>
      </c>
      <c r="K1935">
        <v>0</v>
      </c>
      <c r="L1935">
        <v>0</v>
      </c>
      <c r="M1935">
        <v>0</v>
      </c>
      <c r="N1935">
        <v>0</v>
      </c>
      <c r="O1935">
        <v>0</v>
      </c>
      <c r="P1935">
        <v>0</v>
      </c>
      <c r="Q1935">
        <v>0</v>
      </c>
      <c r="R1935">
        <v>0</v>
      </c>
      <c r="S1935">
        <v>0</v>
      </c>
      <c r="T1935">
        <v>0</v>
      </c>
      <c r="U1935">
        <v>0</v>
      </c>
      <c r="V1935">
        <v>0</v>
      </c>
      <c r="W1935">
        <v>0</v>
      </c>
      <c r="X1935">
        <v>0</v>
      </c>
      <c r="Y1935">
        <v>0</v>
      </c>
      <c r="Z1935">
        <v>0</v>
      </c>
      <c r="AA1935">
        <v>0</v>
      </c>
      <c r="AB1935">
        <v>120</v>
      </c>
      <c r="AC1935">
        <v>100</v>
      </c>
      <c r="AD1935">
        <v>2</v>
      </c>
      <c r="AE1935">
        <v>100</v>
      </c>
      <c r="AF1935">
        <v>2</v>
      </c>
      <c r="AG1935">
        <v>1</v>
      </c>
      <c r="AH1935">
        <v>0</v>
      </c>
      <c r="AI1935">
        <v>132</v>
      </c>
      <c r="AJ1935">
        <v>133</v>
      </c>
      <c r="AK1935">
        <v>0</v>
      </c>
    </row>
    <row r="1936" spans="1:37">
      <c r="A1936">
        <v>40032102</v>
      </c>
      <c r="B1936">
        <v>20780</v>
      </c>
      <c r="C1936">
        <v>150000</v>
      </c>
      <c r="D1936">
        <v>0</v>
      </c>
      <c r="E1936">
        <v>2100</v>
      </c>
      <c r="F1936">
        <v>1000302</v>
      </c>
      <c r="G1936">
        <v>2</v>
      </c>
      <c r="H1936">
        <v>1</v>
      </c>
      <c r="I1936">
        <v>6</v>
      </c>
      <c r="J1936">
        <v>0</v>
      </c>
      <c r="K1936">
        <v>0</v>
      </c>
      <c r="L1936">
        <v>0</v>
      </c>
      <c r="M1936">
        <v>0</v>
      </c>
      <c r="N1936">
        <v>0</v>
      </c>
      <c r="O1936">
        <v>0</v>
      </c>
      <c r="P1936">
        <v>0</v>
      </c>
      <c r="Q1936">
        <v>0</v>
      </c>
      <c r="R1936">
        <v>0</v>
      </c>
      <c r="S1936">
        <v>0</v>
      </c>
      <c r="T1936">
        <v>0</v>
      </c>
      <c r="U1936">
        <v>0</v>
      </c>
      <c r="V1936">
        <v>0</v>
      </c>
      <c r="W1936">
        <v>0</v>
      </c>
      <c r="X1936">
        <v>0</v>
      </c>
      <c r="Y1936">
        <v>0</v>
      </c>
      <c r="Z1936">
        <v>0</v>
      </c>
      <c r="AA1936">
        <v>0</v>
      </c>
      <c r="AB1936">
        <v>200</v>
      </c>
      <c r="AC1936">
        <v>100</v>
      </c>
      <c r="AD1936">
        <v>2</v>
      </c>
      <c r="AE1936">
        <v>100</v>
      </c>
      <c r="AF1936">
        <v>0</v>
      </c>
      <c r="AG1936">
        <v>2</v>
      </c>
      <c r="AH1936">
        <v>1</v>
      </c>
      <c r="AI1936">
        <v>0</v>
      </c>
      <c r="AJ1936">
        <v>133</v>
      </c>
      <c r="AK1936">
        <v>134</v>
      </c>
    </row>
    <row r="1937" spans="1:37">
      <c r="A1937">
        <v>40032103</v>
      </c>
      <c r="B1937">
        <v>40510</v>
      </c>
      <c r="C1937">
        <v>207000</v>
      </c>
      <c r="D1937">
        <v>0</v>
      </c>
      <c r="E1937">
        <v>3350</v>
      </c>
      <c r="F1937">
        <v>1000304</v>
      </c>
      <c r="G1937">
        <v>1</v>
      </c>
      <c r="H1937">
        <v>1</v>
      </c>
      <c r="I1937">
        <v>6</v>
      </c>
      <c r="J1937">
        <v>0</v>
      </c>
      <c r="K1937">
        <v>0</v>
      </c>
      <c r="L1937">
        <v>0</v>
      </c>
      <c r="M1937">
        <v>0</v>
      </c>
      <c r="N1937">
        <v>0</v>
      </c>
      <c r="O1937">
        <v>0</v>
      </c>
      <c r="P1937">
        <v>0</v>
      </c>
      <c r="Q1937">
        <v>0</v>
      </c>
      <c r="R1937">
        <v>0</v>
      </c>
      <c r="S1937">
        <v>0</v>
      </c>
      <c r="T1937">
        <v>0</v>
      </c>
      <c r="U1937">
        <v>0</v>
      </c>
      <c r="V1937">
        <v>0</v>
      </c>
      <c r="W1937">
        <v>0</v>
      </c>
      <c r="X1937">
        <v>0</v>
      </c>
      <c r="Y1937">
        <v>0</v>
      </c>
      <c r="Z1937">
        <v>0</v>
      </c>
      <c r="AA1937">
        <v>0</v>
      </c>
      <c r="AB1937">
        <v>300</v>
      </c>
      <c r="AC1937">
        <v>100</v>
      </c>
      <c r="AD1937">
        <v>2</v>
      </c>
      <c r="AE1937">
        <v>100</v>
      </c>
      <c r="AF1937">
        <v>0</v>
      </c>
      <c r="AG1937">
        <v>1</v>
      </c>
      <c r="AH1937">
        <v>1</v>
      </c>
      <c r="AI1937">
        <v>0</v>
      </c>
      <c r="AJ1937">
        <v>133</v>
      </c>
      <c r="AK1937">
        <v>134</v>
      </c>
    </row>
    <row r="1938" spans="1:37">
      <c r="A1938">
        <v>40032201</v>
      </c>
      <c r="B1938">
        <v>10270</v>
      </c>
      <c r="C1938">
        <v>11500</v>
      </c>
      <c r="D1938">
        <v>0</v>
      </c>
      <c r="E1938">
        <v>1370</v>
      </c>
      <c r="F1938">
        <v>0</v>
      </c>
      <c r="G1938">
        <v>2</v>
      </c>
      <c r="H1938">
        <v>1</v>
      </c>
      <c r="I1938">
        <v>6</v>
      </c>
      <c r="J1938">
        <v>0</v>
      </c>
      <c r="K1938">
        <v>0</v>
      </c>
      <c r="L1938">
        <v>0</v>
      </c>
      <c r="M1938">
        <v>0</v>
      </c>
      <c r="N1938">
        <v>0</v>
      </c>
      <c r="O1938">
        <v>0</v>
      </c>
      <c r="P1938">
        <v>0</v>
      </c>
      <c r="Q1938">
        <v>0</v>
      </c>
      <c r="R1938">
        <v>0</v>
      </c>
      <c r="S1938">
        <v>0</v>
      </c>
      <c r="T1938">
        <v>0</v>
      </c>
      <c r="U1938">
        <v>0</v>
      </c>
      <c r="V1938">
        <v>0</v>
      </c>
      <c r="W1938">
        <v>0</v>
      </c>
      <c r="X1938">
        <v>0</v>
      </c>
      <c r="Y1938">
        <v>0</v>
      </c>
      <c r="Z1938">
        <v>0</v>
      </c>
      <c r="AA1938">
        <v>0</v>
      </c>
      <c r="AB1938">
        <v>20</v>
      </c>
      <c r="AC1938">
        <v>100</v>
      </c>
      <c r="AD1938">
        <v>2</v>
      </c>
      <c r="AE1938">
        <v>100</v>
      </c>
      <c r="AF1938">
        <v>1</v>
      </c>
      <c r="AG1938">
        <v>0</v>
      </c>
      <c r="AH1938">
        <v>0</v>
      </c>
      <c r="AI1938">
        <v>132</v>
      </c>
      <c r="AJ1938">
        <v>0</v>
      </c>
      <c r="AK1938">
        <v>0</v>
      </c>
    </row>
    <row r="1939" spans="1:37">
      <c r="A1939">
        <v>40032202</v>
      </c>
      <c r="B1939">
        <v>10270</v>
      </c>
      <c r="C1939">
        <v>26000</v>
      </c>
      <c r="D1939">
        <v>0</v>
      </c>
      <c r="E1939">
        <v>960</v>
      </c>
      <c r="F1939">
        <v>0</v>
      </c>
      <c r="G1939">
        <v>2</v>
      </c>
      <c r="H1939">
        <v>1</v>
      </c>
      <c r="I1939">
        <v>6</v>
      </c>
      <c r="J1939">
        <v>0</v>
      </c>
      <c r="K1939">
        <v>0</v>
      </c>
      <c r="L1939">
        <v>0</v>
      </c>
      <c r="M1939">
        <v>0</v>
      </c>
      <c r="N1939">
        <v>0</v>
      </c>
      <c r="O1939">
        <v>0</v>
      </c>
      <c r="P1939">
        <v>0</v>
      </c>
      <c r="Q1939">
        <v>0</v>
      </c>
      <c r="R1939">
        <v>0</v>
      </c>
      <c r="S1939">
        <v>0</v>
      </c>
      <c r="T1939">
        <v>0</v>
      </c>
      <c r="U1939">
        <v>0</v>
      </c>
      <c r="V1939">
        <v>0</v>
      </c>
      <c r="W1939">
        <v>0</v>
      </c>
      <c r="X1939">
        <v>0</v>
      </c>
      <c r="Y1939">
        <v>0</v>
      </c>
      <c r="Z1939">
        <v>0</v>
      </c>
      <c r="AA1939">
        <v>0</v>
      </c>
      <c r="AB1939">
        <v>30</v>
      </c>
      <c r="AC1939">
        <v>100</v>
      </c>
      <c r="AD1939">
        <v>2</v>
      </c>
      <c r="AE1939">
        <v>100</v>
      </c>
      <c r="AF1939">
        <v>2</v>
      </c>
      <c r="AG1939">
        <v>1</v>
      </c>
      <c r="AH1939">
        <v>0</v>
      </c>
      <c r="AI1939">
        <v>132</v>
      </c>
      <c r="AJ1939">
        <v>133</v>
      </c>
      <c r="AK1939">
        <v>0</v>
      </c>
    </row>
    <row r="1940" spans="1:37">
      <c r="A1940">
        <v>40032203</v>
      </c>
      <c r="B1940">
        <v>10300</v>
      </c>
      <c r="C1940">
        <v>10000</v>
      </c>
      <c r="D1940">
        <v>0</v>
      </c>
      <c r="E1940">
        <v>1525</v>
      </c>
      <c r="F1940">
        <v>0</v>
      </c>
      <c r="G1940">
        <v>2</v>
      </c>
      <c r="H1940">
        <v>1</v>
      </c>
      <c r="I1940">
        <v>6</v>
      </c>
      <c r="J1940">
        <v>0</v>
      </c>
      <c r="K1940">
        <v>0</v>
      </c>
      <c r="L1940">
        <v>0</v>
      </c>
      <c r="M1940">
        <v>0</v>
      </c>
      <c r="N1940">
        <v>0</v>
      </c>
      <c r="O1940">
        <v>0</v>
      </c>
      <c r="P1940">
        <v>0</v>
      </c>
      <c r="Q1940">
        <v>0</v>
      </c>
      <c r="R1940">
        <v>0</v>
      </c>
      <c r="S1940">
        <v>0</v>
      </c>
      <c r="T1940">
        <v>0</v>
      </c>
      <c r="U1940">
        <v>0</v>
      </c>
      <c r="V1940">
        <v>0</v>
      </c>
      <c r="W1940">
        <v>0</v>
      </c>
      <c r="X1940">
        <v>0</v>
      </c>
      <c r="Y1940">
        <v>0</v>
      </c>
      <c r="Z1940">
        <v>0</v>
      </c>
      <c r="AA1940">
        <v>0</v>
      </c>
      <c r="AB1940">
        <v>30</v>
      </c>
      <c r="AC1940">
        <v>100</v>
      </c>
      <c r="AD1940">
        <v>2</v>
      </c>
      <c r="AE1940">
        <v>100</v>
      </c>
      <c r="AF1940">
        <v>2</v>
      </c>
      <c r="AG1940">
        <v>1</v>
      </c>
      <c r="AH1940">
        <v>0</v>
      </c>
      <c r="AI1940">
        <v>132</v>
      </c>
      <c r="AJ1940">
        <v>133</v>
      </c>
      <c r="AK1940">
        <v>0</v>
      </c>
    </row>
    <row r="1941" spans="1:37">
      <c r="A1941">
        <v>50001001</v>
      </c>
      <c r="B1941">
        <v>30360</v>
      </c>
      <c r="C1941">
        <v>1020</v>
      </c>
      <c r="D1941">
        <v>0</v>
      </c>
      <c r="E1941">
        <v>877</v>
      </c>
      <c r="F1941">
        <v>0</v>
      </c>
      <c r="G1941">
        <v>1</v>
      </c>
      <c r="H1941">
        <v>1</v>
      </c>
      <c r="I1941">
        <v>6</v>
      </c>
      <c r="J1941">
        <v>0</v>
      </c>
      <c r="K1941">
        <v>0</v>
      </c>
      <c r="L1941">
        <v>0</v>
      </c>
      <c r="M1941">
        <v>0</v>
      </c>
      <c r="N1941">
        <v>0</v>
      </c>
      <c r="O1941">
        <v>0</v>
      </c>
      <c r="P1941">
        <v>0</v>
      </c>
      <c r="Q1941">
        <v>0</v>
      </c>
      <c r="R1941">
        <v>0</v>
      </c>
      <c r="S1941">
        <v>0</v>
      </c>
      <c r="T1941">
        <v>0</v>
      </c>
      <c r="U1941">
        <v>0</v>
      </c>
      <c r="V1941">
        <v>0</v>
      </c>
      <c r="W1941">
        <v>0</v>
      </c>
      <c r="X1941">
        <v>0</v>
      </c>
      <c r="Y1941">
        <v>0</v>
      </c>
      <c r="Z1941">
        <v>0</v>
      </c>
      <c r="AA1941">
        <v>0</v>
      </c>
      <c r="AB1941">
        <v>50</v>
      </c>
      <c r="AC1941">
        <v>85</v>
      </c>
      <c r="AD1941">
        <v>2</v>
      </c>
      <c r="AE1941">
        <v>20</v>
      </c>
      <c r="AF1941">
        <v>1</v>
      </c>
      <c r="AG1941">
        <v>0</v>
      </c>
      <c r="AH1941">
        <v>0</v>
      </c>
      <c r="AI1941">
        <v>121</v>
      </c>
      <c r="AJ1941">
        <v>0</v>
      </c>
      <c r="AK1941">
        <v>0</v>
      </c>
    </row>
    <row r="1942" spans="1:37">
      <c r="A1942">
        <v>50001002</v>
      </c>
      <c r="B1942">
        <v>30340</v>
      </c>
      <c r="C1942">
        <v>1200</v>
      </c>
      <c r="D1942">
        <v>0</v>
      </c>
      <c r="E1942">
        <v>868</v>
      </c>
      <c r="F1942">
        <v>0</v>
      </c>
      <c r="G1942">
        <v>1</v>
      </c>
      <c r="H1942">
        <v>1</v>
      </c>
      <c r="I1942">
        <v>6</v>
      </c>
      <c r="J1942">
        <v>0</v>
      </c>
      <c r="K1942">
        <v>0</v>
      </c>
      <c r="L1942">
        <v>0</v>
      </c>
      <c r="M1942">
        <v>0</v>
      </c>
      <c r="N1942">
        <v>0</v>
      </c>
      <c r="O1942">
        <v>0</v>
      </c>
      <c r="P1942">
        <v>0</v>
      </c>
      <c r="Q1942">
        <v>0</v>
      </c>
      <c r="R1942">
        <v>0</v>
      </c>
      <c r="S1942">
        <v>0</v>
      </c>
      <c r="T1942">
        <v>0</v>
      </c>
      <c r="U1942">
        <v>0</v>
      </c>
      <c r="V1942">
        <v>0</v>
      </c>
      <c r="W1942">
        <v>0</v>
      </c>
      <c r="X1942">
        <v>0</v>
      </c>
      <c r="Y1942">
        <v>0</v>
      </c>
      <c r="Z1942">
        <v>0</v>
      </c>
      <c r="AA1942">
        <v>0</v>
      </c>
      <c r="AB1942">
        <v>50</v>
      </c>
      <c r="AC1942">
        <v>85</v>
      </c>
      <c r="AD1942">
        <v>2</v>
      </c>
      <c r="AE1942">
        <v>20</v>
      </c>
      <c r="AF1942">
        <v>1</v>
      </c>
      <c r="AG1942">
        <v>0</v>
      </c>
      <c r="AH1942">
        <v>0</v>
      </c>
      <c r="AI1942">
        <v>111</v>
      </c>
      <c r="AJ1942">
        <v>0</v>
      </c>
      <c r="AK1942">
        <v>0</v>
      </c>
    </row>
    <row r="1943" spans="1:37">
      <c r="A1943">
        <v>50001003</v>
      </c>
      <c r="B1943">
        <v>30251</v>
      </c>
      <c r="C1943">
        <v>15160</v>
      </c>
      <c r="D1943">
        <v>0</v>
      </c>
      <c r="E1943">
        <v>1163</v>
      </c>
      <c r="F1943">
        <v>0</v>
      </c>
      <c r="G1943">
        <v>2</v>
      </c>
      <c r="H1943">
        <v>1</v>
      </c>
      <c r="I1943">
        <v>6</v>
      </c>
      <c r="J1943">
        <v>0</v>
      </c>
      <c r="K1943">
        <v>0</v>
      </c>
      <c r="L1943">
        <v>0</v>
      </c>
      <c r="M1943">
        <v>0</v>
      </c>
      <c r="N1943">
        <v>0</v>
      </c>
      <c r="O1943">
        <v>0</v>
      </c>
      <c r="P1943">
        <v>0</v>
      </c>
      <c r="Q1943">
        <v>0</v>
      </c>
      <c r="R1943">
        <v>0</v>
      </c>
      <c r="S1943">
        <v>0</v>
      </c>
      <c r="T1943">
        <v>0</v>
      </c>
      <c r="U1943">
        <v>0</v>
      </c>
      <c r="V1943">
        <v>0</v>
      </c>
      <c r="W1943">
        <v>0</v>
      </c>
      <c r="X1943">
        <v>0</v>
      </c>
      <c r="Y1943">
        <v>0</v>
      </c>
      <c r="Z1943">
        <v>0</v>
      </c>
      <c r="AA1943">
        <v>0</v>
      </c>
      <c r="AB1943">
        <v>50</v>
      </c>
      <c r="AC1943">
        <v>120</v>
      </c>
      <c r="AD1943">
        <v>2</v>
      </c>
      <c r="AE1943">
        <v>20</v>
      </c>
      <c r="AF1943">
        <v>1</v>
      </c>
      <c r="AG1943">
        <v>0</v>
      </c>
      <c r="AH1943">
        <v>0</v>
      </c>
      <c r="AI1943">
        <v>111</v>
      </c>
      <c r="AJ1943">
        <v>0</v>
      </c>
      <c r="AK1943">
        <v>0</v>
      </c>
    </row>
    <row r="1944" spans="1:37">
      <c r="A1944">
        <v>50001004</v>
      </c>
      <c r="B1944">
        <v>30440</v>
      </c>
      <c r="C1944">
        <v>920</v>
      </c>
      <c r="D1944">
        <v>0</v>
      </c>
      <c r="E1944">
        <v>1072</v>
      </c>
      <c r="F1944">
        <v>0</v>
      </c>
      <c r="G1944">
        <v>1</v>
      </c>
      <c r="H1944">
        <v>1</v>
      </c>
      <c r="I1944">
        <v>6</v>
      </c>
      <c r="J1944">
        <v>0</v>
      </c>
      <c r="K1944">
        <v>0</v>
      </c>
      <c r="L1944">
        <v>0</v>
      </c>
      <c r="M1944">
        <v>0</v>
      </c>
      <c r="N1944">
        <v>0</v>
      </c>
      <c r="O1944">
        <v>0</v>
      </c>
      <c r="P1944">
        <v>0</v>
      </c>
      <c r="Q1944">
        <v>0</v>
      </c>
      <c r="R1944">
        <v>0</v>
      </c>
      <c r="S1944">
        <v>0</v>
      </c>
      <c r="T1944">
        <v>0</v>
      </c>
      <c r="U1944">
        <v>0</v>
      </c>
      <c r="V1944">
        <v>0</v>
      </c>
      <c r="W1944">
        <v>0</v>
      </c>
      <c r="X1944">
        <v>0</v>
      </c>
      <c r="Y1944">
        <v>0</v>
      </c>
      <c r="Z1944">
        <v>0</v>
      </c>
      <c r="AA1944">
        <v>0</v>
      </c>
      <c r="AB1944">
        <v>50</v>
      </c>
      <c r="AC1944">
        <v>85</v>
      </c>
      <c r="AD1944">
        <v>2</v>
      </c>
      <c r="AE1944">
        <v>20</v>
      </c>
      <c r="AF1944">
        <v>6</v>
      </c>
      <c r="AG1944">
        <v>1</v>
      </c>
      <c r="AH1944">
        <v>0</v>
      </c>
      <c r="AI1944">
        <v>112</v>
      </c>
      <c r="AJ1944">
        <v>113</v>
      </c>
      <c r="AK1944">
        <v>0</v>
      </c>
    </row>
    <row r="1945" spans="1:37">
      <c r="A1945">
        <v>50001005</v>
      </c>
      <c r="B1945">
        <v>30360</v>
      </c>
      <c r="C1945">
        <v>37500</v>
      </c>
      <c r="D1945">
        <v>0</v>
      </c>
      <c r="E1945">
        <v>1377</v>
      </c>
      <c r="F1945">
        <v>0</v>
      </c>
      <c r="G1945">
        <v>1</v>
      </c>
      <c r="H1945">
        <v>1</v>
      </c>
      <c r="I1945">
        <v>6</v>
      </c>
      <c r="J1945">
        <v>0</v>
      </c>
      <c r="K1945">
        <v>0</v>
      </c>
      <c r="L1945">
        <v>0</v>
      </c>
      <c r="M1945">
        <v>0</v>
      </c>
      <c r="N1945">
        <v>0</v>
      </c>
      <c r="O1945">
        <v>0</v>
      </c>
      <c r="P1945">
        <v>0</v>
      </c>
      <c r="Q1945">
        <v>0</v>
      </c>
      <c r="R1945">
        <v>0</v>
      </c>
      <c r="S1945">
        <v>0</v>
      </c>
      <c r="T1945">
        <v>0</v>
      </c>
      <c r="U1945">
        <v>0</v>
      </c>
      <c r="V1945">
        <v>0</v>
      </c>
      <c r="W1945">
        <v>0</v>
      </c>
      <c r="X1945">
        <v>0</v>
      </c>
      <c r="Y1945">
        <v>0</v>
      </c>
      <c r="Z1945">
        <v>0</v>
      </c>
      <c r="AA1945">
        <v>0</v>
      </c>
      <c r="AB1945">
        <v>50</v>
      </c>
      <c r="AC1945">
        <v>85</v>
      </c>
      <c r="AD1945">
        <v>2</v>
      </c>
      <c r="AE1945">
        <v>20</v>
      </c>
      <c r="AF1945">
        <v>1</v>
      </c>
      <c r="AG1945">
        <v>0</v>
      </c>
      <c r="AH1945">
        <v>0</v>
      </c>
      <c r="AI1945">
        <v>122</v>
      </c>
      <c r="AJ1945">
        <v>0</v>
      </c>
      <c r="AK1945">
        <v>0</v>
      </c>
    </row>
    <row r="1946" spans="1:37">
      <c r="A1946">
        <v>50001006</v>
      </c>
      <c r="B1946">
        <v>30340</v>
      </c>
      <c r="C1946">
        <v>37000</v>
      </c>
      <c r="D1946">
        <v>0</v>
      </c>
      <c r="E1946">
        <v>1168</v>
      </c>
      <c r="F1946">
        <v>0</v>
      </c>
      <c r="G1946">
        <v>1</v>
      </c>
      <c r="H1946">
        <v>1</v>
      </c>
      <c r="I1946">
        <v>6</v>
      </c>
      <c r="J1946">
        <v>0</v>
      </c>
      <c r="K1946">
        <v>0</v>
      </c>
      <c r="L1946">
        <v>0</v>
      </c>
      <c r="M1946">
        <v>0</v>
      </c>
      <c r="N1946">
        <v>0</v>
      </c>
      <c r="O1946">
        <v>0</v>
      </c>
      <c r="P1946">
        <v>0</v>
      </c>
      <c r="Q1946">
        <v>0</v>
      </c>
      <c r="R1946">
        <v>0</v>
      </c>
      <c r="S1946">
        <v>0</v>
      </c>
      <c r="T1946">
        <v>0</v>
      </c>
      <c r="U1946">
        <v>0</v>
      </c>
      <c r="V1946">
        <v>0</v>
      </c>
      <c r="W1946">
        <v>0</v>
      </c>
      <c r="X1946">
        <v>0</v>
      </c>
      <c r="Y1946">
        <v>0</v>
      </c>
      <c r="Z1946">
        <v>0</v>
      </c>
      <c r="AA1946">
        <v>0</v>
      </c>
      <c r="AB1946">
        <v>50</v>
      </c>
      <c r="AC1946">
        <v>85</v>
      </c>
      <c r="AD1946">
        <v>2</v>
      </c>
      <c r="AE1946">
        <v>20</v>
      </c>
      <c r="AF1946">
        <v>1</v>
      </c>
      <c r="AG1946">
        <v>0</v>
      </c>
      <c r="AH1946">
        <v>0</v>
      </c>
      <c r="AI1946">
        <v>112</v>
      </c>
      <c r="AJ1946">
        <v>0</v>
      </c>
      <c r="AK1946">
        <v>0</v>
      </c>
    </row>
    <row r="1947" spans="1:37">
      <c r="A1947">
        <v>50001007</v>
      </c>
      <c r="B1947">
        <v>30251</v>
      </c>
      <c r="C1947">
        <v>87500</v>
      </c>
      <c r="D1947">
        <v>0</v>
      </c>
      <c r="E1947">
        <v>2763</v>
      </c>
      <c r="F1947">
        <v>0</v>
      </c>
      <c r="G1947">
        <v>1</v>
      </c>
      <c r="H1947">
        <v>5000114</v>
      </c>
      <c r="I1947">
        <v>104</v>
      </c>
      <c r="J1947">
        <v>1</v>
      </c>
      <c r="K1947">
        <v>6</v>
      </c>
      <c r="L1947">
        <v>0</v>
      </c>
      <c r="M1947">
        <v>0</v>
      </c>
      <c r="N1947">
        <v>0</v>
      </c>
      <c r="O1947">
        <v>0</v>
      </c>
      <c r="P1947">
        <v>0</v>
      </c>
      <c r="Q1947">
        <v>0</v>
      </c>
      <c r="R1947">
        <v>0</v>
      </c>
      <c r="S1947">
        <v>0</v>
      </c>
      <c r="T1947">
        <v>0</v>
      </c>
      <c r="U1947">
        <v>0</v>
      </c>
      <c r="V1947">
        <v>0</v>
      </c>
      <c r="W1947">
        <v>0</v>
      </c>
      <c r="X1947">
        <v>0</v>
      </c>
      <c r="Y1947">
        <v>0</v>
      </c>
      <c r="Z1947">
        <v>0</v>
      </c>
      <c r="AA1947">
        <v>0</v>
      </c>
      <c r="AB1947">
        <v>50</v>
      </c>
      <c r="AC1947">
        <v>120</v>
      </c>
      <c r="AD1947">
        <v>2</v>
      </c>
      <c r="AE1947">
        <v>20</v>
      </c>
      <c r="AF1947">
        <v>1</v>
      </c>
      <c r="AG1947">
        <v>0</v>
      </c>
      <c r="AH1947">
        <v>0</v>
      </c>
      <c r="AI1947">
        <v>112</v>
      </c>
      <c r="AJ1947">
        <v>0</v>
      </c>
      <c r="AK1947">
        <v>0</v>
      </c>
    </row>
    <row r="1948" spans="1:37">
      <c r="A1948">
        <v>50001008</v>
      </c>
      <c r="B1948">
        <v>30440</v>
      </c>
      <c r="C1948">
        <v>38200</v>
      </c>
      <c r="D1948">
        <v>0</v>
      </c>
      <c r="E1948">
        <v>1672</v>
      </c>
      <c r="F1948">
        <v>0</v>
      </c>
      <c r="G1948">
        <v>1</v>
      </c>
      <c r="H1948">
        <v>1</v>
      </c>
      <c r="I1948">
        <v>6</v>
      </c>
      <c r="J1948">
        <v>0</v>
      </c>
      <c r="K1948">
        <v>0</v>
      </c>
      <c r="L1948">
        <v>0</v>
      </c>
      <c r="M1948">
        <v>0</v>
      </c>
      <c r="N1948">
        <v>0</v>
      </c>
      <c r="O1948">
        <v>0</v>
      </c>
      <c r="P1948">
        <v>0</v>
      </c>
      <c r="Q1948">
        <v>0</v>
      </c>
      <c r="R1948">
        <v>0</v>
      </c>
      <c r="S1948">
        <v>0</v>
      </c>
      <c r="T1948">
        <v>0</v>
      </c>
      <c r="U1948">
        <v>0</v>
      </c>
      <c r="V1948">
        <v>0</v>
      </c>
      <c r="W1948">
        <v>0</v>
      </c>
      <c r="X1948">
        <v>0</v>
      </c>
      <c r="Y1948">
        <v>0</v>
      </c>
      <c r="Z1948">
        <v>0</v>
      </c>
      <c r="AA1948">
        <v>0</v>
      </c>
      <c r="AB1948">
        <v>50</v>
      </c>
      <c r="AC1948">
        <v>85</v>
      </c>
      <c r="AD1948">
        <v>2</v>
      </c>
      <c r="AE1948">
        <v>20</v>
      </c>
      <c r="AF1948">
        <v>6</v>
      </c>
      <c r="AG1948">
        <v>1</v>
      </c>
      <c r="AH1948">
        <v>0</v>
      </c>
      <c r="AI1948">
        <v>112</v>
      </c>
      <c r="AJ1948">
        <v>113</v>
      </c>
      <c r="AK1948">
        <v>0</v>
      </c>
    </row>
    <row r="1949" spans="1:37">
      <c r="A1949">
        <v>50001009</v>
      </c>
      <c r="B1949">
        <v>30360</v>
      </c>
      <c r="C1949">
        <v>76450</v>
      </c>
      <c r="D1949">
        <v>0</v>
      </c>
      <c r="E1949">
        <v>2477</v>
      </c>
      <c r="F1949">
        <v>0</v>
      </c>
      <c r="G1949">
        <v>1</v>
      </c>
      <c r="H1949">
        <v>1</v>
      </c>
      <c r="I1949">
        <v>6</v>
      </c>
      <c r="J1949">
        <v>0</v>
      </c>
      <c r="K1949">
        <v>0</v>
      </c>
      <c r="L1949">
        <v>0</v>
      </c>
      <c r="M1949">
        <v>0</v>
      </c>
      <c r="N1949">
        <v>0</v>
      </c>
      <c r="O1949">
        <v>0</v>
      </c>
      <c r="P1949">
        <v>0</v>
      </c>
      <c r="Q1949">
        <v>0</v>
      </c>
      <c r="R1949">
        <v>0</v>
      </c>
      <c r="S1949">
        <v>0</v>
      </c>
      <c r="T1949">
        <v>0</v>
      </c>
      <c r="U1949">
        <v>0</v>
      </c>
      <c r="V1949">
        <v>0</v>
      </c>
      <c r="W1949">
        <v>0</v>
      </c>
      <c r="X1949">
        <v>0</v>
      </c>
      <c r="Y1949">
        <v>0</v>
      </c>
      <c r="Z1949">
        <v>0</v>
      </c>
      <c r="AA1949">
        <v>0</v>
      </c>
      <c r="AB1949">
        <v>50</v>
      </c>
      <c r="AC1949">
        <v>85</v>
      </c>
      <c r="AD1949">
        <v>2</v>
      </c>
      <c r="AE1949">
        <v>25</v>
      </c>
      <c r="AF1949">
        <v>1</v>
      </c>
      <c r="AG1949">
        <v>0</v>
      </c>
      <c r="AH1949">
        <v>0</v>
      </c>
      <c r="AI1949">
        <v>122</v>
      </c>
      <c r="AJ1949">
        <v>0</v>
      </c>
      <c r="AK1949">
        <v>0</v>
      </c>
    </row>
    <row r="1950" spans="1:37">
      <c r="A1950">
        <v>50001010</v>
      </c>
      <c r="B1950">
        <v>30340</v>
      </c>
      <c r="C1950">
        <v>87080</v>
      </c>
      <c r="D1950">
        <v>0</v>
      </c>
      <c r="E1950">
        <v>2968</v>
      </c>
      <c r="F1950">
        <v>0</v>
      </c>
      <c r="G1950">
        <v>1</v>
      </c>
      <c r="H1950">
        <v>1</v>
      </c>
      <c r="I1950">
        <v>6</v>
      </c>
      <c r="J1950">
        <v>0</v>
      </c>
      <c r="K1950">
        <v>0</v>
      </c>
      <c r="L1950">
        <v>0</v>
      </c>
      <c r="M1950">
        <v>0</v>
      </c>
      <c r="N1950">
        <v>0</v>
      </c>
      <c r="O1950">
        <v>0</v>
      </c>
      <c r="P1950">
        <v>0</v>
      </c>
      <c r="Q1950">
        <v>0</v>
      </c>
      <c r="R1950">
        <v>0</v>
      </c>
      <c r="S1950">
        <v>0</v>
      </c>
      <c r="T1950">
        <v>0</v>
      </c>
      <c r="U1950">
        <v>0</v>
      </c>
      <c r="V1950">
        <v>0</v>
      </c>
      <c r="W1950">
        <v>0</v>
      </c>
      <c r="X1950">
        <v>0</v>
      </c>
      <c r="Y1950">
        <v>0</v>
      </c>
      <c r="Z1950">
        <v>0</v>
      </c>
      <c r="AA1950">
        <v>0</v>
      </c>
      <c r="AB1950">
        <v>50</v>
      </c>
      <c r="AC1950">
        <v>85</v>
      </c>
      <c r="AD1950">
        <v>2</v>
      </c>
      <c r="AE1950">
        <v>25</v>
      </c>
      <c r="AF1950">
        <v>1</v>
      </c>
      <c r="AG1950">
        <v>0</v>
      </c>
      <c r="AH1950">
        <v>0</v>
      </c>
      <c r="AI1950">
        <v>112</v>
      </c>
      <c r="AJ1950">
        <v>0</v>
      </c>
      <c r="AK1950">
        <v>0</v>
      </c>
    </row>
    <row r="1951" spans="1:37">
      <c r="A1951">
        <v>50001011</v>
      </c>
      <c r="B1951">
        <v>30251</v>
      </c>
      <c r="C1951">
        <v>245000</v>
      </c>
      <c r="D1951">
        <v>0</v>
      </c>
      <c r="E1951">
        <v>6263</v>
      </c>
      <c r="F1951">
        <v>0</v>
      </c>
      <c r="G1951">
        <v>2</v>
      </c>
      <c r="H1951">
        <v>5000114</v>
      </c>
      <c r="I1951">
        <v>4</v>
      </c>
      <c r="J1951">
        <v>1</v>
      </c>
      <c r="K1951">
        <v>6</v>
      </c>
      <c r="L1951">
        <v>0</v>
      </c>
      <c r="M1951">
        <v>0</v>
      </c>
      <c r="N1951">
        <v>0</v>
      </c>
      <c r="O1951">
        <v>0</v>
      </c>
      <c r="P1951">
        <v>0</v>
      </c>
      <c r="Q1951">
        <v>0</v>
      </c>
      <c r="R1951">
        <v>0</v>
      </c>
      <c r="S1951">
        <v>0</v>
      </c>
      <c r="T1951">
        <v>0</v>
      </c>
      <c r="U1951">
        <v>0</v>
      </c>
      <c r="V1951">
        <v>0</v>
      </c>
      <c r="W1951">
        <v>0</v>
      </c>
      <c r="X1951">
        <v>0</v>
      </c>
      <c r="Y1951">
        <v>0</v>
      </c>
      <c r="Z1951">
        <v>0</v>
      </c>
      <c r="AA1951">
        <v>0</v>
      </c>
      <c r="AB1951">
        <v>50</v>
      </c>
      <c r="AC1951">
        <v>120</v>
      </c>
      <c r="AD1951">
        <v>2</v>
      </c>
      <c r="AE1951">
        <v>25</v>
      </c>
      <c r="AF1951">
        <v>1</v>
      </c>
      <c r="AG1951">
        <v>0</v>
      </c>
      <c r="AH1951">
        <v>0</v>
      </c>
      <c r="AI1951">
        <v>112</v>
      </c>
      <c r="AJ1951">
        <v>0</v>
      </c>
      <c r="AK1951">
        <v>0</v>
      </c>
    </row>
    <row r="1952" spans="1:37">
      <c r="A1952">
        <v>50001012</v>
      </c>
      <c r="B1952">
        <v>30440</v>
      </c>
      <c r="C1952">
        <v>88795</v>
      </c>
      <c r="D1952">
        <v>0</v>
      </c>
      <c r="E1952">
        <v>3172</v>
      </c>
      <c r="F1952">
        <v>0</v>
      </c>
      <c r="G1952">
        <v>1</v>
      </c>
      <c r="H1952">
        <v>1</v>
      </c>
      <c r="I1952">
        <v>6</v>
      </c>
      <c r="J1952">
        <v>0</v>
      </c>
      <c r="K1952">
        <v>0</v>
      </c>
      <c r="L1952">
        <v>0</v>
      </c>
      <c r="M1952">
        <v>0</v>
      </c>
      <c r="N1952">
        <v>0</v>
      </c>
      <c r="O1952">
        <v>0</v>
      </c>
      <c r="P1952">
        <v>0</v>
      </c>
      <c r="Q1952">
        <v>0</v>
      </c>
      <c r="R1952">
        <v>0</v>
      </c>
      <c r="S1952">
        <v>0</v>
      </c>
      <c r="T1952">
        <v>0</v>
      </c>
      <c r="U1952">
        <v>0</v>
      </c>
      <c r="V1952">
        <v>0</v>
      </c>
      <c r="W1952">
        <v>0</v>
      </c>
      <c r="X1952">
        <v>0</v>
      </c>
      <c r="Y1952">
        <v>0</v>
      </c>
      <c r="Z1952">
        <v>0</v>
      </c>
      <c r="AA1952">
        <v>0</v>
      </c>
      <c r="AB1952">
        <v>50</v>
      </c>
      <c r="AC1952">
        <v>85</v>
      </c>
      <c r="AD1952">
        <v>2</v>
      </c>
      <c r="AE1952">
        <v>25</v>
      </c>
      <c r="AF1952">
        <v>6</v>
      </c>
      <c r="AG1952">
        <v>3</v>
      </c>
      <c r="AH1952">
        <v>0</v>
      </c>
      <c r="AI1952">
        <v>112</v>
      </c>
      <c r="AJ1952">
        <v>113</v>
      </c>
      <c r="AK1952">
        <v>0</v>
      </c>
    </row>
    <row r="1953" spans="1:37">
      <c r="A1953">
        <v>50001101</v>
      </c>
      <c r="B1953">
        <v>40500</v>
      </c>
      <c r="C1953">
        <v>50100</v>
      </c>
      <c r="D1953">
        <v>0</v>
      </c>
      <c r="E1953">
        <v>1610</v>
      </c>
      <c r="F1953">
        <v>5000106</v>
      </c>
      <c r="G1953">
        <v>2</v>
      </c>
      <c r="H1953">
        <v>5000104</v>
      </c>
      <c r="I1953">
        <v>2</v>
      </c>
      <c r="J1953">
        <v>1</v>
      </c>
      <c r="K1953">
        <v>6</v>
      </c>
      <c r="L1953">
        <v>0</v>
      </c>
      <c r="M1953">
        <v>0</v>
      </c>
      <c r="N1953">
        <v>0</v>
      </c>
      <c r="O1953">
        <v>0</v>
      </c>
      <c r="P1953">
        <v>0</v>
      </c>
      <c r="Q1953">
        <v>0</v>
      </c>
      <c r="R1953">
        <v>0</v>
      </c>
      <c r="S1953">
        <v>0</v>
      </c>
      <c r="T1953">
        <v>0</v>
      </c>
      <c r="U1953">
        <v>0</v>
      </c>
      <c r="V1953">
        <v>0</v>
      </c>
      <c r="W1953">
        <v>0</v>
      </c>
      <c r="X1953">
        <v>0</v>
      </c>
      <c r="Y1953">
        <v>0</v>
      </c>
      <c r="Z1953">
        <v>0</v>
      </c>
      <c r="AA1953">
        <v>0</v>
      </c>
      <c r="AB1953">
        <v>329</v>
      </c>
      <c r="AC1953">
        <v>120</v>
      </c>
      <c r="AD1953">
        <v>2</v>
      </c>
      <c r="AE1953">
        <v>20</v>
      </c>
      <c r="AF1953">
        <v>6</v>
      </c>
      <c r="AG1953">
        <v>1</v>
      </c>
      <c r="AH1953">
        <v>0</v>
      </c>
      <c r="AI1953">
        <v>122</v>
      </c>
      <c r="AJ1953">
        <v>123</v>
      </c>
      <c r="AK1953">
        <v>0</v>
      </c>
    </row>
    <row r="1954" spans="1:37">
      <c r="A1954">
        <v>50001102</v>
      </c>
      <c r="B1954">
        <v>40640</v>
      </c>
      <c r="C1954">
        <v>62000</v>
      </c>
      <c r="D1954">
        <v>0</v>
      </c>
      <c r="E1954">
        <v>1430</v>
      </c>
      <c r="F1954">
        <v>5000101</v>
      </c>
      <c r="G1954">
        <v>1</v>
      </c>
      <c r="H1954">
        <v>5000103</v>
      </c>
      <c r="I1954">
        <v>102</v>
      </c>
      <c r="J1954">
        <v>1</v>
      </c>
      <c r="K1954">
        <v>6</v>
      </c>
      <c r="L1954">
        <v>0</v>
      </c>
      <c r="M1954">
        <v>0</v>
      </c>
      <c r="N1954">
        <v>0</v>
      </c>
      <c r="O1954">
        <v>0</v>
      </c>
      <c r="P1954">
        <v>0</v>
      </c>
      <c r="Q1954">
        <v>0</v>
      </c>
      <c r="R1954">
        <v>0</v>
      </c>
      <c r="S1954">
        <v>0</v>
      </c>
      <c r="T1954">
        <v>0</v>
      </c>
      <c r="U1954">
        <v>0</v>
      </c>
      <c r="V1954">
        <v>0</v>
      </c>
      <c r="W1954">
        <v>0</v>
      </c>
      <c r="X1954">
        <v>0</v>
      </c>
      <c r="Y1954">
        <v>0</v>
      </c>
      <c r="Z1954">
        <v>0</v>
      </c>
      <c r="AA1954">
        <v>0</v>
      </c>
      <c r="AB1954">
        <v>1056</v>
      </c>
      <c r="AC1954">
        <v>85</v>
      </c>
      <c r="AD1954">
        <v>2</v>
      </c>
      <c r="AE1954">
        <v>20</v>
      </c>
      <c r="AF1954">
        <v>6</v>
      </c>
      <c r="AG1954">
        <v>1</v>
      </c>
      <c r="AH1954">
        <v>0</v>
      </c>
      <c r="AI1954">
        <v>112</v>
      </c>
      <c r="AJ1954">
        <v>113</v>
      </c>
      <c r="AK1954">
        <v>0</v>
      </c>
    </row>
    <row r="1955" spans="1:37">
      <c r="A1955">
        <v>50001103</v>
      </c>
      <c r="B1955">
        <v>50130</v>
      </c>
      <c r="C1955">
        <v>133000</v>
      </c>
      <c r="D1955">
        <v>0</v>
      </c>
      <c r="E1955">
        <v>1055</v>
      </c>
      <c r="F1955">
        <v>5000108</v>
      </c>
      <c r="G1955">
        <v>2</v>
      </c>
      <c r="H1955">
        <v>5000115</v>
      </c>
      <c r="I1955">
        <v>103</v>
      </c>
      <c r="J1955">
        <v>1</v>
      </c>
      <c r="K1955">
        <v>6</v>
      </c>
      <c r="L1955">
        <v>0</v>
      </c>
      <c r="M1955">
        <v>0</v>
      </c>
      <c r="N1955">
        <v>0</v>
      </c>
      <c r="O1955">
        <v>0</v>
      </c>
      <c r="P1955">
        <v>0</v>
      </c>
      <c r="Q1955">
        <v>0</v>
      </c>
      <c r="R1955">
        <v>0</v>
      </c>
      <c r="S1955">
        <v>0</v>
      </c>
      <c r="T1955">
        <v>0</v>
      </c>
      <c r="U1955">
        <v>0</v>
      </c>
      <c r="V1955">
        <v>0</v>
      </c>
      <c r="W1955">
        <v>0</v>
      </c>
      <c r="X1955">
        <v>0</v>
      </c>
      <c r="Y1955">
        <v>0</v>
      </c>
      <c r="Z1955">
        <v>0</v>
      </c>
      <c r="AA1955">
        <v>0</v>
      </c>
      <c r="AB1955">
        <v>1232</v>
      </c>
      <c r="AC1955">
        <v>120</v>
      </c>
      <c r="AD1955">
        <v>2</v>
      </c>
      <c r="AE1955">
        <v>2</v>
      </c>
      <c r="AF1955">
        <v>150</v>
      </c>
      <c r="AG1955">
        <v>120</v>
      </c>
      <c r="AH1955">
        <v>30</v>
      </c>
      <c r="AI1955">
        <v>5013001</v>
      </c>
      <c r="AJ1955">
        <v>5013002</v>
      </c>
      <c r="AK1955">
        <v>5013003</v>
      </c>
    </row>
    <row r="1956" spans="1:37">
      <c r="A1956">
        <v>50001104</v>
      </c>
      <c r="B1956">
        <v>40500</v>
      </c>
      <c r="C1956">
        <v>255000</v>
      </c>
      <c r="D1956">
        <v>0</v>
      </c>
      <c r="E1956">
        <v>3810</v>
      </c>
      <c r="F1956">
        <v>5000106</v>
      </c>
      <c r="G1956">
        <v>2</v>
      </c>
      <c r="H1956">
        <v>5000105</v>
      </c>
      <c r="I1956">
        <v>2</v>
      </c>
      <c r="J1956">
        <v>1</v>
      </c>
      <c r="K1956">
        <v>6</v>
      </c>
      <c r="L1956">
        <v>0</v>
      </c>
      <c r="M1956">
        <v>0</v>
      </c>
      <c r="N1956">
        <v>0</v>
      </c>
      <c r="O1956">
        <v>0</v>
      </c>
      <c r="P1956">
        <v>0</v>
      </c>
      <c r="Q1956">
        <v>0</v>
      </c>
      <c r="R1956">
        <v>0</v>
      </c>
      <c r="S1956">
        <v>0</v>
      </c>
      <c r="T1956">
        <v>0</v>
      </c>
      <c r="U1956">
        <v>0</v>
      </c>
      <c r="V1956">
        <v>0</v>
      </c>
      <c r="W1956">
        <v>0</v>
      </c>
      <c r="X1956">
        <v>0</v>
      </c>
      <c r="Y1956">
        <v>0</v>
      </c>
      <c r="Z1956">
        <v>0</v>
      </c>
      <c r="AA1956">
        <v>0</v>
      </c>
      <c r="AB1956">
        <v>329</v>
      </c>
      <c r="AC1956">
        <v>120</v>
      </c>
      <c r="AD1956">
        <v>2</v>
      </c>
      <c r="AE1956">
        <v>20</v>
      </c>
      <c r="AF1956">
        <v>6</v>
      </c>
      <c r="AG1956">
        <v>3</v>
      </c>
      <c r="AH1956">
        <v>0</v>
      </c>
      <c r="AI1956">
        <v>122</v>
      </c>
      <c r="AJ1956">
        <v>123</v>
      </c>
      <c r="AK1956">
        <v>0</v>
      </c>
    </row>
    <row r="1957" spans="1:37">
      <c r="A1957">
        <v>50001105</v>
      </c>
      <c r="B1957">
        <v>40640</v>
      </c>
      <c r="C1957">
        <v>185000</v>
      </c>
      <c r="D1957">
        <v>0</v>
      </c>
      <c r="E1957">
        <v>3830</v>
      </c>
      <c r="F1957">
        <v>0</v>
      </c>
      <c r="G1957">
        <v>2</v>
      </c>
      <c r="H1957">
        <v>1</v>
      </c>
      <c r="I1957">
        <v>6</v>
      </c>
      <c r="J1957">
        <v>0</v>
      </c>
      <c r="K1957">
        <v>0</v>
      </c>
      <c r="L1957">
        <v>0</v>
      </c>
      <c r="M1957">
        <v>0</v>
      </c>
      <c r="N1957">
        <v>0</v>
      </c>
      <c r="O1957">
        <v>0</v>
      </c>
      <c r="P1957">
        <v>0</v>
      </c>
      <c r="Q1957">
        <v>0</v>
      </c>
      <c r="R1957">
        <v>0</v>
      </c>
      <c r="S1957">
        <v>0</v>
      </c>
      <c r="T1957">
        <v>0</v>
      </c>
      <c r="U1957">
        <v>0</v>
      </c>
      <c r="V1957">
        <v>0</v>
      </c>
      <c r="W1957">
        <v>0</v>
      </c>
      <c r="X1957">
        <v>0</v>
      </c>
      <c r="Y1957">
        <v>0</v>
      </c>
      <c r="Z1957">
        <v>0</v>
      </c>
      <c r="AA1957">
        <v>0</v>
      </c>
      <c r="AB1957">
        <v>1056</v>
      </c>
      <c r="AC1957">
        <v>85</v>
      </c>
      <c r="AD1957">
        <v>2</v>
      </c>
      <c r="AE1957">
        <v>20</v>
      </c>
      <c r="AF1957">
        <v>6</v>
      </c>
      <c r="AG1957">
        <v>3</v>
      </c>
      <c r="AH1957">
        <v>0</v>
      </c>
      <c r="AI1957">
        <v>112</v>
      </c>
      <c r="AJ1957">
        <v>113</v>
      </c>
      <c r="AK1957">
        <v>0</v>
      </c>
    </row>
    <row r="1958" spans="1:37">
      <c r="A1958">
        <v>50001106</v>
      </c>
      <c r="B1958">
        <v>40640</v>
      </c>
      <c r="C1958">
        <v>280000</v>
      </c>
      <c r="D1958">
        <v>0</v>
      </c>
      <c r="E1958">
        <v>3830</v>
      </c>
      <c r="F1958">
        <v>5000102</v>
      </c>
      <c r="G1958">
        <v>1</v>
      </c>
      <c r="H1958">
        <v>5000103</v>
      </c>
      <c r="I1958">
        <v>102</v>
      </c>
      <c r="J1958">
        <v>1</v>
      </c>
      <c r="K1958">
        <v>6</v>
      </c>
      <c r="L1958">
        <v>0</v>
      </c>
      <c r="M1958">
        <v>0</v>
      </c>
      <c r="N1958">
        <v>0</v>
      </c>
      <c r="O1958">
        <v>0</v>
      </c>
      <c r="P1958">
        <v>0</v>
      </c>
      <c r="Q1958">
        <v>0</v>
      </c>
      <c r="R1958">
        <v>0</v>
      </c>
      <c r="S1958">
        <v>0</v>
      </c>
      <c r="T1958">
        <v>0</v>
      </c>
      <c r="U1958">
        <v>0</v>
      </c>
      <c r="V1958">
        <v>0</v>
      </c>
      <c r="W1958">
        <v>0</v>
      </c>
      <c r="X1958">
        <v>0</v>
      </c>
      <c r="Y1958">
        <v>0</v>
      </c>
      <c r="Z1958">
        <v>0</v>
      </c>
      <c r="AA1958">
        <v>0</v>
      </c>
      <c r="AB1958">
        <v>1056</v>
      </c>
      <c r="AC1958">
        <v>85</v>
      </c>
      <c r="AD1958">
        <v>2</v>
      </c>
      <c r="AE1958">
        <v>20</v>
      </c>
      <c r="AF1958">
        <v>6</v>
      </c>
      <c r="AG1958">
        <v>3</v>
      </c>
      <c r="AH1958">
        <v>0</v>
      </c>
      <c r="AI1958">
        <v>112</v>
      </c>
      <c r="AJ1958">
        <v>113</v>
      </c>
      <c r="AK1958">
        <v>0</v>
      </c>
    </row>
    <row r="1959" spans="1:37">
      <c r="A1959">
        <v>50001107</v>
      </c>
      <c r="B1959">
        <v>50130</v>
      </c>
      <c r="C1959">
        <v>553000</v>
      </c>
      <c r="D1959">
        <v>0</v>
      </c>
      <c r="E1959">
        <v>2755</v>
      </c>
      <c r="F1959">
        <v>5000108</v>
      </c>
      <c r="G1959">
        <v>2</v>
      </c>
      <c r="H1959">
        <v>5000112</v>
      </c>
      <c r="I1959">
        <v>103</v>
      </c>
      <c r="J1959">
        <v>1</v>
      </c>
      <c r="K1959">
        <v>6</v>
      </c>
      <c r="L1959">
        <v>0</v>
      </c>
      <c r="M1959">
        <v>0</v>
      </c>
      <c r="N1959">
        <v>0</v>
      </c>
      <c r="O1959">
        <v>0</v>
      </c>
      <c r="P1959">
        <v>0</v>
      </c>
      <c r="Q1959">
        <v>0</v>
      </c>
      <c r="R1959">
        <v>0</v>
      </c>
      <c r="S1959">
        <v>0</v>
      </c>
      <c r="T1959">
        <v>0</v>
      </c>
      <c r="U1959">
        <v>0</v>
      </c>
      <c r="V1959">
        <v>0</v>
      </c>
      <c r="W1959">
        <v>0</v>
      </c>
      <c r="X1959">
        <v>0</v>
      </c>
      <c r="Y1959">
        <v>0</v>
      </c>
      <c r="Z1959">
        <v>0</v>
      </c>
      <c r="AA1959">
        <v>0</v>
      </c>
      <c r="AB1959">
        <v>1232</v>
      </c>
      <c r="AC1959">
        <v>120</v>
      </c>
      <c r="AD1959">
        <v>2</v>
      </c>
      <c r="AE1959">
        <v>40</v>
      </c>
      <c r="AF1959">
        <v>150</v>
      </c>
      <c r="AG1959">
        <v>120</v>
      </c>
      <c r="AH1959">
        <v>30</v>
      </c>
      <c r="AI1959">
        <v>5013001</v>
      </c>
      <c r="AJ1959">
        <v>5013002</v>
      </c>
      <c r="AK1959">
        <v>5013003</v>
      </c>
    </row>
    <row r="1960" spans="1:37">
      <c r="A1960">
        <v>50001108</v>
      </c>
      <c r="B1960">
        <v>40500</v>
      </c>
      <c r="C1960">
        <v>244040</v>
      </c>
      <c r="D1960">
        <v>0</v>
      </c>
      <c r="E1960">
        <v>4780</v>
      </c>
      <c r="F1960">
        <v>5000106</v>
      </c>
      <c r="G1960">
        <v>2</v>
      </c>
      <c r="H1960">
        <v>5000107</v>
      </c>
      <c r="I1960">
        <v>2</v>
      </c>
      <c r="J1960">
        <v>1</v>
      </c>
      <c r="K1960">
        <v>6</v>
      </c>
      <c r="L1960">
        <v>0</v>
      </c>
      <c r="M1960">
        <v>0</v>
      </c>
      <c r="N1960">
        <v>0</v>
      </c>
      <c r="O1960">
        <v>0</v>
      </c>
      <c r="P1960">
        <v>0</v>
      </c>
      <c r="Q1960">
        <v>0</v>
      </c>
      <c r="R1960">
        <v>0</v>
      </c>
      <c r="S1960">
        <v>0</v>
      </c>
      <c r="T1960">
        <v>0</v>
      </c>
      <c r="U1960">
        <v>0</v>
      </c>
      <c r="V1960">
        <v>0</v>
      </c>
      <c r="W1960">
        <v>0</v>
      </c>
      <c r="X1960">
        <v>0</v>
      </c>
      <c r="Y1960">
        <v>0</v>
      </c>
      <c r="Z1960">
        <v>0</v>
      </c>
      <c r="AA1960">
        <v>0</v>
      </c>
      <c r="AB1960">
        <v>564</v>
      </c>
      <c r="AC1960">
        <v>120</v>
      </c>
      <c r="AD1960">
        <v>2</v>
      </c>
      <c r="AE1960">
        <v>30</v>
      </c>
      <c r="AF1960">
        <v>6</v>
      </c>
      <c r="AG1960">
        <v>3</v>
      </c>
      <c r="AH1960">
        <v>0</v>
      </c>
      <c r="AI1960">
        <v>123</v>
      </c>
      <c r="AJ1960">
        <v>124</v>
      </c>
      <c r="AK1960">
        <v>0</v>
      </c>
    </row>
    <row r="1961" spans="1:37">
      <c r="A1961">
        <v>50001109</v>
      </c>
      <c r="B1961">
        <v>40640</v>
      </c>
      <c r="C1961">
        <v>172680</v>
      </c>
      <c r="D1961">
        <v>0</v>
      </c>
      <c r="E1961">
        <v>4830</v>
      </c>
      <c r="F1961">
        <v>5000102</v>
      </c>
      <c r="G1961">
        <v>2</v>
      </c>
      <c r="H1961">
        <v>1</v>
      </c>
      <c r="I1961">
        <v>6</v>
      </c>
      <c r="J1961">
        <v>0</v>
      </c>
      <c r="K1961">
        <v>0</v>
      </c>
      <c r="L1961">
        <v>0</v>
      </c>
      <c r="M1961">
        <v>0</v>
      </c>
      <c r="N1961">
        <v>0</v>
      </c>
      <c r="O1961">
        <v>0</v>
      </c>
      <c r="P1961">
        <v>0</v>
      </c>
      <c r="Q1961">
        <v>0</v>
      </c>
      <c r="R1961">
        <v>0</v>
      </c>
      <c r="S1961">
        <v>0</v>
      </c>
      <c r="T1961">
        <v>0</v>
      </c>
      <c r="U1961">
        <v>0</v>
      </c>
      <c r="V1961">
        <v>0</v>
      </c>
      <c r="W1961">
        <v>0</v>
      </c>
      <c r="X1961">
        <v>0</v>
      </c>
      <c r="Y1961">
        <v>0</v>
      </c>
      <c r="Z1961">
        <v>0</v>
      </c>
      <c r="AA1961">
        <v>0</v>
      </c>
      <c r="AB1961">
        <v>1056</v>
      </c>
      <c r="AC1961">
        <v>85</v>
      </c>
      <c r="AD1961">
        <v>2</v>
      </c>
      <c r="AE1961">
        <v>30</v>
      </c>
      <c r="AF1961">
        <v>6</v>
      </c>
      <c r="AG1961">
        <v>3</v>
      </c>
      <c r="AH1961">
        <v>0</v>
      </c>
      <c r="AI1961">
        <v>113</v>
      </c>
      <c r="AJ1961">
        <v>114</v>
      </c>
      <c r="AK1961">
        <v>0</v>
      </c>
    </row>
    <row r="1962" spans="1:37">
      <c r="A1962">
        <v>50001110</v>
      </c>
      <c r="B1962">
        <v>40640</v>
      </c>
      <c r="C1962">
        <v>255020</v>
      </c>
      <c r="D1962">
        <v>0</v>
      </c>
      <c r="E1962">
        <v>4730</v>
      </c>
      <c r="F1962">
        <v>0</v>
      </c>
      <c r="G1962">
        <v>2</v>
      </c>
      <c r="H1962">
        <v>5000103</v>
      </c>
      <c r="I1962">
        <v>102</v>
      </c>
      <c r="J1962">
        <v>1</v>
      </c>
      <c r="K1962">
        <v>6</v>
      </c>
      <c r="L1962">
        <v>0</v>
      </c>
      <c r="M1962">
        <v>0</v>
      </c>
      <c r="N1962">
        <v>0</v>
      </c>
      <c r="O1962">
        <v>0</v>
      </c>
      <c r="P1962">
        <v>0</v>
      </c>
      <c r="Q1962">
        <v>0</v>
      </c>
      <c r="R1962">
        <v>0</v>
      </c>
      <c r="S1962">
        <v>0</v>
      </c>
      <c r="T1962">
        <v>0</v>
      </c>
      <c r="U1962">
        <v>0</v>
      </c>
      <c r="V1962">
        <v>0</v>
      </c>
      <c r="W1962">
        <v>0</v>
      </c>
      <c r="X1962">
        <v>0</v>
      </c>
      <c r="Y1962">
        <v>0</v>
      </c>
      <c r="Z1962">
        <v>0</v>
      </c>
      <c r="AA1962">
        <v>0</v>
      </c>
      <c r="AB1962">
        <v>1056</v>
      </c>
      <c r="AC1962">
        <v>85</v>
      </c>
      <c r="AD1962">
        <v>2</v>
      </c>
      <c r="AE1962">
        <v>30</v>
      </c>
      <c r="AF1962">
        <v>6</v>
      </c>
      <c r="AG1962">
        <v>3</v>
      </c>
      <c r="AH1962">
        <v>0</v>
      </c>
      <c r="AI1962">
        <v>113</v>
      </c>
      <c r="AJ1962">
        <v>114</v>
      </c>
      <c r="AK1962">
        <v>0</v>
      </c>
    </row>
    <row r="1963" spans="1:37">
      <c r="A1963">
        <v>50001111</v>
      </c>
      <c r="B1963">
        <v>40640</v>
      </c>
      <c r="C1963">
        <v>392570</v>
      </c>
      <c r="D1963">
        <v>0</v>
      </c>
      <c r="E1963">
        <v>1000</v>
      </c>
      <c r="F1963">
        <v>0</v>
      </c>
      <c r="G1963">
        <v>1</v>
      </c>
      <c r="H1963">
        <v>5000111</v>
      </c>
      <c r="I1963">
        <v>2</v>
      </c>
      <c r="J1963">
        <v>5000103</v>
      </c>
      <c r="K1963">
        <v>4</v>
      </c>
      <c r="L1963">
        <v>0</v>
      </c>
      <c r="M1963">
        <v>0</v>
      </c>
      <c r="N1963">
        <v>0</v>
      </c>
      <c r="O1963">
        <v>0</v>
      </c>
      <c r="P1963">
        <v>0</v>
      </c>
      <c r="Q1963">
        <v>0</v>
      </c>
      <c r="R1963">
        <v>0</v>
      </c>
      <c r="S1963">
        <v>0</v>
      </c>
      <c r="T1963">
        <v>0</v>
      </c>
      <c r="U1963">
        <v>0</v>
      </c>
      <c r="V1963">
        <v>0</v>
      </c>
      <c r="W1963">
        <v>0</v>
      </c>
      <c r="X1963">
        <v>0</v>
      </c>
      <c r="Y1963">
        <v>0</v>
      </c>
      <c r="Z1963">
        <v>0</v>
      </c>
      <c r="AA1963">
        <v>0</v>
      </c>
      <c r="AB1963">
        <v>1056</v>
      </c>
      <c r="AC1963">
        <v>85</v>
      </c>
      <c r="AD1963">
        <v>2</v>
      </c>
      <c r="AE1963">
        <v>30</v>
      </c>
      <c r="AF1963">
        <v>6</v>
      </c>
      <c r="AG1963">
        <v>3</v>
      </c>
      <c r="AH1963">
        <v>0</v>
      </c>
      <c r="AI1963">
        <v>113</v>
      </c>
      <c r="AJ1963">
        <v>114</v>
      </c>
      <c r="AK1963">
        <v>0</v>
      </c>
    </row>
    <row r="1964" spans="1:37">
      <c r="A1964">
        <v>50001112</v>
      </c>
      <c r="B1964">
        <v>50130</v>
      </c>
      <c r="C1964">
        <v>889200</v>
      </c>
      <c r="D1964">
        <v>0</v>
      </c>
      <c r="E1964">
        <v>6255</v>
      </c>
      <c r="F1964">
        <v>5000108</v>
      </c>
      <c r="G1964">
        <v>1</v>
      </c>
      <c r="H1964">
        <v>5000109</v>
      </c>
      <c r="I1964">
        <v>103</v>
      </c>
      <c r="J1964">
        <v>5000110</v>
      </c>
      <c r="K1964">
        <v>102</v>
      </c>
      <c r="L1964">
        <v>5000110</v>
      </c>
      <c r="M1964">
        <v>101</v>
      </c>
      <c r="N1964">
        <v>5000113</v>
      </c>
      <c r="O1964">
        <v>2</v>
      </c>
      <c r="P1964">
        <v>1</v>
      </c>
      <c r="Q1964">
        <v>6</v>
      </c>
      <c r="R1964">
        <v>0</v>
      </c>
      <c r="S1964">
        <v>0</v>
      </c>
      <c r="T1964">
        <v>0</v>
      </c>
      <c r="U1964">
        <v>0</v>
      </c>
      <c r="V1964">
        <v>0</v>
      </c>
      <c r="W1964">
        <v>0</v>
      </c>
      <c r="X1964">
        <v>0</v>
      </c>
      <c r="Y1964">
        <v>0</v>
      </c>
      <c r="Z1964">
        <v>0</v>
      </c>
      <c r="AA1964">
        <v>0</v>
      </c>
      <c r="AB1964">
        <v>2112</v>
      </c>
      <c r="AC1964">
        <v>120</v>
      </c>
      <c r="AD1964">
        <v>2</v>
      </c>
      <c r="AE1964">
        <v>100</v>
      </c>
      <c r="AF1964">
        <v>150</v>
      </c>
      <c r="AG1964">
        <v>120</v>
      </c>
      <c r="AH1964">
        <v>30</v>
      </c>
      <c r="AI1964">
        <v>5013001</v>
      </c>
      <c r="AJ1964">
        <v>5013002</v>
      </c>
      <c r="AK1964">
        <v>5013003</v>
      </c>
    </row>
    <row r="1965" spans="1:37">
      <c r="A1965">
        <v>50001201</v>
      </c>
      <c r="B1965">
        <v>20250</v>
      </c>
      <c r="C1965">
        <v>2620</v>
      </c>
      <c r="D1965">
        <v>0</v>
      </c>
      <c r="E1965">
        <v>996</v>
      </c>
      <c r="F1965">
        <v>0</v>
      </c>
      <c r="G1965">
        <v>1</v>
      </c>
      <c r="H1965">
        <v>1</v>
      </c>
      <c r="I1965">
        <v>6</v>
      </c>
      <c r="J1965">
        <v>0</v>
      </c>
      <c r="K1965">
        <v>0</v>
      </c>
      <c r="L1965">
        <v>0</v>
      </c>
      <c r="M1965">
        <v>0</v>
      </c>
      <c r="N1965">
        <v>0</v>
      </c>
      <c r="O1965">
        <v>0</v>
      </c>
      <c r="P1965">
        <v>0</v>
      </c>
      <c r="Q1965">
        <v>0</v>
      </c>
      <c r="R1965">
        <v>0</v>
      </c>
      <c r="S1965">
        <v>0</v>
      </c>
      <c r="T1965">
        <v>0</v>
      </c>
      <c r="U1965">
        <v>0</v>
      </c>
      <c r="V1965">
        <v>0</v>
      </c>
      <c r="W1965">
        <v>0</v>
      </c>
      <c r="X1965">
        <v>0</v>
      </c>
      <c r="Y1965">
        <v>0</v>
      </c>
      <c r="Z1965">
        <v>0</v>
      </c>
      <c r="AA1965">
        <v>0</v>
      </c>
      <c r="AB1965">
        <v>50</v>
      </c>
      <c r="AC1965">
        <v>85</v>
      </c>
      <c r="AD1965">
        <v>2</v>
      </c>
      <c r="AE1965">
        <v>80</v>
      </c>
      <c r="AF1965">
        <v>25</v>
      </c>
      <c r="AG1965">
        <v>20</v>
      </c>
      <c r="AH1965">
        <v>20</v>
      </c>
      <c r="AI1965">
        <v>140061</v>
      </c>
      <c r="AJ1965">
        <v>140051</v>
      </c>
      <c r="AK1965">
        <v>140001</v>
      </c>
    </row>
    <row r="1966" spans="1:37">
      <c r="A1966">
        <v>50001202</v>
      </c>
      <c r="B1966">
        <v>20260</v>
      </c>
      <c r="C1966">
        <v>2740</v>
      </c>
      <c r="D1966">
        <v>0</v>
      </c>
      <c r="E1966">
        <v>948</v>
      </c>
      <c r="F1966">
        <v>0</v>
      </c>
      <c r="G1966">
        <v>1</v>
      </c>
      <c r="H1966">
        <v>1</v>
      </c>
      <c r="I1966">
        <v>6</v>
      </c>
      <c r="J1966">
        <v>0</v>
      </c>
      <c r="K1966">
        <v>0</v>
      </c>
      <c r="L1966">
        <v>0</v>
      </c>
      <c r="M1966">
        <v>0</v>
      </c>
      <c r="N1966">
        <v>0</v>
      </c>
      <c r="O1966">
        <v>0</v>
      </c>
      <c r="P1966">
        <v>0</v>
      </c>
      <c r="Q1966">
        <v>0</v>
      </c>
      <c r="R1966">
        <v>0</v>
      </c>
      <c r="S1966">
        <v>0</v>
      </c>
      <c r="T1966">
        <v>0</v>
      </c>
      <c r="U1966">
        <v>0</v>
      </c>
      <c r="V1966">
        <v>0</v>
      </c>
      <c r="W1966">
        <v>0</v>
      </c>
      <c r="X1966">
        <v>0</v>
      </c>
      <c r="Y1966">
        <v>0</v>
      </c>
      <c r="Z1966">
        <v>0</v>
      </c>
      <c r="AA1966">
        <v>0</v>
      </c>
      <c r="AB1966">
        <v>50</v>
      </c>
      <c r="AC1966">
        <v>85</v>
      </c>
      <c r="AD1966">
        <v>2</v>
      </c>
      <c r="AE1966">
        <v>80</v>
      </c>
      <c r="AF1966">
        <v>25</v>
      </c>
      <c r="AG1966">
        <v>20</v>
      </c>
      <c r="AH1966">
        <v>20</v>
      </c>
      <c r="AI1966">
        <v>140071</v>
      </c>
      <c r="AJ1966">
        <v>140051</v>
      </c>
      <c r="AK1966">
        <v>140001</v>
      </c>
    </row>
    <row r="1967" spans="1:37">
      <c r="A1967">
        <v>50001203</v>
      </c>
      <c r="B1967">
        <v>20250</v>
      </c>
      <c r="C1967">
        <v>45200</v>
      </c>
      <c r="D1967">
        <v>0</v>
      </c>
      <c r="E1967">
        <v>996</v>
      </c>
      <c r="F1967">
        <v>0</v>
      </c>
      <c r="G1967">
        <v>1</v>
      </c>
      <c r="H1967">
        <v>1</v>
      </c>
      <c r="I1967">
        <v>6</v>
      </c>
      <c r="J1967">
        <v>0</v>
      </c>
      <c r="K1967">
        <v>0</v>
      </c>
      <c r="L1967">
        <v>0</v>
      </c>
      <c r="M1967">
        <v>0</v>
      </c>
      <c r="N1967">
        <v>0</v>
      </c>
      <c r="O1967">
        <v>0</v>
      </c>
      <c r="P1967">
        <v>0</v>
      </c>
      <c r="Q1967">
        <v>0</v>
      </c>
      <c r="R1967">
        <v>0</v>
      </c>
      <c r="S1967">
        <v>0</v>
      </c>
      <c r="T1967">
        <v>0</v>
      </c>
      <c r="U1967">
        <v>0</v>
      </c>
      <c r="V1967">
        <v>0</v>
      </c>
      <c r="W1967">
        <v>0</v>
      </c>
      <c r="X1967">
        <v>0</v>
      </c>
      <c r="Y1967">
        <v>0</v>
      </c>
      <c r="Z1967">
        <v>0</v>
      </c>
      <c r="AA1967">
        <v>0</v>
      </c>
      <c r="AB1967">
        <v>50</v>
      </c>
      <c r="AC1967">
        <v>85</v>
      </c>
      <c r="AD1967">
        <v>2</v>
      </c>
      <c r="AE1967">
        <v>80</v>
      </c>
      <c r="AF1967">
        <v>5</v>
      </c>
      <c r="AG1967">
        <v>5</v>
      </c>
      <c r="AH1967">
        <v>3</v>
      </c>
      <c r="AI1967">
        <v>140061</v>
      </c>
      <c r="AJ1967">
        <v>140011</v>
      </c>
      <c r="AK1967">
        <v>140052</v>
      </c>
    </row>
    <row r="1968" spans="1:37">
      <c r="A1968">
        <v>50001204</v>
      </c>
      <c r="B1968">
        <v>20260</v>
      </c>
      <c r="C1968">
        <v>43100</v>
      </c>
      <c r="D1968">
        <v>0</v>
      </c>
      <c r="E1968">
        <v>948</v>
      </c>
      <c r="F1968">
        <v>0</v>
      </c>
      <c r="G1968">
        <v>1</v>
      </c>
      <c r="H1968">
        <v>1</v>
      </c>
      <c r="I1968">
        <v>6</v>
      </c>
      <c r="J1968">
        <v>0</v>
      </c>
      <c r="K1968">
        <v>0</v>
      </c>
      <c r="L1968">
        <v>0</v>
      </c>
      <c r="M1968">
        <v>0</v>
      </c>
      <c r="N1968">
        <v>0</v>
      </c>
      <c r="O1968">
        <v>0</v>
      </c>
      <c r="P1968">
        <v>0</v>
      </c>
      <c r="Q1968">
        <v>0</v>
      </c>
      <c r="R1968">
        <v>0</v>
      </c>
      <c r="S1968">
        <v>0</v>
      </c>
      <c r="T1968">
        <v>0</v>
      </c>
      <c r="U1968">
        <v>0</v>
      </c>
      <c r="V1968">
        <v>0</v>
      </c>
      <c r="W1968">
        <v>0</v>
      </c>
      <c r="X1968">
        <v>0</v>
      </c>
      <c r="Y1968">
        <v>0</v>
      </c>
      <c r="Z1968">
        <v>0</v>
      </c>
      <c r="AA1968">
        <v>0</v>
      </c>
      <c r="AB1968">
        <v>50</v>
      </c>
      <c r="AC1968">
        <v>85</v>
      </c>
      <c r="AD1968">
        <v>2</v>
      </c>
      <c r="AE1968">
        <v>80</v>
      </c>
      <c r="AF1968">
        <v>5</v>
      </c>
      <c r="AG1968">
        <v>5</v>
      </c>
      <c r="AH1968">
        <v>3</v>
      </c>
      <c r="AI1968">
        <v>140071</v>
      </c>
      <c r="AJ1968">
        <v>140021</v>
      </c>
      <c r="AK1968">
        <v>140052</v>
      </c>
    </row>
    <row r="1969" spans="1:37">
      <c r="A1969">
        <v>50001205</v>
      </c>
      <c r="B1969">
        <v>20270</v>
      </c>
      <c r="C1969">
        <v>22500</v>
      </c>
      <c r="D1969">
        <v>0</v>
      </c>
      <c r="E1969">
        <v>972</v>
      </c>
      <c r="F1969">
        <v>0</v>
      </c>
      <c r="G1969">
        <v>1</v>
      </c>
      <c r="H1969">
        <v>1</v>
      </c>
      <c r="I1969">
        <v>6</v>
      </c>
      <c r="J1969">
        <v>0</v>
      </c>
      <c r="K1969">
        <v>0</v>
      </c>
      <c r="L1969">
        <v>0</v>
      </c>
      <c r="M1969">
        <v>0</v>
      </c>
      <c r="N1969">
        <v>0</v>
      </c>
      <c r="O1969">
        <v>0</v>
      </c>
      <c r="P1969">
        <v>0</v>
      </c>
      <c r="Q1969">
        <v>0</v>
      </c>
      <c r="R1969">
        <v>0</v>
      </c>
      <c r="S1969">
        <v>0</v>
      </c>
      <c r="T1969">
        <v>0</v>
      </c>
      <c r="U1969">
        <v>0</v>
      </c>
      <c r="V1969">
        <v>0</v>
      </c>
      <c r="W1969">
        <v>0</v>
      </c>
      <c r="X1969">
        <v>0</v>
      </c>
      <c r="Y1969">
        <v>0</v>
      </c>
      <c r="Z1969">
        <v>0</v>
      </c>
      <c r="AA1969">
        <v>0</v>
      </c>
      <c r="AB1969">
        <v>50</v>
      </c>
      <c r="AC1969">
        <v>85</v>
      </c>
      <c r="AD1969">
        <v>2</v>
      </c>
      <c r="AE1969">
        <v>80</v>
      </c>
      <c r="AF1969">
        <v>1</v>
      </c>
      <c r="AG1969">
        <v>1</v>
      </c>
      <c r="AH1969">
        <v>0</v>
      </c>
      <c r="AI1969">
        <v>140081</v>
      </c>
      <c r="AJ1969">
        <v>140002</v>
      </c>
      <c r="AK1969">
        <v>0</v>
      </c>
    </row>
    <row r="1970" spans="1:37">
      <c r="A1970">
        <v>50001206</v>
      </c>
      <c r="B1970">
        <v>20250</v>
      </c>
      <c r="C1970">
        <v>152600</v>
      </c>
      <c r="D1970">
        <v>0</v>
      </c>
      <c r="E1970">
        <v>2996</v>
      </c>
      <c r="F1970">
        <v>0</v>
      </c>
      <c r="G1970">
        <v>1</v>
      </c>
      <c r="H1970">
        <v>1</v>
      </c>
      <c r="I1970">
        <v>6</v>
      </c>
      <c r="J1970">
        <v>0</v>
      </c>
      <c r="K1970">
        <v>0</v>
      </c>
      <c r="L1970">
        <v>0</v>
      </c>
      <c r="M1970">
        <v>0</v>
      </c>
      <c r="N1970">
        <v>0</v>
      </c>
      <c r="O1970">
        <v>0</v>
      </c>
      <c r="P1970">
        <v>0</v>
      </c>
      <c r="Q1970">
        <v>0</v>
      </c>
      <c r="R1970">
        <v>0</v>
      </c>
      <c r="S1970">
        <v>0</v>
      </c>
      <c r="T1970">
        <v>0</v>
      </c>
      <c r="U1970">
        <v>0</v>
      </c>
      <c r="V1970">
        <v>0</v>
      </c>
      <c r="W1970">
        <v>0</v>
      </c>
      <c r="X1970">
        <v>0</v>
      </c>
      <c r="Y1970">
        <v>0</v>
      </c>
      <c r="Z1970">
        <v>0</v>
      </c>
      <c r="AA1970">
        <v>0</v>
      </c>
      <c r="AB1970">
        <v>50</v>
      </c>
      <c r="AC1970">
        <v>85</v>
      </c>
      <c r="AD1970">
        <v>2</v>
      </c>
      <c r="AE1970">
        <v>90</v>
      </c>
      <c r="AF1970">
        <v>6</v>
      </c>
      <c r="AG1970">
        <v>4</v>
      </c>
      <c r="AH1970">
        <v>4</v>
      </c>
      <c r="AI1970">
        <v>140061</v>
      </c>
      <c r="AJ1970">
        <v>140052</v>
      </c>
      <c r="AK1970">
        <v>140002</v>
      </c>
    </row>
    <row r="1971" spans="1:37">
      <c r="A1971">
        <v>50001207</v>
      </c>
      <c r="B1971">
        <v>20260</v>
      </c>
      <c r="C1971">
        <v>114644</v>
      </c>
      <c r="D1971">
        <v>0</v>
      </c>
      <c r="E1971">
        <v>2948</v>
      </c>
      <c r="F1971">
        <v>0</v>
      </c>
      <c r="G1971">
        <v>1</v>
      </c>
      <c r="H1971">
        <v>1</v>
      </c>
      <c r="I1971">
        <v>6</v>
      </c>
      <c r="J1971">
        <v>0</v>
      </c>
      <c r="K1971">
        <v>0</v>
      </c>
      <c r="L1971">
        <v>0</v>
      </c>
      <c r="M1971">
        <v>0</v>
      </c>
      <c r="N1971">
        <v>0</v>
      </c>
      <c r="O1971">
        <v>0</v>
      </c>
      <c r="P1971">
        <v>0</v>
      </c>
      <c r="Q1971">
        <v>0</v>
      </c>
      <c r="R1971">
        <v>0</v>
      </c>
      <c r="S1971">
        <v>0</v>
      </c>
      <c r="T1971">
        <v>0</v>
      </c>
      <c r="U1971">
        <v>0</v>
      </c>
      <c r="V1971">
        <v>0</v>
      </c>
      <c r="W1971">
        <v>0</v>
      </c>
      <c r="X1971">
        <v>0</v>
      </c>
      <c r="Y1971">
        <v>0</v>
      </c>
      <c r="Z1971">
        <v>0</v>
      </c>
      <c r="AA1971">
        <v>0</v>
      </c>
      <c r="AB1971">
        <v>50</v>
      </c>
      <c r="AC1971">
        <v>85</v>
      </c>
      <c r="AD1971">
        <v>2</v>
      </c>
      <c r="AE1971">
        <v>90</v>
      </c>
      <c r="AF1971">
        <v>6</v>
      </c>
      <c r="AG1971">
        <v>4</v>
      </c>
      <c r="AH1971">
        <v>4</v>
      </c>
      <c r="AI1971">
        <v>140071</v>
      </c>
      <c r="AJ1971">
        <v>140052</v>
      </c>
      <c r="AK1971">
        <v>140002</v>
      </c>
    </row>
    <row r="1972" spans="1:37">
      <c r="A1972">
        <v>50001208</v>
      </c>
      <c r="B1972">
        <v>20270</v>
      </c>
      <c r="C1972">
        <v>77077</v>
      </c>
      <c r="D1972">
        <v>0</v>
      </c>
      <c r="E1972">
        <v>2972</v>
      </c>
      <c r="F1972">
        <v>0</v>
      </c>
      <c r="G1972">
        <v>1</v>
      </c>
      <c r="H1972">
        <v>1</v>
      </c>
      <c r="I1972">
        <v>6</v>
      </c>
      <c r="J1972">
        <v>0</v>
      </c>
      <c r="K1972">
        <v>0</v>
      </c>
      <c r="L1972">
        <v>0</v>
      </c>
      <c r="M1972">
        <v>0</v>
      </c>
      <c r="N1972">
        <v>0</v>
      </c>
      <c r="O1972">
        <v>0</v>
      </c>
      <c r="P1972">
        <v>0</v>
      </c>
      <c r="Q1972">
        <v>0</v>
      </c>
      <c r="R1972">
        <v>0</v>
      </c>
      <c r="S1972">
        <v>0</v>
      </c>
      <c r="T1972">
        <v>0</v>
      </c>
      <c r="U1972">
        <v>0</v>
      </c>
      <c r="V1972">
        <v>0</v>
      </c>
      <c r="W1972">
        <v>0</v>
      </c>
      <c r="X1972">
        <v>0</v>
      </c>
      <c r="Y1972">
        <v>0</v>
      </c>
      <c r="Z1972">
        <v>0</v>
      </c>
      <c r="AA1972">
        <v>0</v>
      </c>
      <c r="AB1972">
        <v>50</v>
      </c>
      <c r="AC1972">
        <v>85</v>
      </c>
      <c r="AD1972">
        <v>2</v>
      </c>
      <c r="AE1972">
        <v>90</v>
      </c>
      <c r="AF1972">
        <v>4</v>
      </c>
      <c r="AG1972">
        <v>5</v>
      </c>
      <c r="AH1972">
        <v>4</v>
      </c>
      <c r="AI1972">
        <v>140001</v>
      </c>
      <c r="AJ1972">
        <v>140052</v>
      </c>
      <c r="AK1972">
        <v>140002</v>
      </c>
    </row>
    <row r="1973" spans="1:37">
      <c r="A1973">
        <v>50001501</v>
      </c>
      <c r="B1973">
        <v>30360</v>
      </c>
      <c r="C1973">
        <v>1203</v>
      </c>
      <c r="D1973">
        <v>0</v>
      </c>
      <c r="E1973">
        <v>1252</v>
      </c>
      <c r="F1973">
        <v>0</v>
      </c>
      <c r="G1973">
        <v>3</v>
      </c>
      <c r="H1973">
        <v>1</v>
      </c>
      <c r="I1973">
        <v>6</v>
      </c>
      <c r="J1973">
        <v>0</v>
      </c>
      <c r="K1973">
        <v>0</v>
      </c>
      <c r="L1973">
        <v>0</v>
      </c>
      <c r="M1973">
        <v>0</v>
      </c>
      <c r="N1973">
        <v>0</v>
      </c>
      <c r="O1973">
        <v>0</v>
      </c>
      <c r="P1973">
        <v>0</v>
      </c>
      <c r="Q1973">
        <v>0</v>
      </c>
      <c r="R1973">
        <v>0</v>
      </c>
      <c r="S1973">
        <v>0</v>
      </c>
      <c r="T1973">
        <v>0</v>
      </c>
      <c r="U1973">
        <v>0</v>
      </c>
      <c r="V1973">
        <v>0</v>
      </c>
      <c r="W1973">
        <v>0</v>
      </c>
      <c r="X1973">
        <v>0</v>
      </c>
      <c r="Y1973">
        <v>0</v>
      </c>
      <c r="Z1973">
        <v>0</v>
      </c>
      <c r="AA1973">
        <v>0</v>
      </c>
      <c r="AB1973">
        <v>50</v>
      </c>
      <c r="AC1973">
        <v>85</v>
      </c>
      <c r="AD1973">
        <v>2</v>
      </c>
      <c r="AE1973">
        <v>20</v>
      </c>
      <c r="AF1973">
        <v>1</v>
      </c>
      <c r="AG1973">
        <v>0</v>
      </c>
      <c r="AH1973">
        <v>0</v>
      </c>
      <c r="AI1973">
        <v>121</v>
      </c>
      <c r="AJ1973">
        <v>0</v>
      </c>
      <c r="AK1973">
        <v>0</v>
      </c>
    </row>
    <row r="1974" spans="1:37">
      <c r="A1974">
        <v>50001502</v>
      </c>
      <c r="B1974">
        <v>30340</v>
      </c>
      <c r="C1974">
        <v>1368</v>
      </c>
      <c r="D1974">
        <v>0</v>
      </c>
      <c r="E1974">
        <v>1241</v>
      </c>
      <c r="F1974">
        <v>0</v>
      </c>
      <c r="G1974">
        <v>4</v>
      </c>
      <c r="H1974">
        <v>1</v>
      </c>
      <c r="I1974">
        <v>6</v>
      </c>
      <c r="J1974">
        <v>0</v>
      </c>
      <c r="K1974">
        <v>0</v>
      </c>
      <c r="L1974">
        <v>0</v>
      </c>
      <c r="M1974">
        <v>0</v>
      </c>
      <c r="N1974">
        <v>0</v>
      </c>
      <c r="O1974">
        <v>0</v>
      </c>
      <c r="P1974">
        <v>0</v>
      </c>
      <c r="Q1974">
        <v>0</v>
      </c>
      <c r="R1974">
        <v>0</v>
      </c>
      <c r="S1974">
        <v>0</v>
      </c>
      <c r="T1974">
        <v>0</v>
      </c>
      <c r="U1974">
        <v>0</v>
      </c>
      <c r="V1974">
        <v>0</v>
      </c>
      <c r="W1974">
        <v>0</v>
      </c>
      <c r="X1974">
        <v>0</v>
      </c>
      <c r="Y1974">
        <v>0</v>
      </c>
      <c r="Z1974">
        <v>0</v>
      </c>
      <c r="AA1974">
        <v>0</v>
      </c>
      <c r="AB1974">
        <v>50</v>
      </c>
      <c r="AC1974">
        <v>85</v>
      </c>
      <c r="AD1974">
        <v>2</v>
      </c>
      <c r="AE1974">
        <v>20</v>
      </c>
      <c r="AF1974">
        <v>1</v>
      </c>
      <c r="AG1974">
        <v>0</v>
      </c>
      <c r="AH1974">
        <v>0</v>
      </c>
      <c r="AI1974">
        <v>111</v>
      </c>
      <c r="AJ1974">
        <v>0</v>
      </c>
      <c r="AK1974">
        <v>0</v>
      </c>
    </row>
    <row r="1975" spans="1:37">
      <c r="A1975">
        <v>50001504</v>
      </c>
      <c r="B1975">
        <v>30440</v>
      </c>
      <c r="C1975">
        <v>1012</v>
      </c>
      <c r="D1975">
        <v>0</v>
      </c>
      <c r="E1975">
        <v>1372</v>
      </c>
      <c r="F1975">
        <v>0</v>
      </c>
      <c r="G1975">
        <v>3</v>
      </c>
      <c r="H1975">
        <v>1</v>
      </c>
      <c r="I1975">
        <v>6</v>
      </c>
      <c r="J1975">
        <v>0</v>
      </c>
      <c r="K1975">
        <v>0</v>
      </c>
      <c r="L1975">
        <v>0</v>
      </c>
      <c r="M1975">
        <v>0</v>
      </c>
      <c r="N1975">
        <v>0</v>
      </c>
      <c r="O1975">
        <v>0</v>
      </c>
      <c r="P1975">
        <v>0</v>
      </c>
      <c r="Q1975">
        <v>0</v>
      </c>
      <c r="R1975">
        <v>0</v>
      </c>
      <c r="S1975">
        <v>0</v>
      </c>
      <c r="T1975">
        <v>0</v>
      </c>
      <c r="U1975">
        <v>0</v>
      </c>
      <c r="V1975">
        <v>0</v>
      </c>
      <c r="W1975">
        <v>0</v>
      </c>
      <c r="X1975">
        <v>0</v>
      </c>
      <c r="Y1975">
        <v>0</v>
      </c>
      <c r="Z1975">
        <v>0</v>
      </c>
      <c r="AA1975">
        <v>0</v>
      </c>
      <c r="AB1975">
        <v>50</v>
      </c>
      <c r="AC1975">
        <v>85</v>
      </c>
      <c r="AD1975">
        <v>2</v>
      </c>
      <c r="AE1975">
        <v>20</v>
      </c>
      <c r="AF1975">
        <v>6</v>
      </c>
      <c r="AG1975">
        <v>1</v>
      </c>
      <c r="AH1975">
        <v>0</v>
      </c>
      <c r="AI1975">
        <v>112</v>
      </c>
      <c r="AJ1975">
        <v>113</v>
      </c>
      <c r="AK1975">
        <v>0</v>
      </c>
    </row>
    <row r="1976" spans="1:37">
      <c r="A1976">
        <v>50001505</v>
      </c>
      <c r="B1976">
        <v>30360</v>
      </c>
      <c r="C1976">
        <v>46125</v>
      </c>
      <c r="D1976">
        <v>0</v>
      </c>
      <c r="E1976">
        <v>2686</v>
      </c>
      <c r="F1976">
        <v>0</v>
      </c>
      <c r="G1976">
        <v>3</v>
      </c>
      <c r="H1976">
        <v>1</v>
      </c>
      <c r="I1976">
        <v>6</v>
      </c>
      <c r="J1976">
        <v>0</v>
      </c>
      <c r="K1976">
        <v>0</v>
      </c>
      <c r="L1976">
        <v>0</v>
      </c>
      <c r="M1976">
        <v>0</v>
      </c>
      <c r="N1976">
        <v>0</v>
      </c>
      <c r="O1976">
        <v>0</v>
      </c>
      <c r="P1976">
        <v>0</v>
      </c>
      <c r="Q1976">
        <v>0</v>
      </c>
      <c r="R1976">
        <v>0</v>
      </c>
      <c r="S1976">
        <v>0</v>
      </c>
      <c r="T1976">
        <v>0</v>
      </c>
      <c r="U1976">
        <v>0</v>
      </c>
      <c r="V1976">
        <v>0</v>
      </c>
      <c r="W1976">
        <v>0</v>
      </c>
      <c r="X1976">
        <v>0</v>
      </c>
      <c r="Y1976">
        <v>0</v>
      </c>
      <c r="Z1976">
        <v>0</v>
      </c>
      <c r="AA1976">
        <v>0</v>
      </c>
      <c r="AB1976">
        <v>50</v>
      </c>
      <c r="AC1976">
        <v>85</v>
      </c>
      <c r="AD1976">
        <v>2</v>
      </c>
      <c r="AE1976">
        <v>20</v>
      </c>
      <c r="AF1976">
        <v>1</v>
      </c>
      <c r="AG1976">
        <v>0</v>
      </c>
      <c r="AH1976">
        <v>0</v>
      </c>
      <c r="AI1976">
        <v>122</v>
      </c>
      <c r="AJ1976">
        <v>0</v>
      </c>
      <c r="AK1976">
        <v>0</v>
      </c>
    </row>
    <row r="1977" spans="1:37">
      <c r="A1977">
        <v>50001506</v>
      </c>
      <c r="B1977">
        <v>30340</v>
      </c>
      <c r="C1977">
        <v>47730</v>
      </c>
      <c r="D1977">
        <v>0</v>
      </c>
      <c r="E1977">
        <v>3845</v>
      </c>
      <c r="F1977">
        <v>0</v>
      </c>
      <c r="G1977">
        <v>4</v>
      </c>
      <c r="H1977">
        <v>1</v>
      </c>
      <c r="I1977">
        <v>6</v>
      </c>
      <c r="J1977">
        <v>0</v>
      </c>
      <c r="K1977">
        <v>0</v>
      </c>
      <c r="L1977">
        <v>0</v>
      </c>
      <c r="M1977">
        <v>0</v>
      </c>
      <c r="N1977">
        <v>0</v>
      </c>
      <c r="O1977">
        <v>0</v>
      </c>
      <c r="P1977">
        <v>0</v>
      </c>
      <c r="Q1977">
        <v>0</v>
      </c>
      <c r="R1977">
        <v>0</v>
      </c>
      <c r="S1977">
        <v>0</v>
      </c>
      <c r="T1977">
        <v>0</v>
      </c>
      <c r="U1977">
        <v>0</v>
      </c>
      <c r="V1977">
        <v>0</v>
      </c>
      <c r="W1977">
        <v>0</v>
      </c>
      <c r="X1977">
        <v>0</v>
      </c>
      <c r="Y1977">
        <v>0</v>
      </c>
      <c r="Z1977">
        <v>0</v>
      </c>
      <c r="AA1977">
        <v>0</v>
      </c>
      <c r="AB1977">
        <v>50</v>
      </c>
      <c r="AC1977">
        <v>85</v>
      </c>
      <c r="AD1977">
        <v>2</v>
      </c>
      <c r="AE1977">
        <v>20</v>
      </c>
      <c r="AF1977">
        <v>1</v>
      </c>
      <c r="AG1977">
        <v>0</v>
      </c>
      <c r="AH1977">
        <v>0</v>
      </c>
      <c r="AI1977">
        <v>112</v>
      </c>
      <c r="AJ1977">
        <v>0</v>
      </c>
      <c r="AK1977">
        <v>0</v>
      </c>
    </row>
    <row r="1978" spans="1:37">
      <c r="A1978">
        <v>50001508</v>
      </c>
      <c r="B1978">
        <v>30440</v>
      </c>
      <c r="C1978">
        <v>45840</v>
      </c>
      <c r="D1978">
        <v>0</v>
      </c>
      <c r="E1978">
        <v>2800</v>
      </c>
      <c r="F1978">
        <v>0</v>
      </c>
      <c r="G1978">
        <v>3</v>
      </c>
      <c r="H1978">
        <v>1</v>
      </c>
      <c r="I1978">
        <v>6</v>
      </c>
      <c r="J1978">
        <v>0</v>
      </c>
      <c r="K1978">
        <v>0</v>
      </c>
      <c r="L1978">
        <v>0</v>
      </c>
      <c r="M1978">
        <v>0</v>
      </c>
      <c r="N1978">
        <v>0</v>
      </c>
      <c r="O1978">
        <v>0</v>
      </c>
      <c r="P1978">
        <v>0</v>
      </c>
      <c r="Q1978">
        <v>0</v>
      </c>
      <c r="R1978">
        <v>0</v>
      </c>
      <c r="S1978">
        <v>0</v>
      </c>
      <c r="T1978">
        <v>0</v>
      </c>
      <c r="U1978">
        <v>0</v>
      </c>
      <c r="V1978">
        <v>0</v>
      </c>
      <c r="W1978">
        <v>0</v>
      </c>
      <c r="X1978">
        <v>0</v>
      </c>
      <c r="Y1978">
        <v>0</v>
      </c>
      <c r="Z1978">
        <v>0</v>
      </c>
      <c r="AA1978">
        <v>0</v>
      </c>
      <c r="AB1978">
        <v>50</v>
      </c>
      <c r="AC1978">
        <v>85</v>
      </c>
      <c r="AD1978">
        <v>2</v>
      </c>
      <c r="AE1978">
        <v>20</v>
      </c>
      <c r="AF1978">
        <v>6</v>
      </c>
      <c r="AG1978">
        <v>1</v>
      </c>
      <c r="AH1978">
        <v>0</v>
      </c>
      <c r="AI1978">
        <v>112</v>
      </c>
      <c r="AJ1978">
        <v>113</v>
      </c>
      <c r="AK1978">
        <v>0</v>
      </c>
    </row>
    <row r="1979" spans="1:37">
      <c r="A1979">
        <v>50001509</v>
      </c>
      <c r="B1979">
        <v>30360</v>
      </c>
      <c r="C1979">
        <v>98200</v>
      </c>
      <c r="D1979">
        <v>0</v>
      </c>
      <c r="E1979">
        <v>5467</v>
      </c>
      <c r="F1979">
        <v>0</v>
      </c>
      <c r="G1979">
        <v>3</v>
      </c>
      <c r="H1979">
        <v>1</v>
      </c>
      <c r="I1979">
        <v>6</v>
      </c>
      <c r="J1979">
        <v>0</v>
      </c>
      <c r="K1979">
        <v>0</v>
      </c>
      <c r="L1979">
        <v>0</v>
      </c>
      <c r="M1979">
        <v>0</v>
      </c>
      <c r="N1979">
        <v>0</v>
      </c>
      <c r="O1979">
        <v>0</v>
      </c>
      <c r="P1979">
        <v>0</v>
      </c>
      <c r="Q1979">
        <v>0</v>
      </c>
      <c r="R1979">
        <v>0</v>
      </c>
      <c r="S1979">
        <v>0</v>
      </c>
      <c r="T1979">
        <v>0</v>
      </c>
      <c r="U1979">
        <v>0</v>
      </c>
      <c r="V1979">
        <v>0</v>
      </c>
      <c r="W1979">
        <v>0</v>
      </c>
      <c r="X1979">
        <v>0</v>
      </c>
      <c r="Y1979">
        <v>0</v>
      </c>
      <c r="Z1979">
        <v>0</v>
      </c>
      <c r="AA1979">
        <v>0</v>
      </c>
      <c r="AB1979">
        <v>50</v>
      </c>
      <c r="AC1979">
        <v>85</v>
      </c>
      <c r="AD1979">
        <v>2</v>
      </c>
      <c r="AE1979">
        <v>25</v>
      </c>
      <c r="AF1979">
        <v>1</v>
      </c>
      <c r="AG1979">
        <v>0</v>
      </c>
      <c r="AH1979">
        <v>0</v>
      </c>
      <c r="AI1979">
        <v>122</v>
      </c>
      <c r="AJ1979">
        <v>0</v>
      </c>
      <c r="AK1979">
        <v>0</v>
      </c>
    </row>
    <row r="1980" spans="1:37">
      <c r="A1980">
        <v>50001510</v>
      </c>
      <c r="B1980">
        <v>30340</v>
      </c>
      <c r="C1980">
        <v>112000</v>
      </c>
      <c r="D1980">
        <v>0</v>
      </c>
      <c r="E1980">
        <v>6375</v>
      </c>
      <c r="F1980">
        <v>0</v>
      </c>
      <c r="G1980">
        <v>4</v>
      </c>
      <c r="H1980">
        <v>1</v>
      </c>
      <c r="I1980">
        <v>6</v>
      </c>
      <c r="J1980">
        <v>0</v>
      </c>
      <c r="K1980">
        <v>0</v>
      </c>
      <c r="L1980">
        <v>0</v>
      </c>
      <c r="M1980">
        <v>0</v>
      </c>
      <c r="N1980">
        <v>0</v>
      </c>
      <c r="O1980">
        <v>0</v>
      </c>
      <c r="P1980">
        <v>0</v>
      </c>
      <c r="Q1980">
        <v>0</v>
      </c>
      <c r="R1980">
        <v>0</v>
      </c>
      <c r="S1980">
        <v>0</v>
      </c>
      <c r="T1980">
        <v>0</v>
      </c>
      <c r="U1980">
        <v>0</v>
      </c>
      <c r="V1980">
        <v>0</v>
      </c>
      <c r="W1980">
        <v>0</v>
      </c>
      <c r="X1980">
        <v>0</v>
      </c>
      <c r="Y1980">
        <v>0</v>
      </c>
      <c r="Z1980">
        <v>0</v>
      </c>
      <c r="AA1980">
        <v>0</v>
      </c>
      <c r="AB1980">
        <v>50</v>
      </c>
      <c r="AC1980">
        <v>85</v>
      </c>
      <c r="AD1980">
        <v>2</v>
      </c>
      <c r="AE1980">
        <v>25</v>
      </c>
      <c r="AF1980">
        <v>1</v>
      </c>
      <c r="AG1980">
        <v>0</v>
      </c>
      <c r="AH1980">
        <v>0</v>
      </c>
      <c r="AI1980">
        <v>112</v>
      </c>
      <c r="AJ1980">
        <v>0</v>
      </c>
      <c r="AK1980">
        <v>0</v>
      </c>
    </row>
    <row r="1981" spans="1:37">
      <c r="A1981">
        <v>50001512</v>
      </c>
      <c r="B1981">
        <v>30440</v>
      </c>
      <c r="C1981">
        <v>114200</v>
      </c>
      <c r="D1981">
        <v>0</v>
      </c>
      <c r="E1981">
        <v>5906</v>
      </c>
      <c r="F1981">
        <v>0</v>
      </c>
      <c r="G1981">
        <v>3</v>
      </c>
      <c r="H1981">
        <v>1</v>
      </c>
      <c r="I1981">
        <v>6</v>
      </c>
      <c r="J1981">
        <v>0</v>
      </c>
      <c r="K1981">
        <v>0</v>
      </c>
      <c r="L1981">
        <v>0</v>
      </c>
      <c r="M1981">
        <v>0</v>
      </c>
      <c r="N1981">
        <v>0</v>
      </c>
      <c r="O1981">
        <v>0</v>
      </c>
      <c r="P1981">
        <v>0</v>
      </c>
      <c r="Q1981">
        <v>0</v>
      </c>
      <c r="R1981">
        <v>0</v>
      </c>
      <c r="S1981">
        <v>0</v>
      </c>
      <c r="T1981">
        <v>0</v>
      </c>
      <c r="U1981">
        <v>0</v>
      </c>
      <c r="V1981">
        <v>0</v>
      </c>
      <c r="W1981">
        <v>0</v>
      </c>
      <c r="X1981">
        <v>0</v>
      </c>
      <c r="Y1981">
        <v>0</v>
      </c>
      <c r="Z1981">
        <v>0</v>
      </c>
      <c r="AA1981">
        <v>0</v>
      </c>
      <c r="AB1981">
        <v>50</v>
      </c>
      <c r="AC1981">
        <v>85</v>
      </c>
      <c r="AD1981">
        <v>2</v>
      </c>
      <c r="AE1981">
        <v>25</v>
      </c>
      <c r="AF1981">
        <v>6</v>
      </c>
      <c r="AG1981">
        <v>3</v>
      </c>
      <c r="AH1981">
        <v>0</v>
      </c>
      <c r="AI1981">
        <v>112</v>
      </c>
      <c r="AJ1981">
        <v>113</v>
      </c>
      <c r="AK1981">
        <v>0</v>
      </c>
    </row>
    <row r="1982" spans="1:37">
      <c r="A1982">
        <v>50001901</v>
      </c>
      <c r="B1982">
        <v>39000</v>
      </c>
      <c r="C1982">
        <v>5</v>
      </c>
      <c r="D1982">
        <v>1000</v>
      </c>
      <c r="E1982">
        <v>495</v>
      </c>
      <c r="F1982">
        <v>0</v>
      </c>
      <c r="G1982">
        <v>1</v>
      </c>
      <c r="H1982">
        <v>1</v>
      </c>
      <c r="I1982">
        <v>6</v>
      </c>
      <c r="J1982">
        <v>0</v>
      </c>
      <c r="K1982">
        <v>0</v>
      </c>
      <c r="L1982">
        <v>0</v>
      </c>
      <c r="M1982">
        <v>0</v>
      </c>
      <c r="N1982">
        <v>0</v>
      </c>
      <c r="O1982">
        <v>0</v>
      </c>
      <c r="P1982">
        <v>0</v>
      </c>
      <c r="Q1982">
        <v>0</v>
      </c>
      <c r="R1982">
        <v>0</v>
      </c>
      <c r="S1982">
        <v>0</v>
      </c>
      <c r="T1982">
        <v>0</v>
      </c>
      <c r="U1982">
        <v>0</v>
      </c>
      <c r="V1982">
        <v>0</v>
      </c>
      <c r="W1982">
        <v>0</v>
      </c>
      <c r="X1982">
        <v>0</v>
      </c>
      <c r="Y1982">
        <v>0</v>
      </c>
      <c r="Z1982">
        <v>0</v>
      </c>
      <c r="AA1982">
        <v>0</v>
      </c>
      <c r="AB1982">
        <v>50</v>
      </c>
      <c r="AC1982">
        <v>100</v>
      </c>
      <c r="AD1982">
        <v>1</v>
      </c>
      <c r="AE1982">
        <v>50</v>
      </c>
      <c r="AF1982">
        <v>1</v>
      </c>
      <c r="AG1982">
        <v>0</v>
      </c>
      <c r="AH1982">
        <v>0</v>
      </c>
      <c r="AI1982">
        <v>39000</v>
      </c>
      <c r="AJ1982">
        <v>0</v>
      </c>
      <c r="AK1982">
        <v>0</v>
      </c>
    </row>
    <row r="1983" spans="1:37">
      <c r="A1983">
        <v>50001902</v>
      </c>
      <c r="B1983">
        <v>39030</v>
      </c>
      <c r="C1983">
        <v>5</v>
      </c>
      <c r="D1983">
        <v>1000</v>
      </c>
      <c r="E1983">
        <v>425</v>
      </c>
      <c r="F1983">
        <v>0</v>
      </c>
      <c r="G1983">
        <v>1</v>
      </c>
      <c r="H1983">
        <v>1</v>
      </c>
      <c r="I1983">
        <v>6</v>
      </c>
      <c r="J1983">
        <v>0</v>
      </c>
      <c r="K1983">
        <v>0</v>
      </c>
      <c r="L1983">
        <v>0</v>
      </c>
      <c r="M1983">
        <v>0</v>
      </c>
      <c r="N1983">
        <v>0</v>
      </c>
      <c r="O1983">
        <v>0</v>
      </c>
      <c r="P1983">
        <v>0</v>
      </c>
      <c r="Q1983">
        <v>0</v>
      </c>
      <c r="R1983">
        <v>0</v>
      </c>
      <c r="S1983">
        <v>0</v>
      </c>
      <c r="T1983">
        <v>0</v>
      </c>
      <c r="U1983">
        <v>0</v>
      </c>
      <c r="V1983">
        <v>0</v>
      </c>
      <c r="W1983">
        <v>0</v>
      </c>
      <c r="X1983">
        <v>0</v>
      </c>
      <c r="Y1983">
        <v>0</v>
      </c>
      <c r="Z1983">
        <v>0</v>
      </c>
      <c r="AA1983">
        <v>0</v>
      </c>
      <c r="AB1983">
        <v>500</v>
      </c>
      <c r="AC1983">
        <v>100</v>
      </c>
      <c r="AD1983">
        <v>1</v>
      </c>
      <c r="AE1983">
        <v>50</v>
      </c>
      <c r="AF1983">
        <v>1</v>
      </c>
      <c r="AG1983">
        <v>0</v>
      </c>
      <c r="AH1983">
        <v>0</v>
      </c>
      <c r="AI1983">
        <v>39030</v>
      </c>
      <c r="AJ1983">
        <v>0</v>
      </c>
      <c r="AK1983">
        <v>0</v>
      </c>
    </row>
    <row r="1984" spans="1:37">
      <c r="A1984">
        <v>50001903</v>
      </c>
      <c r="B1984">
        <v>49020</v>
      </c>
      <c r="C1984">
        <v>14</v>
      </c>
      <c r="D1984">
        <v>10000</v>
      </c>
      <c r="E1984">
        <v>1060</v>
      </c>
      <c r="F1984">
        <v>0</v>
      </c>
      <c r="G1984">
        <v>1</v>
      </c>
      <c r="H1984">
        <v>1</v>
      </c>
      <c r="I1984">
        <v>6</v>
      </c>
      <c r="J1984">
        <v>0</v>
      </c>
      <c r="K1984">
        <v>0</v>
      </c>
      <c r="L1984">
        <v>0</v>
      </c>
      <c r="M1984">
        <v>0</v>
      </c>
      <c r="N1984">
        <v>0</v>
      </c>
      <c r="O1984">
        <v>0</v>
      </c>
      <c r="P1984">
        <v>0</v>
      </c>
      <c r="Q1984">
        <v>0</v>
      </c>
      <c r="R1984">
        <v>0</v>
      </c>
      <c r="S1984">
        <v>0</v>
      </c>
      <c r="T1984">
        <v>0</v>
      </c>
      <c r="U1984">
        <v>0</v>
      </c>
      <c r="V1984">
        <v>0</v>
      </c>
      <c r="W1984">
        <v>0</v>
      </c>
      <c r="X1984">
        <v>0</v>
      </c>
      <c r="Y1984">
        <v>0</v>
      </c>
      <c r="Z1984">
        <v>0</v>
      </c>
      <c r="AA1984">
        <v>0</v>
      </c>
      <c r="AB1984">
        <v>30</v>
      </c>
      <c r="AC1984">
        <v>100</v>
      </c>
      <c r="AD1984">
        <v>1</v>
      </c>
      <c r="AE1984">
        <v>100</v>
      </c>
      <c r="AF1984">
        <v>1</v>
      </c>
      <c r="AG1984">
        <v>0</v>
      </c>
      <c r="AH1984">
        <v>0</v>
      </c>
      <c r="AI1984">
        <v>49000</v>
      </c>
      <c r="AJ1984">
        <v>0</v>
      </c>
      <c r="AK1984">
        <v>0</v>
      </c>
    </row>
    <row r="1985" spans="1:37">
      <c r="A1985">
        <v>50001904</v>
      </c>
      <c r="B1985">
        <v>49030</v>
      </c>
      <c r="C1985">
        <v>14</v>
      </c>
      <c r="D1985">
        <v>10000</v>
      </c>
      <c r="E1985">
        <v>1120</v>
      </c>
      <c r="F1985">
        <v>0</v>
      </c>
      <c r="G1985">
        <v>1</v>
      </c>
      <c r="H1985">
        <v>1</v>
      </c>
      <c r="I1985">
        <v>6</v>
      </c>
      <c r="J1985">
        <v>0</v>
      </c>
      <c r="K1985">
        <v>0</v>
      </c>
      <c r="L1985">
        <v>0</v>
      </c>
      <c r="M1985">
        <v>0</v>
      </c>
      <c r="N1985">
        <v>0</v>
      </c>
      <c r="O1985">
        <v>0</v>
      </c>
      <c r="P1985">
        <v>0</v>
      </c>
      <c r="Q1985">
        <v>0</v>
      </c>
      <c r="R1985">
        <v>0</v>
      </c>
      <c r="S1985">
        <v>0</v>
      </c>
      <c r="T1985">
        <v>0</v>
      </c>
      <c r="U1985">
        <v>0</v>
      </c>
      <c r="V1985">
        <v>0</v>
      </c>
      <c r="W1985">
        <v>0</v>
      </c>
      <c r="X1985">
        <v>0</v>
      </c>
      <c r="Y1985">
        <v>0</v>
      </c>
      <c r="Z1985">
        <v>0</v>
      </c>
      <c r="AA1985">
        <v>0</v>
      </c>
      <c r="AB1985">
        <v>5000</v>
      </c>
      <c r="AC1985">
        <v>100</v>
      </c>
      <c r="AD1985">
        <v>1</v>
      </c>
      <c r="AE1985">
        <v>100</v>
      </c>
      <c r="AF1985">
        <v>1</v>
      </c>
      <c r="AG1985">
        <v>0</v>
      </c>
      <c r="AH1985">
        <v>0</v>
      </c>
      <c r="AI1985">
        <v>49030</v>
      </c>
      <c r="AJ1985">
        <v>0</v>
      </c>
      <c r="AK1985">
        <v>0</v>
      </c>
    </row>
    <row r="1986" spans="1:37">
      <c r="A1986">
        <v>50001905</v>
      </c>
      <c r="B1986">
        <v>49030</v>
      </c>
      <c r="C1986">
        <v>14</v>
      </c>
      <c r="D1986">
        <v>10000</v>
      </c>
      <c r="E1986">
        <v>1120</v>
      </c>
      <c r="F1986">
        <v>0</v>
      </c>
      <c r="G1986">
        <v>1</v>
      </c>
      <c r="H1986">
        <v>1</v>
      </c>
      <c r="I1986">
        <v>6</v>
      </c>
      <c r="J1986">
        <v>0</v>
      </c>
      <c r="K1986">
        <v>0</v>
      </c>
      <c r="L1986">
        <v>0</v>
      </c>
      <c r="M1986">
        <v>0</v>
      </c>
      <c r="N1986">
        <v>0</v>
      </c>
      <c r="O1986">
        <v>0</v>
      </c>
      <c r="P1986">
        <v>0</v>
      </c>
      <c r="Q1986">
        <v>0</v>
      </c>
      <c r="R1986">
        <v>0</v>
      </c>
      <c r="S1986">
        <v>0</v>
      </c>
      <c r="T1986">
        <v>0</v>
      </c>
      <c r="U1986">
        <v>0</v>
      </c>
      <c r="V1986">
        <v>0</v>
      </c>
      <c r="W1986">
        <v>0</v>
      </c>
      <c r="X1986">
        <v>0</v>
      </c>
      <c r="Y1986">
        <v>0</v>
      </c>
      <c r="Z1986">
        <v>0</v>
      </c>
      <c r="AA1986">
        <v>0</v>
      </c>
      <c r="AB1986">
        <v>5000</v>
      </c>
      <c r="AC1986">
        <v>100</v>
      </c>
      <c r="AD1986">
        <v>1</v>
      </c>
      <c r="AE1986">
        <v>50</v>
      </c>
      <c r="AF1986">
        <v>1</v>
      </c>
      <c r="AG1986">
        <v>0</v>
      </c>
      <c r="AH1986">
        <v>0</v>
      </c>
      <c r="AI1986">
        <v>49030</v>
      </c>
      <c r="AJ1986">
        <v>0</v>
      </c>
      <c r="AK1986">
        <v>0</v>
      </c>
    </row>
    <row r="1987" spans="1:37">
      <c r="A1987">
        <v>50001906</v>
      </c>
      <c r="B1987">
        <v>49020</v>
      </c>
      <c r="C1987">
        <v>14</v>
      </c>
      <c r="D1987">
        <v>30000</v>
      </c>
      <c r="E1987">
        <v>2960</v>
      </c>
      <c r="F1987">
        <v>0</v>
      </c>
      <c r="G1987">
        <v>1</v>
      </c>
      <c r="H1987">
        <v>1</v>
      </c>
      <c r="I1987">
        <v>6</v>
      </c>
      <c r="J1987">
        <v>0</v>
      </c>
      <c r="K1987">
        <v>0</v>
      </c>
      <c r="L1987">
        <v>0</v>
      </c>
      <c r="M1987">
        <v>0</v>
      </c>
      <c r="N1987">
        <v>0</v>
      </c>
      <c r="O1987">
        <v>0</v>
      </c>
      <c r="P1987">
        <v>0</v>
      </c>
      <c r="Q1987">
        <v>0</v>
      </c>
      <c r="R1987">
        <v>0</v>
      </c>
      <c r="S1987">
        <v>0</v>
      </c>
      <c r="T1987">
        <v>0</v>
      </c>
      <c r="U1987">
        <v>0</v>
      </c>
      <c r="V1987">
        <v>0</v>
      </c>
      <c r="W1987">
        <v>0</v>
      </c>
      <c r="X1987">
        <v>0</v>
      </c>
      <c r="Y1987">
        <v>0</v>
      </c>
      <c r="Z1987">
        <v>0</v>
      </c>
      <c r="AA1987">
        <v>0</v>
      </c>
      <c r="AB1987">
        <v>30</v>
      </c>
      <c r="AC1987">
        <v>100</v>
      </c>
      <c r="AD1987">
        <v>1</v>
      </c>
      <c r="AE1987">
        <v>100</v>
      </c>
      <c r="AF1987">
        <v>1</v>
      </c>
      <c r="AG1987">
        <v>0</v>
      </c>
      <c r="AH1987">
        <v>0</v>
      </c>
      <c r="AI1987">
        <v>49000</v>
      </c>
      <c r="AJ1987">
        <v>0</v>
      </c>
      <c r="AK1987">
        <v>0</v>
      </c>
    </row>
    <row r="1988" spans="1:37">
      <c r="A1988">
        <v>50001907</v>
      </c>
      <c r="B1988">
        <v>49030</v>
      </c>
      <c r="C1988">
        <v>14</v>
      </c>
      <c r="D1988">
        <v>30000</v>
      </c>
      <c r="E1988">
        <v>2960</v>
      </c>
      <c r="F1988">
        <v>0</v>
      </c>
      <c r="G1988">
        <v>1</v>
      </c>
      <c r="H1988">
        <v>1</v>
      </c>
      <c r="I1988">
        <v>6</v>
      </c>
      <c r="J1988">
        <v>0</v>
      </c>
      <c r="K1988">
        <v>0</v>
      </c>
      <c r="L1988">
        <v>0</v>
      </c>
      <c r="M1988">
        <v>0</v>
      </c>
      <c r="N1988">
        <v>0</v>
      </c>
      <c r="O1988">
        <v>0</v>
      </c>
      <c r="P1988">
        <v>0</v>
      </c>
      <c r="Q1988">
        <v>0</v>
      </c>
      <c r="R1988">
        <v>0</v>
      </c>
      <c r="S1988">
        <v>0</v>
      </c>
      <c r="T1988">
        <v>0</v>
      </c>
      <c r="U1988">
        <v>0</v>
      </c>
      <c r="V1988">
        <v>0</v>
      </c>
      <c r="W1988">
        <v>0</v>
      </c>
      <c r="X1988">
        <v>0</v>
      </c>
      <c r="Y1988">
        <v>0</v>
      </c>
      <c r="Z1988">
        <v>0</v>
      </c>
      <c r="AA1988">
        <v>0</v>
      </c>
      <c r="AB1988">
        <v>10000</v>
      </c>
      <c r="AC1988">
        <v>100</v>
      </c>
      <c r="AD1988">
        <v>1</v>
      </c>
      <c r="AE1988">
        <v>100</v>
      </c>
      <c r="AF1988">
        <v>1</v>
      </c>
      <c r="AG1988">
        <v>0</v>
      </c>
      <c r="AH1988">
        <v>0</v>
      </c>
      <c r="AI1988">
        <v>49030</v>
      </c>
      <c r="AJ1988">
        <v>0</v>
      </c>
      <c r="AK1988">
        <v>0</v>
      </c>
    </row>
    <row r="1989" spans="1:37">
      <c r="A1989">
        <v>50001908</v>
      </c>
      <c r="B1989">
        <v>49030</v>
      </c>
      <c r="C1989">
        <v>14</v>
      </c>
      <c r="D1989">
        <v>30000</v>
      </c>
      <c r="E1989">
        <v>2560</v>
      </c>
      <c r="F1989">
        <v>0</v>
      </c>
      <c r="G1989">
        <v>1</v>
      </c>
      <c r="H1989">
        <v>1</v>
      </c>
      <c r="I1989">
        <v>6</v>
      </c>
      <c r="J1989">
        <v>0</v>
      </c>
      <c r="K1989">
        <v>0</v>
      </c>
      <c r="L1989">
        <v>0</v>
      </c>
      <c r="M1989">
        <v>0</v>
      </c>
      <c r="N1989">
        <v>0</v>
      </c>
      <c r="O1989">
        <v>0</v>
      </c>
      <c r="P1989">
        <v>0</v>
      </c>
      <c r="Q1989">
        <v>0</v>
      </c>
      <c r="R1989">
        <v>0</v>
      </c>
      <c r="S1989">
        <v>0</v>
      </c>
      <c r="T1989">
        <v>0</v>
      </c>
      <c r="U1989">
        <v>0</v>
      </c>
      <c r="V1989">
        <v>0</v>
      </c>
      <c r="W1989">
        <v>0</v>
      </c>
      <c r="X1989">
        <v>0</v>
      </c>
      <c r="Y1989">
        <v>0</v>
      </c>
      <c r="Z1989">
        <v>0</v>
      </c>
      <c r="AA1989">
        <v>0</v>
      </c>
      <c r="AB1989">
        <v>10000</v>
      </c>
      <c r="AC1989">
        <v>100</v>
      </c>
      <c r="AD1989">
        <v>1</v>
      </c>
      <c r="AE1989">
        <v>50</v>
      </c>
      <c r="AF1989">
        <v>1</v>
      </c>
      <c r="AG1989">
        <v>0</v>
      </c>
      <c r="AH1989">
        <v>0</v>
      </c>
      <c r="AI1989">
        <v>49030</v>
      </c>
      <c r="AJ1989">
        <v>0</v>
      </c>
      <c r="AK1989">
        <v>0</v>
      </c>
    </row>
    <row r="1990" spans="1:37">
      <c r="A1990">
        <v>50002001</v>
      </c>
      <c r="B1990">
        <v>30560</v>
      </c>
      <c r="C1990">
        <v>1020</v>
      </c>
      <c r="D1990">
        <v>0</v>
      </c>
      <c r="E1990">
        <v>877</v>
      </c>
      <c r="F1990">
        <v>0</v>
      </c>
      <c r="G1990">
        <v>1</v>
      </c>
      <c r="H1990">
        <v>1</v>
      </c>
      <c r="I1990">
        <v>6</v>
      </c>
      <c r="J1990">
        <v>0</v>
      </c>
      <c r="K1990">
        <v>0</v>
      </c>
      <c r="L1990">
        <v>0</v>
      </c>
      <c r="M1990">
        <v>0</v>
      </c>
      <c r="N1990">
        <v>0</v>
      </c>
      <c r="O1990">
        <v>0</v>
      </c>
      <c r="P1990">
        <v>0</v>
      </c>
      <c r="Q1990">
        <v>0</v>
      </c>
      <c r="R1990">
        <v>0</v>
      </c>
      <c r="S1990">
        <v>0</v>
      </c>
      <c r="T1990">
        <v>0</v>
      </c>
      <c r="U1990">
        <v>0</v>
      </c>
      <c r="V1990">
        <v>0</v>
      </c>
      <c r="W1990">
        <v>0</v>
      </c>
      <c r="X1990">
        <v>0</v>
      </c>
      <c r="Y1990">
        <v>0</v>
      </c>
      <c r="Z1990">
        <v>0</v>
      </c>
      <c r="AA1990">
        <v>0</v>
      </c>
      <c r="AB1990">
        <v>50</v>
      </c>
      <c r="AC1990">
        <v>85</v>
      </c>
      <c r="AD1990">
        <v>2</v>
      </c>
      <c r="AE1990">
        <v>20</v>
      </c>
      <c r="AF1990">
        <v>1</v>
      </c>
      <c r="AG1990">
        <v>0</v>
      </c>
      <c r="AH1990">
        <v>0</v>
      </c>
      <c r="AI1990">
        <v>111</v>
      </c>
      <c r="AJ1990">
        <v>0</v>
      </c>
      <c r="AK1990">
        <v>0</v>
      </c>
    </row>
    <row r="1991" spans="1:37">
      <c r="A1991">
        <v>50002002</v>
      </c>
      <c r="B1991">
        <v>30081</v>
      </c>
      <c r="C1991">
        <v>1200</v>
      </c>
      <c r="D1991">
        <v>0</v>
      </c>
      <c r="E1991">
        <v>868</v>
      </c>
      <c r="F1991">
        <v>0</v>
      </c>
      <c r="G1991">
        <v>1</v>
      </c>
      <c r="H1991">
        <v>1</v>
      </c>
      <c r="I1991">
        <v>6</v>
      </c>
      <c r="J1991">
        <v>0</v>
      </c>
      <c r="K1991">
        <v>0</v>
      </c>
      <c r="L1991">
        <v>0</v>
      </c>
      <c r="M1991">
        <v>0</v>
      </c>
      <c r="N1991">
        <v>0</v>
      </c>
      <c r="O1991">
        <v>0</v>
      </c>
      <c r="P1991">
        <v>0</v>
      </c>
      <c r="Q1991">
        <v>0</v>
      </c>
      <c r="R1991">
        <v>0</v>
      </c>
      <c r="S1991">
        <v>0</v>
      </c>
      <c r="T1991">
        <v>0</v>
      </c>
      <c r="U1991">
        <v>0</v>
      </c>
      <c r="V1991">
        <v>0</v>
      </c>
      <c r="W1991">
        <v>0</v>
      </c>
      <c r="X1991">
        <v>0</v>
      </c>
      <c r="Y1991">
        <v>0</v>
      </c>
      <c r="Z1991">
        <v>0</v>
      </c>
      <c r="AA1991">
        <v>0</v>
      </c>
      <c r="AB1991">
        <v>50</v>
      </c>
      <c r="AC1991">
        <v>85</v>
      </c>
      <c r="AD1991">
        <v>2</v>
      </c>
      <c r="AE1991">
        <v>20</v>
      </c>
      <c r="AF1991">
        <v>1</v>
      </c>
      <c r="AG1991">
        <v>0</v>
      </c>
      <c r="AH1991">
        <v>0</v>
      </c>
      <c r="AI1991">
        <v>131</v>
      </c>
      <c r="AJ1991">
        <v>0</v>
      </c>
      <c r="AK1991">
        <v>0</v>
      </c>
    </row>
    <row r="1992" spans="1:37">
      <c r="A1992">
        <v>50002003</v>
      </c>
      <c r="B1992">
        <v>30280</v>
      </c>
      <c r="C1992">
        <v>15160</v>
      </c>
      <c r="D1992">
        <v>0</v>
      </c>
      <c r="E1992">
        <v>1163</v>
      </c>
      <c r="F1992">
        <v>5000202</v>
      </c>
      <c r="G1992">
        <v>2</v>
      </c>
      <c r="H1992">
        <v>1</v>
      </c>
      <c r="I1992">
        <v>4</v>
      </c>
      <c r="J1992">
        <v>5000202</v>
      </c>
      <c r="K1992">
        <v>4</v>
      </c>
      <c r="L1992">
        <v>0</v>
      </c>
      <c r="M1992">
        <v>0</v>
      </c>
      <c r="N1992">
        <v>0</v>
      </c>
      <c r="O1992">
        <v>0</v>
      </c>
      <c r="P1992">
        <v>0</v>
      </c>
      <c r="Q1992">
        <v>0</v>
      </c>
      <c r="R1992">
        <v>0</v>
      </c>
      <c r="S1992">
        <v>0</v>
      </c>
      <c r="T1992">
        <v>0</v>
      </c>
      <c r="U1992">
        <v>0</v>
      </c>
      <c r="V1992">
        <v>0</v>
      </c>
      <c r="W1992">
        <v>0</v>
      </c>
      <c r="X1992">
        <v>0</v>
      </c>
      <c r="Y1992">
        <v>0</v>
      </c>
      <c r="Z1992">
        <v>0</v>
      </c>
      <c r="AA1992">
        <v>0</v>
      </c>
      <c r="AB1992">
        <v>50</v>
      </c>
      <c r="AC1992">
        <v>120</v>
      </c>
      <c r="AD1992">
        <v>2</v>
      </c>
      <c r="AE1992">
        <v>20</v>
      </c>
      <c r="AF1992">
        <v>1</v>
      </c>
      <c r="AG1992">
        <v>0</v>
      </c>
      <c r="AH1992">
        <v>0</v>
      </c>
      <c r="AI1992">
        <v>131</v>
      </c>
      <c r="AJ1992">
        <v>0</v>
      </c>
      <c r="AK1992">
        <v>0</v>
      </c>
    </row>
    <row r="1993" spans="1:37">
      <c r="A1993">
        <v>50002004</v>
      </c>
      <c r="B1993">
        <v>40720</v>
      </c>
      <c r="C1993">
        <v>920</v>
      </c>
      <c r="D1993">
        <v>0</v>
      </c>
      <c r="E1993">
        <v>1072</v>
      </c>
      <c r="F1993">
        <v>0</v>
      </c>
      <c r="G1993">
        <v>1</v>
      </c>
      <c r="H1993">
        <v>1</v>
      </c>
      <c r="I1993">
        <v>6</v>
      </c>
      <c r="J1993">
        <v>0</v>
      </c>
      <c r="K1993">
        <v>0</v>
      </c>
      <c r="L1993">
        <v>0</v>
      </c>
      <c r="M1993">
        <v>0</v>
      </c>
      <c r="N1993">
        <v>0</v>
      </c>
      <c r="O1993">
        <v>0</v>
      </c>
      <c r="P1993">
        <v>0</v>
      </c>
      <c r="Q1993">
        <v>0</v>
      </c>
      <c r="R1993">
        <v>0</v>
      </c>
      <c r="S1993">
        <v>0</v>
      </c>
      <c r="T1993">
        <v>0</v>
      </c>
      <c r="U1993">
        <v>0</v>
      </c>
      <c r="V1993">
        <v>0</v>
      </c>
      <c r="W1993">
        <v>0</v>
      </c>
      <c r="X1993">
        <v>0</v>
      </c>
      <c r="Y1993">
        <v>0</v>
      </c>
      <c r="Z1993">
        <v>0</v>
      </c>
      <c r="AA1993">
        <v>0</v>
      </c>
      <c r="AB1993">
        <v>50</v>
      </c>
      <c r="AC1993">
        <v>85</v>
      </c>
      <c r="AD1993">
        <v>2</v>
      </c>
      <c r="AE1993">
        <v>20</v>
      </c>
      <c r="AF1993">
        <v>6</v>
      </c>
      <c r="AG1993">
        <v>1</v>
      </c>
      <c r="AH1993">
        <v>0</v>
      </c>
      <c r="AI1993">
        <v>132</v>
      </c>
      <c r="AJ1993">
        <v>133</v>
      </c>
      <c r="AK1993">
        <v>0</v>
      </c>
    </row>
    <row r="1994" spans="1:37">
      <c r="A1994">
        <v>50002005</v>
      </c>
      <c r="B1994">
        <v>30560</v>
      </c>
      <c r="C1994">
        <v>37500</v>
      </c>
      <c r="D1994">
        <v>0</v>
      </c>
      <c r="E1994">
        <v>1377</v>
      </c>
      <c r="F1994">
        <v>0</v>
      </c>
      <c r="G1994">
        <v>1</v>
      </c>
      <c r="H1994">
        <v>1</v>
      </c>
      <c r="I1994">
        <v>6</v>
      </c>
      <c r="J1994">
        <v>0</v>
      </c>
      <c r="K1994">
        <v>0</v>
      </c>
      <c r="L1994">
        <v>0</v>
      </c>
      <c r="M1994">
        <v>0</v>
      </c>
      <c r="N1994">
        <v>0</v>
      </c>
      <c r="O1994">
        <v>0</v>
      </c>
      <c r="P1994">
        <v>0</v>
      </c>
      <c r="Q1994">
        <v>0</v>
      </c>
      <c r="R1994">
        <v>0</v>
      </c>
      <c r="S1994">
        <v>0</v>
      </c>
      <c r="T1994">
        <v>0</v>
      </c>
      <c r="U1994">
        <v>0</v>
      </c>
      <c r="V1994">
        <v>0</v>
      </c>
      <c r="W1994">
        <v>0</v>
      </c>
      <c r="X1994">
        <v>0</v>
      </c>
      <c r="Y1994">
        <v>0</v>
      </c>
      <c r="Z1994">
        <v>0</v>
      </c>
      <c r="AA1994">
        <v>0</v>
      </c>
      <c r="AB1994">
        <v>50</v>
      </c>
      <c r="AC1994">
        <v>85</v>
      </c>
      <c r="AD1994">
        <v>2</v>
      </c>
      <c r="AE1994">
        <v>20</v>
      </c>
      <c r="AF1994">
        <v>1</v>
      </c>
      <c r="AG1994">
        <v>0</v>
      </c>
      <c r="AH1994">
        <v>0</v>
      </c>
      <c r="AI1994">
        <v>112</v>
      </c>
      <c r="AJ1994">
        <v>0</v>
      </c>
      <c r="AK1994">
        <v>0</v>
      </c>
    </row>
    <row r="1995" spans="1:37">
      <c r="A1995">
        <v>50002006</v>
      </c>
      <c r="B1995">
        <v>30081</v>
      </c>
      <c r="C1995">
        <v>37000</v>
      </c>
      <c r="D1995">
        <v>0</v>
      </c>
      <c r="E1995">
        <v>1168</v>
      </c>
      <c r="F1995">
        <v>0</v>
      </c>
      <c r="G1995">
        <v>1</v>
      </c>
      <c r="H1995">
        <v>1</v>
      </c>
      <c r="I1995">
        <v>6</v>
      </c>
      <c r="J1995">
        <v>0</v>
      </c>
      <c r="K1995">
        <v>0</v>
      </c>
      <c r="L1995">
        <v>0</v>
      </c>
      <c r="M1995">
        <v>0</v>
      </c>
      <c r="N1995">
        <v>0</v>
      </c>
      <c r="O1995">
        <v>0</v>
      </c>
      <c r="P1995">
        <v>0</v>
      </c>
      <c r="Q1995">
        <v>0</v>
      </c>
      <c r="R1995">
        <v>0</v>
      </c>
      <c r="S1995">
        <v>0</v>
      </c>
      <c r="T1995">
        <v>0</v>
      </c>
      <c r="U1995">
        <v>0</v>
      </c>
      <c r="V1995">
        <v>0</v>
      </c>
      <c r="W1995">
        <v>0</v>
      </c>
      <c r="X1995">
        <v>0</v>
      </c>
      <c r="Y1995">
        <v>0</v>
      </c>
      <c r="Z1995">
        <v>0</v>
      </c>
      <c r="AA1995">
        <v>0</v>
      </c>
      <c r="AB1995">
        <v>50</v>
      </c>
      <c r="AC1995">
        <v>85</v>
      </c>
      <c r="AD1995">
        <v>2</v>
      </c>
      <c r="AE1995">
        <v>20</v>
      </c>
      <c r="AF1995">
        <v>1</v>
      </c>
      <c r="AG1995">
        <v>0</v>
      </c>
      <c r="AH1995">
        <v>0</v>
      </c>
      <c r="AI1995">
        <v>132</v>
      </c>
      <c r="AJ1995">
        <v>0</v>
      </c>
      <c r="AK1995">
        <v>0</v>
      </c>
    </row>
    <row r="1996" spans="1:37">
      <c r="A1996">
        <v>50002007</v>
      </c>
      <c r="B1996">
        <v>30280</v>
      </c>
      <c r="C1996">
        <v>87500</v>
      </c>
      <c r="D1996">
        <v>0</v>
      </c>
      <c r="E1996">
        <v>2763</v>
      </c>
      <c r="F1996">
        <v>5000202</v>
      </c>
      <c r="G1996">
        <v>2</v>
      </c>
      <c r="H1996">
        <v>1</v>
      </c>
      <c r="I1996">
        <v>4</v>
      </c>
      <c r="J1996">
        <v>5000202</v>
      </c>
      <c r="K1996">
        <v>4</v>
      </c>
      <c r="L1996">
        <v>0</v>
      </c>
      <c r="M1996">
        <v>0</v>
      </c>
      <c r="N1996">
        <v>0</v>
      </c>
      <c r="O1996">
        <v>0</v>
      </c>
      <c r="P1996">
        <v>0</v>
      </c>
      <c r="Q1996">
        <v>0</v>
      </c>
      <c r="R1996">
        <v>0</v>
      </c>
      <c r="S1996">
        <v>0</v>
      </c>
      <c r="T1996">
        <v>0</v>
      </c>
      <c r="U1996">
        <v>0</v>
      </c>
      <c r="V1996">
        <v>0</v>
      </c>
      <c r="W1996">
        <v>0</v>
      </c>
      <c r="X1996">
        <v>0</v>
      </c>
      <c r="Y1996">
        <v>0</v>
      </c>
      <c r="Z1996">
        <v>0</v>
      </c>
      <c r="AA1996">
        <v>0</v>
      </c>
      <c r="AB1996">
        <v>50</v>
      </c>
      <c r="AC1996">
        <v>120</v>
      </c>
      <c r="AD1996">
        <v>2</v>
      </c>
      <c r="AE1996">
        <v>20</v>
      </c>
      <c r="AF1996">
        <v>1</v>
      </c>
      <c r="AG1996">
        <v>0</v>
      </c>
      <c r="AH1996">
        <v>0</v>
      </c>
      <c r="AI1996">
        <v>132</v>
      </c>
      <c r="AJ1996">
        <v>0</v>
      </c>
      <c r="AK1996">
        <v>0</v>
      </c>
    </row>
    <row r="1997" spans="1:37">
      <c r="A1997">
        <v>50002008</v>
      </c>
      <c r="B1997">
        <v>40720</v>
      </c>
      <c r="C1997">
        <v>38200</v>
      </c>
      <c r="D1997">
        <v>0</v>
      </c>
      <c r="E1997">
        <v>1672</v>
      </c>
      <c r="F1997">
        <v>0</v>
      </c>
      <c r="G1997">
        <v>1</v>
      </c>
      <c r="H1997">
        <v>1</v>
      </c>
      <c r="I1997">
        <v>6</v>
      </c>
      <c r="J1997">
        <v>0</v>
      </c>
      <c r="K1997">
        <v>0</v>
      </c>
      <c r="L1997">
        <v>0</v>
      </c>
      <c r="M1997">
        <v>0</v>
      </c>
      <c r="N1997">
        <v>0</v>
      </c>
      <c r="O1997">
        <v>0</v>
      </c>
      <c r="P1997">
        <v>0</v>
      </c>
      <c r="Q1997">
        <v>0</v>
      </c>
      <c r="R1997">
        <v>0</v>
      </c>
      <c r="S1997">
        <v>0</v>
      </c>
      <c r="T1997">
        <v>0</v>
      </c>
      <c r="U1997">
        <v>0</v>
      </c>
      <c r="V1997">
        <v>0</v>
      </c>
      <c r="W1997">
        <v>0</v>
      </c>
      <c r="X1997">
        <v>0</v>
      </c>
      <c r="Y1997">
        <v>0</v>
      </c>
      <c r="Z1997">
        <v>0</v>
      </c>
      <c r="AA1997">
        <v>0</v>
      </c>
      <c r="AB1997">
        <v>50</v>
      </c>
      <c r="AC1997">
        <v>85</v>
      </c>
      <c r="AD1997">
        <v>2</v>
      </c>
      <c r="AE1997">
        <v>20</v>
      </c>
      <c r="AF1997">
        <v>6</v>
      </c>
      <c r="AG1997">
        <v>1</v>
      </c>
      <c r="AH1997">
        <v>0</v>
      </c>
      <c r="AI1997">
        <v>132</v>
      </c>
      <c r="AJ1997">
        <v>133</v>
      </c>
      <c r="AK1997">
        <v>0</v>
      </c>
    </row>
    <row r="1998" spans="1:37">
      <c r="A1998">
        <v>50002009</v>
      </c>
      <c r="B1998">
        <v>30560</v>
      </c>
      <c r="C1998">
        <v>66500</v>
      </c>
      <c r="D1998">
        <v>5000</v>
      </c>
      <c r="E1998">
        <v>2500</v>
      </c>
      <c r="F1998">
        <v>0</v>
      </c>
      <c r="G1998">
        <v>1</v>
      </c>
      <c r="H1998">
        <v>1</v>
      </c>
      <c r="I1998">
        <v>6</v>
      </c>
      <c r="J1998">
        <v>0</v>
      </c>
      <c r="K1998">
        <v>0</v>
      </c>
      <c r="L1998">
        <v>0</v>
      </c>
      <c r="M1998">
        <v>0</v>
      </c>
      <c r="N1998">
        <v>0</v>
      </c>
      <c r="O1998">
        <v>0</v>
      </c>
      <c r="P1998">
        <v>0</v>
      </c>
      <c r="Q1998">
        <v>0</v>
      </c>
      <c r="R1998">
        <v>0</v>
      </c>
      <c r="S1998">
        <v>0</v>
      </c>
      <c r="T1998">
        <v>0</v>
      </c>
      <c r="U1998">
        <v>0</v>
      </c>
      <c r="V1998">
        <v>0</v>
      </c>
      <c r="W1998">
        <v>0</v>
      </c>
      <c r="X1998">
        <v>0</v>
      </c>
      <c r="Y1998">
        <v>0</v>
      </c>
      <c r="Z1998">
        <v>0</v>
      </c>
      <c r="AA1998">
        <v>0</v>
      </c>
      <c r="AB1998">
        <v>50</v>
      </c>
      <c r="AC1998">
        <v>85</v>
      </c>
      <c r="AD1998">
        <v>2</v>
      </c>
      <c r="AE1998">
        <v>25</v>
      </c>
      <c r="AF1998">
        <v>1</v>
      </c>
      <c r="AG1998">
        <v>0</v>
      </c>
      <c r="AH1998">
        <v>0</v>
      </c>
      <c r="AI1998">
        <v>112</v>
      </c>
      <c r="AJ1998">
        <v>0</v>
      </c>
      <c r="AK1998">
        <v>0</v>
      </c>
    </row>
    <row r="1999" spans="1:37">
      <c r="A1999">
        <v>50002010</v>
      </c>
      <c r="B1999">
        <v>30081</v>
      </c>
      <c r="C1999">
        <v>80500</v>
      </c>
      <c r="D1999">
        <v>5000</v>
      </c>
      <c r="E1999">
        <v>3000</v>
      </c>
      <c r="F1999">
        <v>0</v>
      </c>
      <c r="G1999">
        <v>1</v>
      </c>
      <c r="H1999">
        <v>1</v>
      </c>
      <c r="I1999">
        <v>6</v>
      </c>
      <c r="J1999">
        <v>0</v>
      </c>
      <c r="K1999">
        <v>0</v>
      </c>
      <c r="L1999">
        <v>0</v>
      </c>
      <c r="M1999">
        <v>0</v>
      </c>
      <c r="N1999">
        <v>0</v>
      </c>
      <c r="O1999">
        <v>0</v>
      </c>
      <c r="P1999">
        <v>0</v>
      </c>
      <c r="Q1999">
        <v>0</v>
      </c>
      <c r="R1999">
        <v>0</v>
      </c>
      <c r="S1999">
        <v>0</v>
      </c>
      <c r="T1999">
        <v>0</v>
      </c>
      <c r="U1999">
        <v>0</v>
      </c>
      <c r="V1999">
        <v>0</v>
      </c>
      <c r="W1999">
        <v>0</v>
      </c>
      <c r="X1999">
        <v>0</v>
      </c>
      <c r="Y1999">
        <v>0</v>
      </c>
      <c r="Z1999">
        <v>0</v>
      </c>
      <c r="AA1999">
        <v>0</v>
      </c>
      <c r="AB1999">
        <v>50</v>
      </c>
      <c r="AC1999">
        <v>85</v>
      </c>
      <c r="AD1999">
        <v>2</v>
      </c>
      <c r="AE1999">
        <v>25</v>
      </c>
      <c r="AF1999">
        <v>1</v>
      </c>
      <c r="AG1999">
        <v>0</v>
      </c>
      <c r="AH1999">
        <v>0</v>
      </c>
      <c r="AI1999">
        <v>132</v>
      </c>
      <c r="AJ1999">
        <v>0</v>
      </c>
      <c r="AK1999">
        <v>0</v>
      </c>
    </row>
    <row r="2000" spans="1:37">
      <c r="A2000">
        <v>50002011</v>
      </c>
      <c r="B2000">
        <v>30280</v>
      </c>
      <c r="C2000">
        <v>252000</v>
      </c>
      <c r="D2000">
        <v>10000</v>
      </c>
      <c r="E2000">
        <v>6000</v>
      </c>
      <c r="F2000">
        <v>5000208</v>
      </c>
      <c r="G2000">
        <v>2</v>
      </c>
      <c r="H2000">
        <v>1</v>
      </c>
      <c r="I2000">
        <v>4</v>
      </c>
      <c r="J2000">
        <v>5000208</v>
      </c>
      <c r="K2000">
        <v>4</v>
      </c>
      <c r="L2000">
        <v>0</v>
      </c>
      <c r="M2000">
        <v>0</v>
      </c>
      <c r="N2000">
        <v>0</v>
      </c>
      <c r="O2000">
        <v>0</v>
      </c>
      <c r="P2000">
        <v>0</v>
      </c>
      <c r="Q2000">
        <v>0</v>
      </c>
      <c r="R2000">
        <v>0</v>
      </c>
      <c r="S2000">
        <v>0</v>
      </c>
      <c r="T2000">
        <v>0</v>
      </c>
      <c r="U2000">
        <v>0</v>
      </c>
      <c r="V2000">
        <v>0</v>
      </c>
      <c r="W2000">
        <v>0</v>
      </c>
      <c r="X2000">
        <v>0</v>
      </c>
      <c r="Y2000">
        <v>0</v>
      </c>
      <c r="Z2000">
        <v>0</v>
      </c>
      <c r="AA2000">
        <v>0</v>
      </c>
      <c r="AB2000">
        <v>50</v>
      </c>
      <c r="AC2000">
        <v>120</v>
      </c>
      <c r="AD2000">
        <v>2</v>
      </c>
      <c r="AE2000">
        <v>25</v>
      </c>
      <c r="AF2000">
        <v>1</v>
      </c>
      <c r="AG2000">
        <v>0</v>
      </c>
      <c r="AH2000">
        <v>0</v>
      </c>
      <c r="AI2000">
        <v>132</v>
      </c>
      <c r="AJ2000">
        <v>0</v>
      </c>
      <c r="AK2000">
        <v>0</v>
      </c>
    </row>
    <row r="2001" spans="1:37">
      <c r="A2001">
        <v>50002012</v>
      </c>
      <c r="B2001">
        <v>40720</v>
      </c>
      <c r="C2001">
        <v>84000</v>
      </c>
      <c r="D2001">
        <v>5000</v>
      </c>
      <c r="E2001">
        <v>3100</v>
      </c>
      <c r="F2001">
        <v>0</v>
      </c>
      <c r="G2001">
        <v>1</v>
      </c>
      <c r="H2001">
        <v>1</v>
      </c>
      <c r="I2001">
        <v>6</v>
      </c>
      <c r="J2001">
        <v>0</v>
      </c>
      <c r="K2001">
        <v>0</v>
      </c>
      <c r="L2001">
        <v>0</v>
      </c>
      <c r="M2001">
        <v>0</v>
      </c>
      <c r="N2001">
        <v>0</v>
      </c>
      <c r="O2001">
        <v>0</v>
      </c>
      <c r="P2001">
        <v>0</v>
      </c>
      <c r="Q2001">
        <v>0</v>
      </c>
      <c r="R2001">
        <v>0</v>
      </c>
      <c r="S2001">
        <v>0</v>
      </c>
      <c r="T2001">
        <v>0</v>
      </c>
      <c r="U2001">
        <v>0</v>
      </c>
      <c r="V2001">
        <v>0</v>
      </c>
      <c r="W2001">
        <v>0</v>
      </c>
      <c r="X2001">
        <v>0</v>
      </c>
      <c r="Y2001">
        <v>0</v>
      </c>
      <c r="Z2001">
        <v>0</v>
      </c>
      <c r="AA2001">
        <v>0</v>
      </c>
      <c r="AB2001">
        <v>50</v>
      </c>
      <c r="AC2001">
        <v>85</v>
      </c>
      <c r="AD2001">
        <v>2</v>
      </c>
      <c r="AE2001">
        <v>25</v>
      </c>
      <c r="AF2001">
        <v>6</v>
      </c>
      <c r="AG2001">
        <v>3</v>
      </c>
      <c r="AH2001">
        <v>0</v>
      </c>
      <c r="AI2001">
        <v>132</v>
      </c>
      <c r="AJ2001">
        <v>133</v>
      </c>
      <c r="AK2001">
        <v>0</v>
      </c>
    </row>
    <row r="2002" spans="1:37">
      <c r="A2002">
        <v>50002101</v>
      </c>
      <c r="B2002">
        <v>40250</v>
      </c>
      <c r="C2002">
        <v>94000</v>
      </c>
      <c r="D2002">
        <v>0</v>
      </c>
      <c r="E2002">
        <v>1700</v>
      </c>
      <c r="F2002">
        <v>5000213</v>
      </c>
      <c r="G2002">
        <v>2</v>
      </c>
      <c r="H2002">
        <v>1</v>
      </c>
      <c r="I2002">
        <v>6</v>
      </c>
      <c r="J2002">
        <v>0</v>
      </c>
      <c r="K2002">
        <v>0</v>
      </c>
      <c r="L2002">
        <v>0</v>
      </c>
      <c r="M2002">
        <v>0</v>
      </c>
      <c r="N2002">
        <v>0</v>
      </c>
      <c r="O2002">
        <v>0</v>
      </c>
      <c r="P2002">
        <v>0</v>
      </c>
      <c r="Q2002">
        <v>0</v>
      </c>
      <c r="R2002">
        <v>0</v>
      </c>
      <c r="S2002">
        <v>0</v>
      </c>
      <c r="T2002">
        <v>0</v>
      </c>
      <c r="U2002">
        <v>0</v>
      </c>
      <c r="V2002">
        <v>0</v>
      </c>
      <c r="W2002">
        <v>0</v>
      </c>
      <c r="X2002">
        <v>0</v>
      </c>
      <c r="Y2002">
        <v>0</v>
      </c>
      <c r="Z2002">
        <v>0</v>
      </c>
      <c r="AA2002">
        <v>0</v>
      </c>
      <c r="AB2002">
        <v>329</v>
      </c>
      <c r="AC2002">
        <v>120</v>
      </c>
      <c r="AD2002">
        <v>2</v>
      </c>
      <c r="AE2002">
        <v>20</v>
      </c>
      <c r="AF2002">
        <v>6</v>
      </c>
      <c r="AG2002">
        <v>1</v>
      </c>
      <c r="AH2002">
        <v>0</v>
      </c>
      <c r="AI2002">
        <v>112</v>
      </c>
      <c r="AJ2002">
        <v>113</v>
      </c>
      <c r="AK2002">
        <v>0</v>
      </c>
    </row>
    <row r="2003" spans="1:37">
      <c r="A2003">
        <v>50002102</v>
      </c>
      <c r="B2003">
        <v>40710</v>
      </c>
      <c r="C2003">
        <v>20000</v>
      </c>
      <c r="D2003">
        <v>0</v>
      </c>
      <c r="E2003">
        <v>1200</v>
      </c>
      <c r="F2003">
        <v>5000201</v>
      </c>
      <c r="G2003">
        <v>1</v>
      </c>
      <c r="H2003">
        <v>1</v>
      </c>
      <c r="I2003">
        <v>4</v>
      </c>
      <c r="J2003">
        <v>5000203</v>
      </c>
      <c r="K2003">
        <v>4</v>
      </c>
      <c r="L2003">
        <v>1</v>
      </c>
      <c r="M2003">
        <v>4</v>
      </c>
      <c r="N2003">
        <v>0</v>
      </c>
      <c r="O2003">
        <v>0</v>
      </c>
      <c r="P2003">
        <v>0</v>
      </c>
      <c r="Q2003">
        <v>0</v>
      </c>
      <c r="R2003">
        <v>0</v>
      </c>
      <c r="S2003">
        <v>0</v>
      </c>
      <c r="T2003">
        <v>0</v>
      </c>
      <c r="U2003">
        <v>0</v>
      </c>
      <c r="V2003">
        <v>0</v>
      </c>
      <c r="W2003">
        <v>0</v>
      </c>
      <c r="X2003">
        <v>0</v>
      </c>
      <c r="Y2003">
        <v>0</v>
      </c>
      <c r="Z2003">
        <v>0</v>
      </c>
      <c r="AA2003">
        <v>0</v>
      </c>
      <c r="AB2003">
        <v>1056</v>
      </c>
      <c r="AC2003">
        <v>85</v>
      </c>
      <c r="AD2003">
        <v>2</v>
      </c>
      <c r="AE2003">
        <v>20</v>
      </c>
      <c r="AF2003">
        <v>6</v>
      </c>
      <c r="AG2003">
        <v>1</v>
      </c>
      <c r="AH2003">
        <v>0</v>
      </c>
      <c r="AI2003">
        <v>132</v>
      </c>
      <c r="AJ2003">
        <v>133</v>
      </c>
      <c r="AK2003">
        <v>0</v>
      </c>
    </row>
    <row r="2004" spans="1:37">
      <c r="A2004">
        <v>50002103</v>
      </c>
      <c r="B2004">
        <v>50160</v>
      </c>
      <c r="C2004">
        <v>150000</v>
      </c>
      <c r="D2004">
        <v>0</v>
      </c>
      <c r="E2004">
        <v>2100</v>
      </c>
      <c r="F2004">
        <v>5000214</v>
      </c>
      <c r="G2004">
        <v>1</v>
      </c>
      <c r="H2004">
        <v>5000205</v>
      </c>
      <c r="I2004">
        <v>102</v>
      </c>
      <c r="J2004">
        <v>1</v>
      </c>
      <c r="K2004">
        <v>6</v>
      </c>
      <c r="L2004">
        <v>0</v>
      </c>
      <c r="M2004">
        <v>0</v>
      </c>
      <c r="N2004">
        <v>0</v>
      </c>
      <c r="O2004">
        <v>0</v>
      </c>
      <c r="P2004">
        <v>0</v>
      </c>
      <c r="Q2004">
        <v>0</v>
      </c>
      <c r="R2004">
        <v>0</v>
      </c>
      <c r="S2004">
        <v>0</v>
      </c>
      <c r="T2004">
        <v>0</v>
      </c>
      <c r="U2004">
        <v>0</v>
      </c>
      <c r="V2004">
        <v>0</v>
      </c>
      <c r="W2004">
        <v>0</v>
      </c>
      <c r="X2004">
        <v>0</v>
      </c>
      <c r="Y2004">
        <v>0</v>
      </c>
      <c r="Z2004">
        <v>0</v>
      </c>
      <c r="AA2004">
        <v>0</v>
      </c>
      <c r="AB2004">
        <v>1232</v>
      </c>
      <c r="AC2004">
        <v>120</v>
      </c>
      <c r="AD2004">
        <v>2</v>
      </c>
      <c r="AE2004">
        <v>10</v>
      </c>
      <c r="AF2004">
        <v>1</v>
      </c>
      <c r="AG2004">
        <v>0</v>
      </c>
      <c r="AH2004">
        <v>0</v>
      </c>
      <c r="AI2004">
        <v>50160</v>
      </c>
      <c r="AJ2004">
        <v>0</v>
      </c>
      <c r="AK2004">
        <v>0</v>
      </c>
    </row>
    <row r="2005" spans="1:37">
      <c r="A2005">
        <v>50002104</v>
      </c>
      <c r="B2005">
        <v>40250</v>
      </c>
      <c r="C2005">
        <v>290000</v>
      </c>
      <c r="D2005">
        <v>0</v>
      </c>
      <c r="E2005">
        <v>3500</v>
      </c>
      <c r="F2005">
        <v>5000213</v>
      </c>
      <c r="G2005">
        <v>2</v>
      </c>
      <c r="H2005">
        <v>1</v>
      </c>
      <c r="I2005">
        <v>6</v>
      </c>
      <c r="J2005">
        <v>0</v>
      </c>
      <c r="K2005">
        <v>0</v>
      </c>
      <c r="L2005">
        <v>0</v>
      </c>
      <c r="M2005">
        <v>0</v>
      </c>
      <c r="N2005">
        <v>0</v>
      </c>
      <c r="O2005">
        <v>0</v>
      </c>
      <c r="P2005">
        <v>0</v>
      </c>
      <c r="Q2005">
        <v>0</v>
      </c>
      <c r="R2005">
        <v>0</v>
      </c>
      <c r="S2005">
        <v>0</v>
      </c>
      <c r="T2005">
        <v>0</v>
      </c>
      <c r="U2005">
        <v>0</v>
      </c>
      <c r="V2005">
        <v>0</v>
      </c>
      <c r="W2005">
        <v>0</v>
      </c>
      <c r="X2005">
        <v>0</v>
      </c>
      <c r="Y2005">
        <v>0</v>
      </c>
      <c r="Z2005">
        <v>0</v>
      </c>
      <c r="AA2005">
        <v>0</v>
      </c>
      <c r="AB2005">
        <v>329</v>
      </c>
      <c r="AC2005">
        <v>120</v>
      </c>
      <c r="AD2005">
        <v>2</v>
      </c>
      <c r="AE2005">
        <v>20</v>
      </c>
      <c r="AF2005">
        <v>6</v>
      </c>
      <c r="AG2005">
        <v>3</v>
      </c>
      <c r="AH2005">
        <v>0</v>
      </c>
      <c r="AI2005">
        <v>112</v>
      </c>
      <c r="AJ2005">
        <v>113</v>
      </c>
      <c r="AK2005">
        <v>0</v>
      </c>
    </row>
    <row r="2006" spans="1:37">
      <c r="A2006">
        <v>50002105</v>
      </c>
      <c r="B2006">
        <v>40710</v>
      </c>
      <c r="C2006">
        <v>30000</v>
      </c>
      <c r="D2006">
        <v>0</v>
      </c>
      <c r="E2006">
        <v>2800</v>
      </c>
      <c r="F2006">
        <v>5000206</v>
      </c>
      <c r="G2006">
        <v>1</v>
      </c>
      <c r="H2006">
        <v>5000204</v>
      </c>
      <c r="I2006">
        <v>4</v>
      </c>
      <c r="J2006">
        <v>1</v>
      </c>
      <c r="K2006">
        <v>4</v>
      </c>
      <c r="L2006">
        <v>5000203</v>
      </c>
      <c r="M2006">
        <v>4</v>
      </c>
      <c r="N2006">
        <v>1</v>
      </c>
      <c r="O2006">
        <v>4</v>
      </c>
      <c r="P2006">
        <v>5000204</v>
      </c>
      <c r="Q2006">
        <v>4</v>
      </c>
      <c r="R2006">
        <v>1</v>
      </c>
      <c r="S2006">
        <v>4</v>
      </c>
      <c r="T2006">
        <v>0</v>
      </c>
      <c r="U2006">
        <v>0</v>
      </c>
      <c r="V2006">
        <v>0</v>
      </c>
      <c r="W2006">
        <v>0</v>
      </c>
      <c r="X2006">
        <v>0</v>
      </c>
      <c r="Y2006">
        <v>0</v>
      </c>
      <c r="Z2006">
        <v>0</v>
      </c>
      <c r="AA2006">
        <v>0</v>
      </c>
      <c r="AB2006">
        <v>1056</v>
      </c>
      <c r="AC2006">
        <v>85</v>
      </c>
      <c r="AD2006">
        <v>2</v>
      </c>
      <c r="AE2006">
        <v>20</v>
      </c>
      <c r="AF2006">
        <v>6</v>
      </c>
      <c r="AG2006">
        <v>3</v>
      </c>
      <c r="AH2006">
        <v>0</v>
      </c>
      <c r="AI2006">
        <v>132</v>
      </c>
      <c r="AJ2006">
        <v>133</v>
      </c>
      <c r="AK2006">
        <v>0</v>
      </c>
    </row>
    <row r="2007" spans="1:37">
      <c r="A2007">
        <v>50002106</v>
      </c>
      <c r="B2007">
        <v>40710</v>
      </c>
      <c r="C2007">
        <v>33600</v>
      </c>
      <c r="D2007">
        <v>0</v>
      </c>
      <c r="E2007">
        <v>2000</v>
      </c>
      <c r="F2007">
        <v>5000206</v>
      </c>
      <c r="G2007">
        <v>1</v>
      </c>
      <c r="H2007">
        <v>5000203</v>
      </c>
      <c r="I2007">
        <v>4</v>
      </c>
      <c r="J2007">
        <v>1</v>
      </c>
      <c r="K2007">
        <v>4</v>
      </c>
      <c r="L2007">
        <v>1</v>
      </c>
      <c r="M2007">
        <v>4</v>
      </c>
      <c r="N2007">
        <v>1</v>
      </c>
      <c r="O2007">
        <v>4</v>
      </c>
      <c r="P2007">
        <v>5000204</v>
      </c>
      <c r="Q2007">
        <v>4</v>
      </c>
      <c r="R2007">
        <v>1</v>
      </c>
      <c r="S2007">
        <v>4</v>
      </c>
      <c r="T2007">
        <v>1</v>
      </c>
      <c r="U2007">
        <v>4</v>
      </c>
      <c r="V2007">
        <v>1</v>
      </c>
      <c r="W2007">
        <v>4</v>
      </c>
      <c r="X2007">
        <v>5000203</v>
      </c>
      <c r="Y2007">
        <v>4</v>
      </c>
      <c r="Z2007">
        <v>1</v>
      </c>
      <c r="AA2007">
        <v>4</v>
      </c>
      <c r="AB2007">
        <v>1056</v>
      </c>
      <c r="AC2007">
        <v>85</v>
      </c>
      <c r="AD2007">
        <v>2</v>
      </c>
      <c r="AE2007">
        <v>20</v>
      </c>
      <c r="AF2007">
        <v>6</v>
      </c>
      <c r="AG2007">
        <v>3</v>
      </c>
      <c r="AH2007">
        <v>0</v>
      </c>
      <c r="AI2007">
        <v>132</v>
      </c>
      <c r="AJ2007">
        <v>133</v>
      </c>
      <c r="AK2007">
        <v>0</v>
      </c>
    </row>
    <row r="2008" spans="1:37">
      <c r="A2008">
        <v>50002107</v>
      </c>
      <c r="B2008">
        <v>40710</v>
      </c>
      <c r="C2008">
        <v>33600</v>
      </c>
      <c r="D2008">
        <v>0</v>
      </c>
      <c r="E2008">
        <v>2000</v>
      </c>
      <c r="F2008">
        <v>5000206</v>
      </c>
      <c r="G2008">
        <v>1</v>
      </c>
      <c r="H2008">
        <v>1</v>
      </c>
      <c r="I2008">
        <v>4</v>
      </c>
      <c r="J2008">
        <v>1</v>
      </c>
      <c r="K2008">
        <v>4</v>
      </c>
      <c r="L2008">
        <v>5000204</v>
      </c>
      <c r="M2008">
        <v>4</v>
      </c>
      <c r="N2008">
        <v>1</v>
      </c>
      <c r="O2008">
        <v>4</v>
      </c>
      <c r="P2008">
        <v>1</v>
      </c>
      <c r="Q2008">
        <v>4</v>
      </c>
      <c r="R2008">
        <v>1</v>
      </c>
      <c r="S2008">
        <v>4</v>
      </c>
      <c r="T2008">
        <v>5000203</v>
      </c>
      <c r="U2008">
        <v>4</v>
      </c>
      <c r="V2008">
        <v>1</v>
      </c>
      <c r="W2008">
        <v>4</v>
      </c>
      <c r="X2008">
        <v>1</v>
      </c>
      <c r="Y2008">
        <v>4</v>
      </c>
      <c r="Z2008">
        <v>1</v>
      </c>
      <c r="AA2008">
        <v>4</v>
      </c>
      <c r="AB2008">
        <v>1056</v>
      </c>
      <c r="AC2008">
        <v>85</v>
      </c>
      <c r="AD2008">
        <v>2</v>
      </c>
      <c r="AE2008">
        <v>20</v>
      </c>
      <c r="AF2008">
        <v>6</v>
      </c>
      <c r="AG2008">
        <v>3</v>
      </c>
      <c r="AH2008">
        <v>0</v>
      </c>
      <c r="AI2008">
        <v>132</v>
      </c>
      <c r="AJ2008">
        <v>133</v>
      </c>
      <c r="AK2008">
        <v>0</v>
      </c>
    </row>
    <row r="2009" spans="1:37">
      <c r="A2009">
        <v>50002108</v>
      </c>
      <c r="B2009">
        <v>50160</v>
      </c>
      <c r="C2009">
        <v>500000</v>
      </c>
      <c r="D2009">
        <v>0</v>
      </c>
      <c r="E2009">
        <v>3500</v>
      </c>
      <c r="F2009">
        <v>5000214</v>
      </c>
      <c r="G2009">
        <v>1</v>
      </c>
      <c r="H2009">
        <v>5000205</v>
      </c>
      <c r="I2009">
        <v>2</v>
      </c>
      <c r="J2009">
        <v>1</v>
      </c>
      <c r="K2009">
        <v>6</v>
      </c>
      <c r="L2009">
        <v>0</v>
      </c>
      <c r="M2009">
        <v>0</v>
      </c>
      <c r="N2009">
        <v>0</v>
      </c>
      <c r="O2009">
        <v>0</v>
      </c>
      <c r="P2009">
        <v>0</v>
      </c>
      <c r="Q2009">
        <v>0</v>
      </c>
      <c r="R2009">
        <v>0</v>
      </c>
      <c r="S2009">
        <v>0</v>
      </c>
      <c r="T2009">
        <v>0</v>
      </c>
      <c r="U2009">
        <v>0</v>
      </c>
      <c r="V2009">
        <v>0</v>
      </c>
      <c r="W2009">
        <v>0</v>
      </c>
      <c r="X2009">
        <v>0</v>
      </c>
      <c r="Y2009">
        <v>0</v>
      </c>
      <c r="Z2009">
        <v>0</v>
      </c>
      <c r="AA2009">
        <v>0</v>
      </c>
      <c r="AB2009">
        <v>1232</v>
      </c>
      <c r="AC2009">
        <v>120</v>
      </c>
      <c r="AD2009">
        <v>2</v>
      </c>
      <c r="AE2009">
        <v>25</v>
      </c>
      <c r="AF2009">
        <v>1</v>
      </c>
      <c r="AG2009">
        <v>0</v>
      </c>
      <c r="AH2009">
        <v>0</v>
      </c>
      <c r="AI2009">
        <v>50160</v>
      </c>
      <c r="AJ2009">
        <v>0</v>
      </c>
      <c r="AK2009">
        <v>0</v>
      </c>
    </row>
    <row r="2010" spans="1:37">
      <c r="A2010">
        <v>50002109</v>
      </c>
      <c r="B2010">
        <v>40250</v>
      </c>
      <c r="C2010">
        <v>560000</v>
      </c>
      <c r="D2010">
        <v>0</v>
      </c>
      <c r="E2010">
        <v>4000</v>
      </c>
      <c r="F2010">
        <v>5000213</v>
      </c>
      <c r="G2010">
        <v>2</v>
      </c>
      <c r="H2010">
        <v>1</v>
      </c>
      <c r="I2010">
        <v>6</v>
      </c>
      <c r="J2010">
        <v>0</v>
      </c>
      <c r="K2010">
        <v>0</v>
      </c>
      <c r="L2010">
        <v>0</v>
      </c>
      <c r="M2010">
        <v>0</v>
      </c>
      <c r="N2010">
        <v>0</v>
      </c>
      <c r="O2010">
        <v>0</v>
      </c>
      <c r="P2010">
        <v>0</v>
      </c>
      <c r="Q2010">
        <v>0</v>
      </c>
      <c r="R2010">
        <v>0</v>
      </c>
      <c r="S2010">
        <v>0</v>
      </c>
      <c r="T2010">
        <v>0</v>
      </c>
      <c r="U2010">
        <v>0</v>
      </c>
      <c r="V2010">
        <v>0</v>
      </c>
      <c r="W2010">
        <v>0</v>
      </c>
      <c r="X2010">
        <v>0</v>
      </c>
      <c r="Y2010">
        <v>0</v>
      </c>
      <c r="Z2010">
        <v>0</v>
      </c>
      <c r="AA2010">
        <v>0</v>
      </c>
      <c r="AB2010">
        <v>564</v>
      </c>
      <c r="AC2010">
        <v>120</v>
      </c>
      <c r="AD2010">
        <v>2</v>
      </c>
      <c r="AE2010">
        <v>30</v>
      </c>
      <c r="AF2010">
        <v>6</v>
      </c>
      <c r="AG2010">
        <v>3</v>
      </c>
      <c r="AH2010">
        <v>0</v>
      </c>
      <c r="AI2010">
        <v>113</v>
      </c>
      <c r="AJ2010">
        <v>114</v>
      </c>
      <c r="AK2010">
        <v>0</v>
      </c>
    </row>
    <row r="2011" spans="1:37">
      <c r="A2011">
        <v>50002110</v>
      </c>
      <c r="B2011">
        <v>40710</v>
      </c>
      <c r="C2011">
        <v>40000</v>
      </c>
      <c r="D2011">
        <v>0</v>
      </c>
      <c r="E2011">
        <v>3500</v>
      </c>
      <c r="F2011">
        <v>5000212</v>
      </c>
      <c r="G2011">
        <v>1</v>
      </c>
      <c r="H2011">
        <v>5000209</v>
      </c>
      <c r="I2011">
        <v>4</v>
      </c>
      <c r="J2011">
        <v>1</v>
      </c>
      <c r="K2011">
        <v>4</v>
      </c>
      <c r="L2011">
        <v>5000210</v>
      </c>
      <c r="M2011">
        <v>4</v>
      </c>
      <c r="N2011">
        <v>1</v>
      </c>
      <c r="O2011">
        <v>4</v>
      </c>
      <c r="P2011">
        <v>5000211</v>
      </c>
      <c r="Q2011">
        <v>4</v>
      </c>
      <c r="R2011">
        <v>1</v>
      </c>
      <c r="S2011">
        <v>4</v>
      </c>
      <c r="T2011">
        <v>0</v>
      </c>
      <c r="U2011">
        <v>0</v>
      </c>
      <c r="V2011">
        <v>0</v>
      </c>
      <c r="W2011">
        <v>0</v>
      </c>
      <c r="X2011">
        <v>0</v>
      </c>
      <c r="Y2011">
        <v>0</v>
      </c>
      <c r="Z2011">
        <v>0</v>
      </c>
      <c r="AA2011">
        <v>0</v>
      </c>
      <c r="AB2011">
        <v>1056</v>
      </c>
      <c r="AC2011">
        <v>85</v>
      </c>
      <c r="AD2011">
        <v>2</v>
      </c>
      <c r="AE2011">
        <v>30</v>
      </c>
      <c r="AF2011">
        <v>6</v>
      </c>
      <c r="AG2011">
        <v>3</v>
      </c>
      <c r="AH2011">
        <v>0</v>
      </c>
      <c r="AI2011">
        <v>133</v>
      </c>
      <c r="AJ2011">
        <v>134</v>
      </c>
      <c r="AK2011">
        <v>0</v>
      </c>
    </row>
    <row r="2012" spans="1:37">
      <c r="A2012">
        <v>50002111</v>
      </c>
      <c r="B2012">
        <v>40710</v>
      </c>
      <c r="C2012">
        <v>44800</v>
      </c>
      <c r="D2012">
        <v>0</v>
      </c>
      <c r="E2012">
        <v>2800</v>
      </c>
      <c r="F2012">
        <v>5000212</v>
      </c>
      <c r="G2012">
        <v>1</v>
      </c>
      <c r="H2012">
        <v>5000209</v>
      </c>
      <c r="I2012">
        <v>4</v>
      </c>
      <c r="J2012">
        <v>1</v>
      </c>
      <c r="K2012">
        <v>4</v>
      </c>
      <c r="L2012">
        <v>1</v>
      </c>
      <c r="M2012">
        <v>4</v>
      </c>
      <c r="N2012">
        <v>1</v>
      </c>
      <c r="O2012">
        <v>4</v>
      </c>
      <c r="P2012">
        <v>5000209</v>
      </c>
      <c r="Q2012">
        <v>4</v>
      </c>
      <c r="R2012">
        <v>1</v>
      </c>
      <c r="S2012">
        <v>4</v>
      </c>
      <c r="T2012">
        <v>1</v>
      </c>
      <c r="U2012">
        <v>4</v>
      </c>
      <c r="V2012">
        <v>1</v>
      </c>
      <c r="W2012">
        <v>4</v>
      </c>
      <c r="X2012">
        <v>5000211</v>
      </c>
      <c r="Y2012">
        <v>4</v>
      </c>
      <c r="Z2012">
        <v>1</v>
      </c>
      <c r="AA2012">
        <v>4</v>
      </c>
      <c r="AB2012">
        <v>1056</v>
      </c>
      <c r="AC2012">
        <v>85</v>
      </c>
      <c r="AD2012">
        <v>2</v>
      </c>
      <c r="AE2012">
        <v>30</v>
      </c>
      <c r="AF2012">
        <v>6</v>
      </c>
      <c r="AG2012">
        <v>3</v>
      </c>
      <c r="AH2012">
        <v>0</v>
      </c>
      <c r="AI2012">
        <v>133</v>
      </c>
      <c r="AJ2012">
        <v>134</v>
      </c>
      <c r="AK2012">
        <v>0</v>
      </c>
    </row>
    <row r="2013" spans="1:37">
      <c r="A2013">
        <v>50002112</v>
      </c>
      <c r="B2013">
        <v>40710</v>
      </c>
      <c r="C2013">
        <v>44800</v>
      </c>
      <c r="D2013">
        <v>0</v>
      </c>
      <c r="E2013">
        <v>2800</v>
      </c>
      <c r="F2013">
        <v>5000212</v>
      </c>
      <c r="G2013">
        <v>1</v>
      </c>
      <c r="H2013">
        <v>1</v>
      </c>
      <c r="I2013">
        <v>4</v>
      </c>
      <c r="J2013">
        <v>1</v>
      </c>
      <c r="K2013">
        <v>4</v>
      </c>
      <c r="L2013">
        <v>5000211</v>
      </c>
      <c r="M2013">
        <v>4</v>
      </c>
      <c r="N2013">
        <v>1</v>
      </c>
      <c r="O2013">
        <v>4</v>
      </c>
      <c r="P2013">
        <v>1</v>
      </c>
      <c r="Q2013">
        <v>4</v>
      </c>
      <c r="R2013">
        <v>1</v>
      </c>
      <c r="S2013">
        <v>4</v>
      </c>
      <c r="T2013">
        <v>5000210</v>
      </c>
      <c r="U2013">
        <v>4</v>
      </c>
      <c r="V2013">
        <v>1</v>
      </c>
      <c r="W2013">
        <v>4</v>
      </c>
      <c r="X2013">
        <v>1</v>
      </c>
      <c r="Y2013">
        <v>4</v>
      </c>
      <c r="Z2013">
        <v>1</v>
      </c>
      <c r="AA2013">
        <v>4</v>
      </c>
      <c r="AB2013">
        <v>1056</v>
      </c>
      <c r="AC2013">
        <v>85</v>
      </c>
      <c r="AD2013">
        <v>2</v>
      </c>
      <c r="AE2013">
        <v>30</v>
      </c>
      <c r="AF2013">
        <v>6</v>
      </c>
      <c r="AG2013">
        <v>3</v>
      </c>
      <c r="AH2013">
        <v>0</v>
      </c>
      <c r="AI2013">
        <v>133</v>
      </c>
      <c r="AJ2013">
        <v>134</v>
      </c>
      <c r="AK2013">
        <v>0</v>
      </c>
    </row>
    <row r="2014" spans="1:37">
      <c r="A2014">
        <v>50002113</v>
      </c>
      <c r="B2014">
        <v>50160</v>
      </c>
      <c r="C2014">
        <v>950000</v>
      </c>
      <c r="D2014">
        <v>0</v>
      </c>
      <c r="E2014">
        <v>4500</v>
      </c>
      <c r="F2014">
        <v>5000214</v>
      </c>
      <c r="G2014">
        <v>1</v>
      </c>
      <c r="H2014">
        <v>5000215</v>
      </c>
      <c r="I2014">
        <v>102</v>
      </c>
      <c r="J2014">
        <v>1</v>
      </c>
      <c r="K2014">
        <v>6</v>
      </c>
      <c r="L2014">
        <v>0</v>
      </c>
      <c r="M2014">
        <v>0</v>
      </c>
      <c r="N2014">
        <v>0</v>
      </c>
      <c r="O2014">
        <v>0</v>
      </c>
      <c r="P2014">
        <v>0</v>
      </c>
      <c r="Q2014">
        <v>0</v>
      </c>
      <c r="R2014">
        <v>0</v>
      </c>
      <c r="S2014">
        <v>0</v>
      </c>
      <c r="T2014">
        <v>0</v>
      </c>
      <c r="U2014">
        <v>0</v>
      </c>
      <c r="V2014">
        <v>0</v>
      </c>
      <c r="W2014">
        <v>0</v>
      </c>
      <c r="X2014">
        <v>0</v>
      </c>
      <c r="Y2014">
        <v>0</v>
      </c>
      <c r="Z2014">
        <v>0</v>
      </c>
      <c r="AA2014">
        <v>0</v>
      </c>
      <c r="AB2014">
        <v>2112</v>
      </c>
      <c r="AC2014">
        <v>120</v>
      </c>
      <c r="AD2014">
        <v>2</v>
      </c>
      <c r="AE2014">
        <v>50</v>
      </c>
      <c r="AF2014">
        <v>1</v>
      </c>
      <c r="AG2014">
        <v>0</v>
      </c>
      <c r="AH2014">
        <v>0</v>
      </c>
      <c r="AI2014">
        <v>50160</v>
      </c>
      <c r="AJ2014">
        <v>0</v>
      </c>
      <c r="AK2014">
        <v>0</v>
      </c>
    </row>
    <row r="2015" spans="1:37">
      <c r="A2015">
        <v>50002201</v>
      </c>
      <c r="B2015">
        <v>20250</v>
      </c>
      <c r="C2015">
        <v>2620</v>
      </c>
      <c r="D2015">
        <v>0</v>
      </c>
      <c r="E2015">
        <v>996</v>
      </c>
      <c r="F2015">
        <v>0</v>
      </c>
      <c r="G2015">
        <v>1</v>
      </c>
      <c r="H2015">
        <v>1</v>
      </c>
      <c r="I2015">
        <v>6</v>
      </c>
      <c r="J2015">
        <v>0</v>
      </c>
      <c r="K2015">
        <v>0</v>
      </c>
      <c r="L2015">
        <v>0</v>
      </c>
      <c r="M2015">
        <v>0</v>
      </c>
      <c r="N2015">
        <v>0</v>
      </c>
      <c r="O2015">
        <v>0</v>
      </c>
      <c r="P2015">
        <v>0</v>
      </c>
      <c r="Q2015">
        <v>0</v>
      </c>
      <c r="R2015">
        <v>0</v>
      </c>
      <c r="S2015">
        <v>0</v>
      </c>
      <c r="T2015">
        <v>0</v>
      </c>
      <c r="U2015">
        <v>0</v>
      </c>
      <c r="V2015">
        <v>0</v>
      </c>
      <c r="W2015">
        <v>0</v>
      </c>
      <c r="X2015">
        <v>0</v>
      </c>
      <c r="Y2015">
        <v>0</v>
      </c>
      <c r="Z2015">
        <v>0</v>
      </c>
      <c r="AA2015">
        <v>0</v>
      </c>
      <c r="AB2015">
        <v>50</v>
      </c>
      <c r="AC2015">
        <v>85</v>
      </c>
      <c r="AD2015">
        <v>2</v>
      </c>
      <c r="AE2015">
        <v>80</v>
      </c>
      <c r="AF2015">
        <v>25</v>
      </c>
      <c r="AG2015">
        <v>20</v>
      </c>
      <c r="AH2015">
        <v>20</v>
      </c>
      <c r="AI2015">
        <v>140061</v>
      </c>
      <c r="AJ2015">
        <v>140051</v>
      </c>
      <c r="AK2015">
        <v>140001</v>
      </c>
    </row>
    <row r="2016" spans="1:37">
      <c r="A2016">
        <v>50002202</v>
      </c>
      <c r="B2016">
        <v>20260</v>
      </c>
      <c r="C2016">
        <v>2740</v>
      </c>
      <c r="D2016">
        <v>0</v>
      </c>
      <c r="E2016">
        <v>948</v>
      </c>
      <c r="F2016">
        <v>0</v>
      </c>
      <c r="G2016">
        <v>1</v>
      </c>
      <c r="H2016">
        <v>1</v>
      </c>
      <c r="I2016">
        <v>6</v>
      </c>
      <c r="J2016">
        <v>0</v>
      </c>
      <c r="K2016">
        <v>0</v>
      </c>
      <c r="L2016">
        <v>0</v>
      </c>
      <c r="M2016">
        <v>0</v>
      </c>
      <c r="N2016">
        <v>0</v>
      </c>
      <c r="O2016">
        <v>0</v>
      </c>
      <c r="P2016">
        <v>0</v>
      </c>
      <c r="Q2016">
        <v>0</v>
      </c>
      <c r="R2016">
        <v>0</v>
      </c>
      <c r="S2016">
        <v>0</v>
      </c>
      <c r="T2016">
        <v>0</v>
      </c>
      <c r="U2016">
        <v>0</v>
      </c>
      <c r="V2016">
        <v>0</v>
      </c>
      <c r="W2016">
        <v>0</v>
      </c>
      <c r="X2016">
        <v>0</v>
      </c>
      <c r="Y2016">
        <v>0</v>
      </c>
      <c r="Z2016">
        <v>0</v>
      </c>
      <c r="AA2016">
        <v>0</v>
      </c>
      <c r="AB2016">
        <v>50</v>
      </c>
      <c r="AC2016">
        <v>85</v>
      </c>
      <c r="AD2016">
        <v>2</v>
      </c>
      <c r="AE2016">
        <v>80</v>
      </c>
      <c r="AF2016">
        <v>25</v>
      </c>
      <c r="AG2016">
        <v>20</v>
      </c>
      <c r="AH2016">
        <v>20</v>
      </c>
      <c r="AI2016">
        <v>140081</v>
      </c>
      <c r="AJ2016">
        <v>140051</v>
      </c>
      <c r="AK2016">
        <v>140001</v>
      </c>
    </row>
    <row r="2017" spans="1:37">
      <c r="A2017">
        <v>50002203</v>
      </c>
      <c r="B2017">
        <v>20250</v>
      </c>
      <c r="C2017">
        <v>45200</v>
      </c>
      <c r="D2017">
        <v>5000</v>
      </c>
      <c r="E2017">
        <v>996</v>
      </c>
      <c r="F2017">
        <v>0</v>
      </c>
      <c r="G2017">
        <v>1</v>
      </c>
      <c r="H2017">
        <v>1</v>
      </c>
      <c r="I2017">
        <v>6</v>
      </c>
      <c r="J2017">
        <v>0</v>
      </c>
      <c r="K2017">
        <v>0</v>
      </c>
      <c r="L2017">
        <v>0</v>
      </c>
      <c r="M2017">
        <v>0</v>
      </c>
      <c r="N2017">
        <v>0</v>
      </c>
      <c r="O2017">
        <v>0</v>
      </c>
      <c r="P2017">
        <v>0</v>
      </c>
      <c r="Q2017">
        <v>0</v>
      </c>
      <c r="R2017">
        <v>0</v>
      </c>
      <c r="S2017">
        <v>0</v>
      </c>
      <c r="T2017">
        <v>0</v>
      </c>
      <c r="U2017">
        <v>0</v>
      </c>
      <c r="V2017">
        <v>0</v>
      </c>
      <c r="W2017">
        <v>0</v>
      </c>
      <c r="X2017">
        <v>0</v>
      </c>
      <c r="Y2017">
        <v>0</v>
      </c>
      <c r="Z2017">
        <v>0</v>
      </c>
      <c r="AA2017">
        <v>0</v>
      </c>
      <c r="AB2017">
        <v>50</v>
      </c>
      <c r="AC2017">
        <v>85</v>
      </c>
      <c r="AD2017">
        <v>2</v>
      </c>
      <c r="AE2017">
        <v>80</v>
      </c>
      <c r="AF2017">
        <v>5</v>
      </c>
      <c r="AG2017">
        <v>5</v>
      </c>
      <c r="AH2017">
        <v>3</v>
      </c>
      <c r="AI2017">
        <v>140061</v>
      </c>
      <c r="AJ2017">
        <v>140011</v>
      </c>
      <c r="AK2017">
        <v>140052</v>
      </c>
    </row>
    <row r="2018" spans="1:37">
      <c r="A2018">
        <v>50002204</v>
      </c>
      <c r="B2018">
        <v>20260</v>
      </c>
      <c r="C2018">
        <v>43100</v>
      </c>
      <c r="D2018">
        <v>5000</v>
      </c>
      <c r="E2018">
        <v>948</v>
      </c>
      <c r="F2018">
        <v>0</v>
      </c>
      <c r="G2018">
        <v>1</v>
      </c>
      <c r="H2018">
        <v>1</v>
      </c>
      <c r="I2018">
        <v>6</v>
      </c>
      <c r="J2018">
        <v>0</v>
      </c>
      <c r="K2018">
        <v>0</v>
      </c>
      <c r="L2018">
        <v>0</v>
      </c>
      <c r="M2018">
        <v>0</v>
      </c>
      <c r="N2018">
        <v>0</v>
      </c>
      <c r="O2018">
        <v>0</v>
      </c>
      <c r="P2018">
        <v>0</v>
      </c>
      <c r="Q2018">
        <v>0</v>
      </c>
      <c r="R2018">
        <v>0</v>
      </c>
      <c r="S2018">
        <v>0</v>
      </c>
      <c r="T2018">
        <v>0</v>
      </c>
      <c r="U2018">
        <v>0</v>
      </c>
      <c r="V2018">
        <v>0</v>
      </c>
      <c r="W2018">
        <v>0</v>
      </c>
      <c r="X2018">
        <v>0</v>
      </c>
      <c r="Y2018">
        <v>0</v>
      </c>
      <c r="Z2018">
        <v>0</v>
      </c>
      <c r="AA2018">
        <v>0</v>
      </c>
      <c r="AB2018">
        <v>50</v>
      </c>
      <c r="AC2018">
        <v>85</v>
      </c>
      <c r="AD2018">
        <v>2</v>
      </c>
      <c r="AE2018">
        <v>80</v>
      </c>
      <c r="AF2018">
        <v>5</v>
      </c>
      <c r="AG2018">
        <v>5</v>
      </c>
      <c r="AH2018">
        <v>3</v>
      </c>
      <c r="AI2018">
        <v>140071</v>
      </c>
      <c r="AJ2018">
        <v>140002</v>
      </c>
      <c r="AK2018">
        <v>140052</v>
      </c>
    </row>
    <row r="2019" spans="1:37">
      <c r="A2019">
        <v>50002205</v>
      </c>
      <c r="B2019">
        <v>20270</v>
      </c>
      <c r="C2019">
        <v>22500</v>
      </c>
      <c r="D2019">
        <v>5000</v>
      </c>
      <c r="E2019">
        <v>972</v>
      </c>
      <c r="F2019">
        <v>0</v>
      </c>
      <c r="G2019">
        <v>1</v>
      </c>
      <c r="H2019">
        <v>1</v>
      </c>
      <c r="I2019">
        <v>6</v>
      </c>
      <c r="J2019">
        <v>0</v>
      </c>
      <c r="K2019">
        <v>0</v>
      </c>
      <c r="L2019">
        <v>0</v>
      </c>
      <c r="M2019">
        <v>0</v>
      </c>
      <c r="N2019">
        <v>0</v>
      </c>
      <c r="O2019">
        <v>0</v>
      </c>
      <c r="P2019">
        <v>0</v>
      </c>
      <c r="Q2019">
        <v>0</v>
      </c>
      <c r="R2019">
        <v>0</v>
      </c>
      <c r="S2019">
        <v>0</v>
      </c>
      <c r="T2019">
        <v>0</v>
      </c>
      <c r="U2019">
        <v>0</v>
      </c>
      <c r="V2019">
        <v>0</v>
      </c>
      <c r="W2019">
        <v>0</v>
      </c>
      <c r="X2019">
        <v>0</v>
      </c>
      <c r="Y2019">
        <v>0</v>
      </c>
      <c r="Z2019">
        <v>0</v>
      </c>
      <c r="AA2019">
        <v>0</v>
      </c>
      <c r="AB2019">
        <v>50</v>
      </c>
      <c r="AC2019">
        <v>85</v>
      </c>
      <c r="AD2019">
        <v>2</v>
      </c>
      <c r="AE2019">
        <v>80</v>
      </c>
      <c r="AF2019">
        <v>5</v>
      </c>
      <c r="AG2019">
        <v>3</v>
      </c>
      <c r="AH2019">
        <v>3</v>
      </c>
      <c r="AI2019">
        <v>140081</v>
      </c>
      <c r="AJ2019">
        <v>140082</v>
      </c>
      <c r="AK2019">
        <v>140032</v>
      </c>
    </row>
    <row r="2020" spans="1:37">
      <c r="A2020">
        <v>50002206</v>
      </c>
      <c r="B2020">
        <v>20250</v>
      </c>
      <c r="C2020">
        <v>152600</v>
      </c>
      <c r="D2020">
        <v>0</v>
      </c>
      <c r="E2020">
        <v>2996</v>
      </c>
      <c r="F2020">
        <v>0</v>
      </c>
      <c r="G2020">
        <v>1</v>
      </c>
      <c r="H2020">
        <v>1</v>
      </c>
      <c r="I2020">
        <v>6</v>
      </c>
      <c r="J2020">
        <v>0</v>
      </c>
      <c r="K2020">
        <v>0</v>
      </c>
      <c r="L2020">
        <v>0</v>
      </c>
      <c r="M2020">
        <v>0</v>
      </c>
      <c r="N2020">
        <v>0</v>
      </c>
      <c r="O2020">
        <v>0</v>
      </c>
      <c r="P2020">
        <v>0</v>
      </c>
      <c r="Q2020">
        <v>0</v>
      </c>
      <c r="R2020">
        <v>0</v>
      </c>
      <c r="S2020">
        <v>0</v>
      </c>
      <c r="T2020">
        <v>0</v>
      </c>
      <c r="U2020">
        <v>0</v>
      </c>
      <c r="V2020">
        <v>0</v>
      </c>
      <c r="W2020">
        <v>0</v>
      </c>
      <c r="X2020">
        <v>0</v>
      </c>
      <c r="Y2020">
        <v>0</v>
      </c>
      <c r="Z2020">
        <v>0</v>
      </c>
      <c r="AA2020">
        <v>0</v>
      </c>
      <c r="AB2020">
        <v>50</v>
      </c>
      <c r="AC2020">
        <v>85</v>
      </c>
      <c r="AD2020">
        <v>2</v>
      </c>
      <c r="AE2020">
        <v>90</v>
      </c>
      <c r="AF2020">
        <v>6</v>
      </c>
      <c r="AG2020">
        <v>4</v>
      </c>
      <c r="AH2020">
        <v>4</v>
      </c>
      <c r="AI2020">
        <v>140061</v>
      </c>
      <c r="AJ2020">
        <v>140082</v>
      </c>
      <c r="AK2020">
        <v>140032</v>
      </c>
    </row>
    <row r="2021" spans="1:37">
      <c r="A2021">
        <v>50002207</v>
      </c>
      <c r="B2021">
        <v>20260</v>
      </c>
      <c r="C2021">
        <v>114644</v>
      </c>
      <c r="D2021">
        <v>0</v>
      </c>
      <c r="E2021">
        <v>2948</v>
      </c>
      <c r="F2021">
        <v>0</v>
      </c>
      <c r="G2021">
        <v>1</v>
      </c>
      <c r="H2021">
        <v>1</v>
      </c>
      <c r="I2021">
        <v>6</v>
      </c>
      <c r="J2021">
        <v>0</v>
      </c>
      <c r="K2021">
        <v>0</v>
      </c>
      <c r="L2021">
        <v>0</v>
      </c>
      <c r="M2021">
        <v>0</v>
      </c>
      <c r="N2021">
        <v>0</v>
      </c>
      <c r="O2021">
        <v>0</v>
      </c>
      <c r="P2021">
        <v>0</v>
      </c>
      <c r="Q2021">
        <v>0</v>
      </c>
      <c r="R2021">
        <v>0</v>
      </c>
      <c r="S2021">
        <v>0</v>
      </c>
      <c r="T2021">
        <v>0</v>
      </c>
      <c r="U2021">
        <v>0</v>
      </c>
      <c r="V2021">
        <v>0</v>
      </c>
      <c r="W2021">
        <v>0</v>
      </c>
      <c r="X2021">
        <v>0</v>
      </c>
      <c r="Y2021">
        <v>0</v>
      </c>
      <c r="Z2021">
        <v>0</v>
      </c>
      <c r="AA2021">
        <v>0</v>
      </c>
      <c r="AB2021">
        <v>50</v>
      </c>
      <c r="AC2021">
        <v>85</v>
      </c>
      <c r="AD2021">
        <v>2</v>
      </c>
      <c r="AE2021">
        <v>90</v>
      </c>
      <c r="AF2021">
        <v>6</v>
      </c>
      <c r="AG2021">
        <v>4</v>
      </c>
      <c r="AH2021">
        <v>4</v>
      </c>
      <c r="AI2021">
        <v>140002</v>
      </c>
      <c r="AJ2021">
        <v>140082</v>
      </c>
      <c r="AK2021">
        <v>140032</v>
      </c>
    </row>
    <row r="2022" spans="1:37">
      <c r="A2022">
        <v>50002208</v>
      </c>
      <c r="B2022">
        <v>20270</v>
      </c>
      <c r="C2022">
        <v>77077</v>
      </c>
      <c r="D2022">
        <v>0</v>
      </c>
      <c r="E2022">
        <v>2972</v>
      </c>
      <c r="F2022">
        <v>0</v>
      </c>
      <c r="G2022">
        <v>1</v>
      </c>
      <c r="H2022">
        <v>1</v>
      </c>
      <c r="I2022">
        <v>6</v>
      </c>
      <c r="J2022">
        <v>0</v>
      </c>
      <c r="K2022">
        <v>0</v>
      </c>
      <c r="L2022">
        <v>0</v>
      </c>
      <c r="M2022">
        <v>0</v>
      </c>
      <c r="N2022">
        <v>0</v>
      </c>
      <c r="O2022">
        <v>0</v>
      </c>
      <c r="P2022">
        <v>0</v>
      </c>
      <c r="Q2022">
        <v>0</v>
      </c>
      <c r="R2022">
        <v>0</v>
      </c>
      <c r="S2022">
        <v>0</v>
      </c>
      <c r="T2022">
        <v>0</v>
      </c>
      <c r="U2022">
        <v>0</v>
      </c>
      <c r="V2022">
        <v>0</v>
      </c>
      <c r="W2022">
        <v>0</v>
      </c>
      <c r="X2022">
        <v>0</v>
      </c>
      <c r="Y2022">
        <v>0</v>
      </c>
      <c r="Z2022">
        <v>0</v>
      </c>
      <c r="AA2022">
        <v>0</v>
      </c>
      <c r="AB2022">
        <v>50</v>
      </c>
      <c r="AC2022">
        <v>85</v>
      </c>
      <c r="AD2022">
        <v>2</v>
      </c>
      <c r="AE2022">
        <v>90</v>
      </c>
      <c r="AF2022">
        <v>6</v>
      </c>
      <c r="AG2022">
        <v>4</v>
      </c>
      <c r="AH2022">
        <v>4</v>
      </c>
      <c r="AI2022">
        <v>140052</v>
      </c>
      <c r="AJ2022">
        <v>140082</v>
      </c>
      <c r="AK2022">
        <v>140032</v>
      </c>
    </row>
    <row r="2023" spans="1:37">
      <c r="A2023">
        <v>50002501</v>
      </c>
      <c r="B2023">
        <v>30560</v>
      </c>
      <c r="C2023">
        <v>1203</v>
      </c>
      <c r="D2023">
        <v>0</v>
      </c>
      <c r="E2023">
        <v>1252</v>
      </c>
      <c r="F2023">
        <v>0</v>
      </c>
      <c r="G2023">
        <v>3</v>
      </c>
      <c r="H2023">
        <v>1</v>
      </c>
      <c r="I2023">
        <v>6</v>
      </c>
      <c r="J2023">
        <v>0</v>
      </c>
      <c r="K2023">
        <v>0</v>
      </c>
      <c r="L2023">
        <v>0</v>
      </c>
      <c r="M2023">
        <v>0</v>
      </c>
      <c r="N2023">
        <v>0</v>
      </c>
      <c r="O2023">
        <v>0</v>
      </c>
      <c r="P2023">
        <v>0</v>
      </c>
      <c r="Q2023">
        <v>0</v>
      </c>
      <c r="R2023">
        <v>0</v>
      </c>
      <c r="S2023">
        <v>0</v>
      </c>
      <c r="T2023">
        <v>0</v>
      </c>
      <c r="U2023">
        <v>0</v>
      </c>
      <c r="V2023">
        <v>0</v>
      </c>
      <c r="W2023">
        <v>0</v>
      </c>
      <c r="X2023">
        <v>0</v>
      </c>
      <c r="Y2023">
        <v>0</v>
      </c>
      <c r="Z2023">
        <v>0</v>
      </c>
      <c r="AA2023">
        <v>0</v>
      </c>
      <c r="AB2023">
        <v>50</v>
      </c>
      <c r="AC2023">
        <v>85</v>
      </c>
      <c r="AD2023">
        <v>2</v>
      </c>
      <c r="AE2023">
        <v>20</v>
      </c>
      <c r="AF2023">
        <v>1</v>
      </c>
      <c r="AG2023">
        <v>0</v>
      </c>
      <c r="AH2023">
        <v>0</v>
      </c>
      <c r="AI2023">
        <v>111</v>
      </c>
      <c r="AJ2023">
        <v>0</v>
      </c>
      <c r="AK2023">
        <v>0</v>
      </c>
    </row>
    <row r="2024" spans="1:37">
      <c r="A2024">
        <v>50002502</v>
      </c>
      <c r="B2024">
        <v>30081</v>
      </c>
      <c r="C2024">
        <v>1368</v>
      </c>
      <c r="D2024">
        <v>0</v>
      </c>
      <c r="E2024">
        <v>1241</v>
      </c>
      <c r="F2024">
        <v>0</v>
      </c>
      <c r="G2024">
        <v>3</v>
      </c>
      <c r="H2024">
        <v>1</v>
      </c>
      <c r="I2024">
        <v>6</v>
      </c>
      <c r="J2024">
        <v>0</v>
      </c>
      <c r="K2024">
        <v>0</v>
      </c>
      <c r="L2024">
        <v>0</v>
      </c>
      <c r="M2024">
        <v>0</v>
      </c>
      <c r="N2024">
        <v>0</v>
      </c>
      <c r="O2024">
        <v>0</v>
      </c>
      <c r="P2024">
        <v>0</v>
      </c>
      <c r="Q2024">
        <v>0</v>
      </c>
      <c r="R2024">
        <v>0</v>
      </c>
      <c r="S2024">
        <v>0</v>
      </c>
      <c r="T2024">
        <v>0</v>
      </c>
      <c r="U2024">
        <v>0</v>
      </c>
      <c r="V2024">
        <v>0</v>
      </c>
      <c r="W2024">
        <v>0</v>
      </c>
      <c r="X2024">
        <v>0</v>
      </c>
      <c r="Y2024">
        <v>0</v>
      </c>
      <c r="Z2024">
        <v>0</v>
      </c>
      <c r="AA2024">
        <v>0</v>
      </c>
      <c r="AB2024">
        <v>50</v>
      </c>
      <c r="AC2024">
        <v>85</v>
      </c>
      <c r="AD2024">
        <v>2</v>
      </c>
      <c r="AE2024">
        <v>20</v>
      </c>
      <c r="AF2024">
        <v>1</v>
      </c>
      <c r="AG2024">
        <v>0</v>
      </c>
      <c r="AH2024">
        <v>0</v>
      </c>
      <c r="AI2024">
        <v>131</v>
      </c>
      <c r="AJ2024">
        <v>0</v>
      </c>
      <c r="AK2024">
        <v>0</v>
      </c>
    </row>
    <row r="2025" spans="1:37">
      <c r="A2025">
        <v>50002504</v>
      </c>
      <c r="B2025">
        <v>40720</v>
      </c>
      <c r="C2025">
        <v>1012</v>
      </c>
      <c r="D2025">
        <v>0</v>
      </c>
      <c r="E2025">
        <v>1372</v>
      </c>
      <c r="F2025">
        <v>0</v>
      </c>
      <c r="G2025">
        <v>3</v>
      </c>
      <c r="H2025">
        <v>1</v>
      </c>
      <c r="I2025">
        <v>6</v>
      </c>
      <c r="J2025">
        <v>0</v>
      </c>
      <c r="K2025">
        <v>0</v>
      </c>
      <c r="L2025">
        <v>0</v>
      </c>
      <c r="M2025">
        <v>0</v>
      </c>
      <c r="N2025">
        <v>0</v>
      </c>
      <c r="O2025">
        <v>0</v>
      </c>
      <c r="P2025">
        <v>0</v>
      </c>
      <c r="Q2025">
        <v>0</v>
      </c>
      <c r="R2025">
        <v>0</v>
      </c>
      <c r="S2025">
        <v>0</v>
      </c>
      <c r="T2025">
        <v>0</v>
      </c>
      <c r="U2025">
        <v>0</v>
      </c>
      <c r="V2025">
        <v>0</v>
      </c>
      <c r="W2025">
        <v>0</v>
      </c>
      <c r="X2025">
        <v>0</v>
      </c>
      <c r="Y2025">
        <v>0</v>
      </c>
      <c r="Z2025">
        <v>0</v>
      </c>
      <c r="AA2025">
        <v>0</v>
      </c>
      <c r="AB2025">
        <v>50</v>
      </c>
      <c r="AC2025">
        <v>85</v>
      </c>
      <c r="AD2025">
        <v>2</v>
      </c>
      <c r="AE2025">
        <v>20</v>
      </c>
      <c r="AF2025">
        <v>6</v>
      </c>
      <c r="AG2025">
        <v>1</v>
      </c>
      <c r="AH2025">
        <v>0</v>
      </c>
      <c r="AI2025">
        <v>132</v>
      </c>
      <c r="AJ2025">
        <v>133</v>
      </c>
      <c r="AK2025">
        <v>0</v>
      </c>
    </row>
    <row r="2026" spans="1:37">
      <c r="A2026">
        <v>50002505</v>
      </c>
      <c r="B2026">
        <v>30560</v>
      </c>
      <c r="C2026">
        <v>46125</v>
      </c>
      <c r="D2026">
        <v>0</v>
      </c>
      <c r="E2026">
        <v>2686</v>
      </c>
      <c r="F2026">
        <v>5000207</v>
      </c>
      <c r="G2026">
        <v>2</v>
      </c>
      <c r="H2026">
        <v>1</v>
      </c>
      <c r="I2026">
        <v>6</v>
      </c>
      <c r="J2026">
        <v>0</v>
      </c>
      <c r="K2026">
        <v>0</v>
      </c>
      <c r="L2026">
        <v>0</v>
      </c>
      <c r="M2026">
        <v>0</v>
      </c>
      <c r="N2026">
        <v>0</v>
      </c>
      <c r="O2026">
        <v>0</v>
      </c>
      <c r="P2026">
        <v>0</v>
      </c>
      <c r="Q2026">
        <v>0</v>
      </c>
      <c r="R2026">
        <v>0</v>
      </c>
      <c r="S2026">
        <v>0</v>
      </c>
      <c r="T2026">
        <v>0</v>
      </c>
      <c r="U2026">
        <v>0</v>
      </c>
      <c r="V2026">
        <v>0</v>
      </c>
      <c r="W2026">
        <v>0</v>
      </c>
      <c r="X2026">
        <v>0</v>
      </c>
      <c r="Y2026">
        <v>0</v>
      </c>
      <c r="Z2026">
        <v>0</v>
      </c>
      <c r="AA2026">
        <v>0</v>
      </c>
      <c r="AB2026">
        <v>50</v>
      </c>
      <c r="AC2026">
        <v>85</v>
      </c>
      <c r="AD2026">
        <v>2</v>
      </c>
      <c r="AE2026">
        <v>20</v>
      </c>
      <c r="AF2026">
        <v>1</v>
      </c>
      <c r="AG2026">
        <v>0</v>
      </c>
      <c r="AH2026">
        <v>0</v>
      </c>
      <c r="AI2026">
        <v>112</v>
      </c>
      <c r="AJ2026">
        <v>0</v>
      </c>
      <c r="AK2026">
        <v>0</v>
      </c>
    </row>
    <row r="2027" spans="1:37">
      <c r="A2027">
        <v>50002506</v>
      </c>
      <c r="B2027">
        <v>30081</v>
      </c>
      <c r="C2027">
        <v>47730</v>
      </c>
      <c r="D2027">
        <v>0</v>
      </c>
      <c r="E2027">
        <v>3845</v>
      </c>
      <c r="F2027">
        <v>5000207</v>
      </c>
      <c r="G2027">
        <v>2</v>
      </c>
      <c r="H2027">
        <v>1</v>
      </c>
      <c r="I2027">
        <v>6</v>
      </c>
      <c r="J2027">
        <v>0</v>
      </c>
      <c r="K2027">
        <v>0</v>
      </c>
      <c r="L2027">
        <v>0</v>
      </c>
      <c r="M2027">
        <v>0</v>
      </c>
      <c r="N2027">
        <v>0</v>
      </c>
      <c r="O2027">
        <v>0</v>
      </c>
      <c r="P2027">
        <v>0</v>
      </c>
      <c r="Q2027">
        <v>0</v>
      </c>
      <c r="R2027">
        <v>0</v>
      </c>
      <c r="S2027">
        <v>0</v>
      </c>
      <c r="T2027">
        <v>0</v>
      </c>
      <c r="U2027">
        <v>0</v>
      </c>
      <c r="V2027">
        <v>0</v>
      </c>
      <c r="W2027">
        <v>0</v>
      </c>
      <c r="X2027">
        <v>0</v>
      </c>
      <c r="Y2027">
        <v>0</v>
      </c>
      <c r="Z2027">
        <v>0</v>
      </c>
      <c r="AA2027">
        <v>0</v>
      </c>
      <c r="AB2027">
        <v>50</v>
      </c>
      <c r="AC2027">
        <v>85</v>
      </c>
      <c r="AD2027">
        <v>2</v>
      </c>
      <c r="AE2027">
        <v>20</v>
      </c>
      <c r="AF2027">
        <v>1</v>
      </c>
      <c r="AG2027">
        <v>0</v>
      </c>
      <c r="AH2027">
        <v>0</v>
      </c>
      <c r="AI2027">
        <v>132</v>
      </c>
      <c r="AJ2027">
        <v>0</v>
      </c>
      <c r="AK2027">
        <v>0</v>
      </c>
    </row>
    <row r="2028" spans="1:37">
      <c r="A2028">
        <v>50002508</v>
      </c>
      <c r="B2028">
        <v>40720</v>
      </c>
      <c r="C2028">
        <v>45840</v>
      </c>
      <c r="D2028">
        <v>0</v>
      </c>
      <c r="E2028">
        <v>2800</v>
      </c>
      <c r="F2028">
        <v>5000207</v>
      </c>
      <c r="G2028">
        <v>2</v>
      </c>
      <c r="H2028">
        <v>1</v>
      </c>
      <c r="I2028">
        <v>6</v>
      </c>
      <c r="J2028">
        <v>0</v>
      </c>
      <c r="K2028">
        <v>0</v>
      </c>
      <c r="L2028">
        <v>0</v>
      </c>
      <c r="M2028">
        <v>0</v>
      </c>
      <c r="N2028">
        <v>0</v>
      </c>
      <c r="O2028">
        <v>0</v>
      </c>
      <c r="P2028">
        <v>0</v>
      </c>
      <c r="Q2028">
        <v>0</v>
      </c>
      <c r="R2028">
        <v>0</v>
      </c>
      <c r="S2028">
        <v>0</v>
      </c>
      <c r="T2028">
        <v>0</v>
      </c>
      <c r="U2028">
        <v>0</v>
      </c>
      <c r="V2028">
        <v>0</v>
      </c>
      <c r="W2028">
        <v>0</v>
      </c>
      <c r="X2028">
        <v>0</v>
      </c>
      <c r="Y2028">
        <v>0</v>
      </c>
      <c r="Z2028">
        <v>0</v>
      </c>
      <c r="AA2028">
        <v>0</v>
      </c>
      <c r="AB2028">
        <v>50</v>
      </c>
      <c r="AC2028">
        <v>85</v>
      </c>
      <c r="AD2028">
        <v>2</v>
      </c>
      <c r="AE2028">
        <v>20</v>
      </c>
      <c r="AF2028">
        <v>6</v>
      </c>
      <c r="AG2028">
        <v>1</v>
      </c>
      <c r="AH2028">
        <v>0</v>
      </c>
      <c r="AI2028">
        <v>132</v>
      </c>
      <c r="AJ2028">
        <v>133</v>
      </c>
      <c r="AK2028">
        <v>0</v>
      </c>
    </row>
    <row r="2029" spans="1:37">
      <c r="A2029">
        <v>50002509</v>
      </c>
      <c r="B2029">
        <v>30560</v>
      </c>
      <c r="C2029">
        <v>70000</v>
      </c>
      <c r="D2029">
        <v>0</v>
      </c>
      <c r="E2029">
        <v>4400</v>
      </c>
      <c r="F2029">
        <v>5000207</v>
      </c>
      <c r="G2029">
        <v>2</v>
      </c>
      <c r="H2029">
        <v>1</v>
      </c>
      <c r="I2029">
        <v>6</v>
      </c>
      <c r="J2029">
        <v>0</v>
      </c>
      <c r="K2029">
        <v>0</v>
      </c>
      <c r="L2029">
        <v>0</v>
      </c>
      <c r="M2029">
        <v>0</v>
      </c>
      <c r="N2029">
        <v>0</v>
      </c>
      <c r="O2029">
        <v>0</v>
      </c>
      <c r="P2029">
        <v>0</v>
      </c>
      <c r="Q2029">
        <v>0</v>
      </c>
      <c r="R2029">
        <v>0</v>
      </c>
      <c r="S2029">
        <v>0</v>
      </c>
      <c r="T2029">
        <v>0</v>
      </c>
      <c r="U2029">
        <v>0</v>
      </c>
      <c r="V2029">
        <v>0</v>
      </c>
      <c r="W2029">
        <v>0</v>
      </c>
      <c r="X2029">
        <v>0</v>
      </c>
      <c r="Y2029">
        <v>0</v>
      </c>
      <c r="Z2029">
        <v>0</v>
      </c>
      <c r="AA2029">
        <v>0</v>
      </c>
      <c r="AB2029">
        <v>50</v>
      </c>
      <c r="AC2029">
        <v>85</v>
      </c>
      <c r="AD2029">
        <v>2</v>
      </c>
      <c r="AE2029">
        <v>25</v>
      </c>
      <c r="AF2029">
        <v>1</v>
      </c>
      <c r="AG2029">
        <v>0</v>
      </c>
      <c r="AH2029">
        <v>0</v>
      </c>
      <c r="AI2029">
        <v>112</v>
      </c>
      <c r="AJ2029">
        <v>0</v>
      </c>
      <c r="AK2029">
        <v>0</v>
      </c>
    </row>
    <row r="2030" spans="1:37">
      <c r="A2030">
        <v>50002510</v>
      </c>
      <c r="B2030">
        <v>30081</v>
      </c>
      <c r="C2030">
        <v>71400</v>
      </c>
      <c r="D2030">
        <v>0</v>
      </c>
      <c r="E2030">
        <v>5500</v>
      </c>
      <c r="F2030">
        <v>5000207</v>
      </c>
      <c r="G2030">
        <v>2</v>
      </c>
      <c r="H2030">
        <v>1</v>
      </c>
      <c r="I2030">
        <v>6</v>
      </c>
      <c r="J2030">
        <v>0</v>
      </c>
      <c r="K2030">
        <v>0</v>
      </c>
      <c r="L2030">
        <v>0</v>
      </c>
      <c r="M2030">
        <v>0</v>
      </c>
      <c r="N2030">
        <v>0</v>
      </c>
      <c r="O2030">
        <v>0</v>
      </c>
      <c r="P2030">
        <v>0</v>
      </c>
      <c r="Q2030">
        <v>0</v>
      </c>
      <c r="R2030">
        <v>0</v>
      </c>
      <c r="S2030">
        <v>0</v>
      </c>
      <c r="T2030">
        <v>0</v>
      </c>
      <c r="U2030">
        <v>0</v>
      </c>
      <c r="V2030">
        <v>0</v>
      </c>
      <c r="W2030">
        <v>0</v>
      </c>
      <c r="X2030">
        <v>0</v>
      </c>
      <c r="Y2030">
        <v>0</v>
      </c>
      <c r="Z2030">
        <v>0</v>
      </c>
      <c r="AA2030">
        <v>0</v>
      </c>
      <c r="AB2030">
        <v>50</v>
      </c>
      <c r="AC2030">
        <v>85</v>
      </c>
      <c r="AD2030">
        <v>2</v>
      </c>
      <c r="AE2030">
        <v>25</v>
      </c>
      <c r="AF2030">
        <v>1</v>
      </c>
      <c r="AG2030">
        <v>0</v>
      </c>
      <c r="AH2030">
        <v>0</v>
      </c>
      <c r="AI2030">
        <v>132</v>
      </c>
      <c r="AJ2030">
        <v>0</v>
      </c>
      <c r="AK2030">
        <v>0</v>
      </c>
    </row>
    <row r="2031" spans="1:37">
      <c r="A2031">
        <v>50002512</v>
      </c>
      <c r="B2031">
        <v>40720</v>
      </c>
      <c r="C2031">
        <v>71400</v>
      </c>
      <c r="D2031">
        <v>0</v>
      </c>
      <c r="E2031">
        <v>5770</v>
      </c>
      <c r="F2031">
        <v>5000207</v>
      </c>
      <c r="G2031">
        <v>2</v>
      </c>
      <c r="H2031">
        <v>1</v>
      </c>
      <c r="I2031">
        <v>6</v>
      </c>
      <c r="J2031">
        <v>0</v>
      </c>
      <c r="K2031">
        <v>0</v>
      </c>
      <c r="L2031">
        <v>0</v>
      </c>
      <c r="M2031">
        <v>0</v>
      </c>
      <c r="N2031">
        <v>0</v>
      </c>
      <c r="O2031">
        <v>0</v>
      </c>
      <c r="P2031">
        <v>0</v>
      </c>
      <c r="Q2031">
        <v>0</v>
      </c>
      <c r="R2031">
        <v>0</v>
      </c>
      <c r="S2031">
        <v>0</v>
      </c>
      <c r="T2031">
        <v>0</v>
      </c>
      <c r="U2031">
        <v>0</v>
      </c>
      <c r="V2031">
        <v>0</v>
      </c>
      <c r="W2031">
        <v>0</v>
      </c>
      <c r="X2031">
        <v>0</v>
      </c>
      <c r="Y2031">
        <v>0</v>
      </c>
      <c r="Z2031">
        <v>0</v>
      </c>
      <c r="AA2031">
        <v>0</v>
      </c>
      <c r="AB2031">
        <v>50</v>
      </c>
      <c r="AC2031">
        <v>85</v>
      </c>
      <c r="AD2031">
        <v>2</v>
      </c>
      <c r="AE2031">
        <v>25</v>
      </c>
      <c r="AF2031">
        <v>6</v>
      </c>
      <c r="AG2031">
        <v>3</v>
      </c>
      <c r="AH2031">
        <v>0</v>
      </c>
      <c r="AI2031">
        <v>132</v>
      </c>
      <c r="AJ2031">
        <v>133</v>
      </c>
      <c r="AK2031">
        <v>0</v>
      </c>
    </row>
    <row r="2032" spans="1:37">
      <c r="A2032">
        <v>50002901</v>
      </c>
      <c r="B2032">
        <v>39000</v>
      </c>
      <c r="C2032">
        <v>5</v>
      </c>
      <c r="D2032">
        <v>1000</v>
      </c>
      <c r="E2032">
        <v>495</v>
      </c>
      <c r="F2032">
        <v>0</v>
      </c>
      <c r="G2032">
        <v>1</v>
      </c>
      <c r="H2032">
        <v>1</v>
      </c>
      <c r="I2032">
        <v>6</v>
      </c>
      <c r="J2032">
        <v>0</v>
      </c>
      <c r="K2032">
        <v>0</v>
      </c>
      <c r="L2032">
        <v>0</v>
      </c>
      <c r="M2032">
        <v>0</v>
      </c>
      <c r="N2032">
        <v>0</v>
      </c>
      <c r="O2032">
        <v>0</v>
      </c>
      <c r="P2032">
        <v>0</v>
      </c>
      <c r="Q2032">
        <v>0</v>
      </c>
      <c r="R2032">
        <v>0</v>
      </c>
      <c r="S2032">
        <v>0</v>
      </c>
      <c r="T2032">
        <v>0</v>
      </c>
      <c r="U2032">
        <v>0</v>
      </c>
      <c r="V2032">
        <v>0</v>
      </c>
      <c r="W2032">
        <v>0</v>
      </c>
      <c r="X2032">
        <v>0</v>
      </c>
      <c r="Y2032">
        <v>0</v>
      </c>
      <c r="Z2032">
        <v>0</v>
      </c>
      <c r="AA2032">
        <v>0</v>
      </c>
      <c r="AB2032">
        <v>50</v>
      </c>
      <c r="AC2032">
        <v>100</v>
      </c>
      <c r="AD2032">
        <v>1</v>
      </c>
      <c r="AE2032">
        <v>50</v>
      </c>
      <c r="AF2032">
        <v>1</v>
      </c>
      <c r="AG2032">
        <v>0</v>
      </c>
      <c r="AH2032">
        <v>0</v>
      </c>
      <c r="AI2032">
        <v>39000</v>
      </c>
      <c r="AJ2032">
        <v>0</v>
      </c>
      <c r="AK2032">
        <v>0</v>
      </c>
    </row>
    <row r="2033" spans="1:37">
      <c r="A2033">
        <v>50002902</v>
      </c>
      <c r="B2033">
        <v>39030</v>
      </c>
      <c r="C2033">
        <v>5</v>
      </c>
      <c r="D2033">
        <v>1000</v>
      </c>
      <c r="E2033">
        <v>425</v>
      </c>
      <c r="F2033">
        <v>0</v>
      </c>
      <c r="G2033">
        <v>1</v>
      </c>
      <c r="H2033">
        <v>1</v>
      </c>
      <c r="I2033">
        <v>6</v>
      </c>
      <c r="J2033">
        <v>0</v>
      </c>
      <c r="K2033">
        <v>0</v>
      </c>
      <c r="L2033">
        <v>0</v>
      </c>
      <c r="M2033">
        <v>0</v>
      </c>
      <c r="N2033">
        <v>0</v>
      </c>
      <c r="O2033">
        <v>0</v>
      </c>
      <c r="P2033">
        <v>0</v>
      </c>
      <c r="Q2033">
        <v>0</v>
      </c>
      <c r="R2033">
        <v>0</v>
      </c>
      <c r="S2033">
        <v>0</v>
      </c>
      <c r="T2033">
        <v>0</v>
      </c>
      <c r="U2033">
        <v>0</v>
      </c>
      <c r="V2033">
        <v>0</v>
      </c>
      <c r="W2033">
        <v>0</v>
      </c>
      <c r="X2033">
        <v>0</v>
      </c>
      <c r="Y2033">
        <v>0</v>
      </c>
      <c r="Z2033">
        <v>0</v>
      </c>
      <c r="AA2033">
        <v>0</v>
      </c>
      <c r="AB2033">
        <v>500</v>
      </c>
      <c r="AC2033">
        <v>100</v>
      </c>
      <c r="AD2033">
        <v>1</v>
      </c>
      <c r="AE2033">
        <v>50</v>
      </c>
      <c r="AF2033">
        <v>1</v>
      </c>
      <c r="AG2033">
        <v>0</v>
      </c>
      <c r="AH2033">
        <v>0</v>
      </c>
      <c r="AI2033">
        <v>39030</v>
      </c>
      <c r="AJ2033">
        <v>0</v>
      </c>
      <c r="AK2033">
        <v>0</v>
      </c>
    </row>
    <row r="2034" spans="1:37">
      <c r="A2034">
        <v>50002903</v>
      </c>
      <c r="B2034">
        <v>49020</v>
      </c>
      <c r="C2034">
        <v>14</v>
      </c>
      <c r="D2034">
        <v>10000</v>
      </c>
      <c r="E2034">
        <v>1060</v>
      </c>
      <c r="F2034">
        <v>0</v>
      </c>
      <c r="G2034">
        <v>1</v>
      </c>
      <c r="H2034">
        <v>1</v>
      </c>
      <c r="I2034">
        <v>6</v>
      </c>
      <c r="J2034">
        <v>0</v>
      </c>
      <c r="K2034">
        <v>0</v>
      </c>
      <c r="L2034">
        <v>0</v>
      </c>
      <c r="M2034">
        <v>0</v>
      </c>
      <c r="N2034">
        <v>0</v>
      </c>
      <c r="O2034">
        <v>0</v>
      </c>
      <c r="P2034">
        <v>0</v>
      </c>
      <c r="Q2034">
        <v>0</v>
      </c>
      <c r="R2034">
        <v>0</v>
      </c>
      <c r="S2034">
        <v>0</v>
      </c>
      <c r="T2034">
        <v>0</v>
      </c>
      <c r="U2034">
        <v>0</v>
      </c>
      <c r="V2034">
        <v>0</v>
      </c>
      <c r="W2034">
        <v>0</v>
      </c>
      <c r="X2034">
        <v>0</v>
      </c>
      <c r="Y2034">
        <v>0</v>
      </c>
      <c r="Z2034">
        <v>0</v>
      </c>
      <c r="AA2034">
        <v>0</v>
      </c>
      <c r="AB2034">
        <v>30</v>
      </c>
      <c r="AC2034">
        <v>100</v>
      </c>
      <c r="AD2034">
        <v>1</v>
      </c>
      <c r="AE2034">
        <v>100</v>
      </c>
      <c r="AF2034">
        <v>1</v>
      </c>
      <c r="AG2034">
        <v>0</v>
      </c>
      <c r="AH2034">
        <v>0</v>
      </c>
      <c r="AI2034">
        <v>49000</v>
      </c>
      <c r="AJ2034">
        <v>0</v>
      </c>
      <c r="AK2034">
        <v>0</v>
      </c>
    </row>
    <row r="2035" spans="1:37">
      <c r="A2035">
        <v>50002904</v>
      </c>
      <c r="B2035">
        <v>49030</v>
      </c>
      <c r="C2035">
        <v>14</v>
      </c>
      <c r="D2035">
        <v>10000</v>
      </c>
      <c r="E2035">
        <v>1120</v>
      </c>
      <c r="F2035">
        <v>0</v>
      </c>
      <c r="G2035">
        <v>1</v>
      </c>
      <c r="H2035">
        <v>1</v>
      </c>
      <c r="I2035">
        <v>6</v>
      </c>
      <c r="J2035">
        <v>0</v>
      </c>
      <c r="K2035">
        <v>0</v>
      </c>
      <c r="L2035">
        <v>0</v>
      </c>
      <c r="M2035">
        <v>0</v>
      </c>
      <c r="N2035">
        <v>0</v>
      </c>
      <c r="O2035">
        <v>0</v>
      </c>
      <c r="P2035">
        <v>0</v>
      </c>
      <c r="Q2035">
        <v>0</v>
      </c>
      <c r="R2035">
        <v>0</v>
      </c>
      <c r="S2035">
        <v>0</v>
      </c>
      <c r="T2035">
        <v>0</v>
      </c>
      <c r="U2035">
        <v>0</v>
      </c>
      <c r="V2035">
        <v>0</v>
      </c>
      <c r="W2035">
        <v>0</v>
      </c>
      <c r="X2035">
        <v>0</v>
      </c>
      <c r="Y2035">
        <v>0</v>
      </c>
      <c r="Z2035">
        <v>0</v>
      </c>
      <c r="AA2035">
        <v>0</v>
      </c>
      <c r="AB2035">
        <v>5000</v>
      </c>
      <c r="AC2035">
        <v>100</v>
      </c>
      <c r="AD2035">
        <v>1</v>
      </c>
      <c r="AE2035">
        <v>100</v>
      </c>
      <c r="AF2035">
        <v>1</v>
      </c>
      <c r="AG2035">
        <v>0</v>
      </c>
      <c r="AH2035">
        <v>0</v>
      </c>
      <c r="AI2035">
        <v>49030</v>
      </c>
      <c r="AJ2035">
        <v>0</v>
      </c>
      <c r="AK2035">
        <v>0</v>
      </c>
    </row>
    <row r="2036" spans="1:37">
      <c r="A2036">
        <v>50002905</v>
      </c>
      <c r="B2036">
        <v>49030</v>
      </c>
      <c r="C2036">
        <v>14</v>
      </c>
      <c r="D2036">
        <v>10000</v>
      </c>
      <c r="E2036">
        <v>1120</v>
      </c>
      <c r="F2036">
        <v>0</v>
      </c>
      <c r="G2036">
        <v>1</v>
      </c>
      <c r="H2036">
        <v>1</v>
      </c>
      <c r="I2036">
        <v>6</v>
      </c>
      <c r="J2036">
        <v>0</v>
      </c>
      <c r="K2036">
        <v>0</v>
      </c>
      <c r="L2036">
        <v>0</v>
      </c>
      <c r="M2036">
        <v>0</v>
      </c>
      <c r="N2036">
        <v>0</v>
      </c>
      <c r="O2036">
        <v>0</v>
      </c>
      <c r="P2036">
        <v>0</v>
      </c>
      <c r="Q2036">
        <v>0</v>
      </c>
      <c r="R2036">
        <v>0</v>
      </c>
      <c r="S2036">
        <v>0</v>
      </c>
      <c r="T2036">
        <v>0</v>
      </c>
      <c r="U2036">
        <v>0</v>
      </c>
      <c r="V2036">
        <v>0</v>
      </c>
      <c r="W2036">
        <v>0</v>
      </c>
      <c r="X2036">
        <v>0</v>
      </c>
      <c r="Y2036">
        <v>0</v>
      </c>
      <c r="Z2036">
        <v>0</v>
      </c>
      <c r="AA2036">
        <v>0</v>
      </c>
      <c r="AB2036">
        <v>5000</v>
      </c>
      <c r="AC2036">
        <v>100</v>
      </c>
      <c r="AD2036">
        <v>1</v>
      </c>
      <c r="AE2036">
        <v>50</v>
      </c>
      <c r="AF2036">
        <v>1</v>
      </c>
      <c r="AG2036">
        <v>0</v>
      </c>
      <c r="AH2036">
        <v>0</v>
      </c>
      <c r="AI2036">
        <v>49030</v>
      </c>
      <c r="AJ2036">
        <v>0</v>
      </c>
      <c r="AK2036">
        <v>0</v>
      </c>
    </row>
    <row r="2037" spans="1:37">
      <c r="A2037">
        <v>50002906</v>
      </c>
      <c r="B2037">
        <v>49020</v>
      </c>
      <c r="C2037">
        <v>14</v>
      </c>
      <c r="D2037">
        <v>30000</v>
      </c>
      <c r="E2037">
        <v>3000</v>
      </c>
      <c r="F2037">
        <v>0</v>
      </c>
      <c r="G2037">
        <v>1</v>
      </c>
      <c r="H2037">
        <v>1</v>
      </c>
      <c r="I2037">
        <v>6</v>
      </c>
      <c r="J2037">
        <v>0</v>
      </c>
      <c r="K2037">
        <v>0</v>
      </c>
      <c r="L2037">
        <v>0</v>
      </c>
      <c r="M2037">
        <v>0</v>
      </c>
      <c r="N2037">
        <v>0</v>
      </c>
      <c r="O2037">
        <v>0</v>
      </c>
      <c r="P2037">
        <v>0</v>
      </c>
      <c r="Q2037">
        <v>0</v>
      </c>
      <c r="R2037">
        <v>0</v>
      </c>
      <c r="S2037">
        <v>0</v>
      </c>
      <c r="T2037">
        <v>0</v>
      </c>
      <c r="U2037">
        <v>0</v>
      </c>
      <c r="V2037">
        <v>0</v>
      </c>
      <c r="W2037">
        <v>0</v>
      </c>
      <c r="X2037">
        <v>0</v>
      </c>
      <c r="Y2037">
        <v>0</v>
      </c>
      <c r="Z2037">
        <v>0</v>
      </c>
      <c r="AA2037">
        <v>0</v>
      </c>
      <c r="AB2037">
        <v>30</v>
      </c>
      <c r="AC2037">
        <v>100</v>
      </c>
      <c r="AD2037">
        <v>1</v>
      </c>
      <c r="AE2037">
        <v>100</v>
      </c>
      <c r="AF2037">
        <v>1</v>
      </c>
      <c r="AG2037">
        <v>0</v>
      </c>
      <c r="AH2037">
        <v>0</v>
      </c>
      <c r="AI2037">
        <v>49000</v>
      </c>
      <c r="AJ2037">
        <v>0</v>
      </c>
      <c r="AK2037">
        <v>0</v>
      </c>
    </row>
    <row r="2038" spans="1:37">
      <c r="A2038">
        <v>50002907</v>
      </c>
      <c r="B2038">
        <v>49030</v>
      </c>
      <c r="C2038">
        <v>14</v>
      </c>
      <c r="D2038">
        <v>30000</v>
      </c>
      <c r="E2038">
        <v>3000</v>
      </c>
      <c r="F2038">
        <v>0</v>
      </c>
      <c r="G2038">
        <v>1</v>
      </c>
      <c r="H2038">
        <v>1</v>
      </c>
      <c r="I2038">
        <v>6</v>
      </c>
      <c r="J2038">
        <v>0</v>
      </c>
      <c r="K2038">
        <v>0</v>
      </c>
      <c r="L2038">
        <v>0</v>
      </c>
      <c r="M2038">
        <v>0</v>
      </c>
      <c r="N2038">
        <v>0</v>
      </c>
      <c r="O2038">
        <v>0</v>
      </c>
      <c r="P2038">
        <v>0</v>
      </c>
      <c r="Q2038">
        <v>0</v>
      </c>
      <c r="R2038">
        <v>0</v>
      </c>
      <c r="S2038">
        <v>0</v>
      </c>
      <c r="T2038">
        <v>0</v>
      </c>
      <c r="U2038">
        <v>0</v>
      </c>
      <c r="V2038">
        <v>0</v>
      </c>
      <c r="W2038">
        <v>0</v>
      </c>
      <c r="X2038">
        <v>0</v>
      </c>
      <c r="Y2038">
        <v>0</v>
      </c>
      <c r="Z2038">
        <v>0</v>
      </c>
      <c r="AA2038">
        <v>0</v>
      </c>
      <c r="AB2038">
        <v>10000</v>
      </c>
      <c r="AC2038">
        <v>100</v>
      </c>
      <c r="AD2038">
        <v>1</v>
      </c>
      <c r="AE2038">
        <v>100</v>
      </c>
      <c r="AF2038">
        <v>1</v>
      </c>
      <c r="AG2038">
        <v>0</v>
      </c>
      <c r="AH2038">
        <v>0</v>
      </c>
      <c r="AI2038">
        <v>49030</v>
      </c>
      <c r="AJ2038">
        <v>0</v>
      </c>
      <c r="AK2038">
        <v>0</v>
      </c>
    </row>
    <row r="2039" spans="1:37">
      <c r="A2039">
        <v>50002908</v>
      </c>
      <c r="B2039">
        <v>49030</v>
      </c>
      <c r="C2039">
        <v>14</v>
      </c>
      <c r="D2039">
        <v>30000</v>
      </c>
      <c r="E2039">
        <v>2500</v>
      </c>
      <c r="F2039">
        <v>0</v>
      </c>
      <c r="G2039">
        <v>1</v>
      </c>
      <c r="H2039">
        <v>1</v>
      </c>
      <c r="I2039">
        <v>6</v>
      </c>
      <c r="J2039">
        <v>0</v>
      </c>
      <c r="K2039">
        <v>0</v>
      </c>
      <c r="L2039">
        <v>0</v>
      </c>
      <c r="M2039">
        <v>0</v>
      </c>
      <c r="N2039">
        <v>0</v>
      </c>
      <c r="O2039">
        <v>0</v>
      </c>
      <c r="P2039">
        <v>0</v>
      </c>
      <c r="Q2039">
        <v>0</v>
      </c>
      <c r="R2039">
        <v>0</v>
      </c>
      <c r="S2039">
        <v>0</v>
      </c>
      <c r="T2039">
        <v>0</v>
      </c>
      <c r="U2039">
        <v>0</v>
      </c>
      <c r="V2039">
        <v>0</v>
      </c>
      <c r="W2039">
        <v>0</v>
      </c>
      <c r="X2039">
        <v>0</v>
      </c>
      <c r="Y2039">
        <v>0</v>
      </c>
      <c r="Z2039">
        <v>0</v>
      </c>
      <c r="AA2039">
        <v>0</v>
      </c>
      <c r="AB2039">
        <v>10000</v>
      </c>
      <c r="AC2039">
        <v>100</v>
      </c>
      <c r="AD2039">
        <v>1</v>
      </c>
      <c r="AE2039">
        <v>50</v>
      </c>
      <c r="AF2039">
        <v>1</v>
      </c>
      <c r="AG2039">
        <v>0</v>
      </c>
      <c r="AH2039">
        <v>0</v>
      </c>
      <c r="AI2039">
        <v>49030</v>
      </c>
      <c r="AJ2039">
        <v>0</v>
      </c>
      <c r="AK2039">
        <v>0</v>
      </c>
    </row>
    <row r="2040" spans="1:37">
      <c r="A2040">
        <v>50003001</v>
      </c>
      <c r="B2040">
        <v>30510</v>
      </c>
      <c r="C2040">
        <v>9600</v>
      </c>
      <c r="D2040">
        <v>0</v>
      </c>
      <c r="E2040">
        <v>2090</v>
      </c>
      <c r="F2040">
        <v>0</v>
      </c>
      <c r="G2040">
        <v>1</v>
      </c>
      <c r="H2040">
        <v>1</v>
      </c>
      <c r="I2040">
        <v>6</v>
      </c>
      <c r="J2040">
        <v>0</v>
      </c>
      <c r="K2040">
        <v>0</v>
      </c>
      <c r="L2040">
        <v>0</v>
      </c>
      <c r="M2040">
        <v>0</v>
      </c>
      <c r="N2040">
        <v>0</v>
      </c>
      <c r="O2040">
        <v>0</v>
      </c>
      <c r="P2040">
        <v>0</v>
      </c>
      <c r="Q2040">
        <v>0</v>
      </c>
      <c r="R2040">
        <v>0</v>
      </c>
      <c r="S2040">
        <v>0</v>
      </c>
      <c r="T2040">
        <v>0</v>
      </c>
      <c r="U2040">
        <v>0</v>
      </c>
      <c r="V2040">
        <v>0</v>
      </c>
      <c r="W2040">
        <v>0</v>
      </c>
      <c r="X2040">
        <v>0</v>
      </c>
      <c r="Y2040">
        <v>0</v>
      </c>
      <c r="Z2040">
        <v>0</v>
      </c>
      <c r="AA2040">
        <v>0</v>
      </c>
      <c r="AB2040">
        <v>100</v>
      </c>
      <c r="AC2040">
        <v>100</v>
      </c>
      <c r="AD2040">
        <v>2</v>
      </c>
      <c r="AE2040">
        <v>50</v>
      </c>
      <c r="AF2040">
        <v>2</v>
      </c>
      <c r="AG2040">
        <v>1</v>
      </c>
      <c r="AH2040">
        <v>0</v>
      </c>
      <c r="AI2040">
        <v>132</v>
      </c>
      <c r="AJ2040">
        <v>133</v>
      </c>
      <c r="AK2040">
        <v>0</v>
      </c>
    </row>
    <row r="2041" spans="1:37">
      <c r="A2041">
        <v>50003002</v>
      </c>
      <c r="B2041">
        <v>30500</v>
      </c>
      <c r="C2041">
        <v>15300</v>
      </c>
      <c r="D2041">
        <v>0</v>
      </c>
      <c r="E2041">
        <v>1580</v>
      </c>
      <c r="F2041">
        <v>0</v>
      </c>
      <c r="G2041">
        <v>1</v>
      </c>
      <c r="H2041">
        <v>1</v>
      </c>
      <c r="I2041">
        <v>6</v>
      </c>
      <c r="J2041">
        <v>0</v>
      </c>
      <c r="K2041">
        <v>0</v>
      </c>
      <c r="L2041">
        <v>0</v>
      </c>
      <c r="M2041">
        <v>0</v>
      </c>
      <c r="N2041">
        <v>0</v>
      </c>
      <c r="O2041">
        <v>0</v>
      </c>
      <c r="P2041">
        <v>0</v>
      </c>
      <c r="Q2041">
        <v>0</v>
      </c>
      <c r="R2041">
        <v>0</v>
      </c>
      <c r="S2041">
        <v>0</v>
      </c>
      <c r="T2041">
        <v>0</v>
      </c>
      <c r="U2041">
        <v>0</v>
      </c>
      <c r="V2041">
        <v>0</v>
      </c>
      <c r="W2041">
        <v>0</v>
      </c>
      <c r="X2041">
        <v>0</v>
      </c>
      <c r="Y2041">
        <v>0</v>
      </c>
      <c r="Z2041">
        <v>0</v>
      </c>
      <c r="AA2041">
        <v>0</v>
      </c>
      <c r="AB2041">
        <v>100</v>
      </c>
      <c r="AC2041">
        <v>100</v>
      </c>
      <c r="AD2041">
        <v>2</v>
      </c>
      <c r="AE2041">
        <v>50</v>
      </c>
      <c r="AF2041">
        <v>2</v>
      </c>
      <c r="AG2041">
        <v>1</v>
      </c>
      <c r="AH2041">
        <v>0</v>
      </c>
      <c r="AI2041">
        <v>112</v>
      </c>
      <c r="AJ2041">
        <v>113</v>
      </c>
      <c r="AK2041">
        <v>0</v>
      </c>
    </row>
    <row r="2042" spans="1:37">
      <c r="A2042">
        <v>50003003</v>
      </c>
      <c r="B2042">
        <v>30580</v>
      </c>
      <c r="C2042">
        <v>19500</v>
      </c>
      <c r="D2042">
        <v>0</v>
      </c>
      <c r="E2042">
        <v>1110</v>
      </c>
      <c r="F2042">
        <v>0</v>
      </c>
      <c r="G2042">
        <v>1</v>
      </c>
      <c r="H2042">
        <v>1</v>
      </c>
      <c r="I2042">
        <v>6</v>
      </c>
      <c r="J2042">
        <v>0</v>
      </c>
      <c r="K2042">
        <v>0</v>
      </c>
      <c r="L2042">
        <v>0</v>
      </c>
      <c r="M2042">
        <v>0</v>
      </c>
      <c r="N2042">
        <v>0</v>
      </c>
      <c r="O2042">
        <v>0</v>
      </c>
      <c r="P2042">
        <v>0</v>
      </c>
      <c r="Q2042">
        <v>0</v>
      </c>
      <c r="R2042">
        <v>0</v>
      </c>
      <c r="S2042">
        <v>0</v>
      </c>
      <c r="T2042">
        <v>0</v>
      </c>
      <c r="U2042">
        <v>0</v>
      </c>
      <c r="V2042">
        <v>0</v>
      </c>
      <c r="W2042">
        <v>0</v>
      </c>
      <c r="X2042">
        <v>0</v>
      </c>
      <c r="Y2042">
        <v>0</v>
      </c>
      <c r="Z2042">
        <v>0</v>
      </c>
      <c r="AA2042">
        <v>0</v>
      </c>
      <c r="AB2042">
        <v>1</v>
      </c>
      <c r="AC2042">
        <v>100</v>
      </c>
      <c r="AD2042">
        <v>2</v>
      </c>
      <c r="AE2042">
        <v>50</v>
      </c>
      <c r="AF2042">
        <v>2</v>
      </c>
      <c r="AG2042">
        <v>1</v>
      </c>
      <c r="AH2042">
        <v>0</v>
      </c>
      <c r="AI2042">
        <v>122</v>
      </c>
      <c r="AJ2042">
        <v>123</v>
      </c>
      <c r="AK2042">
        <v>0</v>
      </c>
    </row>
    <row r="2043" spans="1:37">
      <c r="A2043">
        <v>50003004</v>
      </c>
      <c r="B2043">
        <v>30170</v>
      </c>
      <c r="C2043">
        <v>24160</v>
      </c>
      <c r="D2043">
        <v>7500</v>
      </c>
      <c r="E2043">
        <v>2030</v>
      </c>
      <c r="F2043">
        <v>0</v>
      </c>
      <c r="G2043">
        <v>3</v>
      </c>
      <c r="H2043">
        <v>1</v>
      </c>
      <c r="I2043">
        <v>6</v>
      </c>
      <c r="J2043">
        <v>0</v>
      </c>
      <c r="K2043">
        <v>0</v>
      </c>
      <c r="L2043">
        <v>0</v>
      </c>
      <c r="M2043">
        <v>0</v>
      </c>
      <c r="N2043">
        <v>0</v>
      </c>
      <c r="O2043">
        <v>0</v>
      </c>
      <c r="P2043">
        <v>0</v>
      </c>
      <c r="Q2043">
        <v>0</v>
      </c>
      <c r="R2043">
        <v>0</v>
      </c>
      <c r="S2043">
        <v>0</v>
      </c>
      <c r="T2043">
        <v>0</v>
      </c>
      <c r="U2043">
        <v>0</v>
      </c>
      <c r="V2043">
        <v>0</v>
      </c>
      <c r="W2043">
        <v>0</v>
      </c>
      <c r="X2043">
        <v>0</v>
      </c>
      <c r="Y2043">
        <v>0</v>
      </c>
      <c r="Z2043">
        <v>0</v>
      </c>
      <c r="AA2043">
        <v>0</v>
      </c>
      <c r="AB2043">
        <v>200</v>
      </c>
      <c r="AC2043">
        <v>125</v>
      </c>
      <c r="AD2043">
        <v>2</v>
      </c>
      <c r="AE2043">
        <v>50</v>
      </c>
      <c r="AF2043">
        <v>2</v>
      </c>
      <c r="AG2043">
        <v>1</v>
      </c>
      <c r="AH2043">
        <v>0</v>
      </c>
      <c r="AI2043">
        <v>122</v>
      </c>
      <c r="AJ2043">
        <v>123</v>
      </c>
      <c r="AK2043">
        <v>0</v>
      </c>
    </row>
    <row r="2044" spans="1:37">
      <c r="A2044">
        <v>50003005</v>
      </c>
      <c r="B2044">
        <v>40460</v>
      </c>
      <c r="C2044">
        <v>99200</v>
      </c>
      <c r="D2044">
        <v>0</v>
      </c>
      <c r="E2044">
        <v>0</v>
      </c>
      <c r="F2044">
        <v>0</v>
      </c>
      <c r="G2044">
        <v>1</v>
      </c>
      <c r="H2044">
        <v>5000301</v>
      </c>
      <c r="I2044">
        <v>104</v>
      </c>
      <c r="J2044">
        <v>5000302</v>
      </c>
      <c r="K2044">
        <v>104</v>
      </c>
      <c r="L2044">
        <v>5000303</v>
      </c>
      <c r="M2044">
        <v>104</v>
      </c>
      <c r="N2044">
        <v>5000304</v>
      </c>
      <c r="O2044">
        <v>104</v>
      </c>
      <c r="P2044">
        <v>5000305</v>
      </c>
      <c r="Q2044">
        <v>104</v>
      </c>
      <c r="R2044">
        <v>5000306</v>
      </c>
      <c r="S2044">
        <v>6</v>
      </c>
      <c r="T2044">
        <v>0</v>
      </c>
      <c r="U2044">
        <v>0</v>
      </c>
      <c r="V2044">
        <v>0</v>
      </c>
      <c r="W2044">
        <v>0</v>
      </c>
      <c r="X2044">
        <v>0</v>
      </c>
      <c r="Y2044">
        <v>0</v>
      </c>
      <c r="Z2044">
        <v>0</v>
      </c>
      <c r="AA2044">
        <v>0</v>
      </c>
      <c r="AB2044">
        <v>500</v>
      </c>
      <c r="AC2044">
        <v>150</v>
      </c>
      <c r="AD2044">
        <v>2</v>
      </c>
      <c r="AE2044">
        <v>75</v>
      </c>
      <c r="AF2044">
        <v>2</v>
      </c>
      <c r="AG2044">
        <v>1</v>
      </c>
      <c r="AH2044">
        <v>0</v>
      </c>
      <c r="AI2044">
        <v>113</v>
      </c>
      <c r="AJ2044">
        <v>114</v>
      </c>
      <c r="AK2044">
        <v>0</v>
      </c>
    </row>
    <row r="2045" spans="1:37">
      <c r="A2045">
        <v>50003006</v>
      </c>
      <c r="B2045">
        <v>40070</v>
      </c>
      <c r="C2045">
        <v>74200</v>
      </c>
      <c r="D2045">
        <v>0</v>
      </c>
      <c r="E2045">
        <v>2110</v>
      </c>
      <c r="F2045">
        <v>5000308</v>
      </c>
      <c r="G2045">
        <v>1</v>
      </c>
      <c r="H2045">
        <v>1</v>
      </c>
      <c r="I2045">
        <v>6</v>
      </c>
      <c r="J2045">
        <v>0</v>
      </c>
      <c r="K2045">
        <v>0</v>
      </c>
      <c r="L2045">
        <v>0</v>
      </c>
      <c r="M2045">
        <v>0</v>
      </c>
      <c r="N2045">
        <v>0</v>
      </c>
      <c r="O2045">
        <v>0</v>
      </c>
      <c r="P2045">
        <v>0</v>
      </c>
      <c r="Q2045">
        <v>0</v>
      </c>
      <c r="R2045">
        <v>0</v>
      </c>
      <c r="S2045">
        <v>0</v>
      </c>
      <c r="T2045">
        <v>0</v>
      </c>
      <c r="U2045">
        <v>0</v>
      </c>
      <c r="V2045">
        <v>0</v>
      </c>
      <c r="W2045">
        <v>0</v>
      </c>
      <c r="X2045">
        <v>0</v>
      </c>
      <c r="Y2045">
        <v>0</v>
      </c>
      <c r="Z2045">
        <v>0</v>
      </c>
      <c r="AA2045">
        <v>0</v>
      </c>
      <c r="AB2045">
        <v>500</v>
      </c>
      <c r="AC2045">
        <v>150</v>
      </c>
      <c r="AD2045">
        <v>2</v>
      </c>
      <c r="AE2045">
        <v>75</v>
      </c>
      <c r="AF2045">
        <v>2</v>
      </c>
      <c r="AG2045">
        <v>1</v>
      </c>
      <c r="AH2045">
        <v>0</v>
      </c>
      <c r="AI2045">
        <v>113</v>
      </c>
      <c r="AJ2045">
        <v>114</v>
      </c>
      <c r="AK2045">
        <v>0</v>
      </c>
    </row>
    <row r="2046" spans="1:37">
      <c r="A2046">
        <v>50003007</v>
      </c>
      <c r="B2046">
        <v>50190</v>
      </c>
      <c r="C2046">
        <v>147500</v>
      </c>
      <c r="D2046">
        <v>0</v>
      </c>
      <c r="E2046">
        <v>1550</v>
      </c>
      <c r="F2046">
        <v>5000309</v>
      </c>
      <c r="G2046">
        <v>2</v>
      </c>
      <c r="H2046">
        <v>5000310</v>
      </c>
      <c r="I2046">
        <v>6</v>
      </c>
      <c r="J2046">
        <v>5000311</v>
      </c>
      <c r="K2046">
        <v>103</v>
      </c>
      <c r="L2046">
        <v>0</v>
      </c>
      <c r="M2046">
        <v>0</v>
      </c>
      <c r="N2046">
        <v>0</v>
      </c>
      <c r="O2046">
        <v>0</v>
      </c>
      <c r="P2046">
        <v>0</v>
      </c>
      <c r="Q2046">
        <v>0</v>
      </c>
      <c r="R2046">
        <v>0</v>
      </c>
      <c r="S2046">
        <v>0</v>
      </c>
      <c r="T2046">
        <v>0</v>
      </c>
      <c r="U2046">
        <v>0</v>
      </c>
      <c r="V2046">
        <v>0</v>
      </c>
      <c r="W2046">
        <v>0</v>
      </c>
      <c r="X2046">
        <v>0</v>
      </c>
      <c r="Y2046">
        <v>0</v>
      </c>
      <c r="Z2046">
        <v>0</v>
      </c>
      <c r="AA2046">
        <v>0</v>
      </c>
      <c r="AB2046">
        <v>1000</v>
      </c>
      <c r="AC2046">
        <v>150</v>
      </c>
      <c r="AD2046">
        <v>2</v>
      </c>
      <c r="AE2046">
        <v>10</v>
      </c>
      <c r="AF2046">
        <v>1</v>
      </c>
      <c r="AG2046">
        <v>0</v>
      </c>
      <c r="AH2046">
        <v>0</v>
      </c>
      <c r="AI2046">
        <v>50190</v>
      </c>
      <c r="AJ2046">
        <v>0</v>
      </c>
      <c r="AK2046">
        <v>0</v>
      </c>
    </row>
    <row r="2047" spans="1:37">
      <c r="A2047">
        <v>50003008</v>
      </c>
      <c r="B2047">
        <v>30511</v>
      </c>
      <c r="C2047">
        <v>48200</v>
      </c>
      <c r="D2047">
        <v>0</v>
      </c>
      <c r="E2047">
        <v>2740</v>
      </c>
      <c r="F2047">
        <v>0</v>
      </c>
      <c r="G2047">
        <v>1</v>
      </c>
      <c r="H2047">
        <v>1</v>
      </c>
      <c r="I2047">
        <v>6</v>
      </c>
      <c r="J2047">
        <v>0</v>
      </c>
      <c r="K2047">
        <v>0</v>
      </c>
      <c r="L2047">
        <v>0</v>
      </c>
      <c r="M2047">
        <v>0</v>
      </c>
      <c r="N2047">
        <v>0</v>
      </c>
      <c r="O2047">
        <v>0</v>
      </c>
      <c r="P2047">
        <v>0</v>
      </c>
      <c r="Q2047">
        <v>0</v>
      </c>
      <c r="R2047">
        <v>0</v>
      </c>
      <c r="S2047">
        <v>0</v>
      </c>
      <c r="T2047">
        <v>0</v>
      </c>
      <c r="U2047">
        <v>0</v>
      </c>
      <c r="V2047">
        <v>0</v>
      </c>
      <c r="W2047">
        <v>0</v>
      </c>
      <c r="X2047">
        <v>0</v>
      </c>
      <c r="Y2047">
        <v>0</v>
      </c>
      <c r="Z2047">
        <v>0</v>
      </c>
      <c r="AA2047">
        <v>0</v>
      </c>
      <c r="AB2047">
        <v>500</v>
      </c>
      <c r="AC2047">
        <v>100</v>
      </c>
      <c r="AD2047">
        <v>2</v>
      </c>
      <c r="AE2047">
        <v>50</v>
      </c>
      <c r="AF2047">
        <v>2</v>
      </c>
      <c r="AG2047">
        <v>1</v>
      </c>
      <c r="AH2047">
        <v>0</v>
      </c>
      <c r="AI2047">
        <v>133</v>
      </c>
      <c r="AJ2047">
        <v>134</v>
      </c>
      <c r="AK2047">
        <v>0</v>
      </c>
    </row>
    <row r="2048" spans="1:37">
      <c r="A2048">
        <v>50003009</v>
      </c>
      <c r="B2048">
        <v>30501</v>
      </c>
      <c r="C2048">
        <v>75200</v>
      </c>
      <c r="D2048">
        <v>0</v>
      </c>
      <c r="E2048">
        <v>1980</v>
      </c>
      <c r="F2048">
        <v>0</v>
      </c>
      <c r="G2048">
        <v>1</v>
      </c>
      <c r="H2048">
        <v>1</v>
      </c>
      <c r="I2048">
        <v>6</v>
      </c>
      <c r="J2048">
        <v>0</v>
      </c>
      <c r="K2048">
        <v>0</v>
      </c>
      <c r="L2048">
        <v>0</v>
      </c>
      <c r="M2048">
        <v>0</v>
      </c>
      <c r="N2048">
        <v>0</v>
      </c>
      <c r="O2048">
        <v>0</v>
      </c>
      <c r="P2048">
        <v>0</v>
      </c>
      <c r="Q2048">
        <v>0</v>
      </c>
      <c r="R2048">
        <v>0</v>
      </c>
      <c r="S2048">
        <v>0</v>
      </c>
      <c r="T2048">
        <v>0</v>
      </c>
      <c r="U2048">
        <v>0</v>
      </c>
      <c r="V2048">
        <v>0</v>
      </c>
      <c r="W2048">
        <v>0</v>
      </c>
      <c r="X2048">
        <v>0</v>
      </c>
      <c r="Y2048">
        <v>0</v>
      </c>
      <c r="Z2048">
        <v>0</v>
      </c>
      <c r="AA2048">
        <v>0</v>
      </c>
      <c r="AB2048">
        <v>500</v>
      </c>
      <c r="AC2048">
        <v>100</v>
      </c>
      <c r="AD2048">
        <v>2</v>
      </c>
      <c r="AE2048">
        <v>50</v>
      </c>
      <c r="AF2048">
        <v>2</v>
      </c>
      <c r="AG2048">
        <v>1</v>
      </c>
      <c r="AH2048">
        <v>0</v>
      </c>
      <c r="AI2048">
        <v>113</v>
      </c>
      <c r="AJ2048">
        <v>114</v>
      </c>
      <c r="AK2048">
        <v>0</v>
      </c>
    </row>
    <row r="2049" spans="1:37">
      <c r="A2049">
        <v>50003010</v>
      </c>
      <c r="B2049">
        <v>30580</v>
      </c>
      <c r="C2049">
        <v>97800</v>
      </c>
      <c r="D2049">
        <v>0</v>
      </c>
      <c r="E2049">
        <v>980</v>
      </c>
      <c r="F2049">
        <v>0</v>
      </c>
      <c r="G2049">
        <v>1</v>
      </c>
      <c r="H2049">
        <v>1</v>
      </c>
      <c r="I2049">
        <v>6</v>
      </c>
      <c r="J2049">
        <v>0</v>
      </c>
      <c r="K2049">
        <v>0</v>
      </c>
      <c r="L2049">
        <v>0</v>
      </c>
      <c r="M2049">
        <v>0</v>
      </c>
      <c r="N2049">
        <v>0</v>
      </c>
      <c r="O2049">
        <v>0</v>
      </c>
      <c r="P2049">
        <v>0</v>
      </c>
      <c r="Q2049">
        <v>0</v>
      </c>
      <c r="R2049">
        <v>0</v>
      </c>
      <c r="S2049">
        <v>0</v>
      </c>
      <c r="T2049">
        <v>0</v>
      </c>
      <c r="U2049">
        <v>0</v>
      </c>
      <c r="V2049">
        <v>0</v>
      </c>
      <c r="W2049">
        <v>0</v>
      </c>
      <c r="X2049">
        <v>0</v>
      </c>
      <c r="Y2049">
        <v>0</v>
      </c>
      <c r="Z2049">
        <v>0</v>
      </c>
      <c r="AA2049">
        <v>0</v>
      </c>
      <c r="AB2049">
        <v>500</v>
      </c>
      <c r="AC2049">
        <v>100</v>
      </c>
      <c r="AD2049">
        <v>2</v>
      </c>
      <c r="AE2049">
        <v>50</v>
      </c>
      <c r="AF2049">
        <v>2</v>
      </c>
      <c r="AG2049">
        <v>1</v>
      </c>
      <c r="AH2049">
        <v>0</v>
      </c>
      <c r="AI2049">
        <v>123</v>
      </c>
      <c r="AJ2049">
        <v>124</v>
      </c>
      <c r="AK2049">
        <v>0</v>
      </c>
    </row>
    <row r="2050" spans="1:37">
      <c r="A2050">
        <v>50003011</v>
      </c>
      <c r="B2050">
        <v>30171</v>
      </c>
      <c r="C2050">
        <v>47600</v>
      </c>
      <c r="D2050">
        <v>10000</v>
      </c>
      <c r="E2050">
        <v>2800</v>
      </c>
      <c r="F2050">
        <v>0</v>
      </c>
      <c r="G2050">
        <v>3</v>
      </c>
      <c r="H2050">
        <v>1</v>
      </c>
      <c r="I2050">
        <v>6</v>
      </c>
      <c r="J2050">
        <v>0</v>
      </c>
      <c r="K2050">
        <v>0</v>
      </c>
      <c r="L2050">
        <v>0</v>
      </c>
      <c r="M2050">
        <v>0</v>
      </c>
      <c r="N2050">
        <v>0</v>
      </c>
      <c r="O2050">
        <v>0</v>
      </c>
      <c r="P2050">
        <v>0</v>
      </c>
      <c r="Q2050">
        <v>0</v>
      </c>
      <c r="R2050">
        <v>0</v>
      </c>
      <c r="S2050">
        <v>0</v>
      </c>
      <c r="T2050">
        <v>0</v>
      </c>
      <c r="U2050">
        <v>0</v>
      </c>
      <c r="V2050">
        <v>0</v>
      </c>
      <c r="W2050">
        <v>0</v>
      </c>
      <c r="X2050">
        <v>0</v>
      </c>
      <c r="Y2050">
        <v>0</v>
      </c>
      <c r="Z2050">
        <v>0</v>
      </c>
      <c r="AA2050">
        <v>0</v>
      </c>
      <c r="AB2050">
        <v>1000</v>
      </c>
      <c r="AC2050">
        <v>125</v>
      </c>
      <c r="AD2050">
        <v>2</v>
      </c>
      <c r="AE2050">
        <v>50</v>
      </c>
      <c r="AF2050">
        <v>2</v>
      </c>
      <c r="AG2050">
        <v>1</v>
      </c>
      <c r="AH2050">
        <v>0</v>
      </c>
      <c r="AI2050">
        <v>123</v>
      </c>
      <c r="AJ2050">
        <v>124</v>
      </c>
      <c r="AK2050">
        <v>0</v>
      </c>
    </row>
    <row r="2051" spans="1:37">
      <c r="A2051">
        <v>50003012</v>
      </c>
      <c r="B2051">
        <v>40461</v>
      </c>
      <c r="C2051">
        <v>301500</v>
      </c>
      <c r="D2051">
        <v>0</v>
      </c>
      <c r="E2051">
        <v>0</v>
      </c>
      <c r="F2051">
        <v>0</v>
      </c>
      <c r="G2051">
        <v>1</v>
      </c>
      <c r="H2051">
        <v>5000301</v>
      </c>
      <c r="I2051">
        <v>104</v>
      </c>
      <c r="J2051">
        <v>5000302</v>
      </c>
      <c r="K2051">
        <v>104</v>
      </c>
      <c r="L2051">
        <v>5000303</v>
      </c>
      <c r="M2051">
        <v>104</v>
      </c>
      <c r="N2051">
        <v>5000304</v>
      </c>
      <c r="O2051">
        <v>104</v>
      </c>
      <c r="P2051">
        <v>5000305</v>
      </c>
      <c r="Q2051">
        <v>104</v>
      </c>
      <c r="R2051">
        <v>5000307</v>
      </c>
      <c r="S2051">
        <v>6</v>
      </c>
      <c r="T2051">
        <v>0</v>
      </c>
      <c r="U2051">
        <v>0</v>
      </c>
      <c r="V2051">
        <v>0</v>
      </c>
      <c r="W2051">
        <v>0</v>
      </c>
      <c r="X2051">
        <v>0</v>
      </c>
      <c r="Y2051">
        <v>0</v>
      </c>
      <c r="Z2051">
        <v>0</v>
      </c>
      <c r="AA2051">
        <v>0</v>
      </c>
      <c r="AB2051">
        <v>2500</v>
      </c>
      <c r="AC2051">
        <v>150</v>
      </c>
      <c r="AD2051">
        <v>2</v>
      </c>
      <c r="AE2051">
        <v>75</v>
      </c>
      <c r="AF2051">
        <v>2</v>
      </c>
      <c r="AG2051">
        <v>1</v>
      </c>
      <c r="AH2051">
        <v>0</v>
      </c>
      <c r="AI2051">
        <v>114</v>
      </c>
      <c r="AJ2051">
        <v>115</v>
      </c>
      <c r="AK2051">
        <v>0</v>
      </c>
    </row>
    <row r="2052" spans="1:37">
      <c r="A2052">
        <v>50003013</v>
      </c>
      <c r="B2052">
        <v>40071</v>
      </c>
      <c r="C2052">
        <v>211800</v>
      </c>
      <c r="D2052">
        <v>0</v>
      </c>
      <c r="E2052">
        <v>3100</v>
      </c>
      <c r="F2052">
        <v>5000308</v>
      </c>
      <c r="G2052">
        <v>1</v>
      </c>
      <c r="H2052">
        <v>1</v>
      </c>
      <c r="I2052">
        <v>6</v>
      </c>
      <c r="J2052">
        <v>0</v>
      </c>
      <c r="K2052">
        <v>0</v>
      </c>
      <c r="L2052">
        <v>0</v>
      </c>
      <c r="M2052">
        <v>0</v>
      </c>
      <c r="N2052">
        <v>0</v>
      </c>
      <c r="O2052">
        <v>0</v>
      </c>
      <c r="P2052">
        <v>0</v>
      </c>
      <c r="Q2052">
        <v>0</v>
      </c>
      <c r="R2052">
        <v>0</v>
      </c>
      <c r="S2052">
        <v>0</v>
      </c>
      <c r="T2052">
        <v>0</v>
      </c>
      <c r="U2052">
        <v>0</v>
      </c>
      <c r="V2052">
        <v>0</v>
      </c>
      <c r="W2052">
        <v>0</v>
      </c>
      <c r="X2052">
        <v>0</v>
      </c>
      <c r="Y2052">
        <v>0</v>
      </c>
      <c r="Z2052">
        <v>0</v>
      </c>
      <c r="AA2052">
        <v>0</v>
      </c>
      <c r="AB2052">
        <v>150</v>
      </c>
      <c r="AC2052">
        <v>150</v>
      </c>
      <c r="AD2052">
        <v>2</v>
      </c>
      <c r="AE2052">
        <v>75</v>
      </c>
      <c r="AF2052">
        <v>2</v>
      </c>
      <c r="AG2052">
        <v>1</v>
      </c>
      <c r="AH2052">
        <v>0</v>
      </c>
      <c r="AI2052">
        <v>114</v>
      </c>
      <c r="AJ2052">
        <v>115</v>
      </c>
      <c r="AK2052">
        <v>0</v>
      </c>
    </row>
    <row r="2053" spans="1:37">
      <c r="A2053">
        <v>50003014</v>
      </c>
      <c r="B2053">
        <v>50191</v>
      </c>
      <c r="C2053">
        <v>358500</v>
      </c>
      <c r="D2053">
        <v>0</v>
      </c>
      <c r="E2053">
        <v>2100</v>
      </c>
      <c r="F2053">
        <v>5000312</v>
      </c>
      <c r="G2053">
        <v>2</v>
      </c>
      <c r="H2053">
        <v>5000313</v>
      </c>
      <c r="I2053">
        <v>6</v>
      </c>
      <c r="J2053">
        <v>5000314</v>
      </c>
      <c r="K2053">
        <v>103</v>
      </c>
      <c r="L2053">
        <v>0</v>
      </c>
      <c r="M2053">
        <v>0</v>
      </c>
      <c r="N2053">
        <v>0</v>
      </c>
      <c r="O2053">
        <v>0</v>
      </c>
      <c r="P2053">
        <v>0</v>
      </c>
      <c r="Q2053">
        <v>0</v>
      </c>
      <c r="R2053">
        <v>0</v>
      </c>
      <c r="S2053">
        <v>0</v>
      </c>
      <c r="T2053">
        <v>0</v>
      </c>
      <c r="U2053">
        <v>0</v>
      </c>
      <c r="V2053">
        <v>0</v>
      </c>
      <c r="W2053">
        <v>0</v>
      </c>
      <c r="X2053">
        <v>0</v>
      </c>
      <c r="Y2053">
        <v>0</v>
      </c>
      <c r="Z2053">
        <v>0</v>
      </c>
      <c r="AA2053">
        <v>0</v>
      </c>
      <c r="AB2053">
        <v>5000</v>
      </c>
      <c r="AC2053">
        <v>150</v>
      </c>
      <c r="AD2053">
        <v>2</v>
      </c>
      <c r="AE2053">
        <v>25</v>
      </c>
      <c r="AF2053">
        <v>1</v>
      </c>
      <c r="AG2053">
        <v>0</v>
      </c>
      <c r="AH2053">
        <v>0</v>
      </c>
      <c r="AI2053">
        <v>50190</v>
      </c>
      <c r="AJ2053">
        <v>0</v>
      </c>
      <c r="AK2053">
        <v>0</v>
      </c>
    </row>
    <row r="2054" spans="1:37">
      <c r="A2054">
        <v>50005001</v>
      </c>
      <c r="B2054">
        <v>40050</v>
      </c>
      <c r="C2054">
        <v>53600</v>
      </c>
      <c r="D2054">
        <v>0</v>
      </c>
      <c r="E2054">
        <v>3110</v>
      </c>
      <c r="F2054">
        <v>50005001</v>
      </c>
      <c r="G2054">
        <v>1</v>
      </c>
      <c r="H2054">
        <v>50005015</v>
      </c>
      <c r="I2054">
        <v>101</v>
      </c>
      <c r="J2054">
        <v>1</v>
      </c>
      <c r="K2054">
        <v>6</v>
      </c>
      <c r="L2054">
        <v>0</v>
      </c>
      <c r="M2054">
        <v>0</v>
      </c>
      <c r="N2054">
        <v>0</v>
      </c>
      <c r="O2054">
        <v>0</v>
      </c>
      <c r="P2054">
        <v>0</v>
      </c>
      <c r="Q2054">
        <v>0</v>
      </c>
      <c r="R2054">
        <v>0</v>
      </c>
      <c r="S2054">
        <v>0</v>
      </c>
      <c r="T2054">
        <v>0</v>
      </c>
      <c r="U2054">
        <v>0</v>
      </c>
      <c r="V2054">
        <v>0</v>
      </c>
      <c r="W2054">
        <v>0</v>
      </c>
      <c r="X2054">
        <v>0</v>
      </c>
      <c r="Y2054">
        <v>0</v>
      </c>
      <c r="Z2054">
        <v>0</v>
      </c>
      <c r="AA2054">
        <v>0</v>
      </c>
      <c r="AB2054">
        <v>250</v>
      </c>
      <c r="AC2054">
        <v>150</v>
      </c>
      <c r="AD2054">
        <v>2</v>
      </c>
      <c r="AE2054">
        <v>75</v>
      </c>
      <c r="AF2054">
        <v>3</v>
      </c>
      <c r="AG2054">
        <v>2</v>
      </c>
      <c r="AH2054">
        <v>1</v>
      </c>
      <c r="AI2054">
        <v>121</v>
      </c>
      <c r="AJ2054">
        <v>122</v>
      </c>
      <c r="AK2054">
        <v>123</v>
      </c>
    </row>
    <row r="2055" spans="1:37">
      <c r="A2055">
        <v>50005002</v>
      </c>
      <c r="B2055">
        <v>40730</v>
      </c>
      <c r="C2055">
        <v>43600</v>
      </c>
      <c r="D2055">
        <v>0</v>
      </c>
      <c r="E2055">
        <v>1550</v>
      </c>
      <c r="F2055">
        <v>0</v>
      </c>
      <c r="G2055">
        <v>1</v>
      </c>
      <c r="H2055">
        <v>50005003</v>
      </c>
      <c r="I2055">
        <v>101</v>
      </c>
      <c r="J2055">
        <v>50005002</v>
      </c>
      <c r="K2055">
        <v>6</v>
      </c>
      <c r="L2055">
        <v>0</v>
      </c>
      <c r="M2055">
        <v>0</v>
      </c>
      <c r="N2055">
        <v>0</v>
      </c>
      <c r="O2055">
        <v>0</v>
      </c>
      <c r="P2055">
        <v>0</v>
      </c>
      <c r="Q2055">
        <v>0</v>
      </c>
      <c r="R2055">
        <v>0</v>
      </c>
      <c r="S2055">
        <v>0</v>
      </c>
      <c r="T2055">
        <v>0</v>
      </c>
      <c r="U2055">
        <v>0</v>
      </c>
      <c r="V2055">
        <v>0</v>
      </c>
      <c r="W2055">
        <v>0</v>
      </c>
      <c r="X2055">
        <v>0</v>
      </c>
      <c r="Y2055">
        <v>0</v>
      </c>
      <c r="Z2055">
        <v>0</v>
      </c>
      <c r="AA2055">
        <v>0</v>
      </c>
      <c r="AB2055">
        <v>250</v>
      </c>
      <c r="AC2055">
        <v>115</v>
      </c>
      <c r="AD2055">
        <v>2</v>
      </c>
      <c r="AE2055">
        <v>50</v>
      </c>
      <c r="AF2055">
        <v>3</v>
      </c>
      <c r="AG2055">
        <v>2</v>
      </c>
      <c r="AH2055">
        <v>1</v>
      </c>
      <c r="AI2055">
        <v>121</v>
      </c>
      <c r="AJ2055">
        <v>122</v>
      </c>
      <c r="AK2055">
        <v>123</v>
      </c>
    </row>
    <row r="2056" spans="1:37">
      <c r="A2056">
        <v>50005003</v>
      </c>
      <c r="B2056">
        <v>40820</v>
      </c>
      <c r="C2056">
        <v>121200</v>
      </c>
      <c r="D2056">
        <v>0</v>
      </c>
      <c r="E2056">
        <v>4260</v>
      </c>
      <c r="F2056">
        <v>50005004</v>
      </c>
      <c r="G2056">
        <v>2</v>
      </c>
      <c r="H2056">
        <v>50005005</v>
      </c>
      <c r="I2056">
        <v>101</v>
      </c>
      <c r="J2056">
        <v>1</v>
      </c>
      <c r="K2056">
        <v>6</v>
      </c>
      <c r="L2056">
        <v>0</v>
      </c>
      <c r="M2056">
        <v>0</v>
      </c>
      <c r="N2056">
        <v>0</v>
      </c>
      <c r="O2056">
        <v>0</v>
      </c>
      <c r="P2056">
        <v>0</v>
      </c>
      <c r="Q2056">
        <v>0</v>
      </c>
      <c r="R2056">
        <v>0</v>
      </c>
      <c r="S2056">
        <v>0</v>
      </c>
      <c r="T2056">
        <v>0</v>
      </c>
      <c r="U2056">
        <v>0</v>
      </c>
      <c r="V2056">
        <v>0</v>
      </c>
      <c r="W2056">
        <v>0</v>
      </c>
      <c r="X2056">
        <v>0</v>
      </c>
      <c r="Y2056">
        <v>0</v>
      </c>
      <c r="Z2056">
        <v>0</v>
      </c>
      <c r="AA2056">
        <v>0</v>
      </c>
      <c r="AB2056">
        <v>750</v>
      </c>
      <c r="AC2056">
        <v>150</v>
      </c>
      <c r="AD2056">
        <v>2</v>
      </c>
      <c r="AE2056">
        <v>75</v>
      </c>
      <c r="AF2056">
        <v>3</v>
      </c>
      <c r="AG2056">
        <v>2</v>
      </c>
      <c r="AH2056">
        <v>1</v>
      </c>
      <c r="AI2056">
        <v>122</v>
      </c>
      <c r="AJ2056">
        <v>123</v>
      </c>
      <c r="AK2056">
        <v>124</v>
      </c>
    </row>
    <row r="2057" spans="1:37">
      <c r="A2057">
        <v>50005004</v>
      </c>
      <c r="B2057">
        <v>50290</v>
      </c>
      <c r="C2057">
        <v>152200</v>
      </c>
      <c r="D2057">
        <v>0</v>
      </c>
      <c r="E2057">
        <v>3150</v>
      </c>
      <c r="F2057">
        <v>50005006</v>
      </c>
      <c r="G2057">
        <v>1</v>
      </c>
      <c r="H2057">
        <v>50009009</v>
      </c>
      <c r="I2057">
        <v>101</v>
      </c>
      <c r="J2057">
        <v>50009010</v>
      </c>
      <c r="K2057">
        <v>101</v>
      </c>
      <c r="L2057">
        <v>50005008</v>
      </c>
      <c r="M2057">
        <v>102</v>
      </c>
      <c r="N2057">
        <v>50005007</v>
      </c>
      <c r="O2057">
        <v>103</v>
      </c>
      <c r="P2057">
        <v>1</v>
      </c>
      <c r="Q2057">
        <v>6</v>
      </c>
      <c r="R2057">
        <v>0</v>
      </c>
      <c r="S2057">
        <v>0</v>
      </c>
      <c r="T2057">
        <v>0</v>
      </c>
      <c r="U2057">
        <v>0</v>
      </c>
      <c r="V2057">
        <v>0</v>
      </c>
      <c r="W2057">
        <v>0</v>
      </c>
      <c r="X2057">
        <v>0</v>
      </c>
      <c r="Y2057">
        <v>0</v>
      </c>
      <c r="Z2057">
        <v>0</v>
      </c>
      <c r="AA2057">
        <v>0</v>
      </c>
      <c r="AB2057">
        <v>1000</v>
      </c>
      <c r="AC2057">
        <v>150</v>
      </c>
      <c r="AD2057">
        <v>2</v>
      </c>
      <c r="AE2057">
        <v>10</v>
      </c>
      <c r="AF2057">
        <v>1</v>
      </c>
      <c r="AG2057">
        <v>0</v>
      </c>
      <c r="AH2057">
        <v>0</v>
      </c>
      <c r="AI2057">
        <v>50290</v>
      </c>
      <c r="AJ2057">
        <v>0</v>
      </c>
      <c r="AK2057">
        <v>0</v>
      </c>
    </row>
    <row r="2058" spans="1:37">
      <c r="A2058">
        <v>50005005</v>
      </c>
      <c r="B2058">
        <v>40051</v>
      </c>
      <c r="C2058">
        <v>154500</v>
      </c>
      <c r="D2058">
        <v>0</v>
      </c>
      <c r="E2058">
        <v>4410</v>
      </c>
      <c r="F2058">
        <v>50005001</v>
      </c>
      <c r="G2058">
        <v>1</v>
      </c>
      <c r="H2058">
        <v>50005015</v>
      </c>
      <c r="I2058">
        <v>101</v>
      </c>
      <c r="J2058">
        <v>1</v>
      </c>
      <c r="K2058">
        <v>6</v>
      </c>
      <c r="L2058">
        <v>0</v>
      </c>
      <c r="M2058">
        <v>0</v>
      </c>
      <c r="N2058">
        <v>0</v>
      </c>
      <c r="O2058">
        <v>0</v>
      </c>
      <c r="P2058">
        <v>0</v>
      </c>
      <c r="Q2058">
        <v>0</v>
      </c>
      <c r="R2058">
        <v>0</v>
      </c>
      <c r="S2058">
        <v>0</v>
      </c>
      <c r="T2058">
        <v>0</v>
      </c>
      <c r="U2058">
        <v>0</v>
      </c>
      <c r="V2058">
        <v>0</v>
      </c>
      <c r="W2058">
        <v>0</v>
      </c>
      <c r="X2058">
        <v>0</v>
      </c>
      <c r="Y2058">
        <v>0</v>
      </c>
      <c r="Z2058">
        <v>0</v>
      </c>
      <c r="AA2058">
        <v>0</v>
      </c>
      <c r="AB2058">
        <v>1000</v>
      </c>
      <c r="AC2058">
        <v>150</v>
      </c>
      <c r="AD2058">
        <v>2</v>
      </c>
      <c r="AE2058">
        <v>75</v>
      </c>
      <c r="AF2058">
        <v>1</v>
      </c>
      <c r="AG2058">
        <v>1</v>
      </c>
      <c r="AH2058">
        <v>1</v>
      </c>
      <c r="AI2058">
        <v>121</v>
      </c>
      <c r="AJ2058">
        <v>122</v>
      </c>
      <c r="AK2058">
        <v>123</v>
      </c>
    </row>
    <row r="2059" spans="1:37">
      <c r="A2059">
        <v>50005006</v>
      </c>
      <c r="B2059">
        <v>40731</v>
      </c>
      <c r="C2059">
        <v>125000</v>
      </c>
      <c r="D2059">
        <v>0</v>
      </c>
      <c r="E2059">
        <v>1950</v>
      </c>
      <c r="F2059">
        <v>0</v>
      </c>
      <c r="G2059">
        <v>1</v>
      </c>
      <c r="H2059">
        <v>50005012</v>
      </c>
      <c r="I2059">
        <v>101</v>
      </c>
      <c r="J2059">
        <v>50005011</v>
      </c>
      <c r="K2059">
        <v>6</v>
      </c>
      <c r="L2059">
        <v>0</v>
      </c>
      <c r="M2059">
        <v>0</v>
      </c>
      <c r="N2059">
        <v>0</v>
      </c>
      <c r="O2059">
        <v>0</v>
      </c>
      <c r="P2059">
        <v>0</v>
      </c>
      <c r="Q2059">
        <v>0</v>
      </c>
      <c r="R2059">
        <v>0</v>
      </c>
      <c r="S2059">
        <v>0</v>
      </c>
      <c r="T2059">
        <v>0</v>
      </c>
      <c r="U2059">
        <v>0</v>
      </c>
      <c r="V2059">
        <v>0</v>
      </c>
      <c r="W2059">
        <v>0</v>
      </c>
      <c r="X2059">
        <v>0</v>
      </c>
      <c r="Y2059">
        <v>0</v>
      </c>
      <c r="Z2059">
        <v>0</v>
      </c>
      <c r="AA2059">
        <v>0</v>
      </c>
      <c r="AB2059">
        <v>1000</v>
      </c>
      <c r="AC2059">
        <v>115</v>
      </c>
      <c r="AD2059">
        <v>2</v>
      </c>
      <c r="AE2059">
        <v>50</v>
      </c>
      <c r="AF2059">
        <v>1</v>
      </c>
      <c r="AG2059">
        <v>1</v>
      </c>
      <c r="AH2059">
        <v>1</v>
      </c>
      <c r="AI2059">
        <v>121</v>
      </c>
      <c r="AJ2059">
        <v>122</v>
      </c>
      <c r="AK2059">
        <v>123</v>
      </c>
    </row>
    <row r="2060" spans="1:37">
      <c r="A2060">
        <v>50005007</v>
      </c>
      <c r="B2060">
        <v>40821</v>
      </c>
      <c r="C2060">
        <v>361100</v>
      </c>
      <c r="D2060">
        <v>0</v>
      </c>
      <c r="E2060">
        <v>6050</v>
      </c>
      <c r="F2060">
        <v>50005004</v>
      </c>
      <c r="G2060">
        <v>2</v>
      </c>
      <c r="H2060">
        <v>50005005</v>
      </c>
      <c r="I2060">
        <v>101</v>
      </c>
      <c r="J2060">
        <v>1</v>
      </c>
      <c r="K2060">
        <v>6</v>
      </c>
      <c r="L2060">
        <v>0</v>
      </c>
      <c r="M2060">
        <v>0</v>
      </c>
      <c r="N2060">
        <v>0</v>
      </c>
      <c r="O2060">
        <v>0</v>
      </c>
      <c r="P2060">
        <v>0</v>
      </c>
      <c r="Q2060">
        <v>0</v>
      </c>
      <c r="R2060">
        <v>0</v>
      </c>
      <c r="S2060">
        <v>0</v>
      </c>
      <c r="T2060">
        <v>0</v>
      </c>
      <c r="U2060">
        <v>0</v>
      </c>
      <c r="V2060">
        <v>0</v>
      </c>
      <c r="W2060">
        <v>0</v>
      </c>
      <c r="X2060">
        <v>0</v>
      </c>
      <c r="Y2060">
        <v>0</v>
      </c>
      <c r="Z2060">
        <v>0</v>
      </c>
      <c r="AA2060">
        <v>0</v>
      </c>
      <c r="AB2060">
        <v>3000</v>
      </c>
      <c r="AC2060">
        <v>150</v>
      </c>
      <c r="AD2060">
        <v>2</v>
      </c>
      <c r="AE2060">
        <v>50</v>
      </c>
      <c r="AF2060">
        <v>3</v>
      </c>
      <c r="AG2060">
        <v>2</v>
      </c>
      <c r="AH2060">
        <v>2</v>
      </c>
      <c r="AI2060">
        <v>122</v>
      </c>
      <c r="AJ2060">
        <v>123</v>
      </c>
      <c r="AK2060">
        <v>124</v>
      </c>
    </row>
    <row r="2061" spans="1:37">
      <c r="A2061">
        <v>50005008</v>
      </c>
      <c r="B2061">
        <v>50291</v>
      </c>
      <c r="C2061">
        <v>454500</v>
      </c>
      <c r="D2061">
        <v>0</v>
      </c>
      <c r="E2061">
        <v>4900</v>
      </c>
      <c r="F2061">
        <v>50005006</v>
      </c>
      <c r="G2061">
        <v>1</v>
      </c>
      <c r="H2061">
        <v>50005013</v>
      </c>
      <c r="I2061">
        <v>101</v>
      </c>
      <c r="J2061">
        <v>50005014</v>
      </c>
      <c r="K2061">
        <v>101</v>
      </c>
      <c r="L2061">
        <v>50005008</v>
      </c>
      <c r="M2061">
        <v>102</v>
      </c>
      <c r="N2061">
        <v>50005007</v>
      </c>
      <c r="O2061">
        <v>103</v>
      </c>
      <c r="P2061">
        <v>1</v>
      </c>
      <c r="Q2061">
        <v>6</v>
      </c>
      <c r="R2061">
        <v>0</v>
      </c>
      <c r="S2061">
        <v>0</v>
      </c>
      <c r="T2061">
        <v>0</v>
      </c>
      <c r="U2061">
        <v>0</v>
      </c>
      <c r="V2061">
        <v>0</v>
      </c>
      <c r="W2061">
        <v>0</v>
      </c>
      <c r="X2061">
        <v>0</v>
      </c>
      <c r="Y2061">
        <v>0</v>
      </c>
      <c r="Z2061">
        <v>0</v>
      </c>
      <c r="AA2061">
        <v>0</v>
      </c>
      <c r="AB2061">
        <v>5000</v>
      </c>
      <c r="AC2061">
        <v>150</v>
      </c>
      <c r="AD2061">
        <v>2</v>
      </c>
      <c r="AE2061">
        <v>25</v>
      </c>
      <c r="AF2061">
        <v>1</v>
      </c>
      <c r="AG2061">
        <v>0</v>
      </c>
      <c r="AH2061">
        <v>0</v>
      </c>
      <c r="AI2061">
        <v>50290</v>
      </c>
      <c r="AJ2061">
        <v>0</v>
      </c>
      <c r="AK2061">
        <v>0</v>
      </c>
    </row>
    <row r="2062" spans="1:37">
      <c r="A2062">
        <v>50015005</v>
      </c>
      <c r="B2062">
        <v>10010</v>
      </c>
      <c r="C2062">
        <v>0</v>
      </c>
      <c r="D2062">
        <v>0</v>
      </c>
      <c r="E2062">
        <v>0</v>
      </c>
      <c r="F2062">
        <v>0</v>
      </c>
      <c r="G2062">
        <v>1</v>
      </c>
      <c r="H2062">
        <v>1</v>
      </c>
      <c r="I2062">
        <v>6</v>
      </c>
      <c r="J2062">
        <v>0</v>
      </c>
      <c r="K2062">
        <v>0</v>
      </c>
      <c r="L2062">
        <v>0</v>
      </c>
      <c r="M2062">
        <v>0</v>
      </c>
      <c r="N2062">
        <v>0</v>
      </c>
      <c r="O2062">
        <v>0</v>
      </c>
      <c r="P2062">
        <v>0</v>
      </c>
      <c r="Q2062">
        <v>0</v>
      </c>
      <c r="R2062">
        <v>0</v>
      </c>
      <c r="S2062">
        <v>0</v>
      </c>
      <c r="T2062">
        <v>0</v>
      </c>
      <c r="U2062">
        <v>0</v>
      </c>
      <c r="V2062">
        <v>0</v>
      </c>
      <c r="W2062">
        <v>0</v>
      </c>
      <c r="X2062">
        <v>0</v>
      </c>
      <c r="Y2062">
        <v>0</v>
      </c>
      <c r="Z2062">
        <v>0</v>
      </c>
      <c r="AA2062">
        <v>0</v>
      </c>
      <c r="AB2062">
        <v>0</v>
      </c>
      <c r="AC2062">
        <v>100</v>
      </c>
      <c r="AD2062">
        <v>2</v>
      </c>
      <c r="AE2062">
        <v>0</v>
      </c>
      <c r="AF2062">
        <v>0</v>
      </c>
      <c r="AG2062">
        <v>0</v>
      </c>
      <c r="AH2062">
        <v>0</v>
      </c>
      <c r="AI2062">
        <v>0</v>
      </c>
      <c r="AJ2062">
        <v>0</v>
      </c>
      <c r="AK2062">
        <v>0</v>
      </c>
    </row>
    <row r="2063" spans="1:37">
      <c r="A2063">
        <v>60003001</v>
      </c>
      <c r="B2063">
        <v>10100</v>
      </c>
      <c r="C2063">
        <v>70000</v>
      </c>
      <c r="D2063">
        <v>0</v>
      </c>
      <c r="E2063">
        <v>2800</v>
      </c>
      <c r="F2063">
        <v>0</v>
      </c>
      <c r="G2063">
        <v>1</v>
      </c>
      <c r="H2063">
        <v>1</v>
      </c>
      <c r="I2063">
        <v>6</v>
      </c>
      <c r="J2063">
        <v>0</v>
      </c>
      <c r="K2063">
        <v>0</v>
      </c>
      <c r="L2063">
        <v>0</v>
      </c>
      <c r="M2063">
        <v>0</v>
      </c>
      <c r="N2063">
        <v>0</v>
      </c>
      <c r="O2063">
        <v>0</v>
      </c>
      <c r="P2063">
        <v>0</v>
      </c>
      <c r="Q2063">
        <v>0</v>
      </c>
      <c r="R2063">
        <v>0</v>
      </c>
      <c r="S2063">
        <v>0</v>
      </c>
      <c r="T2063">
        <v>0</v>
      </c>
      <c r="U2063">
        <v>0</v>
      </c>
      <c r="V2063">
        <v>0</v>
      </c>
      <c r="W2063">
        <v>0</v>
      </c>
      <c r="X2063">
        <v>0</v>
      </c>
      <c r="Y2063">
        <v>0</v>
      </c>
      <c r="Z2063">
        <v>0</v>
      </c>
      <c r="AA2063">
        <v>0</v>
      </c>
      <c r="AB2063">
        <v>50</v>
      </c>
      <c r="AC2063">
        <v>90</v>
      </c>
      <c r="AD2063">
        <v>2</v>
      </c>
      <c r="AE2063">
        <v>30</v>
      </c>
      <c r="AF2063">
        <v>1</v>
      </c>
      <c r="AG2063">
        <v>0</v>
      </c>
      <c r="AH2063">
        <v>0</v>
      </c>
      <c r="AI2063">
        <v>112</v>
      </c>
      <c r="AJ2063">
        <v>0</v>
      </c>
      <c r="AK2063">
        <v>0</v>
      </c>
    </row>
    <row r="2064" spans="1:37">
      <c r="A2064">
        <v>60003002</v>
      </c>
      <c r="B2064">
        <v>10110</v>
      </c>
      <c r="C2064">
        <v>42000</v>
      </c>
      <c r="D2064">
        <v>0</v>
      </c>
      <c r="E2064">
        <v>2800</v>
      </c>
      <c r="F2064">
        <v>0</v>
      </c>
      <c r="G2064">
        <v>1</v>
      </c>
      <c r="H2064">
        <v>1</v>
      </c>
      <c r="I2064">
        <v>6</v>
      </c>
      <c r="J2064">
        <v>0</v>
      </c>
      <c r="K2064">
        <v>0</v>
      </c>
      <c r="L2064">
        <v>0</v>
      </c>
      <c r="M2064">
        <v>0</v>
      </c>
      <c r="N2064">
        <v>0</v>
      </c>
      <c r="O2064">
        <v>0</v>
      </c>
      <c r="P2064">
        <v>0</v>
      </c>
      <c r="Q2064">
        <v>0</v>
      </c>
      <c r="R2064">
        <v>0</v>
      </c>
      <c r="S2064">
        <v>0</v>
      </c>
      <c r="T2064">
        <v>0</v>
      </c>
      <c r="U2064">
        <v>0</v>
      </c>
      <c r="V2064">
        <v>0</v>
      </c>
      <c r="W2064">
        <v>0</v>
      </c>
      <c r="X2064">
        <v>0</v>
      </c>
      <c r="Y2064">
        <v>0</v>
      </c>
      <c r="Z2064">
        <v>0</v>
      </c>
      <c r="AA2064">
        <v>0</v>
      </c>
      <c r="AB2064">
        <v>50</v>
      </c>
      <c r="AC2064">
        <v>90</v>
      </c>
      <c r="AD2064">
        <v>2</v>
      </c>
      <c r="AE2064">
        <v>30</v>
      </c>
      <c r="AF2064">
        <v>1</v>
      </c>
      <c r="AG2064">
        <v>0</v>
      </c>
      <c r="AH2064">
        <v>0</v>
      </c>
      <c r="AI2064">
        <v>122</v>
      </c>
      <c r="AJ2064">
        <v>0</v>
      </c>
      <c r="AK2064">
        <v>0</v>
      </c>
    </row>
    <row r="2065" spans="1:37">
      <c r="A2065">
        <v>60003003</v>
      </c>
      <c r="B2065">
        <v>10120</v>
      </c>
      <c r="C2065">
        <v>43400</v>
      </c>
      <c r="D2065">
        <v>0</v>
      </c>
      <c r="E2065">
        <v>2400</v>
      </c>
      <c r="F2065">
        <v>0</v>
      </c>
      <c r="G2065">
        <v>2</v>
      </c>
      <c r="H2065">
        <v>1</v>
      </c>
      <c r="I2065">
        <v>6</v>
      </c>
      <c r="J2065">
        <v>0</v>
      </c>
      <c r="K2065">
        <v>0</v>
      </c>
      <c r="L2065">
        <v>0</v>
      </c>
      <c r="M2065">
        <v>0</v>
      </c>
      <c r="N2065">
        <v>0</v>
      </c>
      <c r="O2065">
        <v>0</v>
      </c>
      <c r="P2065">
        <v>0</v>
      </c>
      <c r="Q2065">
        <v>0</v>
      </c>
      <c r="R2065">
        <v>0</v>
      </c>
      <c r="S2065">
        <v>0</v>
      </c>
      <c r="T2065">
        <v>0</v>
      </c>
      <c r="U2065">
        <v>0</v>
      </c>
      <c r="V2065">
        <v>0</v>
      </c>
      <c r="W2065">
        <v>0</v>
      </c>
      <c r="X2065">
        <v>0</v>
      </c>
      <c r="Y2065">
        <v>0</v>
      </c>
      <c r="Z2065">
        <v>0</v>
      </c>
      <c r="AA2065">
        <v>0</v>
      </c>
      <c r="AB2065">
        <v>50</v>
      </c>
      <c r="AC2065">
        <v>90</v>
      </c>
      <c r="AD2065">
        <v>2</v>
      </c>
      <c r="AE2065">
        <v>30</v>
      </c>
      <c r="AF2065">
        <v>1</v>
      </c>
      <c r="AG2065">
        <v>0</v>
      </c>
      <c r="AH2065">
        <v>0</v>
      </c>
      <c r="AI2065">
        <v>132</v>
      </c>
      <c r="AJ2065">
        <v>0</v>
      </c>
      <c r="AK2065">
        <v>0</v>
      </c>
    </row>
    <row r="2066" spans="1:37">
      <c r="A2066">
        <v>60003004</v>
      </c>
      <c r="B2066">
        <v>10190</v>
      </c>
      <c r="C2066">
        <v>42800</v>
      </c>
      <c r="D2066">
        <v>0</v>
      </c>
      <c r="E2066">
        <v>2800</v>
      </c>
      <c r="F2066">
        <v>0</v>
      </c>
      <c r="G2066">
        <v>1</v>
      </c>
      <c r="H2066">
        <v>1</v>
      </c>
      <c r="I2066">
        <v>6</v>
      </c>
      <c r="J2066">
        <v>0</v>
      </c>
      <c r="K2066">
        <v>0</v>
      </c>
      <c r="L2066">
        <v>0</v>
      </c>
      <c r="M2066">
        <v>0</v>
      </c>
      <c r="N2066">
        <v>0</v>
      </c>
      <c r="O2066">
        <v>0</v>
      </c>
      <c r="P2066">
        <v>0</v>
      </c>
      <c r="Q2066">
        <v>0</v>
      </c>
      <c r="R2066">
        <v>0</v>
      </c>
      <c r="S2066">
        <v>0</v>
      </c>
      <c r="T2066">
        <v>0</v>
      </c>
      <c r="U2066">
        <v>0</v>
      </c>
      <c r="V2066">
        <v>0</v>
      </c>
      <c r="W2066">
        <v>0</v>
      </c>
      <c r="X2066">
        <v>0</v>
      </c>
      <c r="Y2066">
        <v>0</v>
      </c>
      <c r="Z2066">
        <v>0</v>
      </c>
      <c r="AA2066">
        <v>0</v>
      </c>
      <c r="AB2066">
        <v>50</v>
      </c>
      <c r="AC2066">
        <v>90</v>
      </c>
      <c r="AD2066">
        <v>2</v>
      </c>
      <c r="AE2066">
        <v>30</v>
      </c>
      <c r="AF2066">
        <v>2</v>
      </c>
      <c r="AG2066">
        <v>1</v>
      </c>
      <c r="AH2066">
        <v>0</v>
      </c>
      <c r="AI2066">
        <v>112</v>
      </c>
      <c r="AJ2066">
        <v>113</v>
      </c>
      <c r="AK2066">
        <v>0</v>
      </c>
    </row>
    <row r="2067" spans="1:37">
      <c r="A2067">
        <v>60003005</v>
      </c>
      <c r="B2067">
        <v>10100</v>
      </c>
      <c r="C2067">
        <v>100000</v>
      </c>
      <c r="D2067">
        <v>0</v>
      </c>
      <c r="E2067">
        <v>3100</v>
      </c>
      <c r="F2067">
        <v>0</v>
      </c>
      <c r="G2067">
        <v>1</v>
      </c>
      <c r="H2067">
        <v>1</v>
      </c>
      <c r="I2067">
        <v>6</v>
      </c>
      <c r="J2067">
        <v>0</v>
      </c>
      <c r="K2067">
        <v>0</v>
      </c>
      <c r="L2067">
        <v>0</v>
      </c>
      <c r="M2067">
        <v>0</v>
      </c>
      <c r="N2067">
        <v>0</v>
      </c>
      <c r="O2067">
        <v>0</v>
      </c>
      <c r="P2067">
        <v>0</v>
      </c>
      <c r="Q2067">
        <v>0</v>
      </c>
      <c r="R2067">
        <v>0</v>
      </c>
      <c r="S2067">
        <v>0</v>
      </c>
      <c r="T2067">
        <v>0</v>
      </c>
      <c r="U2067">
        <v>0</v>
      </c>
      <c r="V2067">
        <v>0</v>
      </c>
      <c r="W2067">
        <v>0</v>
      </c>
      <c r="X2067">
        <v>0</v>
      </c>
      <c r="Y2067">
        <v>0</v>
      </c>
      <c r="Z2067">
        <v>0</v>
      </c>
      <c r="AA2067">
        <v>0</v>
      </c>
      <c r="AB2067">
        <v>50</v>
      </c>
      <c r="AC2067">
        <v>90</v>
      </c>
      <c r="AD2067">
        <v>2</v>
      </c>
      <c r="AE2067">
        <v>20</v>
      </c>
      <c r="AF2067">
        <v>1</v>
      </c>
      <c r="AG2067">
        <v>0</v>
      </c>
      <c r="AH2067">
        <v>0</v>
      </c>
      <c r="AI2067">
        <v>111</v>
      </c>
      <c r="AJ2067">
        <v>0</v>
      </c>
      <c r="AK2067">
        <v>0</v>
      </c>
    </row>
    <row r="2068" spans="1:37">
      <c r="A2068">
        <v>60003006</v>
      </c>
      <c r="B2068">
        <v>10110</v>
      </c>
      <c r="C2068">
        <v>60000</v>
      </c>
      <c r="D2068">
        <v>0</v>
      </c>
      <c r="E2068">
        <v>2900</v>
      </c>
      <c r="F2068">
        <v>0</v>
      </c>
      <c r="G2068">
        <v>1</v>
      </c>
      <c r="H2068">
        <v>1</v>
      </c>
      <c r="I2068">
        <v>6</v>
      </c>
      <c r="J2068">
        <v>0</v>
      </c>
      <c r="K2068">
        <v>0</v>
      </c>
      <c r="L2068">
        <v>0</v>
      </c>
      <c r="M2068">
        <v>0</v>
      </c>
      <c r="N2068">
        <v>0</v>
      </c>
      <c r="O2068">
        <v>0</v>
      </c>
      <c r="P2068">
        <v>0</v>
      </c>
      <c r="Q2068">
        <v>0</v>
      </c>
      <c r="R2068">
        <v>0</v>
      </c>
      <c r="S2068">
        <v>0</v>
      </c>
      <c r="T2068">
        <v>0</v>
      </c>
      <c r="U2068">
        <v>0</v>
      </c>
      <c r="V2068">
        <v>0</v>
      </c>
      <c r="W2068">
        <v>0</v>
      </c>
      <c r="X2068">
        <v>0</v>
      </c>
      <c r="Y2068">
        <v>0</v>
      </c>
      <c r="Z2068">
        <v>0</v>
      </c>
      <c r="AA2068">
        <v>0</v>
      </c>
      <c r="AB2068">
        <v>50</v>
      </c>
      <c r="AC2068">
        <v>90</v>
      </c>
      <c r="AD2068">
        <v>2</v>
      </c>
      <c r="AE2068">
        <v>20</v>
      </c>
      <c r="AF2068">
        <v>1</v>
      </c>
      <c r="AG2068">
        <v>0</v>
      </c>
      <c r="AH2068">
        <v>0</v>
      </c>
      <c r="AI2068">
        <v>121</v>
      </c>
      <c r="AJ2068">
        <v>0</v>
      </c>
      <c r="AK2068">
        <v>0</v>
      </c>
    </row>
    <row r="2069" spans="1:37">
      <c r="A2069">
        <v>60003007</v>
      </c>
      <c r="B2069">
        <v>10120</v>
      </c>
      <c r="C2069">
        <v>62000</v>
      </c>
      <c r="D2069">
        <v>0</v>
      </c>
      <c r="E2069">
        <v>2900</v>
      </c>
      <c r="F2069">
        <v>0</v>
      </c>
      <c r="G2069">
        <v>2</v>
      </c>
      <c r="H2069">
        <v>1</v>
      </c>
      <c r="I2069">
        <v>6</v>
      </c>
      <c r="J2069">
        <v>0</v>
      </c>
      <c r="K2069">
        <v>0</v>
      </c>
      <c r="L2069">
        <v>0</v>
      </c>
      <c r="M2069">
        <v>0</v>
      </c>
      <c r="N2069">
        <v>0</v>
      </c>
      <c r="O2069">
        <v>0</v>
      </c>
      <c r="P2069">
        <v>0</v>
      </c>
      <c r="Q2069">
        <v>0</v>
      </c>
      <c r="R2069">
        <v>0</v>
      </c>
      <c r="S2069">
        <v>0</v>
      </c>
      <c r="T2069">
        <v>0</v>
      </c>
      <c r="U2069">
        <v>0</v>
      </c>
      <c r="V2069">
        <v>0</v>
      </c>
      <c r="W2069">
        <v>0</v>
      </c>
      <c r="X2069">
        <v>0</v>
      </c>
      <c r="Y2069">
        <v>0</v>
      </c>
      <c r="Z2069">
        <v>0</v>
      </c>
      <c r="AA2069">
        <v>0</v>
      </c>
      <c r="AB2069">
        <v>50</v>
      </c>
      <c r="AC2069">
        <v>90</v>
      </c>
      <c r="AD2069">
        <v>2</v>
      </c>
      <c r="AE2069">
        <v>20</v>
      </c>
      <c r="AF2069">
        <v>1</v>
      </c>
      <c r="AG2069">
        <v>0</v>
      </c>
      <c r="AH2069">
        <v>0</v>
      </c>
      <c r="AI2069">
        <v>131</v>
      </c>
      <c r="AJ2069">
        <v>0</v>
      </c>
      <c r="AK2069">
        <v>0</v>
      </c>
    </row>
    <row r="2070" spans="1:37">
      <c r="A2070">
        <v>60003008</v>
      </c>
      <c r="B2070">
        <v>10190</v>
      </c>
      <c r="C2070">
        <v>61200</v>
      </c>
      <c r="D2070">
        <v>0</v>
      </c>
      <c r="E2070">
        <v>3100</v>
      </c>
      <c r="F2070">
        <v>0</v>
      </c>
      <c r="G2070">
        <v>1</v>
      </c>
      <c r="H2070">
        <v>1</v>
      </c>
      <c r="I2070">
        <v>6</v>
      </c>
      <c r="J2070">
        <v>0</v>
      </c>
      <c r="K2070">
        <v>0</v>
      </c>
      <c r="L2070">
        <v>0</v>
      </c>
      <c r="M2070">
        <v>0</v>
      </c>
      <c r="N2070">
        <v>0</v>
      </c>
      <c r="O2070">
        <v>0</v>
      </c>
      <c r="P2070">
        <v>0</v>
      </c>
      <c r="Q2070">
        <v>0</v>
      </c>
      <c r="R2070">
        <v>0</v>
      </c>
      <c r="S2070">
        <v>0</v>
      </c>
      <c r="T2070">
        <v>0</v>
      </c>
      <c r="U2070">
        <v>0</v>
      </c>
      <c r="V2070">
        <v>0</v>
      </c>
      <c r="W2070">
        <v>0</v>
      </c>
      <c r="X2070">
        <v>0</v>
      </c>
      <c r="Y2070">
        <v>0</v>
      </c>
      <c r="Z2070">
        <v>0</v>
      </c>
      <c r="AA2070">
        <v>0</v>
      </c>
      <c r="AB2070">
        <v>50</v>
      </c>
      <c r="AC2070">
        <v>90</v>
      </c>
      <c r="AD2070">
        <v>2</v>
      </c>
      <c r="AE2070">
        <v>20</v>
      </c>
      <c r="AF2070">
        <v>2</v>
      </c>
      <c r="AG2070">
        <v>1</v>
      </c>
      <c r="AH2070">
        <v>0</v>
      </c>
      <c r="AI2070">
        <v>10190</v>
      </c>
      <c r="AJ2070">
        <v>111</v>
      </c>
      <c r="AK2070">
        <v>0</v>
      </c>
    </row>
    <row r="2071" spans="1:37">
      <c r="A2071">
        <v>60003009</v>
      </c>
      <c r="B2071">
        <v>10100</v>
      </c>
      <c r="C2071">
        <v>100000</v>
      </c>
      <c r="D2071">
        <v>0</v>
      </c>
      <c r="E2071">
        <v>3900</v>
      </c>
      <c r="F2071">
        <v>0</v>
      </c>
      <c r="G2071">
        <v>1</v>
      </c>
      <c r="H2071">
        <v>1</v>
      </c>
      <c r="I2071">
        <v>6</v>
      </c>
      <c r="J2071">
        <v>0</v>
      </c>
      <c r="K2071">
        <v>0</v>
      </c>
      <c r="L2071">
        <v>0</v>
      </c>
      <c r="M2071">
        <v>0</v>
      </c>
      <c r="N2071">
        <v>0</v>
      </c>
      <c r="O2071">
        <v>0</v>
      </c>
      <c r="P2071">
        <v>0</v>
      </c>
      <c r="Q2071">
        <v>0</v>
      </c>
      <c r="R2071">
        <v>0</v>
      </c>
      <c r="S2071">
        <v>0</v>
      </c>
      <c r="T2071">
        <v>0</v>
      </c>
      <c r="U2071">
        <v>0</v>
      </c>
      <c r="V2071">
        <v>0</v>
      </c>
      <c r="W2071">
        <v>0</v>
      </c>
      <c r="X2071">
        <v>0</v>
      </c>
      <c r="Y2071">
        <v>0</v>
      </c>
      <c r="Z2071">
        <v>0</v>
      </c>
      <c r="AA2071">
        <v>0</v>
      </c>
      <c r="AB2071">
        <v>50</v>
      </c>
      <c r="AC2071">
        <v>90</v>
      </c>
      <c r="AD2071">
        <v>2</v>
      </c>
      <c r="AE2071">
        <v>30</v>
      </c>
      <c r="AF2071">
        <v>1</v>
      </c>
      <c r="AG2071">
        <v>0</v>
      </c>
      <c r="AH2071">
        <v>0</v>
      </c>
      <c r="AI2071">
        <v>112</v>
      </c>
      <c r="AJ2071">
        <v>0</v>
      </c>
      <c r="AK2071">
        <v>0</v>
      </c>
    </row>
    <row r="2072" spans="1:37">
      <c r="A2072">
        <v>60003010</v>
      </c>
      <c r="B2072">
        <v>10110</v>
      </c>
      <c r="C2072">
        <v>70000</v>
      </c>
      <c r="D2072">
        <v>0</v>
      </c>
      <c r="E2072">
        <v>3000</v>
      </c>
      <c r="F2072">
        <v>0</v>
      </c>
      <c r="G2072">
        <v>1</v>
      </c>
      <c r="H2072">
        <v>1</v>
      </c>
      <c r="I2072">
        <v>6</v>
      </c>
      <c r="J2072">
        <v>0</v>
      </c>
      <c r="K2072">
        <v>0</v>
      </c>
      <c r="L2072">
        <v>0</v>
      </c>
      <c r="M2072">
        <v>0</v>
      </c>
      <c r="N2072">
        <v>0</v>
      </c>
      <c r="O2072">
        <v>0</v>
      </c>
      <c r="P2072">
        <v>0</v>
      </c>
      <c r="Q2072">
        <v>0</v>
      </c>
      <c r="R2072">
        <v>0</v>
      </c>
      <c r="S2072">
        <v>0</v>
      </c>
      <c r="T2072">
        <v>0</v>
      </c>
      <c r="U2072">
        <v>0</v>
      </c>
      <c r="V2072">
        <v>0</v>
      </c>
      <c r="W2072">
        <v>0</v>
      </c>
      <c r="X2072">
        <v>0</v>
      </c>
      <c r="Y2072">
        <v>0</v>
      </c>
      <c r="Z2072">
        <v>0</v>
      </c>
      <c r="AA2072">
        <v>0</v>
      </c>
      <c r="AB2072">
        <v>50</v>
      </c>
      <c r="AC2072">
        <v>90</v>
      </c>
      <c r="AD2072">
        <v>2</v>
      </c>
      <c r="AE2072">
        <v>30</v>
      </c>
      <c r="AF2072">
        <v>6</v>
      </c>
      <c r="AG2072">
        <v>3</v>
      </c>
      <c r="AH2072">
        <v>0</v>
      </c>
      <c r="AI2072">
        <v>112</v>
      </c>
      <c r="AJ2072">
        <v>113</v>
      </c>
      <c r="AK2072">
        <v>0</v>
      </c>
    </row>
    <row r="2073" spans="1:37">
      <c r="A2073">
        <v>60003011</v>
      </c>
      <c r="B2073">
        <v>10120</v>
      </c>
      <c r="C2073">
        <v>72000</v>
      </c>
      <c r="D2073">
        <v>0</v>
      </c>
      <c r="E2073">
        <v>2800</v>
      </c>
      <c r="F2073">
        <v>0</v>
      </c>
      <c r="G2073">
        <v>2</v>
      </c>
      <c r="H2073">
        <v>1</v>
      </c>
      <c r="I2073">
        <v>6</v>
      </c>
      <c r="J2073">
        <v>0</v>
      </c>
      <c r="K2073">
        <v>0</v>
      </c>
      <c r="L2073">
        <v>0</v>
      </c>
      <c r="M2073">
        <v>0</v>
      </c>
      <c r="N2073">
        <v>0</v>
      </c>
      <c r="O2073">
        <v>0</v>
      </c>
      <c r="P2073">
        <v>0</v>
      </c>
      <c r="Q2073">
        <v>0</v>
      </c>
      <c r="R2073">
        <v>0</v>
      </c>
      <c r="S2073">
        <v>0</v>
      </c>
      <c r="T2073">
        <v>0</v>
      </c>
      <c r="U2073">
        <v>0</v>
      </c>
      <c r="V2073">
        <v>0</v>
      </c>
      <c r="W2073">
        <v>0</v>
      </c>
      <c r="X2073">
        <v>0</v>
      </c>
      <c r="Y2073">
        <v>0</v>
      </c>
      <c r="Z2073">
        <v>0</v>
      </c>
      <c r="AA2073">
        <v>0</v>
      </c>
      <c r="AB2073">
        <v>50</v>
      </c>
      <c r="AC2073">
        <v>90</v>
      </c>
      <c r="AD2073">
        <v>2</v>
      </c>
      <c r="AE2073">
        <v>30</v>
      </c>
      <c r="AF2073">
        <v>1</v>
      </c>
      <c r="AG2073">
        <v>0</v>
      </c>
      <c r="AH2073">
        <v>0</v>
      </c>
      <c r="AI2073">
        <v>122</v>
      </c>
      <c r="AJ2073">
        <v>0</v>
      </c>
      <c r="AK2073">
        <v>0</v>
      </c>
    </row>
    <row r="2074" spans="1:37">
      <c r="A2074">
        <v>60003012</v>
      </c>
      <c r="B2074">
        <v>10190</v>
      </c>
      <c r="C2074">
        <v>71200</v>
      </c>
      <c r="D2074">
        <v>0</v>
      </c>
      <c r="E2074">
        <v>3100</v>
      </c>
      <c r="F2074">
        <v>0</v>
      </c>
      <c r="G2074">
        <v>1</v>
      </c>
      <c r="H2074">
        <v>1</v>
      </c>
      <c r="I2074">
        <v>6</v>
      </c>
      <c r="J2074">
        <v>0</v>
      </c>
      <c r="K2074">
        <v>0</v>
      </c>
      <c r="L2074">
        <v>0</v>
      </c>
      <c r="M2074">
        <v>0</v>
      </c>
      <c r="N2074">
        <v>0</v>
      </c>
      <c r="O2074">
        <v>0</v>
      </c>
      <c r="P2074">
        <v>0</v>
      </c>
      <c r="Q2074">
        <v>0</v>
      </c>
      <c r="R2074">
        <v>0</v>
      </c>
      <c r="S2074">
        <v>0</v>
      </c>
      <c r="T2074">
        <v>0</v>
      </c>
      <c r="U2074">
        <v>0</v>
      </c>
      <c r="V2074">
        <v>0</v>
      </c>
      <c r="W2074">
        <v>0</v>
      </c>
      <c r="X2074">
        <v>0</v>
      </c>
      <c r="Y2074">
        <v>0</v>
      </c>
      <c r="Z2074">
        <v>0</v>
      </c>
      <c r="AA2074">
        <v>0</v>
      </c>
      <c r="AB2074">
        <v>50</v>
      </c>
      <c r="AC2074">
        <v>90</v>
      </c>
      <c r="AD2074">
        <v>2</v>
      </c>
      <c r="AE2074">
        <v>30</v>
      </c>
      <c r="AF2074">
        <v>2</v>
      </c>
      <c r="AG2074">
        <v>1</v>
      </c>
      <c r="AH2074">
        <v>0</v>
      </c>
      <c r="AI2074">
        <v>132</v>
      </c>
      <c r="AJ2074">
        <v>0</v>
      </c>
      <c r="AK2074">
        <v>0</v>
      </c>
    </row>
    <row r="2075" spans="1:37">
      <c r="A2075">
        <v>60003101</v>
      </c>
      <c r="B2075">
        <v>20700</v>
      </c>
      <c r="C2075">
        <v>100</v>
      </c>
      <c r="D2075">
        <v>90000</v>
      </c>
      <c r="E2075">
        <v>3700</v>
      </c>
      <c r="F2075">
        <v>6000308</v>
      </c>
      <c r="G2075">
        <v>2</v>
      </c>
      <c r="H2075">
        <v>1</v>
      </c>
      <c r="I2075">
        <v>6</v>
      </c>
      <c r="J2075">
        <v>6000309</v>
      </c>
      <c r="K2075">
        <v>2</v>
      </c>
      <c r="L2075">
        <v>0</v>
      </c>
      <c r="M2075">
        <v>0</v>
      </c>
      <c r="N2075">
        <v>0</v>
      </c>
      <c r="O2075">
        <v>0</v>
      </c>
      <c r="P2075">
        <v>0</v>
      </c>
      <c r="Q2075">
        <v>0</v>
      </c>
      <c r="R2075">
        <v>0</v>
      </c>
      <c r="S2075">
        <v>0</v>
      </c>
      <c r="T2075">
        <v>0</v>
      </c>
      <c r="U2075">
        <v>0</v>
      </c>
      <c r="V2075">
        <v>0</v>
      </c>
      <c r="W2075">
        <v>0</v>
      </c>
      <c r="X2075">
        <v>0</v>
      </c>
      <c r="Y2075">
        <v>0</v>
      </c>
      <c r="Z2075">
        <v>0</v>
      </c>
      <c r="AA2075">
        <v>0</v>
      </c>
      <c r="AB2075">
        <v>564</v>
      </c>
      <c r="AC2075">
        <v>100</v>
      </c>
      <c r="AD2075">
        <v>2</v>
      </c>
      <c r="AE2075">
        <v>30</v>
      </c>
      <c r="AF2075">
        <v>8</v>
      </c>
      <c r="AG2075">
        <v>3</v>
      </c>
      <c r="AH2075">
        <v>0</v>
      </c>
      <c r="AI2075">
        <v>113</v>
      </c>
      <c r="AJ2075">
        <v>114</v>
      </c>
      <c r="AK2075">
        <v>0</v>
      </c>
    </row>
    <row r="2076" spans="1:37">
      <c r="A2076">
        <v>60003102</v>
      </c>
      <c r="B2076">
        <v>30560</v>
      </c>
      <c r="C2076">
        <v>200000</v>
      </c>
      <c r="D2076">
        <v>0</v>
      </c>
      <c r="E2076">
        <v>3000</v>
      </c>
      <c r="F2076">
        <v>6000301</v>
      </c>
      <c r="G2076">
        <v>2</v>
      </c>
      <c r="H2076">
        <v>1</v>
      </c>
      <c r="I2076">
        <v>6</v>
      </c>
      <c r="J2076">
        <v>16</v>
      </c>
      <c r="K2076">
        <v>3</v>
      </c>
      <c r="L2076">
        <v>1</v>
      </c>
      <c r="M2076">
        <v>3</v>
      </c>
      <c r="N2076">
        <v>12</v>
      </c>
      <c r="O2076">
        <v>1</v>
      </c>
      <c r="P2076">
        <v>1</v>
      </c>
      <c r="Q2076">
        <v>1</v>
      </c>
      <c r="R2076">
        <v>1</v>
      </c>
      <c r="S2076">
        <v>1</v>
      </c>
      <c r="T2076">
        <v>0</v>
      </c>
      <c r="U2076">
        <v>0</v>
      </c>
      <c r="V2076">
        <v>0</v>
      </c>
      <c r="W2076">
        <v>0</v>
      </c>
      <c r="X2076">
        <v>0</v>
      </c>
      <c r="Y2076">
        <v>0</v>
      </c>
      <c r="Z2076">
        <v>0</v>
      </c>
      <c r="AA2076">
        <v>0</v>
      </c>
      <c r="AB2076">
        <v>1056</v>
      </c>
      <c r="AC2076">
        <v>100</v>
      </c>
      <c r="AD2076">
        <v>2</v>
      </c>
      <c r="AE2076">
        <v>30</v>
      </c>
      <c r="AF2076">
        <v>8</v>
      </c>
      <c r="AG2076">
        <v>3</v>
      </c>
      <c r="AH2076">
        <v>0</v>
      </c>
      <c r="AI2076">
        <v>113</v>
      </c>
      <c r="AJ2076">
        <v>114</v>
      </c>
      <c r="AK2076">
        <v>0</v>
      </c>
    </row>
    <row r="2077" spans="1:37">
      <c r="A2077">
        <v>60003103</v>
      </c>
      <c r="B2077">
        <v>30561</v>
      </c>
      <c r="C2077">
        <v>400000</v>
      </c>
      <c r="D2077">
        <v>0</v>
      </c>
      <c r="E2077">
        <v>3700</v>
      </c>
      <c r="F2077">
        <v>6000318</v>
      </c>
      <c r="G2077">
        <v>2</v>
      </c>
      <c r="H2077">
        <v>6000311</v>
      </c>
      <c r="I2077">
        <v>4</v>
      </c>
      <c r="J2077">
        <v>6000311</v>
      </c>
      <c r="K2077">
        <v>4</v>
      </c>
      <c r="L2077">
        <v>6000311</v>
      </c>
      <c r="M2077">
        <v>4</v>
      </c>
      <c r="N2077">
        <v>6000311</v>
      </c>
      <c r="O2077">
        <v>4</v>
      </c>
      <c r="P2077">
        <v>6000311</v>
      </c>
      <c r="Q2077">
        <v>4</v>
      </c>
      <c r="R2077">
        <v>6000311</v>
      </c>
      <c r="S2077">
        <v>4</v>
      </c>
      <c r="T2077">
        <v>6000311</v>
      </c>
      <c r="U2077">
        <v>4</v>
      </c>
      <c r="V2077">
        <v>0</v>
      </c>
      <c r="W2077">
        <v>0</v>
      </c>
      <c r="X2077">
        <v>0</v>
      </c>
      <c r="Y2077">
        <v>0</v>
      </c>
      <c r="Z2077">
        <v>0</v>
      </c>
      <c r="AA2077">
        <v>0</v>
      </c>
      <c r="AB2077">
        <v>1056</v>
      </c>
      <c r="AC2077">
        <v>100</v>
      </c>
      <c r="AD2077">
        <v>2</v>
      </c>
      <c r="AE2077">
        <v>30</v>
      </c>
      <c r="AF2077">
        <v>8</v>
      </c>
      <c r="AG2077">
        <v>3</v>
      </c>
      <c r="AH2077">
        <v>0</v>
      </c>
      <c r="AI2077">
        <v>113</v>
      </c>
      <c r="AJ2077">
        <v>114</v>
      </c>
      <c r="AK2077">
        <v>0</v>
      </c>
    </row>
    <row r="2078" spans="1:37">
      <c r="A2078">
        <v>60003104</v>
      </c>
      <c r="B2078">
        <v>30561</v>
      </c>
      <c r="C2078">
        <v>480000</v>
      </c>
      <c r="D2078">
        <v>0</v>
      </c>
      <c r="E2078">
        <v>3900</v>
      </c>
      <c r="F2078">
        <v>6000312</v>
      </c>
      <c r="G2078">
        <v>3</v>
      </c>
      <c r="H2078">
        <v>1</v>
      </c>
      <c r="I2078">
        <v>6</v>
      </c>
      <c r="J2078">
        <v>6000316</v>
      </c>
      <c r="K2078">
        <v>3</v>
      </c>
      <c r="L2078">
        <v>16</v>
      </c>
      <c r="M2078">
        <v>3</v>
      </c>
      <c r="N2078">
        <v>1</v>
      </c>
      <c r="O2078">
        <v>3</v>
      </c>
      <c r="P2078">
        <v>12</v>
      </c>
      <c r="Q2078">
        <v>1</v>
      </c>
      <c r="R2078">
        <v>1</v>
      </c>
      <c r="S2078">
        <v>1</v>
      </c>
      <c r="T2078">
        <v>1</v>
      </c>
      <c r="U2078">
        <v>1</v>
      </c>
      <c r="V2078">
        <v>0</v>
      </c>
      <c r="W2078">
        <v>0</v>
      </c>
      <c r="X2078">
        <v>0</v>
      </c>
      <c r="Y2078">
        <v>0</v>
      </c>
      <c r="Z2078">
        <v>0</v>
      </c>
      <c r="AA2078">
        <v>0</v>
      </c>
      <c r="AB2078">
        <v>1056</v>
      </c>
      <c r="AC2078">
        <v>100</v>
      </c>
      <c r="AD2078">
        <v>2</v>
      </c>
      <c r="AE2078">
        <v>30</v>
      </c>
      <c r="AF2078">
        <v>8</v>
      </c>
      <c r="AG2078">
        <v>3</v>
      </c>
      <c r="AH2078">
        <v>0</v>
      </c>
      <c r="AI2078">
        <v>113</v>
      </c>
      <c r="AJ2078">
        <v>114</v>
      </c>
      <c r="AK2078">
        <v>0</v>
      </c>
    </row>
    <row r="2079" spans="1:37">
      <c r="A2079">
        <v>60003105</v>
      </c>
      <c r="B2079">
        <v>40171</v>
      </c>
      <c r="C2079">
        <v>700000</v>
      </c>
      <c r="D2079">
        <v>0</v>
      </c>
      <c r="E2079">
        <v>4000</v>
      </c>
      <c r="F2079">
        <v>6000302</v>
      </c>
      <c r="G2079">
        <v>1</v>
      </c>
      <c r="H2079">
        <v>1</v>
      </c>
      <c r="I2079">
        <v>6</v>
      </c>
      <c r="J2079">
        <v>6000307</v>
      </c>
      <c r="K2079">
        <v>5</v>
      </c>
      <c r="L2079">
        <v>12</v>
      </c>
      <c r="M2079">
        <v>4</v>
      </c>
      <c r="N2079">
        <v>6000303</v>
      </c>
      <c r="O2079">
        <v>6</v>
      </c>
      <c r="P2079">
        <v>1</v>
      </c>
      <c r="Q2079">
        <v>4</v>
      </c>
      <c r="R2079">
        <v>6000310</v>
      </c>
      <c r="S2079">
        <v>2</v>
      </c>
      <c r="T2079">
        <v>1</v>
      </c>
      <c r="U2079">
        <v>2</v>
      </c>
      <c r="V2079">
        <v>6000314</v>
      </c>
      <c r="W2079">
        <v>2</v>
      </c>
      <c r="X2079">
        <v>6000304</v>
      </c>
      <c r="Y2079">
        <v>1</v>
      </c>
      <c r="Z2079">
        <v>6000305</v>
      </c>
      <c r="AA2079">
        <v>1</v>
      </c>
      <c r="AB2079">
        <v>2112</v>
      </c>
      <c r="AC2079">
        <v>120</v>
      </c>
      <c r="AD2079">
        <v>2</v>
      </c>
      <c r="AE2079">
        <v>60</v>
      </c>
      <c r="AF2079">
        <v>70</v>
      </c>
      <c r="AG2079">
        <v>15</v>
      </c>
      <c r="AH2079">
        <v>15</v>
      </c>
      <c r="AI2079">
        <v>4017101</v>
      </c>
      <c r="AJ2079">
        <v>4017102</v>
      </c>
      <c r="AK2079">
        <v>4017105</v>
      </c>
    </row>
    <row r="2080" spans="1:37">
      <c r="A2080">
        <v>60003106</v>
      </c>
      <c r="B2080">
        <v>20700</v>
      </c>
      <c r="C2080">
        <v>100</v>
      </c>
      <c r="D2080">
        <v>90000</v>
      </c>
      <c r="E2080">
        <v>3700</v>
      </c>
      <c r="F2080">
        <v>6000308</v>
      </c>
      <c r="G2080">
        <v>2</v>
      </c>
      <c r="H2080">
        <v>1</v>
      </c>
      <c r="I2080">
        <v>6</v>
      </c>
      <c r="J2080">
        <v>6000309</v>
      </c>
      <c r="K2080">
        <v>2</v>
      </c>
      <c r="L2080">
        <v>0</v>
      </c>
      <c r="M2080">
        <v>0</v>
      </c>
      <c r="N2080">
        <v>0</v>
      </c>
      <c r="O2080">
        <v>0</v>
      </c>
      <c r="P2080">
        <v>0</v>
      </c>
      <c r="Q2080">
        <v>0</v>
      </c>
      <c r="R2080">
        <v>0</v>
      </c>
      <c r="S2080">
        <v>0</v>
      </c>
      <c r="T2080">
        <v>0</v>
      </c>
      <c r="U2080">
        <v>0</v>
      </c>
      <c r="V2080">
        <v>0</v>
      </c>
      <c r="W2080">
        <v>0</v>
      </c>
      <c r="X2080">
        <v>0</v>
      </c>
      <c r="Y2080">
        <v>0</v>
      </c>
      <c r="Z2080">
        <v>0</v>
      </c>
      <c r="AA2080">
        <v>0</v>
      </c>
      <c r="AB2080">
        <v>564</v>
      </c>
      <c r="AC2080">
        <v>100</v>
      </c>
      <c r="AD2080">
        <v>2</v>
      </c>
      <c r="AE2080">
        <v>10</v>
      </c>
      <c r="AF2080">
        <v>1</v>
      </c>
      <c r="AG2080">
        <v>1</v>
      </c>
      <c r="AH2080">
        <v>0</v>
      </c>
      <c r="AI2080">
        <v>20700</v>
      </c>
      <c r="AJ2080">
        <v>112</v>
      </c>
      <c r="AK2080">
        <v>0</v>
      </c>
    </row>
    <row r="2081" spans="1:37">
      <c r="A2081">
        <v>60003107</v>
      </c>
      <c r="B2081">
        <v>30560</v>
      </c>
      <c r="C2081">
        <v>205000</v>
      </c>
      <c r="D2081">
        <v>0</v>
      </c>
      <c r="E2081">
        <v>3700</v>
      </c>
      <c r="F2081">
        <v>6000301</v>
      </c>
      <c r="G2081">
        <v>2</v>
      </c>
      <c r="H2081">
        <v>1</v>
      </c>
      <c r="I2081">
        <v>6</v>
      </c>
      <c r="J2081">
        <v>16</v>
      </c>
      <c r="K2081">
        <v>3</v>
      </c>
      <c r="L2081">
        <v>1</v>
      </c>
      <c r="M2081">
        <v>3</v>
      </c>
      <c r="N2081">
        <v>12</v>
      </c>
      <c r="O2081">
        <v>1</v>
      </c>
      <c r="P2081">
        <v>1</v>
      </c>
      <c r="Q2081">
        <v>1</v>
      </c>
      <c r="R2081">
        <v>1</v>
      </c>
      <c r="S2081">
        <v>1</v>
      </c>
      <c r="T2081">
        <v>0</v>
      </c>
      <c r="U2081">
        <v>0</v>
      </c>
      <c r="V2081">
        <v>0</v>
      </c>
      <c r="W2081">
        <v>0</v>
      </c>
      <c r="X2081">
        <v>0</v>
      </c>
      <c r="Y2081">
        <v>0</v>
      </c>
      <c r="Z2081">
        <v>0</v>
      </c>
      <c r="AA2081">
        <v>0</v>
      </c>
      <c r="AB2081">
        <v>1056</v>
      </c>
      <c r="AC2081">
        <v>100</v>
      </c>
      <c r="AD2081">
        <v>2</v>
      </c>
      <c r="AE2081">
        <v>5</v>
      </c>
      <c r="AF2081">
        <v>1</v>
      </c>
      <c r="AG2081">
        <v>0</v>
      </c>
      <c r="AH2081">
        <v>0</v>
      </c>
      <c r="AI2081">
        <v>30560</v>
      </c>
      <c r="AJ2081">
        <v>0</v>
      </c>
      <c r="AK2081">
        <v>0</v>
      </c>
    </row>
    <row r="2082" spans="1:37">
      <c r="A2082">
        <v>60003108</v>
      </c>
      <c r="B2082">
        <v>30560</v>
      </c>
      <c r="C2082">
        <v>580000</v>
      </c>
      <c r="D2082">
        <v>0</v>
      </c>
      <c r="E2082">
        <v>4000</v>
      </c>
      <c r="F2082">
        <v>6000301</v>
      </c>
      <c r="G2082">
        <v>2</v>
      </c>
      <c r="H2082">
        <v>1</v>
      </c>
      <c r="I2082">
        <v>6</v>
      </c>
      <c r="J2082">
        <v>6000311</v>
      </c>
      <c r="K2082">
        <v>3</v>
      </c>
      <c r="L2082">
        <v>16</v>
      </c>
      <c r="M2082">
        <v>3</v>
      </c>
      <c r="N2082">
        <v>1</v>
      </c>
      <c r="O2082">
        <v>4</v>
      </c>
      <c r="P2082">
        <v>12</v>
      </c>
      <c r="Q2082">
        <v>4</v>
      </c>
      <c r="R2082">
        <v>1</v>
      </c>
      <c r="S2082">
        <v>1</v>
      </c>
      <c r="T2082">
        <v>1</v>
      </c>
      <c r="U2082">
        <v>1</v>
      </c>
      <c r="V2082">
        <v>0</v>
      </c>
      <c r="W2082">
        <v>0</v>
      </c>
      <c r="X2082">
        <v>0</v>
      </c>
      <c r="Y2082">
        <v>0</v>
      </c>
      <c r="Z2082">
        <v>0</v>
      </c>
      <c r="AA2082">
        <v>0</v>
      </c>
      <c r="AB2082">
        <v>1056</v>
      </c>
      <c r="AC2082">
        <v>120</v>
      </c>
      <c r="AD2082">
        <v>2</v>
      </c>
      <c r="AE2082">
        <v>5</v>
      </c>
      <c r="AF2082">
        <v>1</v>
      </c>
      <c r="AG2082">
        <v>0</v>
      </c>
      <c r="AH2082">
        <v>0</v>
      </c>
      <c r="AI2082">
        <v>30560</v>
      </c>
      <c r="AJ2082">
        <v>0</v>
      </c>
      <c r="AK2082">
        <v>0</v>
      </c>
    </row>
    <row r="2083" spans="1:37">
      <c r="A2083">
        <v>60003109</v>
      </c>
      <c r="B2083">
        <v>30560</v>
      </c>
      <c r="C2083">
        <v>485000</v>
      </c>
      <c r="D2083">
        <v>0</v>
      </c>
      <c r="E2083">
        <v>3700</v>
      </c>
      <c r="F2083">
        <v>6000301</v>
      </c>
      <c r="G2083">
        <v>3</v>
      </c>
      <c r="H2083">
        <v>1</v>
      </c>
      <c r="I2083">
        <v>6</v>
      </c>
      <c r="J2083">
        <v>16</v>
      </c>
      <c r="K2083">
        <v>3</v>
      </c>
      <c r="L2083">
        <v>1</v>
      </c>
      <c r="M2083">
        <v>3</v>
      </c>
      <c r="N2083">
        <v>12</v>
      </c>
      <c r="O2083">
        <v>1</v>
      </c>
      <c r="P2083">
        <v>1</v>
      </c>
      <c r="Q2083">
        <v>1</v>
      </c>
      <c r="R2083">
        <v>1</v>
      </c>
      <c r="S2083">
        <v>1</v>
      </c>
      <c r="T2083">
        <v>0</v>
      </c>
      <c r="U2083">
        <v>0</v>
      </c>
      <c r="V2083">
        <v>0</v>
      </c>
      <c r="W2083">
        <v>0</v>
      </c>
      <c r="X2083">
        <v>0</v>
      </c>
      <c r="Y2083">
        <v>0</v>
      </c>
      <c r="Z2083">
        <v>0</v>
      </c>
      <c r="AA2083">
        <v>0</v>
      </c>
      <c r="AB2083">
        <v>1056</v>
      </c>
      <c r="AC2083">
        <v>100</v>
      </c>
      <c r="AD2083">
        <v>2</v>
      </c>
      <c r="AE2083">
        <v>5</v>
      </c>
      <c r="AF2083">
        <v>1</v>
      </c>
      <c r="AG2083">
        <v>0</v>
      </c>
      <c r="AH2083">
        <v>0</v>
      </c>
      <c r="AI2083">
        <v>30560</v>
      </c>
      <c r="AJ2083">
        <v>0</v>
      </c>
      <c r="AK2083">
        <v>0</v>
      </c>
    </row>
    <row r="2084" spans="1:37">
      <c r="A2084">
        <v>60003110</v>
      </c>
      <c r="B2084">
        <v>40170</v>
      </c>
      <c r="C2084">
        <v>750000</v>
      </c>
      <c r="D2084">
        <v>0</v>
      </c>
      <c r="E2084">
        <v>4900</v>
      </c>
      <c r="F2084">
        <v>6000306</v>
      </c>
      <c r="G2084">
        <v>1</v>
      </c>
      <c r="H2084">
        <v>6000313</v>
      </c>
      <c r="I2084">
        <v>6</v>
      </c>
      <c r="J2084">
        <v>6000307</v>
      </c>
      <c r="K2084">
        <v>5</v>
      </c>
      <c r="L2084">
        <v>12</v>
      </c>
      <c r="M2084">
        <v>4</v>
      </c>
      <c r="N2084">
        <v>6000303</v>
      </c>
      <c r="O2084">
        <v>6</v>
      </c>
      <c r="P2084">
        <v>6000313</v>
      </c>
      <c r="Q2084">
        <v>4</v>
      </c>
      <c r="R2084">
        <v>6000310</v>
      </c>
      <c r="S2084">
        <v>2</v>
      </c>
      <c r="T2084">
        <v>6000313</v>
      </c>
      <c r="U2084">
        <v>2</v>
      </c>
      <c r="V2084">
        <v>6000314</v>
      </c>
      <c r="W2084">
        <v>2</v>
      </c>
      <c r="X2084">
        <v>6000304</v>
      </c>
      <c r="Y2084">
        <v>1</v>
      </c>
      <c r="Z2084">
        <v>6000305</v>
      </c>
      <c r="AA2084">
        <v>1</v>
      </c>
      <c r="AB2084">
        <v>2112</v>
      </c>
      <c r="AC2084">
        <v>120</v>
      </c>
      <c r="AD2084">
        <v>2</v>
      </c>
      <c r="AE2084">
        <v>100</v>
      </c>
      <c r="AF2084">
        <v>70</v>
      </c>
      <c r="AG2084">
        <v>30</v>
      </c>
      <c r="AH2084">
        <v>0</v>
      </c>
      <c r="AI2084">
        <v>4017002</v>
      </c>
      <c r="AJ2084">
        <v>4017001</v>
      </c>
      <c r="AK2084">
        <v>0</v>
      </c>
    </row>
    <row r="2085" spans="1:37">
      <c r="A2085">
        <v>60003111</v>
      </c>
      <c r="B2085">
        <v>20700</v>
      </c>
      <c r="C2085">
        <v>100</v>
      </c>
      <c r="D2085">
        <v>90000</v>
      </c>
      <c r="E2085">
        <v>3700</v>
      </c>
      <c r="F2085">
        <v>6000308</v>
      </c>
      <c r="G2085">
        <v>2</v>
      </c>
      <c r="H2085">
        <v>1</v>
      </c>
      <c r="I2085">
        <v>6</v>
      </c>
      <c r="J2085">
        <v>6000309</v>
      </c>
      <c r="K2085">
        <v>2</v>
      </c>
      <c r="L2085">
        <v>0</v>
      </c>
      <c r="M2085">
        <v>0</v>
      </c>
      <c r="N2085">
        <v>0</v>
      </c>
      <c r="O2085">
        <v>0</v>
      </c>
      <c r="P2085">
        <v>0</v>
      </c>
      <c r="Q2085">
        <v>0</v>
      </c>
      <c r="R2085">
        <v>0</v>
      </c>
      <c r="S2085">
        <v>0</v>
      </c>
      <c r="T2085">
        <v>0</v>
      </c>
      <c r="U2085">
        <v>0</v>
      </c>
      <c r="V2085">
        <v>0</v>
      </c>
      <c r="W2085">
        <v>0</v>
      </c>
      <c r="X2085">
        <v>0</v>
      </c>
      <c r="Y2085">
        <v>0</v>
      </c>
      <c r="Z2085">
        <v>0</v>
      </c>
      <c r="AA2085">
        <v>0</v>
      </c>
      <c r="AB2085">
        <v>564</v>
      </c>
      <c r="AC2085">
        <v>100</v>
      </c>
      <c r="AD2085">
        <v>2</v>
      </c>
      <c r="AE2085">
        <v>40</v>
      </c>
      <c r="AF2085">
        <v>8</v>
      </c>
      <c r="AG2085">
        <v>3</v>
      </c>
      <c r="AH2085">
        <v>0</v>
      </c>
      <c r="AI2085">
        <v>113</v>
      </c>
      <c r="AJ2085">
        <v>114</v>
      </c>
      <c r="AK2085">
        <v>0</v>
      </c>
    </row>
    <row r="2086" spans="1:37">
      <c r="A2086">
        <v>60003112</v>
      </c>
      <c r="B2086">
        <v>30560</v>
      </c>
      <c r="C2086">
        <v>205000</v>
      </c>
      <c r="D2086">
        <v>0</v>
      </c>
      <c r="E2086">
        <v>3700</v>
      </c>
      <c r="F2086">
        <v>6000301</v>
      </c>
      <c r="G2086">
        <v>2</v>
      </c>
      <c r="H2086">
        <v>1</v>
      </c>
      <c r="I2086">
        <v>6</v>
      </c>
      <c r="J2086">
        <v>16</v>
      </c>
      <c r="K2086">
        <v>3</v>
      </c>
      <c r="L2086">
        <v>1</v>
      </c>
      <c r="M2086">
        <v>3</v>
      </c>
      <c r="N2086">
        <v>12</v>
      </c>
      <c r="O2086">
        <v>1</v>
      </c>
      <c r="P2086">
        <v>1</v>
      </c>
      <c r="Q2086">
        <v>1</v>
      </c>
      <c r="R2086">
        <v>1</v>
      </c>
      <c r="S2086">
        <v>1</v>
      </c>
      <c r="T2086">
        <v>0</v>
      </c>
      <c r="U2086">
        <v>0</v>
      </c>
      <c r="V2086">
        <v>0</v>
      </c>
      <c r="W2086">
        <v>0</v>
      </c>
      <c r="X2086">
        <v>0</v>
      </c>
      <c r="Y2086">
        <v>0</v>
      </c>
      <c r="Z2086">
        <v>0</v>
      </c>
      <c r="AA2086">
        <v>0</v>
      </c>
      <c r="AB2086">
        <v>1056</v>
      </c>
      <c r="AC2086">
        <v>100</v>
      </c>
      <c r="AD2086">
        <v>2</v>
      </c>
      <c r="AE2086">
        <v>40</v>
      </c>
      <c r="AF2086">
        <v>8</v>
      </c>
      <c r="AG2086">
        <v>3</v>
      </c>
      <c r="AH2086">
        <v>0</v>
      </c>
      <c r="AI2086">
        <v>113</v>
      </c>
      <c r="AJ2086">
        <v>114</v>
      </c>
      <c r="AK2086">
        <v>0</v>
      </c>
    </row>
    <row r="2087" spans="1:37">
      <c r="A2087">
        <v>60003113</v>
      </c>
      <c r="B2087">
        <v>30561</v>
      </c>
      <c r="C2087">
        <v>636000</v>
      </c>
      <c r="D2087">
        <v>0</v>
      </c>
      <c r="E2087">
        <v>4200</v>
      </c>
      <c r="F2087">
        <v>6000318</v>
      </c>
      <c r="G2087">
        <v>1</v>
      </c>
      <c r="H2087">
        <v>6000317</v>
      </c>
      <c r="I2087">
        <v>4</v>
      </c>
      <c r="J2087">
        <v>6000315</v>
      </c>
      <c r="K2087">
        <v>4</v>
      </c>
      <c r="L2087">
        <v>6000311</v>
      </c>
      <c r="M2087">
        <v>4</v>
      </c>
      <c r="N2087">
        <v>1</v>
      </c>
      <c r="O2087">
        <v>4</v>
      </c>
      <c r="P2087">
        <v>0</v>
      </c>
      <c r="Q2087">
        <v>0</v>
      </c>
      <c r="R2087">
        <v>0</v>
      </c>
      <c r="S2087">
        <v>0</v>
      </c>
      <c r="T2087">
        <v>0</v>
      </c>
      <c r="U2087">
        <v>0</v>
      </c>
      <c r="V2087">
        <v>0</v>
      </c>
      <c r="W2087">
        <v>0</v>
      </c>
      <c r="X2087">
        <v>0</v>
      </c>
      <c r="Y2087">
        <v>0</v>
      </c>
      <c r="Z2087">
        <v>0</v>
      </c>
      <c r="AA2087">
        <v>0</v>
      </c>
      <c r="AB2087">
        <v>1056</v>
      </c>
      <c r="AC2087">
        <v>100</v>
      </c>
      <c r="AD2087">
        <v>2</v>
      </c>
      <c r="AE2087">
        <v>40</v>
      </c>
      <c r="AF2087">
        <v>8</v>
      </c>
      <c r="AG2087">
        <v>3</v>
      </c>
      <c r="AH2087">
        <v>0</v>
      </c>
      <c r="AI2087">
        <v>113</v>
      </c>
      <c r="AJ2087">
        <v>114</v>
      </c>
      <c r="AK2087">
        <v>0</v>
      </c>
    </row>
    <row r="2088" spans="1:37">
      <c r="A2088">
        <v>60003114</v>
      </c>
      <c r="B2088">
        <v>30561</v>
      </c>
      <c r="C2088">
        <v>636000</v>
      </c>
      <c r="D2088">
        <v>0</v>
      </c>
      <c r="E2088">
        <v>5300</v>
      </c>
      <c r="F2088">
        <v>6000318</v>
      </c>
      <c r="G2088">
        <v>3</v>
      </c>
      <c r="H2088">
        <v>6000313</v>
      </c>
      <c r="I2088">
        <v>4</v>
      </c>
      <c r="J2088">
        <v>6000315</v>
      </c>
      <c r="K2088">
        <v>2</v>
      </c>
      <c r="L2088">
        <v>0</v>
      </c>
      <c r="M2088">
        <v>0</v>
      </c>
      <c r="N2088">
        <v>0</v>
      </c>
      <c r="O2088">
        <v>0</v>
      </c>
      <c r="P2088">
        <v>0</v>
      </c>
      <c r="Q2088">
        <v>0</v>
      </c>
      <c r="R2088">
        <v>0</v>
      </c>
      <c r="S2088">
        <v>0</v>
      </c>
      <c r="T2088">
        <v>0</v>
      </c>
      <c r="U2088">
        <v>0</v>
      </c>
      <c r="V2088">
        <v>0</v>
      </c>
      <c r="W2088">
        <v>0</v>
      </c>
      <c r="X2088">
        <v>0</v>
      </c>
      <c r="Y2088">
        <v>0</v>
      </c>
      <c r="Z2088">
        <v>0</v>
      </c>
      <c r="AA2088">
        <v>0</v>
      </c>
      <c r="AB2088">
        <v>1056</v>
      </c>
      <c r="AC2088">
        <v>100</v>
      </c>
      <c r="AD2088">
        <v>2</v>
      </c>
      <c r="AE2088">
        <v>40</v>
      </c>
      <c r="AF2088">
        <v>8</v>
      </c>
      <c r="AG2088">
        <v>3</v>
      </c>
      <c r="AH2088">
        <v>0</v>
      </c>
      <c r="AI2088">
        <v>113</v>
      </c>
      <c r="AJ2088">
        <v>114</v>
      </c>
      <c r="AK2088">
        <v>0</v>
      </c>
    </row>
    <row r="2089" spans="1:37">
      <c r="A2089">
        <v>60003115</v>
      </c>
      <c r="B2089">
        <v>40171</v>
      </c>
      <c r="C2089">
        <v>1060000</v>
      </c>
      <c r="D2089">
        <v>0</v>
      </c>
      <c r="E2089">
        <v>4800</v>
      </c>
      <c r="F2089">
        <v>6000306</v>
      </c>
      <c r="G2089">
        <v>1</v>
      </c>
      <c r="H2089">
        <v>1</v>
      </c>
      <c r="I2089">
        <v>6</v>
      </c>
      <c r="J2089">
        <v>6000307</v>
      </c>
      <c r="K2089">
        <v>5</v>
      </c>
      <c r="L2089">
        <v>12</v>
      </c>
      <c r="M2089">
        <v>4</v>
      </c>
      <c r="N2089">
        <v>6000303</v>
      </c>
      <c r="O2089">
        <v>6</v>
      </c>
      <c r="P2089">
        <v>1</v>
      </c>
      <c r="Q2089">
        <v>4</v>
      </c>
      <c r="R2089">
        <v>6000310</v>
      </c>
      <c r="S2089">
        <v>2</v>
      </c>
      <c r="T2089">
        <v>1</v>
      </c>
      <c r="U2089">
        <v>2</v>
      </c>
      <c r="V2089">
        <v>6000314</v>
      </c>
      <c r="W2089">
        <v>2</v>
      </c>
      <c r="X2089">
        <v>6000304</v>
      </c>
      <c r="Y2089">
        <v>1</v>
      </c>
      <c r="Z2089">
        <v>6000305</v>
      </c>
      <c r="AA2089">
        <v>1</v>
      </c>
      <c r="AB2089">
        <v>2112</v>
      </c>
      <c r="AC2089">
        <v>120</v>
      </c>
      <c r="AD2089">
        <v>2</v>
      </c>
      <c r="AE2089">
        <v>100</v>
      </c>
      <c r="AF2089">
        <v>70</v>
      </c>
      <c r="AG2089">
        <v>15</v>
      </c>
      <c r="AH2089">
        <v>15</v>
      </c>
      <c r="AI2089">
        <v>4017103</v>
      </c>
      <c r="AJ2089">
        <v>4017104</v>
      </c>
      <c r="AK2089">
        <v>4017106</v>
      </c>
    </row>
    <row r="2090" spans="1:37">
      <c r="A2090">
        <v>60003201</v>
      </c>
      <c r="B2090">
        <v>20280</v>
      </c>
      <c r="C2090">
        <v>113400</v>
      </c>
      <c r="D2090">
        <v>0</v>
      </c>
      <c r="E2090">
        <v>2700</v>
      </c>
      <c r="F2090">
        <v>6000316</v>
      </c>
      <c r="G2090">
        <v>2</v>
      </c>
      <c r="H2090">
        <v>1</v>
      </c>
      <c r="I2090">
        <v>6</v>
      </c>
      <c r="J2090">
        <v>0</v>
      </c>
      <c r="K2090">
        <v>0</v>
      </c>
      <c r="L2090">
        <v>0</v>
      </c>
      <c r="M2090">
        <v>0</v>
      </c>
      <c r="N2090">
        <v>0</v>
      </c>
      <c r="O2090">
        <v>0</v>
      </c>
      <c r="P2090">
        <v>0</v>
      </c>
      <c r="Q2090">
        <v>0</v>
      </c>
      <c r="R2090">
        <v>0</v>
      </c>
      <c r="S2090">
        <v>0</v>
      </c>
      <c r="T2090">
        <v>0</v>
      </c>
      <c r="U2090">
        <v>0</v>
      </c>
      <c r="V2090">
        <v>0</v>
      </c>
      <c r="W2090">
        <v>0</v>
      </c>
      <c r="X2090">
        <v>0</v>
      </c>
      <c r="Y2090">
        <v>0</v>
      </c>
      <c r="Z2090">
        <v>0</v>
      </c>
      <c r="AA2090">
        <v>0</v>
      </c>
      <c r="AB2090">
        <v>50</v>
      </c>
      <c r="AC2090">
        <v>90</v>
      </c>
      <c r="AD2090">
        <v>2</v>
      </c>
      <c r="AE2090">
        <v>90</v>
      </c>
      <c r="AF2090">
        <v>5</v>
      </c>
      <c r="AG2090">
        <v>4</v>
      </c>
      <c r="AH2090">
        <v>4</v>
      </c>
      <c r="AI2090">
        <v>140061</v>
      </c>
      <c r="AJ2090">
        <v>140011</v>
      </c>
      <c r="AK2090">
        <v>140052</v>
      </c>
    </row>
    <row r="2091" spans="1:37">
      <c r="A2091">
        <v>60003202</v>
      </c>
      <c r="B2091">
        <v>20290</v>
      </c>
      <c r="C2091">
        <v>113400</v>
      </c>
      <c r="D2091">
        <v>0</v>
      </c>
      <c r="E2091">
        <v>2700</v>
      </c>
      <c r="F2091">
        <v>6000316</v>
      </c>
      <c r="G2091">
        <v>2</v>
      </c>
      <c r="H2091">
        <v>1</v>
      </c>
      <c r="I2091">
        <v>6</v>
      </c>
      <c r="J2091">
        <v>0</v>
      </c>
      <c r="K2091">
        <v>0</v>
      </c>
      <c r="L2091">
        <v>0</v>
      </c>
      <c r="M2091">
        <v>0</v>
      </c>
      <c r="N2091">
        <v>0</v>
      </c>
      <c r="O2091">
        <v>0</v>
      </c>
      <c r="P2091">
        <v>0</v>
      </c>
      <c r="Q2091">
        <v>0</v>
      </c>
      <c r="R2091">
        <v>0</v>
      </c>
      <c r="S2091">
        <v>0</v>
      </c>
      <c r="T2091">
        <v>0</v>
      </c>
      <c r="U2091">
        <v>0</v>
      </c>
      <c r="V2091">
        <v>0</v>
      </c>
      <c r="W2091">
        <v>0</v>
      </c>
      <c r="X2091">
        <v>0</v>
      </c>
      <c r="Y2091">
        <v>0</v>
      </c>
      <c r="Z2091">
        <v>0</v>
      </c>
      <c r="AA2091">
        <v>0</v>
      </c>
      <c r="AB2091">
        <v>50</v>
      </c>
      <c r="AC2091">
        <v>90</v>
      </c>
      <c r="AD2091">
        <v>2</v>
      </c>
      <c r="AE2091">
        <v>90</v>
      </c>
      <c r="AF2091">
        <v>5</v>
      </c>
      <c r="AG2091">
        <v>4</v>
      </c>
      <c r="AH2091">
        <v>4</v>
      </c>
      <c r="AI2091">
        <v>140071</v>
      </c>
      <c r="AJ2091">
        <v>140002</v>
      </c>
      <c r="AK2091">
        <v>140012</v>
      </c>
    </row>
    <row r="2092" spans="1:37">
      <c r="A2092">
        <v>60003203</v>
      </c>
      <c r="B2092">
        <v>20300</v>
      </c>
      <c r="C2092">
        <v>75600</v>
      </c>
      <c r="D2092">
        <v>0</v>
      </c>
      <c r="E2092">
        <v>2700</v>
      </c>
      <c r="F2092">
        <v>6000316</v>
      </c>
      <c r="G2092">
        <v>2</v>
      </c>
      <c r="H2092">
        <v>1</v>
      </c>
      <c r="I2092">
        <v>6</v>
      </c>
      <c r="J2092">
        <v>0</v>
      </c>
      <c r="K2092">
        <v>0</v>
      </c>
      <c r="L2092">
        <v>0</v>
      </c>
      <c r="M2092">
        <v>0</v>
      </c>
      <c r="N2092">
        <v>0</v>
      </c>
      <c r="O2092">
        <v>0</v>
      </c>
      <c r="P2092">
        <v>0</v>
      </c>
      <c r="Q2092">
        <v>0</v>
      </c>
      <c r="R2092">
        <v>0</v>
      </c>
      <c r="S2092">
        <v>0</v>
      </c>
      <c r="T2092">
        <v>0</v>
      </c>
      <c r="U2092">
        <v>0</v>
      </c>
      <c r="V2092">
        <v>0</v>
      </c>
      <c r="W2092">
        <v>0</v>
      </c>
      <c r="X2092">
        <v>0</v>
      </c>
      <c r="Y2092">
        <v>0</v>
      </c>
      <c r="Z2092">
        <v>0</v>
      </c>
      <c r="AA2092">
        <v>0</v>
      </c>
      <c r="AB2092">
        <v>50</v>
      </c>
      <c r="AC2092">
        <v>90</v>
      </c>
      <c r="AD2092">
        <v>2</v>
      </c>
      <c r="AE2092">
        <v>90</v>
      </c>
      <c r="AF2092">
        <v>5</v>
      </c>
      <c r="AG2092">
        <v>4</v>
      </c>
      <c r="AH2092">
        <v>4</v>
      </c>
      <c r="AI2092">
        <v>140081</v>
      </c>
      <c r="AJ2092">
        <v>140062</v>
      </c>
      <c r="AK2092">
        <v>140012</v>
      </c>
    </row>
    <row r="2093" spans="1:37">
      <c r="A2093">
        <v>60003204</v>
      </c>
      <c r="B2093">
        <v>20280</v>
      </c>
      <c r="C2093">
        <v>162000</v>
      </c>
      <c r="D2093">
        <v>0</v>
      </c>
      <c r="E2093">
        <v>2700</v>
      </c>
      <c r="F2093">
        <v>0</v>
      </c>
      <c r="G2093">
        <v>2</v>
      </c>
      <c r="H2093">
        <v>1</v>
      </c>
      <c r="I2093">
        <v>6</v>
      </c>
      <c r="J2093">
        <v>0</v>
      </c>
      <c r="K2093">
        <v>0</v>
      </c>
      <c r="L2093">
        <v>0</v>
      </c>
      <c r="M2093">
        <v>0</v>
      </c>
      <c r="N2093">
        <v>0</v>
      </c>
      <c r="O2093">
        <v>0</v>
      </c>
      <c r="P2093">
        <v>0</v>
      </c>
      <c r="Q2093">
        <v>0</v>
      </c>
      <c r="R2093">
        <v>0</v>
      </c>
      <c r="S2093">
        <v>0</v>
      </c>
      <c r="T2093">
        <v>0</v>
      </c>
      <c r="U2093">
        <v>0</v>
      </c>
      <c r="V2093">
        <v>0</v>
      </c>
      <c r="W2093">
        <v>0</v>
      </c>
      <c r="X2093">
        <v>0</v>
      </c>
      <c r="Y2093">
        <v>0</v>
      </c>
      <c r="Z2093">
        <v>0</v>
      </c>
      <c r="AA2093">
        <v>0</v>
      </c>
      <c r="AB2093">
        <v>50</v>
      </c>
      <c r="AC2093">
        <v>90</v>
      </c>
      <c r="AD2093">
        <v>2</v>
      </c>
      <c r="AE2093">
        <v>90</v>
      </c>
      <c r="AF2093">
        <v>20</v>
      </c>
      <c r="AG2093">
        <v>20</v>
      </c>
      <c r="AH2093">
        <v>50</v>
      </c>
      <c r="AI2093">
        <v>140011</v>
      </c>
      <c r="AJ2093">
        <v>140061</v>
      </c>
      <c r="AK2093">
        <v>140001</v>
      </c>
    </row>
    <row r="2094" spans="1:37">
      <c r="A2094">
        <v>60003205</v>
      </c>
      <c r="B2094">
        <v>20290</v>
      </c>
      <c r="C2094">
        <v>162000</v>
      </c>
      <c r="D2094">
        <v>0</v>
      </c>
      <c r="E2094">
        <v>2700</v>
      </c>
      <c r="F2094">
        <v>0</v>
      </c>
      <c r="G2094">
        <v>2</v>
      </c>
      <c r="H2094">
        <v>1</v>
      </c>
      <c r="I2094">
        <v>6</v>
      </c>
      <c r="J2094">
        <v>0</v>
      </c>
      <c r="K2094">
        <v>0</v>
      </c>
      <c r="L2094">
        <v>0</v>
      </c>
      <c r="M2094">
        <v>0</v>
      </c>
      <c r="N2094">
        <v>0</v>
      </c>
      <c r="O2094">
        <v>0</v>
      </c>
      <c r="P2094">
        <v>0</v>
      </c>
      <c r="Q2094">
        <v>0</v>
      </c>
      <c r="R2094">
        <v>0</v>
      </c>
      <c r="S2094">
        <v>0</v>
      </c>
      <c r="T2094">
        <v>0</v>
      </c>
      <c r="U2094">
        <v>0</v>
      </c>
      <c r="V2094">
        <v>0</v>
      </c>
      <c r="W2094">
        <v>0</v>
      </c>
      <c r="X2094">
        <v>0</v>
      </c>
      <c r="Y2094">
        <v>0</v>
      </c>
      <c r="Z2094">
        <v>0</v>
      </c>
      <c r="AA2094">
        <v>0</v>
      </c>
      <c r="AB2094">
        <v>50</v>
      </c>
      <c r="AC2094">
        <v>90</v>
      </c>
      <c r="AD2094">
        <v>2</v>
      </c>
      <c r="AE2094">
        <v>90</v>
      </c>
      <c r="AF2094">
        <v>20</v>
      </c>
      <c r="AG2094">
        <v>20</v>
      </c>
      <c r="AH2094">
        <v>50</v>
      </c>
      <c r="AI2094">
        <v>140021</v>
      </c>
      <c r="AJ2094">
        <v>140071</v>
      </c>
      <c r="AK2094">
        <v>140001</v>
      </c>
    </row>
    <row r="2095" spans="1:37">
      <c r="A2095">
        <v>60003206</v>
      </c>
      <c r="B2095">
        <v>20300</v>
      </c>
      <c r="C2095">
        <v>108000</v>
      </c>
      <c r="D2095">
        <v>0</v>
      </c>
      <c r="E2095">
        <v>2700</v>
      </c>
      <c r="F2095">
        <v>0</v>
      </c>
      <c r="G2095">
        <v>2</v>
      </c>
      <c r="H2095">
        <v>1</v>
      </c>
      <c r="I2095">
        <v>6</v>
      </c>
      <c r="J2095">
        <v>0</v>
      </c>
      <c r="K2095">
        <v>0</v>
      </c>
      <c r="L2095">
        <v>0</v>
      </c>
      <c r="M2095">
        <v>0</v>
      </c>
      <c r="N2095">
        <v>0</v>
      </c>
      <c r="O2095">
        <v>0</v>
      </c>
      <c r="P2095">
        <v>0</v>
      </c>
      <c r="Q2095">
        <v>0</v>
      </c>
      <c r="R2095">
        <v>0</v>
      </c>
      <c r="S2095">
        <v>0</v>
      </c>
      <c r="T2095">
        <v>0</v>
      </c>
      <c r="U2095">
        <v>0</v>
      </c>
      <c r="V2095">
        <v>0</v>
      </c>
      <c r="W2095">
        <v>0</v>
      </c>
      <c r="X2095">
        <v>0</v>
      </c>
      <c r="Y2095">
        <v>0</v>
      </c>
      <c r="Z2095">
        <v>0</v>
      </c>
      <c r="AA2095">
        <v>0</v>
      </c>
      <c r="AB2095">
        <v>50</v>
      </c>
      <c r="AC2095">
        <v>90</v>
      </c>
      <c r="AD2095">
        <v>2</v>
      </c>
      <c r="AE2095">
        <v>90</v>
      </c>
      <c r="AF2095">
        <v>20</v>
      </c>
      <c r="AG2095">
        <v>20</v>
      </c>
      <c r="AH2095">
        <v>50</v>
      </c>
      <c r="AI2095">
        <v>140031</v>
      </c>
      <c r="AJ2095">
        <v>140051</v>
      </c>
      <c r="AK2095">
        <v>140001</v>
      </c>
    </row>
    <row r="2096" spans="1:37">
      <c r="A2096">
        <v>60003207</v>
      </c>
      <c r="B2096">
        <v>20280</v>
      </c>
      <c r="C2096">
        <v>162000</v>
      </c>
      <c r="D2096">
        <v>0</v>
      </c>
      <c r="E2096">
        <v>3500</v>
      </c>
      <c r="F2096">
        <v>6000316</v>
      </c>
      <c r="G2096">
        <v>2</v>
      </c>
      <c r="H2096">
        <v>1</v>
      </c>
      <c r="I2096">
        <v>6</v>
      </c>
      <c r="J2096">
        <v>0</v>
      </c>
      <c r="K2096">
        <v>0</v>
      </c>
      <c r="L2096">
        <v>0</v>
      </c>
      <c r="M2096">
        <v>0</v>
      </c>
      <c r="N2096">
        <v>0</v>
      </c>
      <c r="O2096">
        <v>0</v>
      </c>
      <c r="P2096">
        <v>0</v>
      </c>
      <c r="Q2096">
        <v>0</v>
      </c>
      <c r="R2096">
        <v>0</v>
      </c>
      <c r="S2096">
        <v>0</v>
      </c>
      <c r="T2096">
        <v>0</v>
      </c>
      <c r="U2096">
        <v>0</v>
      </c>
      <c r="V2096">
        <v>0</v>
      </c>
      <c r="W2096">
        <v>0</v>
      </c>
      <c r="X2096">
        <v>0</v>
      </c>
      <c r="Y2096">
        <v>0</v>
      </c>
      <c r="Z2096">
        <v>0</v>
      </c>
      <c r="AA2096">
        <v>0</v>
      </c>
      <c r="AB2096">
        <v>50</v>
      </c>
      <c r="AC2096">
        <v>90</v>
      </c>
      <c r="AD2096">
        <v>2</v>
      </c>
      <c r="AE2096">
        <v>90</v>
      </c>
      <c r="AF2096">
        <v>5</v>
      </c>
      <c r="AG2096">
        <v>4</v>
      </c>
      <c r="AH2096">
        <v>4</v>
      </c>
      <c r="AI2096">
        <v>140061</v>
      </c>
      <c r="AJ2096">
        <v>140062</v>
      </c>
      <c r="AK2096">
        <v>140012</v>
      </c>
    </row>
    <row r="2097" spans="1:37">
      <c r="A2097">
        <v>60003208</v>
      </c>
      <c r="B2097">
        <v>20290</v>
      </c>
      <c r="C2097">
        <v>162000</v>
      </c>
      <c r="D2097">
        <v>0</v>
      </c>
      <c r="E2097">
        <v>3500</v>
      </c>
      <c r="F2097">
        <v>6000316</v>
      </c>
      <c r="G2097">
        <v>2</v>
      </c>
      <c r="H2097">
        <v>1</v>
      </c>
      <c r="I2097">
        <v>6</v>
      </c>
      <c r="J2097">
        <v>0</v>
      </c>
      <c r="K2097">
        <v>0</v>
      </c>
      <c r="L2097">
        <v>0</v>
      </c>
      <c r="M2097">
        <v>0</v>
      </c>
      <c r="N2097">
        <v>0</v>
      </c>
      <c r="O2097">
        <v>0</v>
      </c>
      <c r="P2097">
        <v>0</v>
      </c>
      <c r="Q2097">
        <v>0</v>
      </c>
      <c r="R2097">
        <v>0</v>
      </c>
      <c r="S2097">
        <v>0</v>
      </c>
      <c r="T2097">
        <v>0</v>
      </c>
      <c r="U2097">
        <v>0</v>
      </c>
      <c r="V2097">
        <v>0</v>
      </c>
      <c r="W2097">
        <v>0</v>
      </c>
      <c r="X2097">
        <v>0</v>
      </c>
      <c r="Y2097">
        <v>0</v>
      </c>
      <c r="Z2097">
        <v>0</v>
      </c>
      <c r="AA2097">
        <v>0</v>
      </c>
      <c r="AB2097">
        <v>50</v>
      </c>
      <c r="AC2097">
        <v>90</v>
      </c>
      <c r="AD2097">
        <v>2</v>
      </c>
      <c r="AE2097">
        <v>90</v>
      </c>
      <c r="AF2097">
        <v>5</v>
      </c>
      <c r="AG2097">
        <v>4</v>
      </c>
      <c r="AH2097">
        <v>4</v>
      </c>
      <c r="AI2097">
        <v>140002</v>
      </c>
      <c r="AJ2097">
        <v>140062</v>
      </c>
      <c r="AK2097">
        <v>140012</v>
      </c>
    </row>
    <row r="2098" spans="1:37">
      <c r="A2098">
        <v>60003209</v>
      </c>
      <c r="B2098">
        <v>20300</v>
      </c>
      <c r="C2098">
        <v>108000</v>
      </c>
      <c r="D2098">
        <v>0</v>
      </c>
      <c r="E2098">
        <v>3000</v>
      </c>
      <c r="F2098">
        <v>6000316</v>
      </c>
      <c r="G2098">
        <v>2</v>
      </c>
      <c r="H2098">
        <v>1</v>
      </c>
      <c r="I2098">
        <v>6</v>
      </c>
      <c r="J2098">
        <v>0</v>
      </c>
      <c r="K2098">
        <v>0</v>
      </c>
      <c r="L2098">
        <v>0</v>
      </c>
      <c r="M2098">
        <v>0</v>
      </c>
      <c r="N2098">
        <v>0</v>
      </c>
      <c r="O2098">
        <v>0</v>
      </c>
      <c r="P2098">
        <v>0</v>
      </c>
      <c r="Q2098">
        <v>0</v>
      </c>
      <c r="R2098">
        <v>0</v>
      </c>
      <c r="S2098">
        <v>0</v>
      </c>
      <c r="T2098">
        <v>0</v>
      </c>
      <c r="U2098">
        <v>0</v>
      </c>
      <c r="V2098">
        <v>0</v>
      </c>
      <c r="W2098">
        <v>0</v>
      </c>
      <c r="X2098">
        <v>0</v>
      </c>
      <c r="Y2098">
        <v>0</v>
      </c>
      <c r="Z2098">
        <v>0</v>
      </c>
      <c r="AA2098">
        <v>0</v>
      </c>
      <c r="AB2098">
        <v>50</v>
      </c>
      <c r="AC2098">
        <v>90</v>
      </c>
      <c r="AD2098">
        <v>2</v>
      </c>
      <c r="AE2098">
        <v>90</v>
      </c>
      <c r="AF2098">
        <v>5</v>
      </c>
      <c r="AG2098">
        <v>4</v>
      </c>
      <c r="AH2098">
        <v>4</v>
      </c>
      <c r="AI2098">
        <v>140052</v>
      </c>
      <c r="AJ2098">
        <v>140062</v>
      </c>
      <c r="AK2098">
        <v>140012</v>
      </c>
    </row>
    <row r="2099" spans="1:37">
      <c r="A2099">
        <v>60003501</v>
      </c>
      <c r="B2099">
        <v>10100</v>
      </c>
      <c r="C2099">
        <v>147000</v>
      </c>
      <c r="D2099">
        <v>0</v>
      </c>
      <c r="E2099">
        <v>2900</v>
      </c>
      <c r="F2099">
        <v>0</v>
      </c>
      <c r="G2099">
        <v>2</v>
      </c>
      <c r="H2099">
        <v>6000311</v>
      </c>
      <c r="I2099">
        <v>104</v>
      </c>
      <c r="J2099">
        <v>1</v>
      </c>
      <c r="K2099">
        <v>6</v>
      </c>
      <c r="L2099">
        <v>0</v>
      </c>
      <c r="M2099">
        <v>0</v>
      </c>
      <c r="N2099">
        <v>0</v>
      </c>
      <c r="O2099">
        <v>0</v>
      </c>
      <c r="P2099">
        <v>0</v>
      </c>
      <c r="Q2099">
        <v>0</v>
      </c>
      <c r="R2099">
        <v>0</v>
      </c>
      <c r="S2099">
        <v>0</v>
      </c>
      <c r="T2099">
        <v>0</v>
      </c>
      <c r="U2099">
        <v>0</v>
      </c>
      <c r="V2099">
        <v>0</v>
      </c>
      <c r="W2099">
        <v>0</v>
      </c>
      <c r="X2099">
        <v>0</v>
      </c>
      <c r="Y2099">
        <v>0</v>
      </c>
      <c r="Z2099">
        <v>0</v>
      </c>
      <c r="AA2099">
        <v>0</v>
      </c>
      <c r="AB2099">
        <v>50</v>
      </c>
      <c r="AC2099">
        <v>110</v>
      </c>
      <c r="AD2099">
        <v>2</v>
      </c>
      <c r="AE2099">
        <v>30</v>
      </c>
      <c r="AF2099">
        <v>6</v>
      </c>
      <c r="AG2099">
        <v>3</v>
      </c>
      <c r="AH2099">
        <v>0</v>
      </c>
      <c r="AI2099">
        <v>112</v>
      </c>
      <c r="AJ2099">
        <v>113</v>
      </c>
      <c r="AK2099">
        <v>0</v>
      </c>
    </row>
    <row r="2100" spans="1:37">
      <c r="A2100">
        <v>60003507</v>
      </c>
      <c r="B2100">
        <v>10120</v>
      </c>
      <c r="C2100">
        <v>140000</v>
      </c>
      <c r="D2100">
        <v>0</v>
      </c>
      <c r="E2100">
        <v>3200</v>
      </c>
      <c r="F2100">
        <v>0</v>
      </c>
      <c r="G2100">
        <v>3</v>
      </c>
      <c r="H2100">
        <v>1</v>
      </c>
      <c r="I2100">
        <v>6</v>
      </c>
      <c r="J2100">
        <v>0</v>
      </c>
      <c r="K2100">
        <v>0</v>
      </c>
      <c r="L2100">
        <v>0</v>
      </c>
      <c r="M2100">
        <v>0</v>
      </c>
      <c r="N2100">
        <v>0</v>
      </c>
      <c r="O2100">
        <v>0</v>
      </c>
      <c r="P2100">
        <v>0</v>
      </c>
      <c r="Q2100">
        <v>0</v>
      </c>
      <c r="R2100">
        <v>0</v>
      </c>
      <c r="S2100">
        <v>0</v>
      </c>
      <c r="T2100">
        <v>0</v>
      </c>
      <c r="U2100">
        <v>0</v>
      </c>
      <c r="V2100">
        <v>0</v>
      </c>
      <c r="W2100">
        <v>0</v>
      </c>
      <c r="X2100">
        <v>0</v>
      </c>
      <c r="Y2100">
        <v>0</v>
      </c>
      <c r="Z2100">
        <v>0</v>
      </c>
      <c r="AA2100">
        <v>0</v>
      </c>
      <c r="AB2100">
        <v>50</v>
      </c>
      <c r="AC2100">
        <v>110</v>
      </c>
      <c r="AD2100">
        <v>2</v>
      </c>
      <c r="AE2100">
        <v>20</v>
      </c>
      <c r="AF2100">
        <v>1</v>
      </c>
      <c r="AG2100">
        <v>0</v>
      </c>
      <c r="AH2100">
        <v>0</v>
      </c>
      <c r="AI2100">
        <v>131</v>
      </c>
      <c r="AJ2100">
        <v>0</v>
      </c>
      <c r="AK2100">
        <v>0</v>
      </c>
    </row>
    <row r="2101" spans="1:37">
      <c r="A2101">
        <v>60003512</v>
      </c>
      <c r="B2101">
        <v>10190</v>
      </c>
      <c r="C2101">
        <v>210000</v>
      </c>
      <c r="D2101">
        <v>0</v>
      </c>
      <c r="E2101">
        <v>6200</v>
      </c>
      <c r="F2101">
        <v>0</v>
      </c>
      <c r="G2101">
        <v>3</v>
      </c>
      <c r="H2101">
        <v>1</v>
      </c>
      <c r="I2101">
        <v>6</v>
      </c>
      <c r="J2101">
        <v>0</v>
      </c>
      <c r="K2101">
        <v>0</v>
      </c>
      <c r="L2101">
        <v>0</v>
      </c>
      <c r="M2101">
        <v>0</v>
      </c>
      <c r="N2101">
        <v>0</v>
      </c>
      <c r="O2101">
        <v>0</v>
      </c>
      <c r="P2101">
        <v>0</v>
      </c>
      <c r="Q2101">
        <v>0</v>
      </c>
      <c r="R2101">
        <v>0</v>
      </c>
      <c r="S2101">
        <v>0</v>
      </c>
      <c r="T2101">
        <v>0</v>
      </c>
      <c r="U2101">
        <v>0</v>
      </c>
      <c r="V2101">
        <v>0</v>
      </c>
      <c r="W2101">
        <v>0</v>
      </c>
      <c r="X2101">
        <v>0</v>
      </c>
      <c r="Y2101">
        <v>0</v>
      </c>
      <c r="Z2101">
        <v>0</v>
      </c>
      <c r="AA2101">
        <v>0</v>
      </c>
      <c r="AB2101">
        <v>50</v>
      </c>
      <c r="AC2101">
        <v>110</v>
      </c>
      <c r="AD2101">
        <v>2</v>
      </c>
      <c r="AE2101">
        <v>30</v>
      </c>
      <c r="AF2101">
        <v>2</v>
      </c>
      <c r="AG2101">
        <v>1</v>
      </c>
      <c r="AH2101">
        <v>0</v>
      </c>
      <c r="AI2101">
        <v>112</v>
      </c>
      <c r="AJ2101">
        <v>113</v>
      </c>
      <c r="AK2101">
        <v>0</v>
      </c>
    </row>
    <row r="2102" spans="1:37">
      <c r="A2102">
        <v>70001001</v>
      </c>
      <c r="B2102">
        <v>30340</v>
      </c>
      <c r="C2102">
        <v>17400</v>
      </c>
      <c r="D2102">
        <v>0</v>
      </c>
      <c r="E2102">
        <v>1340</v>
      </c>
      <c r="F2102">
        <v>0</v>
      </c>
      <c r="G2102">
        <v>1</v>
      </c>
      <c r="H2102">
        <v>1</v>
      </c>
      <c r="I2102">
        <v>6</v>
      </c>
      <c r="J2102">
        <v>0</v>
      </c>
      <c r="K2102">
        <v>0</v>
      </c>
      <c r="L2102">
        <v>0</v>
      </c>
      <c r="M2102">
        <v>0</v>
      </c>
      <c r="N2102">
        <v>0</v>
      </c>
      <c r="O2102">
        <v>0</v>
      </c>
      <c r="P2102">
        <v>0</v>
      </c>
      <c r="Q2102">
        <v>0</v>
      </c>
      <c r="R2102">
        <v>0</v>
      </c>
      <c r="S2102">
        <v>0</v>
      </c>
      <c r="T2102">
        <v>0</v>
      </c>
      <c r="U2102">
        <v>0</v>
      </c>
      <c r="V2102">
        <v>0</v>
      </c>
      <c r="W2102">
        <v>0</v>
      </c>
      <c r="X2102">
        <v>0</v>
      </c>
      <c r="Y2102">
        <v>0</v>
      </c>
      <c r="Z2102">
        <v>0</v>
      </c>
      <c r="AA2102">
        <v>0</v>
      </c>
      <c r="AB2102">
        <v>100</v>
      </c>
      <c r="AC2102">
        <v>100</v>
      </c>
      <c r="AD2102">
        <v>2</v>
      </c>
      <c r="AE2102">
        <v>50</v>
      </c>
      <c r="AF2102">
        <v>3</v>
      </c>
      <c r="AG2102">
        <v>2</v>
      </c>
      <c r="AH2102">
        <v>1</v>
      </c>
      <c r="AI2102">
        <v>111</v>
      </c>
      <c r="AJ2102">
        <v>112</v>
      </c>
      <c r="AK2102">
        <v>113</v>
      </c>
    </row>
    <row r="2103" spans="1:37">
      <c r="A2103">
        <v>70001002</v>
      </c>
      <c r="B2103">
        <v>30040</v>
      </c>
      <c r="C2103">
        <v>24300</v>
      </c>
      <c r="D2103">
        <v>0</v>
      </c>
      <c r="E2103">
        <v>890</v>
      </c>
      <c r="F2103">
        <v>0</v>
      </c>
      <c r="G2103">
        <v>1</v>
      </c>
      <c r="H2103">
        <v>1</v>
      </c>
      <c r="I2103">
        <v>6</v>
      </c>
      <c r="J2103">
        <v>0</v>
      </c>
      <c r="K2103">
        <v>0</v>
      </c>
      <c r="L2103">
        <v>0</v>
      </c>
      <c r="M2103">
        <v>0</v>
      </c>
      <c r="N2103">
        <v>0</v>
      </c>
      <c r="O2103">
        <v>0</v>
      </c>
      <c r="P2103">
        <v>0</v>
      </c>
      <c r="Q2103">
        <v>0</v>
      </c>
      <c r="R2103">
        <v>0</v>
      </c>
      <c r="S2103">
        <v>0</v>
      </c>
      <c r="T2103">
        <v>0</v>
      </c>
      <c r="U2103">
        <v>0</v>
      </c>
      <c r="V2103">
        <v>0</v>
      </c>
      <c r="W2103">
        <v>0</v>
      </c>
      <c r="X2103">
        <v>0</v>
      </c>
      <c r="Y2103">
        <v>0</v>
      </c>
      <c r="Z2103">
        <v>0</v>
      </c>
      <c r="AA2103">
        <v>0</v>
      </c>
      <c r="AB2103">
        <v>100</v>
      </c>
      <c r="AC2103">
        <v>100</v>
      </c>
      <c r="AD2103">
        <v>2</v>
      </c>
      <c r="AE2103">
        <v>50</v>
      </c>
      <c r="AF2103">
        <v>3</v>
      </c>
      <c r="AG2103">
        <v>2</v>
      </c>
      <c r="AH2103">
        <v>1</v>
      </c>
      <c r="AI2103">
        <v>121</v>
      </c>
      <c r="AJ2103">
        <v>122</v>
      </c>
      <c r="AK2103">
        <v>123</v>
      </c>
    </row>
    <row r="2104" spans="1:37">
      <c r="A2104">
        <v>70001003</v>
      </c>
      <c r="B2104">
        <v>30210</v>
      </c>
      <c r="C2104">
        <v>20100</v>
      </c>
      <c r="D2104">
        <v>0</v>
      </c>
      <c r="E2104">
        <v>1050</v>
      </c>
      <c r="F2104">
        <v>0</v>
      </c>
      <c r="G2104">
        <v>1</v>
      </c>
      <c r="H2104">
        <v>1</v>
      </c>
      <c r="I2104">
        <v>6</v>
      </c>
      <c r="J2104">
        <v>0</v>
      </c>
      <c r="K2104">
        <v>0</v>
      </c>
      <c r="L2104">
        <v>0</v>
      </c>
      <c r="M2104">
        <v>0</v>
      </c>
      <c r="N2104">
        <v>0</v>
      </c>
      <c r="O2104">
        <v>0</v>
      </c>
      <c r="P2104">
        <v>0</v>
      </c>
      <c r="Q2104">
        <v>0</v>
      </c>
      <c r="R2104">
        <v>0</v>
      </c>
      <c r="S2104">
        <v>0</v>
      </c>
      <c r="T2104">
        <v>0</v>
      </c>
      <c r="U2104">
        <v>0</v>
      </c>
      <c r="V2104">
        <v>0</v>
      </c>
      <c r="W2104">
        <v>0</v>
      </c>
      <c r="X2104">
        <v>0</v>
      </c>
      <c r="Y2104">
        <v>0</v>
      </c>
      <c r="Z2104">
        <v>0</v>
      </c>
      <c r="AA2104">
        <v>0</v>
      </c>
      <c r="AB2104">
        <v>100</v>
      </c>
      <c r="AC2104">
        <v>100</v>
      </c>
      <c r="AD2104">
        <v>2</v>
      </c>
      <c r="AE2104">
        <v>50</v>
      </c>
      <c r="AF2104">
        <v>3</v>
      </c>
      <c r="AG2104">
        <v>2</v>
      </c>
      <c r="AH2104">
        <v>1</v>
      </c>
      <c r="AI2104">
        <v>131</v>
      </c>
      <c r="AJ2104">
        <v>132</v>
      </c>
      <c r="AK2104">
        <v>133</v>
      </c>
    </row>
    <row r="2105" spans="1:37">
      <c r="A2105">
        <v>70001004</v>
      </c>
      <c r="B2105">
        <v>30440</v>
      </c>
      <c r="C2105">
        <v>21300</v>
      </c>
      <c r="D2105">
        <v>0</v>
      </c>
      <c r="E2105">
        <v>2420</v>
      </c>
      <c r="F2105">
        <v>0</v>
      </c>
      <c r="G2105">
        <v>2</v>
      </c>
      <c r="H2105">
        <v>1</v>
      </c>
      <c r="I2105">
        <v>6</v>
      </c>
      <c r="J2105">
        <v>0</v>
      </c>
      <c r="K2105">
        <v>0</v>
      </c>
      <c r="L2105">
        <v>0</v>
      </c>
      <c r="M2105">
        <v>0</v>
      </c>
      <c r="N2105">
        <v>0</v>
      </c>
      <c r="O2105">
        <v>0</v>
      </c>
      <c r="P2105">
        <v>0</v>
      </c>
      <c r="Q2105">
        <v>0</v>
      </c>
      <c r="R2105">
        <v>0</v>
      </c>
      <c r="S2105">
        <v>0</v>
      </c>
      <c r="T2105">
        <v>0</v>
      </c>
      <c r="U2105">
        <v>0</v>
      </c>
      <c r="V2105">
        <v>0</v>
      </c>
      <c r="W2105">
        <v>0</v>
      </c>
      <c r="X2105">
        <v>0</v>
      </c>
      <c r="Y2105">
        <v>0</v>
      </c>
      <c r="Z2105">
        <v>0</v>
      </c>
      <c r="AA2105">
        <v>0</v>
      </c>
      <c r="AB2105">
        <v>100</v>
      </c>
      <c r="AC2105">
        <v>100</v>
      </c>
      <c r="AD2105">
        <v>2</v>
      </c>
      <c r="AE2105">
        <v>50</v>
      </c>
      <c r="AF2105">
        <v>3</v>
      </c>
      <c r="AG2105">
        <v>2</v>
      </c>
      <c r="AH2105">
        <v>1</v>
      </c>
      <c r="AI2105">
        <v>111</v>
      </c>
      <c r="AJ2105">
        <v>112</v>
      </c>
      <c r="AK2105">
        <v>113</v>
      </c>
    </row>
    <row r="2106" spans="1:37">
      <c r="A2106">
        <v>70001005</v>
      </c>
      <c r="B2106">
        <v>30350</v>
      </c>
      <c r="C2106">
        <v>29300</v>
      </c>
      <c r="D2106">
        <v>0</v>
      </c>
      <c r="E2106">
        <v>1760</v>
      </c>
      <c r="F2106">
        <v>0</v>
      </c>
      <c r="G2106">
        <v>2</v>
      </c>
      <c r="H2106">
        <v>1</v>
      </c>
      <c r="I2106">
        <v>6</v>
      </c>
      <c r="J2106">
        <v>0</v>
      </c>
      <c r="K2106">
        <v>0</v>
      </c>
      <c r="L2106">
        <v>0</v>
      </c>
      <c r="M2106">
        <v>0</v>
      </c>
      <c r="N2106">
        <v>0</v>
      </c>
      <c r="O2106">
        <v>0</v>
      </c>
      <c r="P2106">
        <v>0</v>
      </c>
      <c r="Q2106">
        <v>0</v>
      </c>
      <c r="R2106">
        <v>0</v>
      </c>
      <c r="S2106">
        <v>0</v>
      </c>
      <c r="T2106">
        <v>0</v>
      </c>
      <c r="U2106">
        <v>0</v>
      </c>
      <c r="V2106">
        <v>0</v>
      </c>
      <c r="W2106">
        <v>0</v>
      </c>
      <c r="X2106">
        <v>0</v>
      </c>
      <c r="Y2106">
        <v>0</v>
      </c>
      <c r="Z2106">
        <v>0</v>
      </c>
      <c r="AA2106">
        <v>0</v>
      </c>
      <c r="AB2106">
        <v>100</v>
      </c>
      <c r="AC2106">
        <v>100</v>
      </c>
      <c r="AD2106">
        <v>2</v>
      </c>
      <c r="AE2106">
        <v>50</v>
      </c>
      <c r="AF2106">
        <v>3</v>
      </c>
      <c r="AG2106">
        <v>2</v>
      </c>
      <c r="AH2106">
        <v>1</v>
      </c>
      <c r="AI2106">
        <v>121</v>
      </c>
      <c r="AJ2106">
        <v>122</v>
      </c>
      <c r="AK2106">
        <v>123</v>
      </c>
    </row>
    <row r="2107" spans="1:37">
      <c r="A2107">
        <v>70001006</v>
      </c>
      <c r="B2107">
        <v>30280</v>
      </c>
      <c r="C2107">
        <v>25000</v>
      </c>
      <c r="D2107">
        <v>0</v>
      </c>
      <c r="E2107">
        <v>2100</v>
      </c>
      <c r="F2107">
        <v>0</v>
      </c>
      <c r="G2107">
        <v>2</v>
      </c>
      <c r="H2107">
        <v>1</v>
      </c>
      <c r="I2107">
        <v>6</v>
      </c>
      <c r="J2107">
        <v>0</v>
      </c>
      <c r="K2107">
        <v>0</v>
      </c>
      <c r="L2107">
        <v>0</v>
      </c>
      <c r="M2107">
        <v>0</v>
      </c>
      <c r="N2107">
        <v>0</v>
      </c>
      <c r="O2107">
        <v>0</v>
      </c>
      <c r="P2107">
        <v>0</v>
      </c>
      <c r="Q2107">
        <v>0</v>
      </c>
      <c r="R2107">
        <v>0</v>
      </c>
      <c r="S2107">
        <v>0</v>
      </c>
      <c r="T2107">
        <v>0</v>
      </c>
      <c r="U2107">
        <v>0</v>
      </c>
      <c r="V2107">
        <v>0</v>
      </c>
      <c r="W2107">
        <v>0</v>
      </c>
      <c r="X2107">
        <v>0</v>
      </c>
      <c r="Y2107">
        <v>0</v>
      </c>
      <c r="Z2107">
        <v>0</v>
      </c>
      <c r="AA2107">
        <v>0</v>
      </c>
      <c r="AB2107">
        <v>100</v>
      </c>
      <c r="AC2107">
        <v>100</v>
      </c>
      <c r="AD2107">
        <v>2</v>
      </c>
      <c r="AE2107">
        <v>50</v>
      </c>
      <c r="AF2107">
        <v>3</v>
      </c>
      <c r="AG2107">
        <v>2</v>
      </c>
      <c r="AH2107">
        <v>1</v>
      </c>
      <c r="AI2107">
        <v>131</v>
      </c>
      <c r="AJ2107">
        <v>132</v>
      </c>
      <c r="AK2107">
        <v>133</v>
      </c>
    </row>
    <row r="2108" spans="1:37">
      <c r="A2108">
        <v>70001007</v>
      </c>
      <c r="B2108">
        <v>40160</v>
      </c>
      <c r="C2108">
        <v>45600</v>
      </c>
      <c r="D2108">
        <v>0</v>
      </c>
      <c r="E2108">
        <v>2100</v>
      </c>
      <c r="F2108">
        <v>0</v>
      </c>
      <c r="G2108">
        <v>1</v>
      </c>
      <c r="H2108">
        <v>1</v>
      </c>
      <c r="I2108">
        <v>6</v>
      </c>
      <c r="J2108">
        <v>0</v>
      </c>
      <c r="K2108">
        <v>0</v>
      </c>
      <c r="L2108">
        <v>0</v>
      </c>
      <c r="M2108">
        <v>0</v>
      </c>
      <c r="N2108">
        <v>0</v>
      </c>
      <c r="O2108">
        <v>0</v>
      </c>
      <c r="P2108">
        <v>0</v>
      </c>
      <c r="Q2108">
        <v>0</v>
      </c>
      <c r="R2108">
        <v>0</v>
      </c>
      <c r="S2108">
        <v>0</v>
      </c>
      <c r="T2108">
        <v>0</v>
      </c>
      <c r="U2108">
        <v>0</v>
      </c>
      <c r="V2108">
        <v>0</v>
      </c>
      <c r="W2108">
        <v>0</v>
      </c>
      <c r="X2108">
        <v>0</v>
      </c>
      <c r="Y2108">
        <v>0</v>
      </c>
      <c r="Z2108">
        <v>0</v>
      </c>
      <c r="AA2108">
        <v>0</v>
      </c>
      <c r="AB2108">
        <v>250</v>
      </c>
      <c r="AC2108">
        <v>150</v>
      </c>
      <c r="AD2108">
        <v>2</v>
      </c>
      <c r="AE2108">
        <v>75</v>
      </c>
      <c r="AF2108">
        <v>3</v>
      </c>
      <c r="AG2108">
        <v>2</v>
      </c>
      <c r="AH2108">
        <v>1</v>
      </c>
      <c r="AI2108">
        <v>112</v>
      </c>
      <c r="AJ2108">
        <v>113</v>
      </c>
      <c r="AK2108">
        <v>114</v>
      </c>
    </row>
    <row r="2109" spans="1:37">
      <c r="A2109">
        <v>70001008</v>
      </c>
      <c r="B2109">
        <v>40050</v>
      </c>
      <c r="C2109">
        <v>57000</v>
      </c>
      <c r="D2109">
        <v>0</v>
      </c>
      <c r="E2109">
        <v>1640</v>
      </c>
      <c r="F2109">
        <v>0</v>
      </c>
      <c r="G2109">
        <v>1</v>
      </c>
      <c r="H2109">
        <v>1</v>
      </c>
      <c r="I2109">
        <v>6</v>
      </c>
      <c r="J2109">
        <v>0</v>
      </c>
      <c r="K2109">
        <v>0</v>
      </c>
      <c r="L2109">
        <v>0</v>
      </c>
      <c r="M2109">
        <v>0</v>
      </c>
      <c r="N2109">
        <v>0</v>
      </c>
      <c r="O2109">
        <v>0</v>
      </c>
      <c r="P2109">
        <v>0</v>
      </c>
      <c r="Q2109">
        <v>0</v>
      </c>
      <c r="R2109">
        <v>0</v>
      </c>
      <c r="S2109">
        <v>0</v>
      </c>
      <c r="T2109">
        <v>0</v>
      </c>
      <c r="U2109">
        <v>0</v>
      </c>
      <c r="V2109">
        <v>0</v>
      </c>
      <c r="W2109">
        <v>0</v>
      </c>
      <c r="X2109">
        <v>0</v>
      </c>
      <c r="Y2109">
        <v>0</v>
      </c>
      <c r="Z2109">
        <v>0</v>
      </c>
      <c r="AA2109">
        <v>0</v>
      </c>
      <c r="AB2109">
        <v>250</v>
      </c>
      <c r="AC2109">
        <v>150</v>
      </c>
      <c r="AD2109">
        <v>2</v>
      </c>
      <c r="AE2109">
        <v>75</v>
      </c>
      <c r="AF2109">
        <v>3</v>
      </c>
      <c r="AG2109">
        <v>2</v>
      </c>
      <c r="AH2109">
        <v>1</v>
      </c>
      <c r="AI2109">
        <v>122</v>
      </c>
      <c r="AJ2109">
        <v>123</v>
      </c>
      <c r="AK2109">
        <v>124</v>
      </c>
    </row>
    <row r="2110" spans="1:37">
      <c r="A2110">
        <v>70001009</v>
      </c>
      <c r="B2110">
        <v>40530</v>
      </c>
      <c r="C2110">
        <v>50400</v>
      </c>
      <c r="D2110">
        <v>0</v>
      </c>
      <c r="E2110">
        <v>1980</v>
      </c>
      <c r="F2110">
        <v>0</v>
      </c>
      <c r="G2110">
        <v>1</v>
      </c>
      <c r="H2110">
        <v>1</v>
      </c>
      <c r="I2110">
        <v>6</v>
      </c>
      <c r="J2110">
        <v>0</v>
      </c>
      <c r="K2110">
        <v>0</v>
      </c>
      <c r="L2110">
        <v>0</v>
      </c>
      <c r="M2110">
        <v>0</v>
      </c>
      <c r="N2110">
        <v>0</v>
      </c>
      <c r="O2110">
        <v>0</v>
      </c>
      <c r="P2110">
        <v>0</v>
      </c>
      <c r="Q2110">
        <v>0</v>
      </c>
      <c r="R2110">
        <v>0</v>
      </c>
      <c r="S2110">
        <v>0</v>
      </c>
      <c r="T2110">
        <v>0</v>
      </c>
      <c r="U2110">
        <v>0</v>
      </c>
      <c r="V2110">
        <v>0</v>
      </c>
      <c r="W2110">
        <v>0</v>
      </c>
      <c r="X2110">
        <v>0</v>
      </c>
      <c r="Y2110">
        <v>0</v>
      </c>
      <c r="Z2110">
        <v>0</v>
      </c>
      <c r="AA2110">
        <v>0</v>
      </c>
      <c r="AB2110">
        <v>250</v>
      </c>
      <c r="AC2110">
        <v>150</v>
      </c>
      <c r="AD2110">
        <v>2</v>
      </c>
      <c r="AE2110">
        <v>75</v>
      </c>
      <c r="AF2110">
        <v>3</v>
      </c>
      <c r="AG2110">
        <v>2</v>
      </c>
      <c r="AH2110">
        <v>1</v>
      </c>
      <c r="AI2110">
        <v>132</v>
      </c>
      <c r="AJ2110">
        <v>133</v>
      </c>
      <c r="AK2110">
        <v>134</v>
      </c>
    </row>
    <row r="2111" spans="1:37">
      <c r="A2111">
        <v>70001010</v>
      </c>
      <c r="B2111">
        <v>40580</v>
      </c>
      <c r="C2111">
        <v>60200</v>
      </c>
      <c r="D2111">
        <v>0</v>
      </c>
      <c r="E2111">
        <v>3980</v>
      </c>
      <c r="F2111">
        <v>0</v>
      </c>
      <c r="G2111">
        <v>2</v>
      </c>
      <c r="H2111">
        <v>1</v>
      </c>
      <c r="I2111">
        <v>6</v>
      </c>
      <c r="J2111">
        <v>0</v>
      </c>
      <c r="K2111">
        <v>0</v>
      </c>
      <c r="L2111">
        <v>0</v>
      </c>
      <c r="M2111">
        <v>0</v>
      </c>
      <c r="N2111">
        <v>0</v>
      </c>
      <c r="O2111">
        <v>0</v>
      </c>
      <c r="P2111">
        <v>0</v>
      </c>
      <c r="Q2111">
        <v>0</v>
      </c>
      <c r="R2111">
        <v>0</v>
      </c>
      <c r="S2111">
        <v>0</v>
      </c>
      <c r="T2111">
        <v>0</v>
      </c>
      <c r="U2111">
        <v>0</v>
      </c>
      <c r="V2111">
        <v>0</v>
      </c>
      <c r="W2111">
        <v>0</v>
      </c>
      <c r="X2111">
        <v>0</v>
      </c>
      <c r="Y2111">
        <v>0</v>
      </c>
      <c r="Z2111">
        <v>0</v>
      </c>
      <c r="AA2111">
        <v>0</v>
      </c>
      <c r="AB2111">
        <v>250</v>
      </c>
      <c r="AC2111">
        <v>150</v>
      </c>
      <c r="AD2111">
        <v>2</v>
      </c>
      <c r="AE2111">
        <v>75</v>
      </c>
      <c r="AF2111">
        <v>3</v>
      </c>
      <c r="AG2111">
        <v>2</v>
      </c>
      <c r="AH2111">
        <v>1</v>
      </c>
      <c r="AI2111">
        <v>112</v>
      </c>
      <c r="AJ2111">
        <v>113</v>
      </c>
      <c r="AK2111">
        <v>114</v>
      </c>
    </row>
    <row r="2112" spans="1:37">
      <c r="A2112">
        <v>70001011</v>
      </c>
      <c r="B2112">
        <v>40740</v>
      </c>
      <c r="C2112">
        <v>68500</v>
      </c>
      <c r="D2112">
        <v>0</v>
      </c>
      <c r="E2112">
        <v>3130</v>
      </c>
      <c r="F2112">
        <v>0</v>
      </c>
      <c r="G2112">
        <v>2</v>
      </c>
      <c r="H2112">
        <v>1</v>
      </c>
      <c r="I2112">
        <v>6</v>
      </c>
      <c r="J2112">
        <v>0</v>
      </c>
      <c r="K2112">
        <v>0</v>
      </c>
      <c r="L2112">
        <v>0</v>
      </c>
      <c r="M2112">
        <v>0</v>
      </c>
      <c r="N2112">
        <v>0</v>
      </c>
      <c r="O2112">
        <v>0</v>
      </c>
      <c r="P2112">
        <v>0</v>
      </c>
      <c r="Q2112">
        <v>0</v>
      </c>
      <c r="R2112">
        <v>0</v>
      </c>
      <c r="S2112">
        <v>0</v>
      </c>
      <c r="T2112">
        <v>0</v>
      </c>
      <c r="U2112">
        <v>0</v>
      </c>
      <c r="V2112">
        <v>0</v>
      </c>
      <c r="W2112">
        <v>0</v>
      </c>
      <c r="X2112">
        <v>0</v>
      </c>
      <c r="Y2112">
        <v>0</v>
      </c>
      <c r="Z2112">
        <v>0</v>
      </c>
      <c r="AA2112">
        <v>0</v>
      </c>
      <c r="AB2112">
        <v>250</v>
      </c>
      <c r="AC2112">
        <v>150</v>
      </c>
      <c r="AD2112">
        <v>2</v>
      </c>
      <c r="AE2112">
        <v>75</v>
      </c>
      <c r="AF2112">
        <v>3</v>
      </c>
      <c r="AG2112">
        <v>2</v>
      </c>
      <c r="AH2112">
        <v>1</v>
      </c>
      <c r="AI2112">
        <v>122</v>
      </c>
      <c r="AJ2112">
        <v>123</v>
      </c>
      <c r="AK2112">
        <v>124</v>
      </c>
    </row>
    <row r="2113" spans="1:37">
      <c r="A2113">
        <v>70001012</v>
      </c>
      <c r="B2113">
        <v>40710</v>
      </c>
      <c r="C2113">
        <v>64800</v>
      </c>
      <c r="D2113">
        <v>0</v>
      </c>
      <c r="E2113">
        <v>3520</v>
      </c>
      <c r="F2113">
        <v>0</v>
      </c>
      <c r="G2113">
        <v>2</v>
      </c>
      <c r="H2113">
        <v>1</v>
      </c>
      <c r="I2113">
        <v>6</v>
      </c>
      <c r="J2113">
        <v>0</v>
      </c>
      <c r="K2113">
        <v>0</v>
      </c>
      <c r="L2113">
        <v>0</v>
      </c>
      <c r="M2113">
        <v>0</v>
      </c>
      <c r="N2113">
        <v>0</v>
      </c>
      <c r="O2113">
        <v>0</v>
      </c>
      <c r="P2113">
        <v>0</v>
      </c>
      <c r="Q2113">
        <v>0</v>
      </c>
      <c r="R2113">
        <v>0</v>
      </c>
      <c r="S2113">
        <v>0</v>
      </c>
      <c r="T2113">
        <v>0</v>
      </c>
      <c r="U2113">
        <v>0</v>
      </c>
      <c r="V2113">
        <v>0</v>
      </c>
      <c r="W2113">
        <v>0</v>
      </c>
      <c r="X2113">
        <v>0</v>
      </c>
      <c r="Y2113">
        <v>0</v>
      </c>
      <c r="Z2113">
        <v>0</v>
      </c>
      <c r="AA2113">
        <v>0</v>
      </c>
      <c r="AB2113">
        <v>250</v>
      </c>
      <c r="AC2113">
        <v>150</v>
      </c>
      <c r="AD2113">
        <v>2</v>
      </c>
      <c r="AE2113">
        <v>75</v>
      </c>
      <c r="AF2113">
        <v>3</v>
      </c>
      <c r="AG2113">
        <v>2</v>
      </c>
      <c r="AH2113">
        <v>1</v>
      </c>
      <c r="AI2113">
        <v>132</v>
      </c>
      <c r="AJ2113">
        <v>133</v>
      </c>
      <c r="AK2113">
        <v>134</v>
      </c>
    </row>
    <row r="2114" spans="1:37">
      <c r="A2114">
        <v>70001013</v>
      </c>
      <c r="B2114">
        <v>50200</v>
      </c>
      <c r="C2114">
        <v>95000</v>
      </c>
      <c r="D2114">
        <v>0</v>
      </c>
      <c r="E2114">
        <v>4620</v>
      </c>
      <c r="F2114">
        <v>0</v>
      </c>
      <c r="G2114">
        <v>1</v>
      </c>
      <c r="H2114">
        <v>1</v>
      </c>
      <c r="I2114">
        <v>6</v>
      </c>
      <c r="J2114">
        <v>0</v>
      </c>
      <c r="K2114">
        <v>0</v>
      </c>
      <c r="L2114">
        <v>0</v>
      </c>
      <c r="M2114">
        <v>0</v>
      </c>
      <c r="N2114">
        <v>0</v>
      </c>
      <c r="O2114">
        <v>0</v>
      </c>
      <c r="P2114">
        <v>0</v>
      </c>
      <c r="Q2114">
        <v>0</v>
      </c>
      <c r="R2114">
        <v>0</v>
      </c>
      <c r="S2114">
        <v>0</v>
      </c>
      <c r="T2114">
        <v>0</v>
      </c>
      <c r="U2114">
        <v>0</v>
      </c>
      <c r="V2114">
        <v>0</v>
      </c>
      <c r="W2114">
        <v>0</v>
      </c>
      <c r="X2114">
        <v>0</v>
      </c>
      <c r="Y2114">
        <v>0</v>
      </c>
      <c r="Z2114">
        <v>0</v>
      </c>
      <c r="AA2114">
        <v>0</v>
      </c>
      <c r="AB2114">
        <v>500</v>
      </c>
      <c r="AC2114">
        <v>150</v>
      </c>
      <c r="AD2114">
        <v>2</v>
      </c>
      <c r="AE2114">
        <v>100</v>
      </c>
      <c r="AF2114">
        <v>3</v>
      </c>
      <c r="AG2114">
        <v>2</v>
      </c>
      <c r="AH2114">
        <v>1</v>
      </c>
      <c r="AI2114">
        <v>113</v>
      </c>
      <c r="AJ2114">
        <v>114</v>
      </c>
      <c r="AK2114">
        <v>115</v>
      </c>
    </row>
    <row r="2115" spans="1:37">
      <c r="A2115">
        <v>70001014</v>
      </c>
      <c r="B2115">
        <v>50180</v>
      </c>
      <c r="C2115">
        <v>112200</v>
      </c>
      <c r="D2115">
        <v>0</v>
      </c>
      <c r="E2115">
        <v>4000</v>
      </c>
      <c r="F2115">
        <v>0</v>
      </c>
      <c r="G2115">
        <v>1</v>
      </c>
      <c r="H2115">
        <v>1</v>
      </c>
      <c r="I2115">
        <v>6</v>
      </c>
      <c r="J2115">
        <v>0</v>
      </c>
      <c r="K2115">
        <v>0</v>
      </c>
      <c r="L2115">
        <v>0</v>
      </c>
      <c r="M2115">
        <v>0</v>
      </c>
      <c r="N2115">
        <v>0</v>
      </c>
      <c r="O2115">
        <v>0</v>
      </c>
      <c r="P2115">
        <v>0</v>
      </c>
      <c r="Q2115">
        <v>0</v>
      </c>
      <c r="R2115">
        <v>0</v>
      </c>
      <c r="S2115">
        <v>0</v>
      </c>
      <c r="T2115">
        <v>0</v>
      </c>
      <c r="U2115">
        <v>0</v>
      </c>
      <c r="V2115">
        <v>0</v>
      </c>
      <c r="W2115">
        <v>0</v>
      </c>
      <c r="X2115">
        <v>0</v>
      </c>
      <c r="Y2115">
        <v>0</v>
      </c>
      <c r="Z2115">
        <v>0</v>
      </c>
      <c r="AA2115">
        <v>0</v>
      </c>
      <c r="AB2115">
        <v>500</v>
      </c>
      <c r="AC2115">
        <v>150</v>
      </c>
      <c r="AD2115">
        <v>2</v>
      </c>
      <c r="AE2115">
        <v>100</v>
      </c>
      <c r="AF2115">
        <v>3</v>
      </c>
      <c r="AG2115">
        <v>2</v>
      </c>
      <c r="AH2115">
        <v>1</v>
      </c>
      <c r="AI2115">
        <v>123</v>
      </c>
      <c r="AJ2115">
        <v>124</v>
      </c>
      <c r="AK2115">
        <v>125</v>
      </c>
    </row>
    <row r="2116" spans="1:37">
      <c r="A2116">
        <v>70001016</v>
      </c>
      <c r="B2116">
        <v>30341</v>
      </c>
      <c r="C2116">
        <v>43800</v>
      </c>
      <c r="D2116">
        <v>0</v>
      </c>
      <c r="E2116">
        <v>1800</v>
      </c>
      <c r="F2116">
        <v>70001001</v>
      </c>
      <c r="G2116">
        <v>1</v>
      </c>
      <c r="H2116">
        <v>1</v>
      </c>
      <c r="I2116">
        <v>6</v>
      </c>
      <c r="J2116">
        <v>0</v>
      </c>
      <c r="K2116">
        <v>0</v>
      </c>
      <c r="L2116">
        <v>0</v>
      </c>
      <c r="M2116">
        <v>0</v>
      </c>
      <c r="N2116">
        <v>0</v>
      </c>
      <c r="O2116">
        <v>0</v>
      </c>
      <c r="P2116">
        <v>0</v>
      </c>
      <c r="Q2116">
        <v>0</v>
      </c>
      <c r="R2116">
        <v>0</v>
      </c>
      <c r="S2116">
        <v>0</v>
      </c>
      <c r="T2116">
        <v>0</v>
      </c>
      <c r="U2116">
        <v>0</v>
      </c>
      <c r="V2116">
        <v>0</v>
      </c>
      <c r="W2116">
        <v>0</v>
      </c>
      <c r="X2116">
        <v>0</v>
      </c>
      <c r="Y2116">
        <v>0</v>
      </c>
      <c r="Z2116">
        <v>0</v>
      </c>
      <c r="AA2116">
        <v>0</v>
      </c>
      <c r="AB2116">
        <v>500</v>
      </c>
      <c r="AC2116">
        <v>100</v>
      </c>
      <c r="AD2116">
        <v>2</v>
      </c>
      <c r="AE2116">
        <v>50</v>
      </c>
      <c r="AF2116">
        <v>3</v>
      </c>
      <c r="AG2116">
        <v>2</v>
      </c>
      <c r="AH2116">
        <v>1</v>
      </c>
      <c r="AI2116">
        <v>112</v>
      </c>
      <c r="AJ2116">
        <v>113</v>
      </c>
      <c r="AK2116">
        <v>114</v>
      </c>
    </row>
    <row r="2117" spans="1:37">
      <c r="A2117">
        <v>70001017</v>
      </c>
      <c r="B2117">
        <v>30041</v>
      </c>
      <c r="C2117">
        <v>55200</v>
      </c>
      <c r="D2117">
        <v>0</v>
      </c>
      <c r="E2117">
        <v>1410</v>
      </c>
      <c r="F2117">
        <v>70001001</v>
      </c>
      <c r="G2117">
        <v>1</v>
      </c>
      <c r="H2117">
        <v>1</v>
      </c>
      <c r="I2117">
        <v>6</v>
      </c>
      <c r="J2117">
        <v>0</v>
      </c>
      <c r="K2117">
        <v>0</v>
      </c>
      <c r="L2117">
        <v>0</v>
      </c>
      <c r="M2117">
        <v>0</v>
      </c>
      <c r="N2117">
        <v>0</v>
      </c>
      <c r="O2117">
        <v>0</v>
      </c>
      <c r="P2117">
        <v>0</v>
      </c>
      <c r="Q2117">
        <v>0</v>
      </c>
      <c r="R2117">
        <v>0</v>
      </c>
      <c r="S2117">
        <v>0</v>
      </c>
      <c r="T2117">
        <v>0</v>
      </c>
      <c r="U2117">
        <v>0</v>
      </c>
      <c r="V2117">
        <v>0</v>
      </c>
      <c r="W2117">
        <v>0</v>
      </c>
      <c r="X2117">
        <v>0</v>
      </c>
      <c r="Y2117">
        <v>0</v>
      </c>
      <c r="Z2117">
        <v>0</v>
      </c>
      <c r="AA2117">
        <v>0</v>
      </c>
      <c r="AB2117">
        <v>500</v>
      </c>
      <c r="AC2117">
        <v>100</v>
      </c>
      <c r="AD2117">
        <v>2</v>
      </c>
      <c r="AE2117">
        <v>50</v>
      </c>
      <c r="AF2117">
        <v>3</v>
      </c>
      <c r="AG2117">
        <v>2</v>
      </c>
      <c r="AH2117">
        <v>1</v>
      </c>
      <c r="AI2117">
        <v>122</v>
      </c>
      <c r="AJ2117">
        <v>123</v>
      </c>
      <c r="AK2117">
        <v>124</v>
      </c>
    </row>
    <row r="2118" spans="1:37">
      <c r="A2118">
        <v>70001018</v>
      </c>
      <c r="B2118">
        <v>30211</v>
      </c>
      <c r="C2118">
        <v>49900</v>
      </c>
      <c r="D2118">
        <v>0</v>
      </c>
      <c r="E2118">
        <v>1510</v>
      </c>
      <c r="F2118">
        <v>70001001</v>
      </c>
      <c r="G2118">
        <v>1</v>
      </c>
      <c r="H2118">
        <v>1</v>
      </c>
      <c r="I2118">
        <v>6</v>
      </c>
      <c r="J2118">
        <v>0</v>
      </c>
      <c r="K2118">
        <v>0</v>
      </c>
      <c r="L2118">
        <v>0</v>
      </c>
      <c r="M2118">
        <v>0</v>
      </c>
      <c r="N2118">
        <v>0</v>
      </c>
      <c r="O2118">
        <v>0</v>
      </c>
      <c r="P2118">
        <v>0</v>
      </c>
      <c r="Q2118">
        <v>0</v>
      </c>
      <c r="R2118">
        <v>0</v>
      </c>
      <c r="S2118">
        <v>0</v>
      </c>
      <c r="T2118">
        <v>0</v>
      </c>
      <c r="U2118">
        <v>0</v>
      </c>
      <c r="V2118">
        <v>0</v>
      </c>
      <c r="W2118">
        <v>0</v>
      </c>
      <c r="X2118">
        <v>0</v>
      </c>
      <c r="Y2118">
        <v>0</v>
      </c>
      <c r="Z2118">
        <v>0</v>
      </c>
      <c r="AA2118">
        <v>0</v>
      </c>
      <c r="AB2118">
        <v>500</v>
      </c>
      <c r="AC2118">
        <v>100</v>
      </c>
      <c r="AD2118">
        <v>2</v>
      </c>
      <c r="AE2118">
        <v>50</v>
      </c>
      <c r="AF2118">
        <v>3</v>
      </c>
      <c r="AG2118">
        <v>2</v>
      </c>
      <c r="AH2118">
        <v>1</v>
      </c>
      <c r="AI2118">
        <v>132</v>
      </c>
      <c r="AJ2118">
        <v>133</v>
      </c>
      <c r="AK2118">
        <v>134</v>
      </c>
    </row>
    <row r="2119" spans="1:37">
      <c r="A2119">
        <v>70001019</v>
      </c>
      <c r="B2119">
        <v>30441</v>
      </c>
      <c r="C2119">
        <v>72300</v>
      </c>
      <c r="D2119">
        <v>0</v>
      </c>
      <c r="E2119">
        <v>3820</v>
      </c>
      <c r="F2119">
        <v>70001001</v>
      </c>
      <c r="G2119">
        <v>2</v>
      </c>
      <c r="H2119">
        <v>1</v>
      </c>
      <c r="I2119">
        <v>6</v>
      </c>
      <c r="J2119">
        <v>0</v>
      </c>
      <c r="K2119">
        <v>0</v>
      </c>
      <c r="L2119">
        <v>0</v>
      </c>
      <c r="M2119">
        <v>0</v>
      </c>
      <c r="N2119">
        <v>0</v>
      </c>
      <c r="O2119">
        <v>0</v>
      </c>
      <c r="P2119">
        <v>0</v>
      </c>
      <c r="Q2119">
        <v>0</v>
      </c>
      <c r="R2119">
        <v>0</v>
      </c>
      <c r="S2119">
        <v>0</v>
      </c>
      <c r="T2119">
        <v>0</v>
      </c>
      <c r="U2119">
        <v>0</v>
      </c>
      <c r="V2119">
        <v>0</v>
      </c>
      <c r="W2119">
        <v>0</v>
      </c>
      <c r="X2119">
        <v>0</v>
      </c>
      <c r="Y2119">
        <v>0</v>
      </c>
      <c r="Z2119">
        <v>0</v>
      </c>
      <c r="AA2119">
        <v>0</v>
      </c>
      <c r="AB2119">
        <v>500</v>
      </c>
      <c r="AC2119">
        <v>100</v>
      </c>
      <c r="AD2119">
        <v>2</v>
      </c>
      <c r="AE2119">
        <v>50</v>
      </c>
      <c r="AF2119">
        <v>3</v>
      </c>
      <c r="AG2119">
        <v>2</v>
      </c>
      <c r="AH2119">
        <v>1</v>
      </c>
      <c r="AI2119">
        <v>112</v>
      </c>
      <c r="AJ2119">
        <v>113</v>
      </c>
      <c r="AK2119">
        <v>114</v>
      </c>
    </row>
    <row r="2120" spans="1:37">
      <c r="A2120">
        <v>70001020</v>
      </c>
      <c r="B2120">
        <v>30351</v>
      </c>
      <c r="C2120">
        <v>85900</v>
      </c>
      <c r="D2120">
        <v>0</v>
      </c>
      <c r="E2120">
        <v>2500</v>
      </c>
      <c r="F2120">
        <v>70001001</v>
      </c>
      <c r="G2120">
        <v>2</v>
      </c>
      <c r="H2120">
        <v>1</v>
      </c>
      <c r="I2120">
        <v>6</v>
      </c>
      <c r="J2120">
        <v>0</v>
      </c>
      <c r="K2120">
        <v>0</v>
      </c>
      <c r="L2120">
        <v>0</v>
      </c>
      <c r="M2120">
        <v>0</v>
      </c>
      <c r="N2120">
        <v>0</v>
      </c>
      <c r="O2120">
        <v>0</v>
      </c>
      <c r="P2120">
        <v>0</v>
      </c>
      <c r="Q2120">
        <v>0</v>
      </c>
      <c r="R2120">
        <v>0</v>
      </c>
      <c r="S2120">
        <v>0</v>
      </c>
      <c r="T2120">
        <v>0</v>
      </c>
      <c r="U2120">
        <v>0</v>
      </c>
      <c r="V2120">
        <v>0</v>
      </c>
      <c r="W2120">
        <v>0</v>
      </c>
      <c r="X2120">
        <v>0</v>
      </c>
      <c r="Y2120">
        <v>0</v>
      </c>
      <c r="Z2120">
        <v>0</v>
      </c>
      <c r="AA2120">
        <v>0</v>
      </c>
      <c r="AB2120">
        <v>500</v>
      </c>
      <c r="AC2120">
        <v>100</v>
      </c>
      <c r="AD2120">
        <v>2</v>
      </c>
      <c r="AE2120">
        <v>50</v>
      </c>
      <c r="AF2120">
        <v>3</v>
      </c>
      <c r="AG2120">
        <v>2</v>
      </c>
      <c r="AH2120">
        <v>1</v>
      </c>
      <c r="AI2120">
        <v>122</v>
      </c>
      <c r="AJ2120">
        <v>123</v>
      </c>
      <c r="AK2120">
        <v>124</v>
      </c>
    </row>
    <row r="2121" spans="1:37">
      <c r="A2121">
        <v>70001021</v>
      </c>
      <c r="B2121">
        <v>30281</v>
      </c>
      <c r="C2121">
        <v>80500</v>
      </c>
      <c r="D2121">
        <v>0</v>
      </c>
      <c r="E2121">
        <v>3110</v>
      </c>
      <c r="F2121">
        <v>70001001</v>
      </c>
      <c r="G2121">
        <v>2</v>
      </c>
      <c r="H2121">
        <v>1</v>
      </c>
      <c r="I2121">
        <v>6</v>
      </c>
      <c r="J2121">
        <v>0</v>
      </c>
      <c r="K2121">
        <v>0</v>
      </c>
      <c r="L2121">
        <v>0</v>
      </c>
      <c r="M2121">
        <v>0</v>
      </c>
      <c r="N2121">
        <v>0</v>
      </c>
      <c r="O2121">
        <v>0</v>
      </c>
      <c r="P2121">
        <v>0</v>
      </c>
      <c r="Q2121">
        <v>0</v>
      </c>
      <c r="R2121">
        <v>0</v>
      </c>
      <c r="S2121">
        <v>0</v>
      </c>
      <c r="T2121">
        <v>0</v>
      </c>
      <c r="U2121">
        <v>0</v>
      </c>
      <c r="V2121">
        <v>0</v>
      </c>
      <c r="W2121">
        <v>0</v>
      </c>
      <c r="X2121">
        <v>0</v>
      </c>
      <c r="Y2121">
        <v>0</v>
      </c>
      <c r="Z2121">
        <v>0</v>
      </c>
      <c r="AA2121">
        <v>0</v>
      </c>
      <c r="AB2121">
        <v>500</v>
      </c>
      <c r="AC2121">
        <v>100</v>
      </c>
      <c r="AD2121">
        <v>2</v>
      </c>
      <c r="AE2121">
        <v>50</v>
      </c>
      <c r="AF2121">
        <v>3</v>
      </c>
      <c r="AG2121">
        <v>2</v>
      </c>
      <c r="AH2121">
        <v>1</v>
      </c>
      <c r="AI2121">
        <v>132</v>
      </c>
      <c r="AJ2121">
        <v>133</v>
      </c>
      <c r="AK2121">
        <v>134</v>
      </c>
    </row>
    <row r="2122" spans="1:37">
      <c r="A2122">
        <v>70001022</v>
      </c>
      <c r="B2122">
        <v>40161</v>
      </c>
      <c r="C2122">
        <v>131300</v>
      </c>
      <c r="D2122">
        <v>0</v>
      </c>
      <c r="E2122">
        <v>5550</v>
      </c>
      <c r="F2122">
        <v>70001001</v>
      </c>
      <c r="G2122">
        <v>1</v>
      </c>
      <c r="H2122">
        <v>1</v>
      </c>
      <c r="I2122">
        <v>6</v>
      </c>
      <c r="J2122">
        <v>0</v>
      </c>
      <c r="K2122">
        <v>0</v>
      </c>
      <c r="L2122">
        <v>0</v>
      </c>
      <c r="M2122">
        <v>0</v>
      </c>
      <c r="N2122">
        <v>0</v>
      </c>
      <c r="O2122">
        <v>0</v>
      </c>
      <c r="P2122">
        <v>0</v>
      </c>
      <c r="Q2122">
        <v>0</v>
      </c>
      <c r="R2122">
        <v>0</v>
      </c>
      <c r="S2122">
        <v>0</v>
      </c>
      <c r="T2122">
        <v>0</v>
      </c>
      <c r="U2122">
        <v>0</v>
      </c>
      <c r="V2122">
        <v>0</v>
      </c>
      <c r="W2122">
        <v>0</v>
      </c>
      <c r="X2122">
        <v>0</v>
      </c>
      <c r="Y2122">
        <v>0</v>
      </c>
      <c r="Z2122">
        <v>0</v>
      </c>
      <c r="AA2122">
        <v>0</v>
      </c>
      <c r="AB2122">
        <v>1000</v>
      </c>
      <c r="AC2122">
        <v>150</v>
      </c>
      <c r="AD2122">
        <v>2</v>
      </c>
      <c r="AE2122">
        <v>75</v>
      </c>
      <c r="AF2122">
        <v>3</v>
      </c>
      <c r="AG2122">
        <v>2</v>
      </c>
      <c r="AH2122">
        <v>1</v>
      </c>
      <c r="AI2122">
        <v>113</v>
      </c>
      <c r="AJ2122">
        <v>114</v>
      </c>
      <c r="AK2122">
        <v>115</v>
      </c>
    </row>
    <row r="2123" spans="1:37">
      <c r="A2123">
        <v>70001023</v>
      </c>
      <c r="B2123">
        <v>40051</v>
      </c>
      <c r="C2123">
        <v>180100</v>
      </c>
      <c r="D2123">
        <v>0</v>
      </c>
      <c r="E2123">
        <v>4640</v>
      </c>
      <c r="F2123">
        <v>70001001</v>
      </c>
      <c r="G2123">
        <v>1</v>
      </c>
      <c r="H2123">
        <v>1</v>
      </c>
      <c r="I2123">
        <v>6</v>
      </c>
      <c r="J2123">
        <v>0</v>
      </c>
      <c r="K2123">
        <v>0</v>
      </c>
      <c r="L2123">
        <v>0</v>
      </c>
      <c r="M2123">
        <v>0</v>
      </c>
      <c r="N2123">
        <v>0</v>
      </c>
      <c r="O2123">
        <v>0</v>
      </c>
      <c r="P2123">
        <v>0</v>
      </c>
      <c r="Q2123">
        <v>0</v>
      </c>
      <c r="R2123">
        <v>0</v>
      </c>
      <c r="S2123">
        <v>0</v>
      </c>
      <c r="T2123">
        <v>0</v>
      </c>
      <c r="U2123">
        <v>0</v>
      </c>
      <c r="V2123">
        <v>0</v>
      </c>
      <c r="W2123">
        <v>0</v>
      </c>
      <c r="X2123">
        <v>0</v>
      </c>
      <c r="Y2123">
        <v>0</v>
      </c>
      <c r="Z2123">
        <v>0</v>
      </c>
      <c r="AA2123">
        <v>0</v>
      </c>
      <c r="AB2123">
        <v>1000</v>
      </c>
      <c r="AC2123">
        <v>150</v>
      </c>
      <c r="AD2123">
        <v>2</v>
      </c>
      <c r="AE2123">
        <v>75</v>
      </c>
      <c r="AF2123">
        <v>3</v>
      </c>
      <c r="AG2123">
        <v>2</v>
      </c>
      <c r="AH2123">
        <v>1</v>
      </c>
      <c r="AI2123">
        <v>123</v>
      </c>
      <c r="AJ2123">
        <v>124</v>
      </c>
      <c r="AK2123">
        <v>125</v>
      </c>
    </row>
    <row r="2124" spans="1:37">
      <c r="A2124">
        <v>70001024</v>
      </c>
      <c r="B2124">
        <v>40531</v>
      </c>
      <c r="C2124">
        <v>150800</v>
      </c>
      <c r="D2124">
        <v>0</v>
      </c>
      <c r="E2124">
        <v>4990</v>
      </c>
      <c r="F2124">
        <v>70001001</v>
      </c>
      <c r="G2124">
        <v>1</v>
      </c>
      <c r="H2124">
        <v>1</v>
      </c>
      <c r="I2124">
        <v>6</v>
      </c>
      <c r="J2124">
        <v>0</v>
      </c>
      <c r="K2124">
        <v>0</v>
      </c>
      <c r="L2124">
        <v>0</v>
      </c>
      <c r="M2124">
        <v>0</v>
      </c>
      <c r="N2124">
        <v>0</v>
      </c>
      <c r="O2124">
        <v>0</v>
      </c>
      <c r="P2124">
        <v>0</v>
      </c>
      <c r="Q2124">
        <v>0</v>
      </c>
      <c r="R2124">
        <v>0</v>
      </c>
      <c r="S2124">
        <v>0</v>
      </c>
      <c r="T2124">
        <v>0</v>
      </c>
      <c r="U2124">
        <v>0</v>
      </c>
      <c r="V2124">
        <v>0</v>
      </c>
      <c r="W2124">
        <v>0</v>
      </c>
      <c r="X2124">
        <v>0</v>
      </c>
      <c r="Y2124">
        <v>0</v>
      </c>
      <c r="Z2124">
        <v>0</v>
      </c>
      <c r="AA2124">
        <v>0</v>
      </c>
      <c r="AB2124">
        <v>1000</v>
      </c>
      <c r="AC2124">
        <v>150</v>
      </c>
      <c r="AD2124">
        <v>2</v>
      </c>
      <c r="AE2124">
        <v>75</v>
      </c>
      <c r="AF2124">
        <v>3</v>
      </c>
      <c r="AG2124">
        <v>2</v>
      </c>
      <c r="AH2124">
        <v>1</v>
      </c>
      <c r="AI2124">
        <v>133</v>
      </c>
      <c r="AJ2124">
        <v>134</v>
      </c>
      <c r="AK2124">
        <v>135</v>
      </c>
    </row>
    <row r="2125" spans="1:37">
      <c r="A2125">
        <v>70001025</v>
      </c>
      <c r="B2125">
        <v>40581</v>
      </c>
      <c r="C2125">
        <v>185400</v>
      </c>
      <c r="D2125">
        <v>0</v>
      </c>
      <c r="E2125">
        <v>6640</v>
      </c>
      <c r="F2125">
        <v>70001001</v>
      </c>
      <c r="G2125">
        <v>2</v>
      </c>
      <c r="H2125">
        <v>1</v>
      </c>
      <c r="I2125">
        <v>6</v>
      </c>
      <c r="J2125">
        <v>0</v>
      </c>
      <c r="K2125">
        <v>0</v>
      </c>
      <c r="L2125">
        <v>0</v>
      </c>
      <c r="M2125">
        <v>0</v>
      </c>
      <c r="N2125">
        <v>0</v>
      </c>
      <c r="O2125">
        <v>0</v>
      </c>
      <c r="P2125">
        <v>0</v>
      </c>
      <c r="Q2125">
        <v>0</v>
      </c>
      <c r="R2125">
        <v>0</v>
      </c>
      <c r="S2125">
        <v>0</v>
      </c>
      <c r="T2125">
        <v>0</v>
      </c>
      <c r="U2125">
        <v>0</v>
      </c>
      <c r="V2125">
        <v>0</v>
      </c>
      <c r="W2125">
        <v>0</v>
      </c>
      <c r="X2125">
        <v>0</v>
      </c>
      <c r="Y2125">
        <v>0</v>
      </c>
      <c r="Z2125">
        <v>0</v>
      </c>
      <c r="AA2125">
        <v>0</v>
      </c>
      <c r="AB2125">
        <v>1000</v>
      </c>
      <c r="AC2125">
        <v>150</v>
      </c>
      <c r="AD2125">
        <v>2</v>
      </c>
      <c r="AE2125">
        <v>75</v>
      </c>
      <c r="AF2125">
        <v>3</v>
      </c>
      <c r="AG2125">
        <v>2</v>
      </c>
      <c r="AH2125">
        <v>1</v>
      </c>
      <c r="AI2125">
        <v>113</v>
      </c>
      <c r="AJ2125">
        <v>114</v>
      </c>
      <c r="AK2125">
        <v>115</v>
      </c>
    </row>
    <row r="2126" spans="1:37">
      <c r="A2126">
        <v>70001026</v>
      </c>
      <c r="B2126">
        <v>40741</v>
      </c>
      <c r="C2126">
        <v>222200</v>
      </c>
      <c r="D2126">
        <v>0</v>
      </c>
      <c r="E2126">
        <v>5350</v>
      </c>
      <c r="F2126">
        <v>70001001</v>
      </c>
      <c r="G2126">
        <v>2</v>
      </c>
      <c r="H2126">
        <v>1</v>
      </c>
      <c r="I2126">
        <v>6</v>
      </c>
      <c r="J2126">
        <v>0</v>
      </c>
      <c r="K2126">
        <v>0</v>
      </c>
      <c r="L2126">
        <v>0</v>
      </c>
      <c r="M2126">
        <v>0</v>
      </c>
      <c r="N2126">
        <v>0</v>
      </c>
      <c r="O2126">
        <v>0</v>
      </c>
      <c r="P2126">
        <v>0</v>
      </c>
      <c r="Q2126">
        <v>0</v>
      </c>
      <c r="R2126">
        <v>0</v>
      </c>
      <c r="S2126">
        <v>0</v>
      </c>
      <c r="T2126">
        <v>0</v>
      </c>
      <c r="U2126">
        <v>0</v>
      </c>
      <c r="V2126">
        <v>0</v>
      </c>
      <c r="W2126">
        <v>0</v>
      </c>
      <c r="X2126">
        <v>0</v>
      </c>
      <c r="Y2126">
        <v>0</v>
      </c>
      <c r="Z2126">
        <v>0</v>
      </c>
      <c r="AA2126">
        <v>0</v>
      </c>
      <c r="AB2126">
        <v>1000</v>
      </c>
      <c r="AC2126">
        <v>150</v>
      </c>
      <c r="AD2126">
        <v>2</v>
      </c>
      <c r="AE2126">
        <v>75</v>
      </c>
      <c r="AF2126">
        <v>3</v>
      </c>
      <c r="AG2126">
        <v>2</v>
      </c>
      <c r="AH2126">
        <v>1</v>
      </c>
      <c r="AI2126">
        <v>123</v>
      </c>
      <c r="AJ2126">
        <v>124</v>
      </c>
      <c r="AK2126">
        <v>125</v>
      </c>
    </row>
    <row r="2127" spans="1:37">
      <c r="A2127">
        <v>70001027</v>
      </c>
      <c r="B2127">
        <v>40711</v>
      </c>
      <c r="C2127">
        <v>201200</v>
      </c>
      <c r="D2127">
        <v>0</v>
      </c>
      <c r="E2127">
        <v>6030</v>
      </c>
      <c r="F2127">
        <v>70001001</v>
      </c>
      <c r="G2127">
        <v>2</v>
      </c>
      <c r="H2127">
        <v>1</v>
      </c>
      <c r="I2127">
        <v>6</v>
      </c>
      <c r="J2127">
        <v>0</v>
      </c>
      <c r="K2127">
        <v>0</v>
      </c>
      <c r="L2127">
        <v>0</v>
      </c>
      <c r="M2127">
        <v>0</v>
      </c>
      <c r="N2127">
        <v>0</v>
      </c>
      <c r="O2127">
        <v>0</v>
      </c>
      <c r="P2127">
        <v>0</v>
      </c>
      <c r="Q2127">
        <v>0</v>
      </c>
      <c r="R2127">
        <v>0</v>
      </c>
      <c r="S2127">
        <v>0</v>
      </c>
      <c r="T2127">
        <v>0</v>
      </c>
      <c r="U2127">
        <v>0</v>
      </c>
      <c r="V2127">
        <v>0</v>
      </c>
      <c r="W2127">
        <v>0</v>
      </c>
      <c r="X2127">
        <v>0</v>
      </c>
      <c r="Y2127">
        <v>0</v>
      </c>
      <c r="Z2127">
        <v>0</v>
      </c>
      <c r="AA2127">
        <v>0</v>
      </c>
      <c r="AB2127">
        <v>1000</v>
      </c>
      <c r="AC2127">
        <v>150</v>
      </c>
      <c r="AD2127">
        <v>2</v>
      </c>
      <c r="AE2127">
        <v>75</v>
      </c>
      <c r="AF2127">
        <v>3</v>
      </c>
      <c r="AG2127">
        <v>2</v>
      </c>
      <c r="AH2127">
        <v>1</v>
      </c>
      <c r="AI2127">
        <v>133</v>
      </c>
      <c r="AJ2127">
        <v>134</v>
      </c>
      <c r="AK2127">
        <v>135</v>
      </c>
    </row>
    <row r="2128" spans="1:37">
      <c r="A2128">
        <v>70001028</v>
      </c>
      <c r="B2128">
        <v>50201</v>
      </c>
      <c r="C2128">
        <v>336400</v>
      </c>
      <c r="D2128">
        <v>0</v>
      </c>
      <c r="E2128">
        <v>7980</v>
      </c>
      <c r="F2128">
        <v>70001001</v>
      </c>
      <c r="G2128">
        <v>1</v>
      </c>
      <c r="H2128">
        <v>1</v>
      </c>
      <c r="I2128">
        <v>6</v>
      </c>
      <c r="J2128">
        <v>0</v>
      </c>
      <c r="K2128">
        <v>0</v>
      </c>
      <c r="L2128">
        <v>0</v>
      </c>
      <c r="M2128">
        <v>0</v>
      </c>
      <c r="N2128">
        <v>0</v>
      </c>
      <c r="O2128">
        <v>0</v>
      </c>
      <c r="P2128">
        <v>0</v>
      </c>
      <c r="Q2128">
        <v>0</v>
      </c>
      <c r="R2128">
        <v>0</v>
      </c>
      <c r="S2128">
        <v>0</v>
      </c>
      <c r="T2128">
        <v>0</v>
      </c>
      <c r="U2128">
        <v>0</v>
      </c>
      <c r="V2128">
        <v>0</v>
      </c>
      <c r="W2128">
        <v>0</v>
      </c>
      <c r="X2128">
        <v>0</v>
      </c>
      <c r="Y2128">
        <v>0</v>
      </c>
      <c r="Z2128">
        <v>0</v>
      </c>
      <c r="AA2128">
        <v>0</v>
      </c>
      <c r="AB2128">
        <v>1500</v>
      </c>
      <c r="AC2128">
        <v>150</v>
      </c>
      <c r="AD2128">
        <v>2</v>
      </c>
      <c r="AE2128">
        <v>100</v>
      </c>
      <c r="AF2128">
        <v>2</v>
      </c>
      <c r="AG2128">
        <v>1</v>
      </c>
      <c r="AH2128">
        <v>0</v>
      </c>
      <c r="AI2128">
        <v>114</v>
      </c>
      <c r="AJ2128">
        <v>115</v>
      </c>
      <c r="AK2128">
        <v>0</v>
      </c>
    </row>
    <row r="2129" spans="1:37">
      <c r="A2129">
        <v>70001029</v>
      </c>
      <c r="B2129">
        <v>50181</v>
      </c>
      <c r="C2129">
        <v>388800</v>
      </c>
      <c r="D2129">
        <v>0</v>
      </c>
      <c r="E2129">
        <v>6500</v>
      </c>
      <c r="F2129">
        <v>70001001</v>
      </c>
      <c r="G2129">
        <v>1</v>
      </c>
      <c r="H2129">
        <v>1</v>
      </c>
      <c r="I2129">
        <v>6</v>
      </c>
      <c r="J2129">
        <v>0</v>
      </c>
      <c r="K2129">
        <v>0</v>
      </c>
      <c r="L2129">
        <v>0</v>
      </c>
      <c r="M2129">
        <v>0</v>
      </c>
      <c r="N2129">
        <v>0</v>
      </c>
      <c r="O2129">
        <v>0</v>
      </c>
      <c r="P2129">
        <v>0</v>
      </c>
      <c r="Q2129">
        <v>0</v>
      </c>
      <c r="R2129">
        <v>0</v>
      </c>
      <c r="S2129">
        <v>0</v>
      </c>
      <c r="T2129">
        <v>0</v>
      </c>
      <c r="U2129">
        <v>0</v>
      </c>
      <c r="V2129">
        <v>0</v>
      </c>
      <c r="W2129">
        <v>0</v>
      </c>
      <c r="X2129">
        <v>0</v>
      </c>
      <c r="Y2129">
        <v>0</v>
      </c>
      <c r="Z2129">
        <v>0</v>
      </c>
      <c r="AA2129">
        <v>0</v>
      </c>
      <c r="AB2129">
        <v>1500</v>
      </c>
      <c r="AC2129">
        <v>150</v>
      </c>
      <c r="AD2129">
        <v>2</v>
      </c>
      <c r="AE2129">
        <v>100</v>
      </c>
      <c r="AF2129">
        <v>2</v>
      </c>
      <c r="AG2129">
        <v>1</v>
      </c>
      <c r="AH2129">
        <v>0</v>
      </c>
      <c r="AI2129">
        <v>124</v>
      </c>
      <c r="AJ2129">
        <v>125</v>
      </c>
      <c r="AK2129">
        <v>0</v>
      </c>
    </row>
    <row r="2130" spans="1:37">
      <c r="A2130">
        <v>70001030</v>
      </c>
      <c r="B2130">
        <v>50211</v>
      </c>
      <c r="C2130">
        <v>355400</v>
      </c>
      <c r="D2130">
        <v>0</v>
      </c>
      <c r="E2130">
        <v>7010</v>
      </c>
      <c r="F2130">
        <v>70001001</v>
      </c>
      <c r="G2130">
        <v>1</v>
      </c>
      <c r="H2130">
        <v>1</v>
      </c>
      <c r="I2130">
        <v>6</v>
      </c>
      <c r="J2130">
        <v>0</v>
      </c>
      <c r="K2130">
        <v>0</v>
      </c>
      <c r="L2130">
        <v>0</v>
      </c>
      <c r="M2130">
        <v>0</v>
      </c>
      <c r="N2130">
        <v>0</v>
      </c>
      <c r="O2130">
        <v>0</v>
      </c>
      <c r="P2130">
        <v>0</v>
      </c>
      <c r="Q2130">
        <v>0</v>
      </c>
      <c r="R2130">
        <v>0</v>
      </c>
      <c r="S2130">
        <v>0</v>
      </c>
      <c r="T2130">
        <v>0</v>
      </c>
      <c r="U2130">
        <v>0</v>
      </c>
      <c r="V2130">
        <v>0</v>
      </c>
      <c r="W2130">
        <v>0</v>
      </c>
      <c r="X2130">
        <v>0</v>
      </c>
      <c r="Y2130">
        <v>0</v>
      </c>
      <c r="Z2130">
        <v>0</v>
      </c>
      <c r="AA2130">
        <v>0</v>
      </c>
      <c r="AB2130">
        <v>1500</v>
      </c>
      <c r="AC2130">
        <v>150</v>
      </c>
      <c r="AD2130">
        <v>2</v>
      </c>
      <c r="AE2130">
        <v>100</v>
      </c>
      <c r="AF2130">
        <v>2</v>
      </c>
      <c r="AG2130">
        <v>1</v>
      </c>
      <c r="AH2130">
        <v>0</v>
      </c>
      <c r="AI2130">
        <v>134</v>
      </c>
      <c r="AJ2130">
        <v>135</v>
      </c>
      <c r="AK2130">
        <v>0</v>
      </c>
    </row>
    <row r="2131" spans="1:37">
      <c r="A2131">
        <v>70002001</v>
      </c>
      <c r="B2131">
        <v>30050</v>
      </c>
      <c r="C2131">
        <v>20000</v>
      </c>
      <c r="D2131">
        <v>0</v>
      </c>
      <c r="E2131">
        <v>1400</v>
      </c>
      <c r="F2131">
        <v>0</v>
      </c>
      <c r="G2131">
        <v>2</v>
      </c>
      <c r="H2131">
        <v>1</v>
      </c>
      <c r="I2131">
        <v>6</v>
      </c>
      <c r="J2131">
        <v>0</v>
      </c>
      <c r="K2131">
        <v>0</v>
      </c>
      <c r="L2131">
        <v>0</v>
      </c>
      <c r="M2131">
        <v>0</v>
      </c>
      <c r="N2131">
        <v>0</v>
      </c>
      <c r="O2131">
        <v>0</v>
      </c>
      <c r="P2131">
        <v>0</v>
      </c>
      <c r="Q2131">
        <v>0</v>
      </c>
      <c r="R2131">
        <v>0</v>
      </c>
      <c r="S2131">
        <v>0</v>
      </c>
      <c r="T2131">
        <v>0</v>
      </c>
      <c r="U2131">
        <v>0</v>
      </c>
      <c r="V2131">
        <v>0</v>
      </c>
      <c r="W2131">
        <v>0</v>
      </c>
      <c r="X2131">
        <v>0</v>
      </c>
      <c r="Y2131">
        <v>0</v>
      </c>
      <c r="Z2131">
        <v>0</v>
      </c>
      <c r="AA2131">
        <v>0</v>
      </c>
      <c r="AB2131">
        <v>100</v>
      </c>
      <c r="AC2131">
        <v>100</v>
      </c>
      <c r="AD2131">
        <v>2</v>
      </c>
      <c r="AE2131">
        <v>50</v>
      </c>
      <c r="AF2131">
        <v>3</v>
      </c>
      <c r="AG2131">
        <v>2</v>
      </c>
      <c r="AH2131">
        <v>1</v>
      </c>
      <c r="AI2131">
        <v>111</v>
      </c>
      <c r="AJ2131">
        <v>112</v>
      </c>
      <c r="AK2131">
        <v>113</v>
      </c>
    </row>
    <row r="2132" spans="1:37">
      <c r="A2132">
        <v>70002002</v>
      </c>
      <c r="B2132">
        <v>30230</v>
      </c>
      <c r="C2132">
        <v>20000</v>
      </c>
      <c r="D2132">
        <v>0</v>
      </c>
      <c r="E2132">
        <v>1400</v>
      </c>
      <c r="F2132">
        <v>0</v>
      </c>
      <c r="G2132">
        <v>2</v>
      </c>
      <c r="H2132">
        <v>1</v>
      </c>
      <c r="I2132">
        <v>6</v>
      </c>
      <c r="J2132">
        <v>0</v>
      </c>
      <c r="K2132">
        <v>0</v>
      </c>
      <c r="L2132">
        <v>0</v>
      </c>
      <c r="M2132">
        <v>0</v>
      </c>
      <c r="N2132">
        <v>0</v>
      </c>
      <c r="O2132">
        <v>0</v>
      </c>
      <c r="P2132">
        <v>0</v>
      </c>
      <c r="Q2132">
        <v>0</v>
      </c>
      <c r="R2132">
        <v>0</v>
      </c>
      <c r="S2132">
        <v>0</v>
      </c>
      <c r="T2132">
        <v>0</v>
      </c>
      <c r="U2132">
        <v>0</v>
      </c>
      <c r="V2132">
        <v>0</v>
      </c>
      <c r="W2132">
        <v>0</v>
      </c>
      <c r="X2132">
        <v>0</v>
      </c>
      <c r="Y2132">
        <v>0</v>
      </c>
      <c r="Z2132">
        <v>0</v>
      </c>
      <c r="AA2132">
        <v>0</v>
      </c>
      <c r="AB2132">
        <v>100</v>
      </c>
      <c r="AC2132">
        <v>100</v>
      </c>
      <c r="AD2132">
        <v>2</v>
      </c>
      <c r="AE2132">
        <v>50</v>
      </c>
      <c r="AF2132">
        <v>3</v>
      </c>
      <c r="AG2132">
        <v>2</v>
      </c>
      <c r="AH2132">
        <v>1</v>
      </c>
      <c r="AI2132">
        <v>111</v>
      </c>
      <c r="AJ2132">
        <v>112</v>
      </c>
      <c r="AK2132">
        <v>113</v>
      </c>
    </row>
    <row r="2133" spans="1:37">
      <c r="A2133">
        <v>70002003</v>
      </c>
      <c r="B2133">
        <v>30450</v>
      </c>
      <c r="C2133">
        <v>25000</v>
      </c>
      <c r="D2133">
        <v>0</v>
      </c>
      <c r="E2133">
        <v>700</v>
      </c>
      <c r="F2133">
        <v>0</v>
      </c>
      <c r="G2133">
        <v>1</v>
      </c>
      <c r="H2133">
        <v>1</v>
      </c>
      <c r="I2133">
        <v>6</v>
      </c>
      <c r="J2133">
        <v>0</v>
      </c>
      <c r="K2133">
        <v>0</v>
      </c>
      <c r="L2133">
        <v>0</v>
      </c>
      <c r="M2133">
        <v>0</v>
      </c>
      <c r="N2133">
        <v>0</v>
      </c>
      <c r="O2133">
        <v>0</v>
      </c>
      <c r="P2133">
        <v>0</v>
      </c>
      <c r="Q2133">
        <v>0</v>
      </c>
      <c r="R2133">
        <v>0</v>
      </c>
      <c r="S2133">
        <v>0</v>
      </c>
      <c r="T2133">
        <v>0</v>
      </c>
      <c r="U2133">
        <v>0</v>
      </c>
      <c r="V2133">
        <v>0</v>
      </c>
      <c r="W2133">
        <v>0</v>
      </c>
      <c r="X2133">
        <v>0</v>
      </c>
      <c r="Y2133">
        <v>0</v>
      </c>
      <c r="Z2133">
        <v>0</v>
      </c>
      <c r="AA2133">
        <v>0</v>
      </c>
      <c r="AB2133">
        <v>100</v>
      </c>
      <c r="AC2133">
        <v>100</v>
      </c>
      <c r="AD2133">
        <v>2</v>
      </c>
      <c r="AE2133">
        <v>50</v>
      </c>
      <c r="AF2133">
        <v>3</v>
      </c>
      <c r="AG2133">
        <v>2</v>
      </c>
      <c r="AH2133">
        <v>1</v>
      </c>
      <c r="AI2133">
        <v>111</v>
      </c>
      <c r="AJ2133">
        <v>112</v>
      </c>
      <c r="AK2133">
        <v>113</v>
      </c>
    </row>
    <row r="2134" spans="1:37">
      <c r="A2134">
        <v>70002004</v>
      </c>
      <c r="B2134">
        <v>30490</v>
      </c>
      <c r="C2134">
        <v>25000</v>
      </c>
      <c r="D2134">
        <v>0</v>
      </c>
      <c r="E2134">
        <v>700</v>
      </c>
      <c r="F2134">
        <v>0</v>
      </c>
      <c r="G2134">
        <v>1</v>
      </c>
      <c r="H2134">
        <v>1</v>
      </c>
      <c r="I2134">
        <v>6</v>
      </c>
      <c r="J2134">
        <v>0</v>
      </c>
      <c r="K2134">
        <v>0</v>
      </c>
      <c r="L2134">
        <v>0</v>
      </c>
      <c r="M2134">
        <v>0</v>
      </c>
      <c r="N2134">
        <v>0</v>
      </c>
      <c r="O2134">
        <v>0</v>
      </c>
      <c r="P2134">
        <v>0</v>
      </c>
      <c r="Q2134">
        <v>0</v>
      </c>
      <c r="R2134">
        <v>0</v>
      </c>
      <c r="S2134">
        <v>0</v>
      </c>
      <c r="T2134">
        <v>0</v>
      </c>
      <c r="U2134">
        <v>0</v>
      </c>
      <c r="V2134">
        <v>0</v>
      </c>
      <c r="W2134">
        <v>0</v>
      </c>
      <c r="X2134">
        <v>0</v>
      </c>
      <c r="Y2134">
        <v>0</v>
      </c>
      <c r="Z2134">
        <v>0</v>
      </c>
      <c r="AA2134">
        <v>0</v>
      </c>
      <c r="AB2134">
        <v>100</v>
      </c>
      <c r="AC2134">
        <v>100</v>
      </c>
      <c r="AD2134">
        <v>2</v>
      </c>
      <c r="AE2134">
        <v>50</v>
      </c>
      <c r="AF2134">
        <v>3</v>
      </c>
      <c r="AG2134">
        <v>2</v>
      </c>
      <c r="AH2134">
        <v>1</v>
      </c>
      <c r="AI2134">
        <v>111</v>
      </c>
      <c r="AJ2134">
        <v>112</v>
      </c>
      <c r="AK2134">
        <v>113</v>
      </c>
    </row>
    <row r="2135" spans="1:37">
      <c r="A2135">
        <v>70002005</v>
      </c>
      <c r="B2135">
        <v>40070</v>
      </c>
      <c r="C2135">
        <v>100000</v>
      </c>
      <c r="D2135">
        <v>0</v>
      </c>
      <c r="E2135">
        <v>5000</v>
      </c>
      <c r="F2135">
        <v>0</v>
      </c>
      <c r="G2135">
        <v>2</v>
      </c>
      <c r="H2135">
        <v>1</v>
      </c>
      <c r="I2135">
        <v>6</v>
      </c>
      <c r="J2135">
        <v>0</v>
      </c>
      <c r="K2135">
        <v>0</v>
      </c>
      <c r="L2135">
        <v>0</v>
      </c>
      <c r="M2135">
        <v>0</v>
      </c>
      <c r="N2135">
        <v>0</v>
      </c>
      <c r="O2135">
        <v>0</v>
      </c>
      <c r="P2135">
        <v>0</v>
      </c>
      <c r="Q2135">
        <v>0</v>
      </c>
      <c r="R2135">
        <v>0</v>
      </c>
      <c r="S2135">
        <v>0</v>
      </c>
      <c r="T2135">
        <v>0</v>
      </c>
      <c r="U2135">
        <v>0</v>
      </c>
      <c r="V2135">
        <v>0</v>
      </c>
      <c r="W2135">
        <v>0</v>
      </c>
      <c r="X2135">
        <v>0</v>
      </c>
      <c r="Y2135">
        <v>0</v>
      </c>
      <c r="Z2135">
        <v>0</v>
      </c>
      <c r="AA2135">
        <v>0</v>
      </c>
      <c r="AB2135">
        <v>250</v>
      </c>
      <c r="AC2135">
        <v>150</v>
      </c>
      <c r="AD2135">
        <v>2</v>
      </c>
      <c r="AE2135">
        <v>75</v>
      </c>
      <c r="AF2135">
        <v>3</v>
      </c>
      <c r="AG2135">
        <v>2</v>
      </c>
      <c r="AH2135">
        <v>1</v>
      </c>
      <c r="AI2135">
        <v>112</v>
      </c>
      <c r="AJ2135">
        <v>113</v>
      </c>
      <c r="AK2135">
        <v>114</v>
      </c>
    </row>
    <row r="2136" spans="1:37">
      <c r="A2136">
        <v>70002006</v>
      </c>
      <c r="B2136">
        <v>40250</v>
      </c>
      <c r="C2136">
        <v>100000</v>
      </c>
      <c r="D2136">
        <v>0</v>
      </c>
      <c r="E2136">
        <v>5000</v>
      </c>
      <c r="F2136">
        <v>0</v>
      </c>
      <c r="G2136">
        <v>2</v>
      </c>
      <c r="H2136">
        <v>1</v>
      </c>
      <c r="I2136">
        <v>6</v>
      </c>
      <c r="J2136">
        <v>0</v>
      </c>
      <c r="K2136">
        <v>0</v>
      </c>
      <c r="L2136">
        <v>0</v>
      </c>
      <c r="M2136">
        <v>0</v>
      </c>
      <c r="N2136">
        <v>0</v>
      </c>
      <c r="O2136">
        <v>0</v>
      </c>
      <c r="P2136">
        <v>0</v>
      </c>
      <c r="Q2136">
        <v>0</v>
      </c>
      <c r="R2136">
        <v>0</v>
      </c>
      <c r="S2136">
        <v>0</v>
      </c>
      <c r="T2136">
        <v>0</v>
      </c>
      <c r="U2136">
        <v>0</v>
      </c>
      <c r="V2136">
        <v>0</v>
      </c>
      <c r="W2136">
        <v>0</v>
      </c>
      <c r="X2136">
        <v>0</v>
      </c>
      <c r="Y2136">
        <v>0</v>
      </c>
      <c r="Z2136">
        <v>0</v>
      </c>
      <c r="AA2136">
        <v>0</v>
      </c>
      <c r="AB2136">
        <v>250</v>
      </c>
      <c r="AC2136">
        <v>150</v>
      </c>
      <c r="AD2136">
        <v>2</v>
      </c>
      <c r="AE2136">
        <v>75</v>
      </c>
      <c r="AF2136">
        <v>3</v>
      </c>
      <c r="AG2136">
        <v>2</v>
      </c>
      <c r="AH2136">
        <v>1</v>
      </c>
      <c r="AI2136">
        <v>112</v>
      </c>
      <c r="AJ2136">
        <v>113</v>
      </c>
      <c r="AK2136">
        <v>114</v>
      </c>
    </row>
    <row r="2137" spans="1:37">
      <c r="A2137">
        <v>70002007</v>
      </c>
      <c r="B2137">
        <v>40330</v>
      </c>
      <c r="C2137">
        <v>125000</v>
      </c>
      <c r="D2137">
        <v>0</v>
      </c>
      <c r="E2137">
        <v>2500</v>
      </c>
      <c r="F2137">
        <v>0</v>
      </c>
      <c r="G2137">
        <v>1</v>
      </c>
      <c r="H2137">
        <v>1</v>
      </c>
      <c r="I2137">
        <v>6</v>
      </c>
      <c r="J2137">
        <v>0</v>
      </c>
      <c r="K2137">
        <v>0</v>
      </c>
      <c r="L2137">
        <v>0</v>
      </c>
      <c r="M2137">
        <v>0</v>
      </c>
      <c r="N2137">
        <v>0</v>
      </c>
      <c r="O2137">
        <v>0</v>
      </c>
      <c r="P2137">
        <v>0</v>
      </c>
      <c r="Q2137">
        <v>0</v>
      </c>
      <c r="R2137">
        <v>0</v>
      </c>
      <c r="S2137">
        <v>0</v>
      </c>
      <c r="T2137">
        <v>0</v>
      </c>
      <c r="U2137">
        <v>0</v>
      </c>
      <c r="V2137">
        <v>0</v>
      </c>
      <c r="W2137">
        <v>0</v>
      </c>
      <c r="X2137">
        <v>0</v>
      </c>
      <c r="Y2137">
        <v>0</v>
      </c>
      <c r="Z2137">
        <v>0</v>
      </c>
      <c r="AA2137">
        <v>0</v>
      </c>
      <c r="AB2137">
        <v>250</v>
      </c>
      <c r="AC2137">
        <v>150</v>
      </c>
      <c r="AD2137">
        <v>2</v>
      </c>
      <c r="AE2137">
        <v>75</v>
      </c>
      <c r="AF2137">
        <v>3</v>
      </c>
      <c r="AG2137">
        <v>2</v>
      </c>
      <c r="AH2137">
        <v>1</v>
      </c>
      <c r="AI2137">
        <v>112</v>
      </c>
      <c r="AJ2137">
        <v>113</v>
      </c>
      <c r="AK2137">
        <v>114</v>
      </c>
    </row>
    <row r="2138" spans="1:37">
      <c r="A2138">
        <v>70002008</v>
      </c>
      <c r="B2138">
        <v>40580</v>
      </c>
      <c r="C2138">
        <v>125000</v>
      </c>
      <c r="D2138">
        <v>0</v>
      </c>
      <c r="E2138">
        <v>2500</v>
      </c>
      <c r="F2138">
        <v>0</v>
      </c>
      <c r="G2138">
        <v>1</v>
      </c>
      <c r="H2138">
        <v>1</v>
      </c>
      <c r="I2138">
        <v>6</v>
      </c>
      <c r="J2138">
        <v>0</v>
      </c>
      <c r="K2138">
        <v>0</v>
      </c>
      <c r="L2138">
        <v>0</v>
      </c>
      <c r="M2138">
        <v>0</v>
      </c>
      <c r="N2138">
        <v>0</v>
      </c>
      <c r="O2138">
        <v>0</v>
      </c>
      <c r="P2138">
        <v>0</v>
      </c>
      <c r="Q2138">
        <v>0</v>
      </c>
      <c r="R2138">
        <v>0</v>
      </c>
      <c r="S2138">
        <v>0</v>
      </c>
      <c r="T2138">
        <v>0</v>
      </c>
      <c r="U2138">
        <v>0</v>
      </c>
      <c r="V2138">
        <v>0</v>
      </c>
      <c r="W2138">
        <v>0</v>
      </c>
      <c r="X2138">
        <v>0</v>
      </c>
      <c r="Y2138">
        <v>0</v>
      </c>
      <c r="Z2138">
        <v>0</v>
      </c>
      <c r="AA2138">
        <v>0</v>
      </c>
      <c r="AB2138">
        <v>250</v>
      </c>
      <c r="AC2138">
        <v>150</v>
      </c>
      <c r="AD2138">
        <v>2</v>
      </c>
      <c r="AE2138">
        <v>75</v>
      </c>
      <c r="AF2138">
        <v>3</v>
      </c>
      <c r="AG2138">
        <v>2</v>
      </c>
      <c r="AH2138">
        <v>1</v>
      </c>
      <c r="AI2138">
        <v>112</v>
      </c>
      <c r="AJ2138">
        <v>113</v>
      </c>
      <c r="AK2138">
        <v>114</v>
      </c>
    </row>
    <row r="2139" spans="1:37">
      <c r="A2139">
        <v>70002009</v>
      </c>
      <c r="B2139">
        <v>50080</v>
      </c>
      <c r="C2139">
        <v>150000</v>
      </c>
      <c r="D2139">
        <v>0</v>
      </c>
      <c r="E2139">
        <v>3000</v>
      </c>
      <c r="F2139">
        <v>0</v>
      </c>
      <c r="G2139">
        <v>1</v>
      </c>
      <c r="H2139">
        <v>1</v>
      </c>
      <c r="I2139">
        <v>6</v>
      </c>
      <c r="J2139">
        <v>0</v>
      </c>
      <c r="K2139">
        <v>0</v>
      </c>
      <c r="L2139">
        <v>0</v>
      </c>
      <c r="M2139">
        <v>0</v>
      </c>
      <c r="N2139">
        <v>0</v>
      </c>
      <c r="O2139">
        <v>0</v>
      </c>
      <c r="P2139">
        <v>0</v>
      </c>
      <c r="Q2139">
        <v>0</v>
      </c>
      <c r="R2139">
        <v>0</v>
      </c>
      <c r="S2139">
        <v>0</v>
      </c>
      <c r="T2139">
        <v>0</v>
      </c>
      <c r="U2139">
        <v>0</v>
      </c>
      <c r="V2139">
        <v>0</v>
      </c>
      <c r="W2139">
        <v>0</v>
      </c>
      <c r="X2139">
        <v>0</v>
      </c>
      <c r="Y2139">
        <v>0</v>
      </c>
      <c r="Z2139">
        <v>0</v>
      </c>
      <c r="AA2139">
        <v>0</v>
      </c>
      <c r="AB2139">
        <v>500</v>
      </c>
      <c r="AC2139">
        <v>150</v>
      </c>
      <c r="AD2139">
        <v>2</v>
      </c>
      <c r="AE2139">
        <v>100</v>
      </c>
      <c r="AF2139">
        <v>3</v>
      </c>
      <c r="AG2139">
        <v>2</v>
      </c>
      <c r="AH2139">
        <v>1</v>
      </c>
      <c r="AI2139">
        <v>113</v>
      </c>
      <c r="AJ2139">
        <v>114</v>
      </c>
      <c r="AK2139">
        <v>115</v>
      </c>
    </row>
    <row r="2140" spans="1:37">
      <c r="A2140">
        <v>70002010</v>
      </c>
      <c r="B2140">
        <v>50170</v>
      </c>
      <c r="C2140">
        <v>150000</v>
      </c>
      <c r="D2140">
        <v>0</v>
      </c>
      <c r="E2140">
        <v>3000</v>
      </c>
      <c r="F2140">
        <v>0</v>
      </c>
      <c r="G2140">
        <v>1</v>
      </c>
      <c r="H2140">
        <v>1</v>
      </c>
      <c r="I2140">
        <v>6</v>
      </c>
      <c r="J2140">
        <v>0</v>
      </c>
      <c r="K2140">
        <v>0</v>
      </c>
      <c r="L2140">
        <v>0</v>
      </c>
      <c r="M2140">
        <v>0</v>
      </c>
      <c r="N2140">
        <v>0</v>
      </c>
      <c r="O2140">
        <v>0</v>
      </c>
      <c r="P2140">
        <v>0</v>
      </c>
      <c r="Q2140">
        <v>0</v>
      </c>
      <c r="R2140">
        <v>0</v>
      </c>
      <c r="S2140">
        <v>0</v>
      </c>
      <c r="T2140">
        <v>0</v>
      </c>
      <c r="U2140">
        <v>0</v>
      </c>
      <c r="V2140">
        <v>0</v>
      </c>
      <c r="W2140">
        <v>0</v>
      </c>
      <c r="X2140">
        <v>0</v>
      </c>
      <c r="Y2140">
        <v>0</v>
      </c>
      <c r="Z2140">
        <v>0</v>
      </c>
      <c r="AA2140">
        <v>0</v>
      </c>
      <c r="AB2140">
        <v>500</v>
      </c>
      <c r="AC2140">
        <v>150</v>
      </c>
      <c r="AD2140">
        <v>2</v>
      </c>
      <c r="AE2140">
        <v>100</v>
      </c>
      <c r="AF2140">
        <v>3</v>
      </c>
      <c r="AG2140">
        <v>2</v>
      </c>
      <c r="AH2140">
        <v>1</v>
      </c>
      <c r="AI2140">
        <v>113</v>
      </c>
      <c r="AJ2140">
        <v>114</v>
      </c>
      <c r="AK2140">
        <v>115</v>
      </c>
    </row>
    <row r="2141" spans="1:37">
      <c r="A2141">
        <v>70002011</v>
      </c>
      <c r="B2141">
        <v>30051</v>
      </c>
      <c r="C2141">
        <v>50000</v>
      </c>
      <c r="D2141">
        <v>0</v>
      </c>
      <c r="E2141">
        <v>2700</v>
      </c>
      <c r="F2141">
        <v>0</v>
      </c>
      <c r="G2141">
        <v>2</v>
      </c>
      <c r="H2141">
        <v>1</v>
      </c>
      <c r="I2141">
        <v>6</v>
      </c>
      <c r="J2141">
        <v>0</v>
      </c>
      <c r="K2141">
        <v>0</v>
      </c>
      <c r="L2141">
        <v>0</v>
      </c>
      <c r="M2141">
        <v>0</v>
      </c>
      <c r="N2141">
        <v>0</v>
      </c>
      <c r="O2141">
        <v>0</v>
      </c>
      <c r="P2141">
        <v>0</v>
      </c>
      <c r="Q2141">
        <v>0</v>
      </c>
      <c r="R2141">
        <v>0</v>
      </c>
      <c r="S2141">
        <v>0</v>
      </c>
      <c r="T2141">
        <v>0</v>
      </c>
      <c r="U2141">
        <v>0</v>
      </c>
      <c r="V2141">
        <v>0</v>
      </c>
      <c r="W2141">
        <v>0</v>
      </c>
      <c r="X2141">
        <v>0</v>
      </c>
      <c r="Y2141">
        <v>0</v>
      </c>
      <c r="Z2141">
        <v>0</v>
      </c>
      <c r="AA2141">
        <v>0</v>
      </c>
      <c r="AB2141">
        <v>300</v>
      </c>
      <c r="AC2141">
        <v>100</v>
      </c>
      <c r="AD2141">
        <v>2</v>
      </c>
      <c r="AE2141">
        <v>50</v>
      </c>
      <c r="AF2141">
        <v>3</v>
      </c>
      <c r="AG2141">
        <v>2</v>
      </c>
      <c r="AH2141">
        <v>1</v>
      </c>
      <c r="AI2141">
        <v>112</v>
      </c>
      <c r="AJ2141">
        <v>113</v>
      </c>
      <c r="AK2141">
        <v>114</v>
      </c>
    </row>
    <row r="2142" spans="1:37">
      <c r="A2142">
        <v>70002012</v>
      </c>
      <c r="B2142">
        <v>30231</v>
      </c>
      <c r="C2142">
        <v>50000</v>
      </c>
      <c r="D2142">
        <v>0</v>
      </c>
      <c r="E2142">
        <v>2700</v>
      </c>
      <c r="F2142">
        <v>0</v>
      </c>
      <c r="G2142">
        <v>2</v>
      </c>
      <c r="H2142">
        <v>1</v>
      </c>
      <c r="I2142">
        <v>6</v>
      </c>
      <c r="J2142">
        <v>0</v>
      </c>
      <c r="K2142">
        <v>0</v>
      </c>
      <c r="L2142">
        <v>0</v>
      </c>
      <c r="M2142">
        <v>0</v>
      </c>
      <c r="N2142">
        <v>0</v>
      </c>
      <c r="O2142">
        <v>0</v>
      </c>
      <c r="P2142">
        <v>0</v>
      </c>
      <c r="Q2142">
        <v>0</v>
      </c>
      <c r="R2142">
        <v>0</v>
      </c>
      <c r="S2142">
        <v>0</v>
      </c>
      <c r="T2142">
        <v>0</v>
      </c>
      <c r="U2142">
        <v>0</v>
      </c>
      <c r="V2142">
        <v>0</v>
      </c>
      <c r="W2142">
        <v>0</v>
      </c>
      <c r="X2142">
        <v>0</v>
      </c>
      <c r="Y2142">
        <v>0</v>
      </c>
      <c r="Z2142">
        <v>0</v>
      </c>
      <c r="AA2142">
        <v>0</v>
      </c>
      <c r="AB2142">
        <v>300</v>
      </c>
      <c r="AC2142">
        <v>100</v>
      </c>
      <c r="AD2142">
        <v>2</v>
      </c>
      <c r="AE2142">
        <v>0</v>
      </c>
      <c r="AF2142">
        <v>3</v>
      </c>
      <c r="AG2142">
        <v>2</v>
      </c>
      <c r="AH2142">
        <v>1</v>
      </c>
      <c r="AI2142">
        <v>112</v>
      </c>
      <c r="AJ2142">
        <v>113</v>
      </c>
      <c r="AK2142">
        <v>114</v>
      </c>
    </row>
    <row r="2143" spans="1:37">
      <c r="A2143">
        <v>70002013</v>
      </c>
      <c r="B2143">
        <v>30451</v>
      </c>
      <c r="C2143">
        <v>75000</v>
      </c>
      <c r="D2143">
        <v>0</v>
      </c>
      <c r="E2143">
        <v>1400</v>
      </c>
      <c r="F2143">
        <v>0</v>
      </c>
      <c r="G2143">
        <v>1</v>
      </c>
      <c r="H2143">
        <v>1</v>
      </c>
      <c r="I2143">
        <v>6</v>
      </c>
      <c r="J2143">
        <v>0</v>
      </c>
      <c r="K2143">
        <v>0</v>
      </c>
      <c r="L2143">
        <v>0</v>
      </c>
      <c r="M2143">
        <v>0</v>
      </c>
      <c r="N2143">
        <v>0</v>
      </c>
      <c r="O2143">
        <v>0</v>
      </c>
      <c r="P2143">
        <v>0</v>
      </c>
      <c r="Q2143">
        <v>0</v>
      </c>
      <c r="R2143">
        <v>0</v>
      </c>
      <c r="S2143">
        <v>0</v>
      </c>
      <c r="T2143">
        <v>0</v>
      </c>
      <c r="U2143">
        <v>0</v>
      </c>
      <c r="V2143">
        <v>0</v>
      </c>
      <c r="W2143">
        <v>0</v>
      </c>
      <c r="X2143">
        <v>0</v>
      </c>
      <c r="Y2143">
        <v>0</v>
      </c>
      <c r="Z2143">
        <v>0</v>
      </c>
      <c r="AA2143">
        <v>0</v>
      </c>
      <c r="AB2143">
        <v>300</v>
      </c>
      <c r="AC2143">
        <v>100</v>
      </c>
      <c r="AD2143">
        <v>2</v>
      </c>
      <c r="AE2143">
        <v>50</v>
      </c>
      <c r="AF2143">
        <v>3</v>
      </c>
      <c r="AG2143">
        <v>2</v>
      </c>
      <c r="AH2143">
        <v>1</v>
      </c>
      <c r="AI2143">
        <v>112</v>
      </c>
      <c r="AJ2143">
        <v>113</v>
      </c>
      <c r="AK2143">
        <v>114</v>
      </c>
    </row>
    <row r="2144" spans="1:37">
      <c r="A2144">
        <v>70002014</v>
      </c>
      <c r="B2144">
        <v>30491</v>
      </c>
      <c r="C2144">
        <v>75000</v>
      </c>
      <c r="D2144">
        <v>0</v>
      </c>
      <c r="E2144">
        <v>1400</v>
      </c>
      <c r="F2144">
        <v>0</v>
      </c>
      <c r="G2144">
        <v>1</v>
      </c>
      <c r="H2144">
        <v>1</v>
      </c>
      <c r="I2144">
        <v>6</v>
      </c>
      <c r="J2144">
        <v>0</v>
      </c>
      <c r="K2144">
        <v>0</v>
      </c>
      <c r="L2144">
        <v>0</v>
      </c>
      <c r="M2144">
        <v>0</v>
      </c>
      <c r="N2144">
        <v>0</v>
      </c>
      <c r="O2144">
        <v>0</v>
      </c>
      <c r="P2144">
        <v>0</v>
      </c>
      <c r="Q2144">
        <v>0</v>
      </c>
      <c r="R2144">
        <v>0</v>
      </c>
      <c r="S2144">
        <v>0</v>
      </c>
      <c r="T2144">
        <v>0</v>
      </c>
      <c r="U2144">
        <v>0</v>
      </c>
      <c r="V2144">
        <v>0</v>
      </c>
      <c r="W2144">
        <v>0</v>
      </c>
      <c r="X2144">
        <v>0</v>
      </c>
      <c r="Y2144">
        <v>0</v>
      </c>
      <c r="Z2144">
        <v>0</v>
      </c>
      <c r="AA2144">
        <v>0</v>
      </c>
      <c r="AB2144">
        <v>300</v>
      </c>
      <c r="AC2144">
        <v>100</v>
      </c>
      <c r="AD2144">
        <v>2</v>
      </c>
      <c r="AE2144">
        <v>50</v>
      </c>
      <c r="AF2144">
        <v>3</v>
      </c>
      <c r="AG2144">
        <v>2</v>
      </c>
      <c r="AH2144">
        <v>1</v>
      </c>
      <c r="AI2144">
        <v>112</v>
      </c>
      <c r="AJ2144">
        <v>113</v>
      </c>
      <c r="AK2144">
        <v>114</v>
      </c>
    </row>
    <row r="2145" spans="1:37">
      <c r="A2145">
        <v>70002015</v>
      </c>
      <c r="B2145">
        <v>40071</v>
      </c>
      <c r="C2145">
        <v>300000</v>
      </c>
      <c r="D2145">
        <v>0</v>
      </c>
      <c r="E2145">
        <v>9000</v>
      </c>
      <c r="F2145">
        <v>70002001</v>
      </c>
      <c r="G2145">
        <v>2</v>
      </c>
      <c r="H2145">
        <v>1</v>
      </c>
      <c r="I2145">
        <v>6</v>
      </c>
      <c r="J2145">
        <v>0</v>
      </c>
      <c r="K2145">
        <v>0</v>
      </c>
      <c r="L2145">
        <v>0</v>
      </c>
      <c r="M2145">
        <v>0</v>
      </c>
      <c r="N2145">
        <v>0</v>
      </c>
      <c r="O2145">
        <v>0</v>
      </c>
      <c r="P2145">
        <v>0</v>
      </c>
      <c r="Q2145">
        <v>0</v>
      </c>
      <c r="R2145">
        <v>0</v>
      </c>
      <c r="S2145">
        <v>0</v>
      </c>
      <c r="T2145">
        <v>0</v>
      </c>
      <c r="U2145">
        <v>0</v>
      </c>
      <c r="V2145">
        <v>0</v>
      </c>
      <c r="W2145">
        <v>0</v>
      </c>
      <c r="X2145">
        <v>0</v>
      </c>
      <c r="Y2145">
        <v>0</v>
      </c>
      <c r="Z2145">
        <v>0</v>
      </c>
      <c r="AA2145">
        <v>0</v>
      </c>
      <c r="AB2145">
        <v>750</v>
      </c>
      <c r="AC2145">
        <v>150</v>
      </c>
      <c r="AD2145">
        <v>2</v>
      </c>
      <c r="AE2145">
        <v>75</v>
      </c>
      <c r="AF2145">
        <v>3</v>
      </c>
      <c r="AG2145">
        <v>2</v>
      </c>
      <c r="AH2145">
        <v>1</v>
      </c>
      <c r="AI2145">
        <v>113</v>
      </c>
      <c r="AJ2145">
        <v>114</v>
      </c>
      <c r="AK2145">
        <v>115</v>
      </c>
    </row>
    <row r="2146" spans="1:37">
      <c r="A2146">
        <v>70002016</v>
      </c>
      <c r="B2146">
        <v>40251</v>
      </c>
      <c r="C2146">
        <v>300000</v>
      </c>
      <c r="D2146">
        <v>0</v>
      </c>
      <c r="E2146">
        <v>9000</v>
      </c>
      <c r="F2146">
        <v>70002001</v>
      </c>
      <c r="G2146">
        <v>2</v>
      </c>
      <c r="H2146">
        <v>1</v>
      </c>
      <c r="I2146">
        <v>6</v>
      </c>
      <c r="J2146">
        <v>0</v>
      </c>
      <c r="K2146">
        <v>0</v>
      </c>
      <c r="L2146">
        <v>0</v>
      </c>
      <c r="M2146">
        <v>0</v>
      </c>
      <c r="N2146">
        <v>0</v>
      </c>
      <c r="O2146">
        <v>0</v>
      </c>
      <c r="P2146">
        <v>0</v>
      </c>
      <c r="Q2146">
        <v>0</v>
      </c>
      <c r="R2146">
        <v>0</v>
      </c>
      <c r="S2146">
        <v>0</v>
      </c>
      <c r="T2146">
        <v>0</v>
      </c>
      <c r="U2146">
        <v>0</v>
      </c>
      <c r="V2146">
        <v>0</v>
      </c>
      <c r="W2146">
        <v>0</v>
      </c>
      <c r="X2146">
        <v>0</v>
      </c>
      <c r="Y2146">
        <v>0</v>
      </c>
      <c r="Z2146">
        <v>0</v>
      </c>
      <c r="AA2146">
        <v>0</v>
      </c>
      <c r="AB2146">
        <v>750</v>
      </c>
      <c r="AC2146">
        <v>150</v>
      </c>
      <c r="AD2146">
        <v>2</v>
      </c>
      <c r="AE2146">
        <v>75</v>
      </c>
      <c r="AF2146">
        <v>3</v>
      </c>
      <c r="AG2146">
        <v>2</v>
      </c>
      <c r="AH2146">
        <v>1</v>
      </c>
      <c r="AI2146">
        <v>113</v>
      </c>
      <c r="AJ2146">
        <v>114</v>
      </c>
      <c r="AK2146">
        <v>115</v>
      </c>
    </row>
    <row r="2147" spans="1:37">
      <c r="A2147">
        <v>70002017</v>
      </c>
      <c r="B2147">
        <v>40331</v>
      </c>
      <c r="C2147">
        <v>375000</v>
      </c>
      <c r="D2147">
        <v>0</v>
      </c>
      <c r="E2147">
        <v>4500</v>
      </c>
      <c r="F2147">
        <v>70002001</v>
      </c>
      <c r="G2147">
        <v>1</v>
      </c>
      <c r="H2147">
        <v>1</v>
      </c>
      <c r="I2147">
        <v>6</v>
      </c>
      <c r="J2147">
        <v>0</v>
      </c>
      <c r="K2147">
        <v>0</v>
      </c>
      <c r="L2147">
        <v>0</v>
      </c>
      <c r="M2147">
        <v>0</v>
      </c>
      <c r="N2147">
        <v>0</v>
      </c>
      <c r="O2147">
        <v>0</v>
      </c>
      <c r="P2147">
        <v>0</v>
      </c>
      <c r="Q2147">
        <v>0</v>
      </c>
      <c r="R2147">
        <v>0</v>
      </c>
      <c r="S2147">
        <v>0</v>
      </c>
      <c r="T2147">
        <v>0</v>
      </c>
      <c r="U2147">
        <v>0</v>
      </c>
      <c r="V2147">
        <v>0</v>
      </c>
      <c r="W2147">
        <v>0</v>
      </c>
      <c r="X2147">
        <v>0</v>
      </c>
      <c r="Y2147">
        <v>0</v>
      </c>
      <c r="Z2147">
        <v>0</v>
      </c>
      <c r="AA2147">
        <v>0</v>
      </c>
      <c r="AB2147">
        <v>750</v>
      </c>
      <c r="AC2147">
        <v>150</v>
      </c>
      <c r="AD2147">
        <v>2</v>
      </c>
      <c r="AE2147">
        <v>75</v>
      </c>
      <c r="AF2147">
        <v>3</v>
      </c>
      <c r="AG2147">
        <v>2</v>
      </c>
      <c r="AH2147">
        <v>1</v>
      </c>
      <c r="AI2147">
        <v>113</v>
      </c>
      <c r="AJ2147">
        <v>114</v>
      </c>
      <c r="AK2147">
        <v>115</v>
      </c>
    </row>
    <row r="2148" spans="1:37">
      <c r="A2148">
        <v>70002018</v>
      </c>
      <c r="B2148">
        <v>40581</v>
      </c>
      <c r="C2148">
        <v>375000</v>
      </c>
      <c r="D2148">
        <v>0</v>
      </c>
      <c r="E2148">
        <v>4500</v>
      </c>
      <c r="F2148">
        <v>70002001</v>
      </c>
      <c r="G2148">
        <v>1</v>
      </c>
      <c r="H2148">
        <v>1</v>
      </c>
      <c r="I2148">
        <v>6</v>
      </c>
      <c r="J2148">
        <v>0</v>
      </c>
      <c r="K2148">
        <v>0</v>
      </c>
      <c r="L2148">
        <v>0</v>
      </c>
      <c r="M2148">
        <v>0</v>
      </c>
      <c r="N2148">
        <v>0</v>
      </c>
      <c r="O2148">
        <v>0</v>
      </c>
      <c r="P2148">
        <v>0</v>
      </c>
      <c r="Q2148">
        <v>0</v>
      </c>
      <c r="R2148">
        <v>0</v>
      </c>
      <c r="S2148">
        <v>0</v>
      </c>
      <c r="T2148">
        <v>0</v>
      </c>
      <c r="U2148">
        <v>0</v>
      </c>
      <c r="V2148">
        <v>0</v>
      </c>
      <c r="W2148">
        <v>0</v>
      </c>
      <c r="X2148">
        <v>0</v>
      </c>
      <c r="Y2148">
        <v>0</v>
      </c>
      <c r="Z2148">
        <v>0</v>
      </c>
      <c r="AA2148">
        <v>0</v>
      </c>
      <c r="AB2148">
        <v>750</v>
      </c>
      <c r="AC2148">
        <v>150</v>
      </c>
      <c r="AD2148">
        <v>2</v>
      </c>
      <c r="AE2148">
        <v>75</v>
      </c>
      <c r="AF2148">
        <v>3</v>
      </c>
      <c r="AG2148">
        <v>2</v>
      </c>
      <c r="AH2148">
        <v>1</v>
      </c>
      <c r="AI2148">
        <v>113</v>
      </c>
      <c r="AJ2148">
        <v>114</v>
      </c>
      <c r="AK2148">
        <v>115</v>
      </c>
    </row>
    <row r="2149" spans="1:37">
      <c r="A2149">
        <v>70002019</v>
      </c>
      <c r="B2149">
        <v>50081</v>
      </c>
      <c r="C2149">
        <v>450000</v>
      </c>
      <c r="D2149">
        <v>0</v>
      </c>
      <c r="E2149">
        <v>5000</v>
      </c>
      <c r="F2149">
        <v>70002001</v>
      </c>
      <c r="G2149">
        <v>1</v>
      </c>
      <c r="H2149">
        <v>1</v>
      </c>
      <c r="I2149">
        <v>6</v>
      </c>
      <c r="J2149">
        <v>0</v>
      </c>
      <c r="K2149">
        <v>0</v>
      </c>
      <c r="L2149">
        <v>0</v>
      </c>
      <c r="M2149">
        <v>0</v>
      </c>
      <c r="N2149">
        <v>0</v>
      </c>
      <c r="O2149">
        <v>0</v>
      </c>
      <c r="P2149">
        <v>0</v>
      </c>
      <c r="Q2149">
        <v>0</v>
      </c>
      <c r="R2149">
        <v>0</v>
      </c>
      <c r="S2149">
        <v>0</v>
      </c>
      <c r="T2149">
        <v>0</v>
      </c>
      <c r="U2149">
        <v>0</v>
      </c>
      <c r="V2149">
        <v>0</v>
      </c>
      <c r="W2149">
        <v>0</v>
      </c>
      <c r="X2149">
        <v>0</v>
      </c>
      <c r="Y2149">
        <v>0</v>
      </c>
      <c r="Z2149">
        <v>0</v>
      </c>
      <c r="AA2149">
        <v>0</v>
      </c>
      <c r="AB2149">
        <v>1500</v>
      </c>
      <c r="AC2149">
        <v>150</v>
      </c>
      <c r="AD2149">
        <v>2</v>
      </c>
      <c r="AE2149">
        <v>100</v>
      </c>
      <c r="AF2149">
        <v>2</v>
      </c>
      <c r="AG2149">
        <v>1</v>
      </c>
      <c r="AH2149">
        <v>0</v>
      </c>
      <c r="AI2149">
        <v>114</v>
      </c>
      <c r="AJ2149">
        <v>115</v>
      </c>
      <c r="AK2149">
        <v>0</v>
      </c>
    </row>
    <row r="2150" spans="1:37">
      <c r="A2150">
        <v>70002020</v>
      </c>
      <c r="B2150">
        <v>50171</v>
      </c>
      <c r="C2150">
        <v>450000</v>
      </c>
      <c r="D2150">
        <v>0</v>
      </c>
      <c r="E2150">
        <v>5000</v>
      </c>
      <c r="F2150">
        <v>70002001</v>
      </c>
      <c r="G2150">
        <v>1</v>
      </c>
      <c r="H2150">
        <v>1</v>
      </c>
      <c r="I2150">
        <v>6</v>
      </c>
      <c r="J2150">
        <v>0</v>
      </c>
      <c r="K2150">
        <v>0</v>
      </c>
      <c r="L2150">
        <v>0</v>
      </c>
      <c r="M2150">
        <v>0</v>
      </c>
      <c r="N2150">
        <v>0</v>
      </c>
      <c r="O2150">
        <v>0</v>
      </c>
      <c r="P2150">
        <v>0</v>
      </c>
      <c r="Q2150">
        <v>0</v>
      </c>
      <c r="R2150">
        <v>0</v>
      </c>
      <c r="S2150">
        <v>0</v>
      </c>
      <c r="T2150">
        <v>0</v>
      </c>
      <c r="U2150">
        <v>0</v>
      </c>
      <c r="V2150">
        <v>0</v>
      </c>
      <c r="W2150">
        <v>0</v>
      </c>
      <c r="X2150">
        <v>0</v>
      </c>
      <c r="Y2150">
        <v>0</v>
      </c>
      <c r="Z2150">
        <v>0</v>
      </c>
      <c r="AA2150">
        <v>0</v>
      </c>
      <c r="AB2150">
        <v>1500</v>
      </c>
      <c r="AC2150">
        <v>150</v>
      </c>
      <c r="AD2150">
        <v>2</v>
      </c>
      <c r="AE2150">
        <v>100</v>
      </c>
      <c r="AF2150">
        <v>2</v>
      </c>
      <c r="AG2150">
        <v>1</v>
      </c>
      <c r="AH2150">
        <v>0</v>
      </c>
      <c r="AI2150">
        <v>114</v>
      </c>
      <c r="AJ2150">
        <v>115</v>
      </c>
      <c r="AK2150">
        <v>0</v>
      </c>
    </row>
    <row r="2151" spans="1:37">
      <c r="A2151">
        <v>70003001</v>
      </c>
      <c r="B2151">
        <v>30040</v>
      </c>
      <c r="C2151">
        <v>20000</v>
      </c>
      <c r="D2151">
        <v>0</v>
      </c>
      <c r="E2151">
        <v>1400</v>
      </c>
      <c r="F2151">
        <v>0</v>
      </c>
      <c r="G2151">
        <v>2</v>
      </c>
      <c r="H2151">
        <v>1</v>
      </c>
      <c r="I2151">
        <v>6</v>
      </c>
      <c r="J2151">
        <v>0</v>
      </c>
      <c r="K2151">
        <v>0</v>
      </c>
      <c r="L2151">
        <v>0</v>
      </c>
      <c r="M2151">
        <v>0</v>
      </c>
      <c r="N2151">
        <v>0</v>
      </c>
      <c r="O2151">
        <v>0</v>
      </c>
      <c r="P2151">
        <v>0</v>
      </c>
      <c r="Q2151">
        <v>0</v>
      </c>
      <c r="R2151">
        <v>0</v>
      </c>
      <c r="S2151">
        <v>0</v>
      </c>
      <c r="T2151">
        <v>0</v>
      </c>
      <c r="U2151">
        <v>0</v>
      </c>
      <c r="V2151">
        <v>0</v>
      </c>
      <c r="W2151">
        <v>0</v>
      </c>
      <c r="X2151">
        <v>0</v>
      </c>
      <c r="Y2151">
        <v>0</v>
      </c>
      <c r="Z2151">
        <v>0</v>
      </c>
      <c r="AA2151">
        <v>0</v>
      </c>
      <c r="AB2151">
        <v>100</v>
      </c>
      <c r="AC2151">
        <v>100</v>
      </c>
      <c r="AD2151">
        <v>2</v>
      </c>
      <c r="AE2151">
        <v>50</v>
      </c>
      <c r="AF2151">
        <v>3</v>
      </c>
      <c r="AG2151">
        <v>2</v>
      </c>
      <c r="AH2151">
        <v>1</v>
      </c>
      <c r="AI2151">
        <v>121</v>
      </c>
      <c r="AJ2151">
        <v>122</v>
      </c>
      <c r="AK2151">
        <v>123</v>
      </c>
    </row>
    <row r="2152" spans="1:37">
      <c r="A2152">
        <v>70003002</v>
      </c>
      <c r="B2152">
        <v>30180</v>
      </c>
      <c r="C2152">
        <v>20000</v>
      </c>
      <c r="D2152">
        <v>0</v>
      </c>
      <c r="E2152">
        <v>1400</v>
      </c>
      <c r="F2152">
        <v>0</v>
      </c>
      <c r="G2152">
        <v>2</v>
      </c>
      <c r="H2152">
        <v>1</v>
      </c>
      <c r="I2152">
        <v>6</v>
      </c>
      <c r="J2152">
        <v>0</v>
      </c>
      <c r="K2152">
        <v>0</v>
      </c>
      <c r="L2152">
        <v>0</v>
      </c>
      <c r="M2152">
        <v>0</v>
      </c>
      <c r="N2152">
        <v>0</v>
      </c>
      <c r="O2152">
        <v>0</v>
      </c>
      <c r="P2152">
        <v>0</v>
      </c>
      <c r="Q2152">
        <v>0</v>
      </c>
      <c r="R2152">
        <v>0</v>
      </c>
      <c r="S2152">
        <v>0</v>
      </c>
      <c r="T2152">
        <v>0</v>
      </c>
      <c r="U2152">
        <v>0</v>
      </c>
      <c r="V2152">
        <v>0</v>
      </c>
      <c r="W2152">
        <v>0</v>
      </c>
      <c r="X2152">
        <v>0</v>
      </c>
      <c r="Y2152">
        <v>0</v>
      </c>
      <c r="Z2152">
        <v>0</v>
      </c>
      <c r="AA2152">
        <v>0</v>
      </c>
      <c r="AB2152">
        <v>100</v>
      </c>
      <c r="AC2152">
        <v>100</v>
      </c>
      <c r="AD2152">
        <v>2</v>
      </c>
      <c r="AE2152">
        <v>50</v>
      </c>
      <c r="AF2152">
        <v>3</v>
      </c>
      <c r="AG2152">
        <v>2</v>
      </c>
      <c r="AH2152">
        <v>1</v>
      </c>
      <c r="AI2152">
        <v>121</v>
      </c>
      <c r="AJ2152">
        <v>122</v>
      </c>
      <c r="AK2152">
        <v>123</v>
      </c>
    </row>
    <row r="2153" spans="1:37">
      <c r="A2153">
        <v>70003003</v>
      </c>
      <c r="B2153">
        <v>30350</v>
      </c>
      <c r="C2153">
        <v>25000</v>
      </c>
      <c r="D2153">
        <v>0</v>
      </c>
      <c r="E2153">
        <v>700</v>
      </c>
      <c r="F2153">
        <v>0</v>
      </c>
      <c r="G2153">
        <v>1</v>
      </c>
      <c r="H2153">
        <v>1</v>
      </c>
      <c r="I2153">
        <v>6</v>
      </c>
      <c r="J2153">
        <v>0</v>
      </c>
      <c r="K2153">
        <v>0</v>
      </c>
      <c r="L2153">
        <v>0</v>
      </c>
      <c r="M2153">
        <v>0</v>
      </c>
      <c r="N2153">
        <v>0</v>
      </c>
      <c r="O2153">
        <v>0</v>
      </c>
      <c r="P2153">
        <v>0</v>
      </c>
      <c r="Q2153">
        <v>0</v>
      </c>
      <c r="R2153">
        <v>0</v>
      </c>
      <c r="S2153">
        <v>0</v>
      </c>
      <c r="T2153">
        <v>0</v>
      </c>
      <c r="U2153">
        <v>0</v>
      </c>
      <c r="V2153">
        <v>0</v>
      </c>
      <c r="W2153">
        <v>0</v>
      </c>
      <c r="X2153">
        <v>0</v>
      </c>
      <c r="Y2153">
        <v>0</v>
      </c>
      <c r="Z2153">
        <v>0</v>
      </c>
      <c r="AA2153">
        <v>0</v>
      </c>
      <c r="AB2153">
        <v>100</v>
      </c>
      <c r="AC2153">
        <v>100</v>
      </c>
      <c r="AD2153">
        <v>2</v>
      </c>
      <c r="AE2153">
        <v>50</v>
      </c>
      <c r="AF2153">
        <v>3</v>
      </c>
      <c r="AG2153">
        <v>2</v>
      </c>
      <c r="AH2153">
        <v>1</v>
      </c>
      <c r="AI2153">
        <v>121</v>
      </c>
      <c r="AJ2153">
        <v>122</v>
      </c>
      <c r="AK2153">
        <v>123</v>
      </c>
    </row>
    <row r="2154" spans="1:37">
      <c r="A2154">
        <v>70003004</v>
      </c>
      <c r="B2154">
        <v>30550</v>
      </c>
      <c r="C2154">
        <v>25000</v>
      </c>
      <c r="D2154">
        <v>0</v>
      </c>
      <c r="E2154">
        <v>700</v>
      </c>
      <c r="F2154">
        <v>0</v>
      </c>
      <c r="G2154">
        <v>1</v>
      </c>
      <c r="H2154">
        <v>1</v>
      </c>
      <c r="I2154">
        <v>6</v>
      </c>
      <c r="J2154">
        <v>0</v>
      </c>
      <c r="K2154">
        <v>0</v>
      </c>
      <c r="L2154">
        <v>0</v>
      </c>
      <c r="M2154">
        <v>0</v>
      </c>
      <c r="N2154">
        <v>0</v>
      </c>
      <c r="O2154">
        <v>0</v>
      </c>
      <c r="P2154">
        <v>0</v>
      </c>
      <c r="Q2154">
        <v>0</v>
      </c>
      <c r="R2154">
        <v>0</v>
      </c>
      <c r="S2154">
        <v>0</v>
      </c>
      <c r="T2154">
        <v>0</v>
      </c>
      <c r="U2154">
        <v>0</v>
      </c>
      <c r="V2154">
        <v>0</v>
      </c>
      <c r="W2154">
        <v>0</v>
      </c>
      <c r="X2154">
        <v>0</v>
      </c>
      <c r="Y2154">
        <v>0</v>
      </c>
      <c r="Z2154">
        <v>0</v>
      </c>
      <c r="AA2154">
        <v>0</v>
      </c>
      <c r="AB2154">
        <v>100</v>
      </c>
      <c r="AC2154">
        <v>100</v>
      </c>
      <c r="AD2154">
        <v>2</v>
      </c>
      <c r="AE2154">
        <v>50</v>
      </c>
      <c r="AF2154">
        <v>3</v>
      </c>
      <c r="AG2154">
        <v>2</v>
      </c>
      <c r="AH2154">
        <v>1</v>
      </c>
      <c r="AI2154">
        <v>121</v>
      </c>
      <c r="AJ2154">
        <v>122</v>
      </c>
      <c r="AK2154">
        <v>123</v>
      </c>
    </row>
    <row r="2155" spans="1:37">
      <c r="A2155">
        <v>70003005</v>
      </c>
      <c r="B2155">
        <v>40020</v>
      </c>
      <c r="C2155">
        <v>100000</v>
      </c>
      <c r="D2155">
        <v>0</v>
      </c>
      <c r="E2155">
        <v>5000</v>
      </c>
      <c r="F2155">
        <v>0</v>
      </c>
      <c r="G2155">
        <v>2</v>
      </c>
      <c r="H2155">
        <v>1</v>
      </c>
      <c r="I2155">
        <v>6</v>
      </c>
      <c r="J2155">
        <v>0</v>
      </c>
      <c r="K2155">
        <v>0</v>
      </c>
      <c r="L2155">
        <v>0</v>
      </c>
      <c r="M2155">
        <v>0</v>
      </c>
      <c r="N2155">
        <v>0</v>
      </c>
      <c r="O2155">
        <v>0</v>
      </c>
      <c r="P2155">
        <v>0</v>
      </c>
      <c r="Q2155">
        <v>0</v>
      </c>
      <c r="R2155">
        <v>0</v>
      </c>
      <c r="S2155">
        <v>0</v>
      </c>
      <c r="T2155">
        <v>0</v>
      </c>
      <c r="U2155">
        <v>0</v>
      </c>
      <c r="V2155">
        <v>0</v>
      </c>
      <c r="W2155">
        <v>0</v>
      </c>
      <c r="X2155">
        <v>0</v>
      </c>
      <c r="Y2155">
        <v>0</v>
      </c>
      <c r="Z2155">
        <v>0</v>
      </c>
      <c r="AA2155">
        <v>0</v>
      </c>
      <c r="AB2155">
        <v>250</v>
      </c>
      <c r="AC2155">
        <v>150</v>
      </c>
      <c r="AD2155">
        <v>2</v>
      </c>
      <c r="AE2155">
        <v>75</v>
      </c>
      <c r="AF2155">
        <v>3</v>
      </c>
      <c r="AG2155">
        <v>2</v>
      </c>
      <c r="AH2155">
        <v>1</v>
      </c>
      <c r="AI2155">
        <v>122</v>
      </c>
      <c r="AJ2155">
        <v>123</v>
      </c>
      <c r="AK2155">
        <v>124</v>
      </c>
    </row>
    <row r="2156" spans="1:37">
      <c r="A2156">
        <v>70003006</v>
      </c>
      <c r="B2156">
        <v>40060</v>
      </c>
      <c r="C2156">
        <v>100000</v>
      </c>
      <c r="D2156">
        <v>0</v>
      </c>
      <c r="E2156">
        <v>5000</v>
      </c>
      <c r="F2156">
        <v>0</v>
      </c>
      <c r="G2156">
        <v>2</v>
      </c>
      <c r="H2156">
        <v>1</v>
      </c>
      <c r="I2156">
        <v>6</v>
      </c>
      <c r="J2156">
        <v>0</v>
      </c>
      <c r="K2156">
        <v>0</v>
      </c>
      <c r="L2156">
        <v>0</v>
      </c>
      <c r="M2156">
        <v>0</v>
      </c>
      <c r="N2156">
        <v>0</v>
      </c>
      <c r="O2156">
        <v>0</v>
      </c>
      <c r="P2156">
        <v>0</v>
      </c>
      <c r="Q2156">
        <v>0</v>
      </c>
      <c r="R2156">
        <v>0</v>
      </c>
      <c r="S2156">
        <v>0</v>
      </c>
      <c r="T2156">
        <v>0</v>
      </c>
      <c r="U2156">
        <v>0</v>
      </c>
      <c r="V2156">
        <v>0</v>
      </c>
      <c r="W2156">
        <v>0</v>
      </c>
      <c r="X2156">
        <v>0</v>
      </c>
      <c r="Y2156">
        <v>0</v>
      </c>
      <c r="Z2156">
        <v>0</v>
      </c>
      <c r="AA2156">
        <v>0</v>
      </c>
      <c r="AB2156">
        <v>250</v>
      </c>
      <c r="AC2156">
        <v>150</v>
      </c>
      <c r="AD2156">
        <v>2</v>
      </c>
      <c r="AE2156">
        <v>75</v>
      </c>
      <c r="AF2156">
        <v>3</v>
      </c>
      <c r="AG2156">
        <v>2</v>
      </c>
      <c r="AH2156">
        <v>1</v>
      </c>
      <c r="AI2156">
        <v>122</v>
      </c>
      <c r="AJ2156">
        <v>123</v>
      </c>
      <c r="AK2156">
        <v>124</v>
      </c>
    </row>
    <row r="2157" spans="1:37">
      <c r="A2157">
        <v>70003007</v>
      </c>
      <c r="B2157">
        <v>40500</v>
      </c>
      <c r="C2157">
        <v>125000</v>
      </c>
      <c r="D2157">
        <v>0</v>
      </c>
      <c r="E2157">
        <v>2500</v>
      </c>
      <c r="F2157">
        <v>0</v>
      </c>
      <c r="G2157">
        <v>1</v>
      </c>
      <c r="H2157">
        <v>1</v>
      </c>
      <c r="I2157">
        <v>6</v>
      </c>
      <c r="J2157">
        <v>0</v>
      </c>
      <c r="K2157">
        <v>0</v>
      </c>
      <c r="L2157">
        <v>0</v>
      </c>
      <c r="M2157">
        <v>0</v>
      </c>
      <c r="N2157">
        <v>0</v>
      </c>
      <c r="O2157">
        <v>0</v>
      </c>
      <c r="P2157">
        <v>0</v>
      </c>
      <c r="Q2157">
        <v>0</v>
      </c>
      <c r="R2157">
        <v>0</v>
      </c>
      <c r="S2157">
        <v>0</v>
      </c>
      <c r="T2157">
        <v>0</v>
      </c>
      <c r="U2157">
        <v>0</v>
      </c>
      <c r="V2157">
        <v>0</v>
      </c>
      <c r="W2157">
        <v>0</v>
      </c>
      <c r="X2157">
        <v>0</v>
      </c>
      <c r="Y2157">
        <v>0</v>
      </c>
      <c r="Z2157">
        <v>0</v>
      </c>
      <c r="AA2157">
        <v>0</v>
      </c>
      <c r="AB2157">
        <v>250</v>
      </c>
      <c r="AC2157">
        <v>150</v>
      </c>
      <c r="AD2157">
        <v>2</v>
      </c>
      <c r="AE2157">
        <v>75</v>
      </c>
      <c r="AF2157">
        <v>3</v>
      </c>
      <c r="AG2157">
        <v>2</v>
      </c>
      <c r="AH2157">
        <v>1</v>
      </c>
      <c r="AI2157">
        <v>122</v>
      </c>
      <c r="AJ2157">
        <v>123</v>
      </c>
      <c r="AK2157">
        <v>124</v>
      </c>
    </row>
    <row r="2158" spans="1:37">
      <c r="A2158">
        <v>70003008</v>
      </c>
      <c r="B2158">
        <v>40740</v>
      </c>
      <c r="C2158">
        <v>125000</v>
      </c>
      <c r="D2158">
        <v>0</v>
      </c>
      <c r="E2158">
        <v>2500</v>
      </c>
      <c r="F2158">
        <v>0</v>
      </c>
      <c r="G2158">
        <v>1</v>
      </c>
      <c r="H2158">
        <v>1</v>
      </c>
      <c r="I2158">
        <v>6</v>
      </c>
      <c r="J2158">
        <v>0</v>
      </c>
      <c r="K2158">
        <v>0</v>
      </c>
      <c r="L2158">
        <v>0</v>
      </c>
      <c r="M2158">
        <v>0</v>
      </c>
      <c r="N2158">
        <v>0</v>
      </c>
      <c r="O2158">
        <v>0</v>
      </c>
      <c r="P2158">
        <v>0</v>
      </c>
      <c r="Q2158">
        <v>0</v>
      </c>
      <c r="R2158">
        <v>0</v>
      </c>
      <c r="S2158">
        <v>0</v>
      </c>
      <c r="T2158">
        <v>0</v>
      </c>
      <c r="U2158">
        <v>0</v>
      </c>
      <c r="V2158">
        <v>0</v>
      </c>
      <c r="W2158">
        <v>0</v>
      </c>
      <c r="X2158">
        <v>0</v>
      </c>
      <c r="Y2158">
        <v>0</v>
      </c>
      <c r="Z2158">
        <v>0</v>
      </c>
      <c r="AA2158">
        <v>0</v>
      </c>
      <c r="AB2158">
        <v>250</v>
      </c>
      <c r="AC2158">
        <v>150</v>
      </c>
      <c r="AD2158">
        <v>2</v>
      </c>
      <c r="AE2158">
        <v>75</v>
      </c>
      <c r="AF2158">
        <v>3</v>
      </c>
      <c r="AG2158">
        <v>2</v>
      </c>
      <c r="AH2158">
        <v>1</v>
      </c>
      <c r="AI2158">
        <v>122</v>
      </c>
      <c r="AJ2158">
        <v>123</v>
      </c>
      <c r="AK2158">
        <v>124</v>
      </c>
    </row>
    <row r="2159" spans="1:37">
      <c r="A2159">
        <v>70003009</v>
      </c>
      <c r="B2159">
        <v>50240</v>
      </c>
      <c r="C2159">
        <v>150000</v>
      </c>
      <c r="D2159">
        <v>0</v>
      </c>
      <c r="E2159">
        <v>3000</v>
      </c>
      <c r="F2159">
        <v>0</v>
      </c>
      <c r="G2159">
        <v>1</v>
      </c>
      <c r="H2159">
        <v>1</v>
      </c>
      <c r="I2159">
        <v>6</v>
      </c>
      <c r="J2159">
        <v>0</v>
      </c>
      <c r="K2159">
        <v>0</v>
      </c>
      <c r="L2159">
        <v>0</v>
      </c>
      <c r="M2159">
        <v>0</v>
      </c>
      <c r="N2159">
        <v>0</v>
      </c>
      <c r="O2159">
        <v>0</v>
      </c>
      <c r="P2159">
        <v>0</v>
      </c>
      <c r="Q2159">
        <v>0</v>
      </c>
      <c r="R2159">
        <v>0</v>
      </c>
      <c r="S2159">
        <v>0</v>
      </c>
      <c r="T2159">
        <v>0</v>
      </c>
      <c r="U2159">
        <v>0</v>
      </c>
      <c r="V2159">
        <v>0</v>
      </c>
      <c r="W2159">
        <v>0</v>
      </c>
      <c r="X2159">
        <v>0</v>
      </c>
      <c r="Y2159">
        <v>0</v>
      </c>
      <c r="Z2159">
        <v>0</v>
      </c>
      <c r="AA2159">
        <v>0</v>
      </c>
      <c r="AB2159">
        <v>500</v>
      </c>
      <c r="AC2159">
        <v>150</v>
      </c>
      <c r="AD2159">
        <v>2</v>
      </c>
      <c r="AE2159">
        <v>100</v>
      </c>
      <c r="AF2159">
        <v>3</v>
      </c>
      <c r="AG2159">
        <v>2</v>
      </c>
      <c r="AH2159">
        <v>1</v>
      </c>
      <c r="AI2159">
        <v>123</v>
      </c>
      <c r="AJ2159">
        <v>124</v>
      </c>
      <c r="AK2159">
        <v>125</v>
      </c>
    </row>
    <row r="2160" spans="1:37">
      <c r="A2160">
        <v>70003010</v>
      </c>
      <c r="B2160">
        <v>50250</v>
      </c>
      <c r="C2160">
        <v>150000</v>
      </c>
      <c r="D2160">
        <v>0</v>
      </c>
      <c r="E2160">
        <v>3000</v>
      </c>
      <c r="F2160">
        <v>0</v>
      </c>
      <c r="G2160">
        <v>1</v>
      </c>
      <c r="H2160">
        <v>1</v>
      </c>
      <c r="I2160">
        <v>6</v>
      </c>
      <c r="J2160">
        <v>0</v>
      </c>
      <c r="K2160">
        <v>0</v>
      </c>
      <c r="L2160">
        <v>0</v>
      </c>
      <c r="M2160">
        <v>0</v>
      </c>
      <c r="N2160">
        <v>0</v>
      </c>
      <c r="O2160">
        <v>0</v>
      </c>
      <c r="P2160">
        <v>0</v>
      </c>
      <c r="Q2160">
        <v>0</v>
      </c>
      <c r="R2160">
        <v>0</v>
      </c>
      <c r="S2160">
        <v>0</v>
      </c>
      <c r="T2160">
        <v>0</v>
      </c>
      <c r="U2160">
        <v>0</v>
      </c>
      <c r="V2160">
        <v>0</v>
      </c>
      <c r="W2160">
        <v>0</v>
      </c>
      <c r="X2160">
        <v>0</v>
      </c>
      <c r="Y2160">
        <v>0</v>
      </c>
      <c r="Z2160">
        <v>0</v>
      </c>
      <c r="AA2160">
        <v>0</v>
      </c>
      <c r="AB2160">
        <v>500</v>
      </c>
      <c r="AC2160">
        <v>150</v>
      </c>
      <c r="AD2160">
        <v>2</v>
      </c>
      <c r="AE2160">
        <v>100</v>
      </c>
      <c r="AF2160">
        <v>3</v>
      </c>
      <c r="AG2160">
        <v>2</v>
      </c>
      <c r="AH2160">
        <v>1</v>
      </c>
      <c r="AI2160">
        <v>123</v>
      </c>
      <c r="AJ2160">
        <v>124</v>
      </c>
      <c r="AK2160">
        <v>125</v>
      </c>
    </row>
    <row r="2161" spans="1:37">
      <c r="A2161">
        <v>70003011</v>
      </c>
      <c r="B2161">
        <v>30041</v>
      </c>
      <c r="C2161">
        <v>50000</v>
      </c>
      <c r="D2161">
        <v>0</v>
      </c>
      <c r="E2161">
        <v>2700</v>
      </c>
      <c r="F2161">
        <v>0</v>
      </c>
      <c r="G2161">
        <v>2</v>
      </c>
      <c r="H2161">
        <v>1</v>
      </c>
      <c r="I2161">
        <v>6</v>
      </c>
      <c r="J2161">
        <v>0</v>
      </c>
      <c r="K2161">
        <v>0</v>
      </c>
      <c r="L2161">
        <v>0</v>
      </c>
      <c r="M2161">
        <v>0</v>
      </c>
      <c r="N2161">
        <v>0</v>
      </c>
      <c r="O2161">
        <v>0</v>
      </c>
      <c r="P2161">
        <v>0</v>
      </c>
      <c r="Q2161">
        <v>0</v>
      </c>
      <c r="R2161">
        <v>0</v>
      </c>
      <c r="S2161">
        <v>0</v>
      </c>
      <c r="T2161">
        <v>0</v>
      </c>
      <c r="U2161">
        <v>0</v>
      </c>
      <c r="V2161">
        <v>0</v>
      </c>
      <c r="W2161">
        <v>0</v>
      </c>
      <c r="X2161">
        <v>0</v>
      </c>
      <c r="Y2161">
        <v>0</v>
      </c>
      <c r="Z2161">
        <v>0</v>
      </c>
      <c r="AA2161">
        <v>0</v>
      </c>
      <c r="AB2161">
        <v>300</v>
      </c>
      <c r="AC2161">
        <v>100</v>
      </c>
      <c r="AD2161">
        <v>2</v>
      </c>
      <c r="AE2161">
        <v>50</v>
      </c>
      <c r="AF2161">
        <v>3</v>
      </c>
      <c r="AG2161">
        <v>2</v>
      </c>
      <c r="AH2161">
        <v>1</v>
      </c>
      <c r="AI2161">
        <v>122</v>
      </c>
      <c r="AJ2161">
        <v>123</v>
      </c>
      <c r="AK2161">
        <v>124</v>
      </c>
    </row>
    <row r="2162" spans="1:37">
      <c r="A2162">
        <v>70003012</v>
      </c>
      <c r="B2162">
        <v>30181</v>
      </c>
      <c r="C2162">
        <v>50000</v>
      </c>
      <c r="D2162">
        <v>0</v>
      </c>
      <c r="E2162">
        <v>2700</v>
      </c>
      <c r="F2162">
        <v>0</v>
      </c>
      <c r="G2162">
        <v>2</v>
      </c>
      <c r="H2162">
        <v>1</v>
      </c>
      <c r="I2162">
        <v>6</v>
      </c>
      <c r="J2162">
        <v>0</v>
      </c>
      <c r="K2162">
        <v>0</v>
      </c>
      <c r="L2162">
        <v>0</v>
      </c>
      <c r="M2162">
        <v>0</v>
      </c>
      <c r="N2162">
        <v>0</v>
      </c>
      <c r="O2162">
        <v>0</v>
      </c>
      <c r="P2162">
        <v>0</v>
      </c>
      <c r="Q2162">
        <v>0</v>
      </c>
      <c r="R2162">
        <v>0</v>
      </c>
      <c r="S2162">
        <v>0</v>
      </c>
      <c r="T2162">
        <v>0</v>
      </c>
      <c r="U2162">
        <v>0</v>
      </c>
      <c r="V2162">
        <v>0</v>
      </c>
      <c r="W2162">
        <v>0</v>
      </c>
      <c r="X2162">
        <v>0</v>
      </c>
      <c r="Y2162">
        <v>0</v>
      </c>
      <c r="Z2162">
        <v>0</v>
      </c>
      <c r="AA2162">
        <v>0</v>
      </c>
      <c r="AB2162">
        <v>300</v>
      </c>
      <c r="AC2162">
        <v>100</v>
      </c>
      <c r="AD2162">
        <v>2</v>
      </c>
      <c r="AE2162">
        <v>50</v>
      </c>
      <c r="AF2162">
        <v>3</v>
      </c>
      <c r="AG2162">
        <v>2</v>
      </c>
      <c r="AH2162">
        <v>1</v>
      </c>
      <c r="AI2162">
        <v>122</v>
      </c>
      <c r="AJ2162">
        <v>123</v>
      </c>
      <c r="AK2162">
        <v>124</v>
      </c>
    </row>
    <row r="2163" spans="1:37">
      <c r="A2163">
        <v>70003013</v>
      </c>
      <c r="B2163">
        <v>30351</v>
      </c>
      <c r="C2163">
        <v>75000</v>
      </c>
      <c r="D2163">
        <v>0</v>
      </c>
      <c r="E2163">
        <v>1400</v>
      </c>
      <c r="F2163">
        <v>0</v>
      </c>
      <c r="G2163">
        <v>1</v>
      </c>
      <c r="H2163">
        <v>1</v>
      </c>
      <c r="I2163">
        <v>6</v>
      </c>
      <c r="J2163">
        <v>0</v>
      </c>
      <c r="K2163">
        <v>0</v>
      </c>
      <c r="L2163">
        <v>0</v>
      </c>
      <c r="M2163">
        <v>0</v>
      </c>
      <c r="N2163">
        <v>0</v>
      </c>
      <c r="O2163">
        <v>0</v>
      </c>
      <c r="P2163">
        <v>0</v>
      </c>
      <c r="Q2163">
        <v>0</v>
      </c>
      <c r="R2163">
        <v>0</v>
      </c>
      <c r="S2163">
        <v>0</v>
      </c>
      <c r="T2163">
        <v>0</v>
      </c>
      <c r="U2163">
        <v>0</v>
      </c>
      <c r="V2163">
        <v>0</v>
      </c>
      <c r="W2163">
        <v>0</v>
      </c>
      <c r="X2163">
        <v>0</v>
      </c>
      <c r="Y2163">
        <v>0</v>
      </c>
      <c r="Z2163">
        <v>0</v>
      </c>
      <c r="AA2163">
        <v>0</v>
      </c>
      <c r="AB2163">
        <v>300</v>
      </c>
      <c r="AC2163">
        <v>100</v>
      </c>
      <c r="AD2163">
        <v>2</v>
      </c>
      <c r="AE2163">
        <v>50</v>
      </c>
      <c r="AF2163">
        <v>3</v>
      </c>
      <c r="AG2163">
        <v>2</v>
      </c>
      <c r="AH2163">
        <v>1</v>
      </c>
      <c r="AI2163">
        <v>122</v>
      </c>
      <c r="AJ2163">
        <v>123</v>
      </c>
      <c r="AK2163">
        <v>124</v>
      </c>
    </row>
    <row r="2164" spans="1:37">
      <c r="A2164">
        <v>70003014</v>
      </c>
      <c r="B2164">
        <v>30551</v>
      </c>
      <c r="C2164">
        <v>75000</v>
      </c>
      <c r="D2164">
        <v>0</v>
      </c>
      <c r="E2164">
        <v>1400</v>
      </c>
      <c r="F2164">
        <v>0</v>
      </c>
      <c r="G2164">
        <v>1</v>
      </c>
      <c r="H2164">
        <v>1</v>
      </c>
      <c r="I2164">
        <v>6</v>
      </c>
      <c r="J2164">
        <v>0</v>
      </c>
      <c r="K2164">
        <v>0</v>
      </c>
      <c r="L2164">
        <v>0</v>
      </c>
      <c r="M2164">
        <v>0</v>
      </c>
      <c r="N2164">
        <v>0</v>
      </c>
      <c r="O2164">
        <v>0</v>
      </c>
      <c r="P2164">
        <v>0</v>
      </c>
      <c r="Q2164">
        <v>0</v>
      </c>
      <c r="R2164">
        <v>0</v>
      </c>
      <c r="S2164">
        <v>0</v>
      </c>
      <c r="T2164">
        <v>0</v>
      </c>
      <c r="U2164">
        <v>0</v>
      </c>
      <c r="V2164">
        <v>0</v>
      </c>
      <c r="W2164">
        <v>0</v>
      </c>
      <c r="X2164">
        <v>0</v>
      </c>
      <c r="Y2164">
        <v>0</v>
      </c>
      <c r="Z2164">
        <v>0</v>
      </c>
      <c r="AA2164">
        <v>0</v>
      </c>
      <c r="AB2164">
        <v>300</v>
      </c>
      <c r="AC2164">
        <v>100</v>
      </c>
      <c r="AD2164">
        <v>2</v>
      </c>
      <c r="AE2164">
        <v>50</v>
      </c>
      <c r="AF2164">
        <v>3</v>
      </c>
      <c r="AG2164">
        <v>2</v>
      </c>
      <c r="AH2164">
        <v>1</v>
      </c>
      <c r="AI2164">
        <v>122</v>
      </c>
      <c r="AJ2164">
        <v>123</v>
      </c>
      <c r="AK2164">
        <v>124</v>
      </c>
    </row>
    <row r="2165" spans="1:37">
      <c r="A2165">
        <v>70003015</v>
      </c>
      <c r="B2165">
        <v>40021</v>
      </c>
      <c r="C2165">
        <v>300000</v>
      </c>
      <c r="D2165">
        <v>0</v>
      </c>
      <c r="E2165">
        <v>9000</v>
      </c>
      <c r="F2165">
        <v>0</v>
      </c>
      <c r="G2165">
        <v>2</v>
      </c>
      <c r="H2165">
        <v>70003001</v>
      </c>
      <c r="I2165">
        <v>6</v>
      </c>
      <c r="J2165">
        <v>0</v>
      </c>
      <c r="K2165">
        <v>0</v>
      </c>
      <c r="L2165">
        <v>0</v>
      </c>
      <c r="M2165">
        <v>0</v>
      </c>
      <c r="N2165">
        <v>0</v>
      </c>
      <c r="O2165">
        <v>0</v>
      </c>
      <c r="P2165">
        <v>0</v>
      </c>
      <c r="Q2165">
        <v>0</v>
      </c>
      <c r="R2165">
        <v>0</v>
      </c>
      <c r="S2165">
        <v>0</v>
      </c>
      <c r="T2165">
        <v>0</v>
      </c>
      <c r="U2165">
        <v>0</v>
      </c>
      <c r="V2165">
        <v>0</v>
      </c>
      <c r="W2165">
        <v>0</v>
      </c>
      <c r="X2165">
        <v>0</v>
      </c>
      <c r="Y2165">
        <v>0</v>
      </c>
      <c r="Z2165">
        <v>0</v>
      </c>
      <c r="AA2165">
        <v>0</v>
      </c>
      <c r="AB2165">
        <v>750</v>
      </c>
      <c r="AC2165">
        <v>150</v>
      </c>
      <c r="AD2165">
        <v>2</v>
      </c>
      <c r="AE2165">
        <v>75</v>
      </c>
      <c r="AF2165">
        <v>3</v>
      </c>
      <c r="AG2165">
        <v>2</v>
      </c>
      <c r="AH2165">
        <v>1</v>
      </c>
      <c r="AI2165">
        <v>123</v>
      </c>
      <c r="AJ2165">
        <v>124</v>
      </c>
      <c r="AK2165">
        <v>125</v>
      </c>
    </row>
    <row r="2166" spans="1:37">
      <c r="A2166">
        <v>70003016</v>
      </c>
      <c r="B2166">
        <v>40061</v>
      </c>
      <c r="C2166">
        <v>300000</v>
      </c>
      <c r="D2166">
        <v>0</v>
      </c>
      <c r="E2166">
        <v>9000</v>
      </c>
      <c r="F2166">
        <v>0</v>
      </c>
      <c r="G2166">
        <v>2</v>
      </c>
      <c r="H2166">
        <v>70003001</v>
      </c>
      <c r="I2166">
        <v>6</v>
      </c>
      <c r="J2166">
        <v>0</v>
      </c>
      <c r="K2166">
        <v>0</v>
      </c>
      <c r="L2166">
        <v>0</v>
      </c>
      <c r="M2166">
        <v>0</v>
      </c>
      <c r="N2166">
        <v>0</v>
      </c>
      <c r="O2166">
        <v>0</v>
      </c>
      <c r="P2166">
        <v>0</v>
      </c>
      <c r="Q2166">
        <v>0</v>
      </c>
      <c r="R2166">
        <v>0</v>
      </c>
      <c r="S2166">
        <v>0</v>
      </c>
      <c r="T2166">
        <v>0</v>
      </c>
      <c r="U2166">
        <v>0</v>
      </c>
      <c r="V2166">
        <v>0</v>
      </c>
      <c r="W2166">
        <v>0</v>
      </c>
      <c r="X2166">
        <v>0</v>
      </c>
      <c r="Y2166">
        <v>0</v>
      </c>
      <c r="Z2166">
        <v>0</v>
      </c>
      <c r="AA2166">
        <v>0</v>
      </c>
      <c r="AB2166">
        <v>750</v>
      </c>
      <c r="AC2166">
        <v>150</v>
      </c>
      <c r="AD2166">
        <v>2</v>
      </c>
      <c r="AE2166">
        <v>75</v>
      </c>
      <c r="AF2166">
        <v>3</v>
      </c>
      <c r="AG2166">
        <v>2</v>
      </c>
      <c r="AH2166">
        <v>1</v>
      </c>
      <c r="AI2166">
        <v>123</v>
      </c>
      <c r="AJ2166">
        <v>124</v>
      </c>
      <c r="AK2166">
        <v>125</v>
      </c>
    </row>
    <row r="2167" spans="1:37">
      <c r="A2167">
        <v>70003017</v>
      </c>
      <c r="B2167">
        <v>40501</v>
      </c>
      <c r="C2167">
        <v>375000</v>
      </c>
      <c r="D2167">
        <v>0</v>
      </c>
      <c r="E2167">
        <v>4500</v>
      </c>
      <c r="F2167">
        <v>0</v>
      </c>
      <c r="G2167">
        <v>1</v>
      </c>
      <c r="H2167">
        <v>70003001</v>
      </c>
      <c r="I2167">
        <v>6</v>
      </c>
      <c r="J2167">
        <v>0</v>
      </c>
      <c r="K2167">
        <v>0</v>
      </c>
      <c r="L2167">
        <v>0</v>
      </c>
      <c r="M2167">
        <v>0</v>
      </c>
      <c r="N2167">
        <v>0</v>
      </c>
      <c r="O2167">
        <v>0</v>
      </c>
      <c r="P2167">
        <v>0</v>
      </c>
      <c r="Q2167">
        <v>0</v>
      </c>
      <c r="R2167">
        <v>0</v>
      </c>
      <c r="S2167">
        <v>0</v>
      </c>
      <c r="T2167">
        <v>0</v>
      </c>
      <c r="U2167">
        <v>0</v>
      </c>
      <c r="V2167">
        <v>0</v>
      </c>
      <c r="W2167">
        <v>0</v>
      </c>
      <c r="X2167">
        <v>0</v>
      </c>
      <c r="Y2167">
        <v>0</v>
      </c>
      <c r="Z2167">
        <v>0</v>
      </c>
      <c r="AA2167">
        <v>0</v>
      </c>
      <c r="AB2167">
        <v>750</v>
      </c>
      <c r="AC2167">
        <v>150</v>
      </c>
      <c r="AD2167">
        <v>2</v>
      </c>
      <c r="AE2167">
        <v>75</v>
      </c>
      <c r="AF2167">
        <v>3</v>
      </c>
      <c r="AG2167">
        <v>2</v>
      </c>
      <c r="AH2167">
        <v>1</v>
      </c>
      <c r="AI2167">
        <v>123</v>
      </c>
      <c r="AJ2167">
        <v>124</v>
      </c>
      <c r="AK2167">
        <v>125</v>
      </c>
    </row>
    <row r="2168" spans="1:37">
      <c r="A2168">
        <v>70003018</v>
      </c>
      <c r="B2168">
        <v>40741</v>
      </c>
      <c r="C2168">
        <v>375000</v>
      </c>
      <c r="D2168">
        <v>0</v>
      </c>
      <c r="E2168">
        <v>4500</v>
      </c>
      <c r="F2168">
        <v>0</v>
      </c>
      <c r="G2168">
        <v>1</v>
      </c>
      <c r="H2168">
        <v>70003001</v>
      </c>
      <c r="I2168">
        <v>6</v>
      </c>
      <c r="J2168">
        <v>0</v>
      </c>
      <c r="K2168">
        <v>0</v>
      </c>
      <c r="L2168">
        <v>0</v>
      </c>
      <c r="M2168">
        <v>0</v>
      </c>
      <c r="N2168">
        <v>0</v>
      </c>
      <c r="O2168">
        <v>0</v>
      </c>
      <c r="P2168">
        <v>0</v>
      </c>
      <c r="Q2168">
        <v>0</v>
      </c>
      <c r="R2168">
        <v>0</v>
      </c>
      <c r="S2168">
        <v>0</v>
      </c>
      <c r="T2168">
        <v>0</v>
      </c>
      <c r="U2168">
        <v>0</v>
      </c>
      <c r="V2168">
        <v>0</v>
      </c>
      <c r="W2168">
        <v>0</v>
      </c>
      <c r="X2168">
        <v>0</v>
      </c>
      <c r="Y2168">
        <v>0</v>
      </c>
      <c r="Z2168">
        <v>0</v>
      </c>
      <c r="AA2168">
        <v>0</v>
      </c>
      <c r="AB2168">
        <v>750</v>
      </c>
      <c r="AC2168">
        <v>150</v>
      </c>
      <c r="AD2168">
        <v>2</v>
      </c>
      <c r="AE2168">
        <v>75</v>
      </c>
      <c r="AF2168">
        <v>3</v>
      </c>
      <c r="AG2168">
        <v>2</v>
      </c>
      <c r="AH2168">
        <v>1</v>
      </c>
      <c r="AI2168">
        <v>123</v>
      </c>
      <c r="AJ2168">
        <v>124</v>
      </c>
      <c r="AK2168">
        <v>125</v>
      </c>
    </row>
    <row r="2169" spans="1:37">
      <c r="A2169">
        <v>70003019</v>
      </c>
      <c r="B2169">
        <v>50241</v>
      </c>
      <c r="C2169">
        <v>450000</v>
      </c>
      <c r="D2169">
        <v>0</v>
      </c>
      <c r="E2169">
        <v>5000</v>
      </c>
      <c r="F2169">
        <v>0</v>
      </c>
      <c r="G2169">
        <v>1</v>
      </c>
      <c r="H2169">
        <v>70003001</v>
      </c>
      <c r="I2169">
        <v>6</v>
      </c>
      <c r="J2169">
        <v>0</v>
      </c>
      <c r="K2169">
        <v>0</v>
      </c>
      <c r="L2169">
        <v>0</v>
      </c>
      <c r="M2169">
        <v>0</v>
      </c>
      <c r="N2169">
        <v>0</v>
      </c>
      <c r="O2169">
        <v>0</v>
      </c>
      <c r="P2169">
        <v>0</v>
      </c>
      <c r="Q2169">
        <v>0</v>
      </c>
      <c r="R2169">
        <v>0</v>
      </c>
      <c r="S2169">
        <v>0</v>
      </c>
      <c r="T2169">
        <v>0</v>
      </c>
      <c r="U2169">
        <v>0</v>
      </c>
      <c r="V2169">
        <v>0</v>
      </c>
      <c r="W2169">
        <v>0</v>
      </c>
      <c r="X2169">
        <v>0</v>
      </c>
      <c r="Y2169">
        <v>0</v>
      </c>
      <c r="Z2169">
        <v>0</v>
      </c>
      <c r="AA2169">
        <v>0</v>
      </c>
      <c r="AB2169">
        <v>1500</v>
      </c>
      <c r="AC2169">
        <v>150</v>
      </c>
      <c r="AD2169">
        <v>2</v>
      </c>
      <c r="AE2169">
        <v>100</v>
      </c>
      <c r="AF2169">
        <v>2</v>
      </c>
      <c r="AG2169">
        <v>1</v>
      </c>
      <c r="AH2169">
        <v>0</v>
      </c>
      <c r="AI2169">
        <v>124</v>
      </c>
      <c r="AJ2169">
        <v>125</v>
      </c>
      <c r="AK2169">
        <v>0</v>
      </c>
    </row>
    <row r="2170" spans="1:37">
      <c r="A2170" s="22">
        <v>70003020</v>
      </c>
      <c r="B2170" s="22">
        <v>50251</v>
      </c>
      <c r="C2170" s="22">
        <v>450000</v>
      </c>
      <c r="D2170">
        <v>0</v>
      </c>
      <c r="E2170">
        <v>5000</v>
      </c>
      <c r="F2170">
        <v>0</v>
      </c>
      <c r="G2170">
        <v>1</v>
      </c>
      <c r="H2170">
        <v>70003001</v>
      </c>
      <c r="I2170">
        <v>6</v>
      </c>
      <c r="J2170">
        <v>0</v>
      </c>
      <c r="K2170">
        <v>0</v>
      </c>
      <c r="L2170">
        <v>0</v>
      </c>
      <c r="M2170">
        <v>0</v>
      </c>
      <c r="N2170">
        <v>0</v>
      </c>
      <c r="O2170">
        <v>0</v>
      </c>
      <c r="P2170">
        <v>0</v>
      </c>
      <c r="Q2170">
        <v>0</v>
      </c>
      <c r="R2170">
        <v>0</v>
      </c>
      <c r="S2170">
        <v>0</v>
      </c>
      <c r="T2170">
        <v>0</v>
      </c>
      <c r="U2170">
        <v>0</v>
      </c>
      <c r="V2170">
        <v>0</v>
      </c>
      <c r="W2170">
        <v>0</v>
      </c>
      <c r="X2170">
        <v>0</v>
      </c>
      <c r="Y2170">
        <v>0</v>
      </c>
      <c r="Z2170">
        <v>0</v>
      </c>
      <c r="AA2170">
        <v>0</v>
      </c>
      <c r="AB2170">
        <v>1500</v>
      </c>
      <c r="AC2170">
        <v>150</v>
      </c>
      <c r="AD2170">
        <v>2</v>
      </c>
      <c r="AE2170">
        <v>100</v>
      </c>
      <c r="AF2170">
        <v>2</v>
      </c>
      <c r="AG2170">
        <v>1</v>
      </c>
      <c r="AH2170">
        <v>0</v>
      </c>
      <c r="AI2170">
        <v>124</v>
      </c>
      <c r="AJ2170">
        <v>125</v>
      </c>
      <c r="AK2170">
        <v>0</v>
      </c>
    </row>
    <row r="2171" spans="1:37">
      <c r="A2171" s="22">
        <v>70004001</v>
      </c>
      <c r="B2171" s="22">
        <v>30030</v>
      </c>
      <c r="C2171" s="22">
        <v>20000</v>
      </c>
      <c r="D2171">
        <v>0</v>
      </c>
      <c r="E2171">
        <v>1400</v>
      </c>
      <c r="F2171">
        <v>0</v>
      </c>
      <c r="G2171">
        <v>2</v>
      </c>
      <c r="H2171">
        <v>1</v>
      </c>
      <c r="I2171">
        <v>6</v>
      </c>
      <c r="J2171">
        <v>0</v>
      </c>
      <c r="K2171">
        <v>0</v>
      </c>
      <c r="L2171">
        <v>0</v>
      </c>
      <c r="M2171">
        <v>0</v>
      </c>
      <c r="N2171">
        <v>0</v>
      </c>
      <c r="O2171">
        <v>0</v>
      </c>
      <c r="P2171">
        <v>0</v>
      </c>
      <c r="Q2171">
        <v>0</v>
      </c>
      <c r="R2171">
        <v>0</v>
      </c>
      <c r="S2171">
        <v>0</v>
      </c>
      <c r="T2171">
        <v>0</v>
      </c>
      <c r="U2171">
        <v>0</v>
      </c>
      <c r="V2171">
        <v>0</v>
      </c>
      <c r="W2171">
        <v>0</v>
      </c>
      <c r="X2171">
        <v>0</v>
      </c>
      <c r="Y2171">
        <v>0</v>
      </c>
      <c r="Z2171">
        <v>0</v>
      </c>
      <c r="AA2171">
        <v>0</v>
      </c>
      <c r="AB2171">
        <v>100</v>
      </c>
      <c r="AC2171">
        <v>100</v>
      </c>
      <c r="AD2171">
        <v>2</v>
      </c>
      <c r="AE2171">
        <v>50</v>
      </c>
      <c r="AF2171">
        <v>3</v>
      </c>
      <c r="AG2171">
        <v>2</v>
      </c>
      <c r="AH2171">
        <v>1</v>
      </c>
      <c r="AI2171">
        <v>131</v>
      </c>
      <c r="AJ2171">
        <v>132</v>
      </c>
      <c r="AK2171">
        <v>133</v>
      </c>
    </row>
    <row r="2172" spans="1:37">
      <c r="A2172" s="22">
        <v>70004002</v>
      </c>
      <c r="B2172" s="22">
        <v>30060</v>
      </c>
      <c r="C2172" s="22">
        <v>20000</v>
      </c>
      <c r="D2172">
        <v>0</v>
      </c>
      <c r="E2172">
        <v>1400</v>
      </c>
      <c r="F2172">
        <v>0</v>
      </c>
      <c r="G2172">
        <v>2</v>
      </c>
      <c r="H2172">
        <v>1</v>
      </c>
      <c r="I2172">
        <v>6</v>
      </c>
      <c r="J2172">
        <v>0</v>
      </c>
      <c r="K2172">
        <v>0</v>
      </c>
      <c r="L2172">
        <v>0</v>
      </c>
      <c r="M2172">
        <v>0</v>
      </c>
      <c r="N2172">
        <v>0</v>
      </c>
      <c r="O2172">
        <v>0</v>
      </c>
      <c r="P2172">
        <v>0</v>
      </c>
      <c r="Q2172">
        <v>0</v>
      </c>
      <c r="R2172">
        <v>0</v>
      </c>
      <c r="S2172">
        <v>0</v>
      </c>
      <c r="T2172">
        <v>0</v>
      </c>
      <c r="U2172">
        <v>0</v>
      </c>
      <c r="V2172">
        <v>0</v>
      </c>
      <c r="W2172">
        <v>0</v>
      </c>
      <c r="X2172">
        <v>0</v>
      </c>
      <c r="Y2172">
        <v>0</v>
      </c>
      <c r="Z2172">
        <v>0</v>
      </c>
      <c r="AA2172">
        <v>0</v>
      </c>
      <c r="AB2172">
        <v>100</v>
      </c>
      <c r="AC2172">
        <v>100</v>
      </c>
      <c r="AD2172">
        <v>2</v>
      </c>
      <c r="AE2172">
        <v>50</v>
      </c>
      <c r="AF2172">
        <v>3</v>
      </c>
      <c r="AG2172">
        <v>2</v>
      </c>
      <c r="AH2172">
        <v>1</v>
      </c>
      <c r="AI2172">
        <v>131</v>
      </c>
      <c r="AJ2172">
        <v>132</v>
      </c>
      <c r="AK2172">
        <v>133</v>
      </c>
    </row>
    <row r="2173" spans="1:37">
      <c r="A2173" s="22">
        <v>70004003</v>
      </c>
      <c r="B2173" s="22">
        <v>30210</v>
      </c>
      <c r="C2173" s="22">
        <v>25000</v>
      </c>
      <c r="D2173">
        <v>0</v>
      </c>
      <c r="E2173">
        <v>700</v>
      </c>
      <c r="F2173">
        <v>0</v>
      </c>
      <c r="G2173">
        <v>1</v>
      </c>
      <c r="H2173">
        <v>1</v>
      </c>
      <c r="I2173">
        <v>6</v>
      </c>
      <c r="J2173">
        <v>0</v>
      </c>
      <c r="K2173">
        <v>0</v>
      </c>
      <c r="L2173">
        <v>0</v>
      </c>
      <c r="M2173">
        <v>0</v>
      </c>
      <c r="N2173">
        <v>0</v>
      </c>
      <c r="O2173">
        <v>0</v>
      </c>
      <c r="P2173">
        <v>0</v>
      </c>
      <c r="Q2173">
        <v>0</v>
      </c>
      <c r="R2173">
        <v>0</v>
      </c>
      <c r="S2173">
        <v>0</v>
      </c>
      <c r="T2173">
        <v>0</v>
      </c>
      <c r="U2173">
        <v>0</v>
      </c>
      <c r="V2173">
        <v>0</v>
      </c>
      <c r="W2173">
        <v>0</v>
      </c>
      <c r="X2173">
        <v>0</v>
      </c>
      <c r="Y2173">
        <v>0</v>
      </c>
      <c r="Z2173">
        <v>0</v>
      </c>
      <c r="AA2173">
        <v>0</v>
      </c>
      <c r="AB2173">
        <v>100</v>
      </c>
      <c r="AC2173">
        <v>100</v>
      </c>
      <c r="AD2173">
        <v>2</v>
      </c>
      <c r="AE2173">
        <v>50</v>
      </c>
      <c r="AF2173">
        <v>3</v>
      </c>
      <c r="AG2173">
        <v>2</v>
      </c>
      <c r="AH2173">
        <v>1</v>
      </c>
      <c r="AI2173">
        <v>131</v>
      </c>
      <c r="AJ2173">
        <v>132</v>
      </c>
      <c r="AK2173">
        <v>133</v>
      </c>
    </row>
    <row r="2174" spans="1:37">
      <c r="A2174" s="22">
        <v>70004004</v>
      </c>
      <c r="B2174" s="22">
        <v>30510</v>
      </c>
      <c r="C2174" s="22">
        <v>25000</v>
      </c>
      <c r="D2174">
        <v>0</v>
      </c>
      <c r="E2174">
        <v>700</v>
      </c>
      <c r="F2174">
        <v>0</v>
      </c>
      <c r="G2174">
        <v>1</v>
      </c>
      <c r="H2174">
        <v>1</v>
      </c>
      <c r="I2174">
        <v>6</v>
      </c>
      <c r="J2174">
        <v>0</v>
      </c>
      <c r="K2174">
        <v>0</v>
      </c>
      <c r="L2174">
        <v>0</v>
      </c>
      <c r="M2174">
        <v>0</v>
      </c>
      <c r="N2174">
        <v>0</v>
      </c>
      <c r="O2174">
        <v>0</v>
      </c>
      <c r="P2174">
        <v>0</v>
      </c>
      <c r="Q2174">
        <v>0</v>
      </c>
      <c r="R2174">
        <v>0</v>
      </c>
      <c r="S2174">
        <v>0</v>
      </c>
      <c r="T2174">
        <v>0</v>
      </c>
      <c r="U2174">
        <v>0</v>
      </c>
      <c r="V2174">
        <v>0</v>
      </c>
      <c r="W2174">
        <v>0</v>
      </c>
      <c r="X2174">
        <v>0</v>
      </c>
      <c r="Y2174">
        <v>0</v>
      </c>
      <c r="Z2174">
        <v>0</v>
      </c>
      <c r="AA2174">
        <v>0</v>
      </c>
      <c r="AB2174">
        <v>100</v>
      </c>
      <c r="AC2174">
        <v>100</v>
      </c>
      <c r="AD2174">
        <v>2</v>
      </c>
      <c r="AE2174">
        <v>50</v>
      </c>
      <c r="AF2174">
        <v>3</v>
      </c>
      <c r="AG2174">
        <v>2</v>
      </c>
      <c r="AH2174">
        <v>1</v>
      </c>
      <c r="AI2174">
        <v>131</v>
      </c>
      <c r="AJ2174">
        <v>132</v>
      </c>
      <c r="AK2174">
        <v>133</v>
      </c>
    </row>
    <row r="2175" spans="1:37">
      <c r="A2175" s="22">
        <v>70004005</v>
      </c>
      <c r="B2175" s="22">
        <v>40270</v>
      </c>
      <c r="C2175" s="22">
        <v>100000</v>
      </c>
      <c r="D2175">
        <v>0</v>
      </c>
      <c r="E2175">
        <v>5000</v>
      </c>
      <c r="F2175">
        <v>0</v>
      </c>
      <c r="G2175">
        <v>2</v>
      </c>
      <c r="H2175">
        <v>1</v>
      </c>
      <c r="I2175">
        <v>6</v>
      </c>
      <c r="J2175">
        <v>0</v>
      </c>
      <c r="K2175">
        <v>0</v>
      </c>
      <c r="L2175">
        <v>0</v>
      </c>
      <c r="M2175">
        <v>0</v>
      </c>
      <c r="N2175">
        <v>0</v>
      </c>
      <c r="O2175">
        <v>0</v>
      </c>
      <c r="P2175">
        <v>0</v>
      </c>
      <c r="Q2175">
        <v>0</v>
      </c>
      <c r="R2175">
        <v>0</v>
      </c>
      <c r="S2175">
        <v>0</v>
      </c>
      <c r="T2175">
        <v>0</v>
      </c>
      <c r="U2175">
        <v>0</v>
      </c>
      <c r="V2175">
        <v>0</v>
      </c>
      <c r="W2175">
        <v>0</v>
      </c>
      <c r="X2175">
        <v>0</v>
      </c>
      <c r="Y2175">
        <v>0</v>
      </c>
      <c r="Z2175">
        <v>0</v>
      </c>
      <c r="AA2175">
        <v>0</v>
      </c>
      <c r="AB2175">
        <v>250</v>
      </c>
      <c r="AC2175">
        <v>150</v>
      </c>
      <c r="AD2175">
        <v>2</v>
      </c>
      <c r="AE2175">
        <v>75</v>
      </c>
      <c r="AF2175">
        <v>3</v>
      </c>
      <c r="AG2175">
        <v>2</v>
      </c>
      <c r="AH2175">
        <v>1</v>
      </c>
      <c r="AI2175">
        <v>132</v>
      </c>
      <c r="AJ2175">
        <v>133</v>
      </c>
      <c r="AK2175">
        <v>134</v>
      </c>
    </row>
    <row r="2176" spans="1:37">
      <c r="A2176" s="22">
        <v>70004006</v>
      </c>
      <c r="B2176" s="22">
        <v>40530</v>
      </c>
      <c r="C2176" s="22">
        <v>100000</v>
      </c>
      <c r="D2176">
        <v>0</v>
      </c>
      <c r="E2176">
        <v>5000</v>
      </c>
      <c r="F2176">
        <v>0</v>
      </c>
      <c r="G2176">
        <v>2</v>
      </c>
      <c r="H2176">
        <v>1</v>
      </c>
      <c r="I2176">
        <v>6</v>
      </c>
      <c r="J2176">
        <v>0</v>
      </c>
      <c r="K2176">
        <v>0</v>
      </c>
      <c r="L2176">
        <v>0</v>
      </c>
      <c r="M2176">
        <v>0</v>
      </c>
      <c r="N2176">
        <v>0</v>
      </c>
      <c r="O2176">
        <v>0</v>
      </c>
      <c r="P2176">
        <v>0</v>
      </c>
      <c r="Q2176">
        <v>0</v>
      </c>
      <c r="R2176">
        <v>0</v>
      </c>
      <c r="S2176">
        <v>0</v>
      </c>
      <c r="T2176">
        <v>0</v>
      </c>
      <c r="U2176">
        <v>0</v>
      </c>
      <c r="V2176">
        <v>0</v>
      </c>
      <c r="W2176">
        <v>0</v>
      </c>
      <c r="X2176">
        <v>0</v>
      </c>
      <c r="Y2176">
        <v>0</v>
      </c>
      <c r="Z2176">
        <v>0</v>
      </c>
      <c r="AA2176">
        <v>0</v>
      </c>
      <c r="AB2176">
        <v>250</v>
      </c>
      <c r="AC2176">
        <v>150</v>
      </c>
      <c r="AD2176">
        <v>2</v>
      </c>
      <c r="AE2176">
        <v>75</v>
      </c>
      <c r="AF2176">
        <v>3</v>
      </c>
      <c r="AG2176">
        <v>2</v>
      </c>
      <c r="AH2176">
        <v>1</v>
      </c>
      <c r="AI2176">
        <v>132</v>
      </c>
      <c r="AJ2176">
        <v>133</v>
      </c>
      <c r="AK2176">
        <v>134</v>
      </c>
    </row>
    <row r="2177" spans="1:37">
      <c r="A2177" s="22">
        <v>70004007</v>
      </c>
      <c r="B2177" s="22">
        <v>40510</v>
      </c>
      <c r="C2177" s="22">
        <v>125000</v>
      </c>
      <c r="D2177">
        <v>0</v>
      </c>
      <c r="E2177">
        <v>2500</v>
      </c>
      <c r="F2177">
        <v>0</v>
      </c>
      <c r="G2177">
        <v>1</v>
      </c>
      <c r="H2177">
        <v>1</v>
      </c>
      <c r="I2177">
        <v>6</v>
      </c>
      <c r="J2177">
        <v>0</v>
      </c>
      <c r="K2177">
        <v>0</v>
      </c>
      <c r="L2177">
        <v>0</v>
      </c>
      <c r="M2177">
        <v>0</v>
      </c>
      <c r="N2177">
        <v>0</v>
      </c>
      <c r="O2177">
        <v>0</v>
      </c>
      <c r="P2177">
        <v>0</v>
      </c>
      <c r="Q2177">
        <v>0</v>
      </c>
      <c r="R2177">
        <v>0</v>
      </c>
      <c r="S2177">
        <v>0</v>
      </c>
      <c r="T2177">
        <v>0</v>
      </c>
      <c r="U2177">
        <v>0</v>
      </c>
      <c r="V2177">
        <v>0</v>
      </c>
      <c r="W2177">
        <v>0</v>
      </c>
      <c r="X2177">
        <v>0</v>
      </c>
      <c r="Y2177">
        <v>0</v>
      </c>
      <c r="Z2177">
        <v>0</v>
      </c>
      <c r="AA2177">
        <v>0</v>
      </c>
      <c r="AB2177">
        <v>250</v>
      </c>
      <c r="AC2177">
        <v>150</v>
      </c>
      <c r="AD2177">
        <v>2</v>
      </c>
      <c r="AE2177">
        <v>75</v>
      </c>
      <c r="AF2177">
        <v>3</v>
      </c>
      <c r="AG2177">
        <v>2</v>
      </c>
      <c r="AH2177">
        <v>1</v>
      </c>
      <c r="AI2177">
        <v>132</v>
      </c>
      <c r="AJ2177">
        <v>133</v>
      </c>
      <c r="AK2177">
        <v>134</v>
      </c>
    </row>
    <row r="2178" spans="1:37">
      <c r="A2178" s="22">
        <v>70004008</v>
      </c>
      <c r="B2178" s="22">
        <v>40720</v>
      </c>
      <c r="C2178" s="22">
        <v>125000</v>
      </c>
      <c r="D2178">
        <v>0</v>
      </c>
      <c r="E2178">
        <v>2500</v>
      </c>
      <c r="F2178">
        <v>0</v>
      </c>
      <c r="G2178">
        <v>1</v>
      </c>
      <c r="H2178">
        <v>1</v>
      </c>
      <c r="I2178">
        <v>6</v>
      </c>
      <c r="J2178">
        <v>0</v>
      </c>
      <c r="K2178">
        <v>0</v>
      </c>
      <c r="L2178">
        <v>0</v>
      </c>
      <c r="M2178">
        <v>0</v>
      </c>
      <c r="N2178">
        <v>0</v>
      </c>
      <c r="O2178">
        <v>0</v>
      </c>
      <c r="P2178">
        <v>0</v>
      </c>
      <c r="Q2178">
        <v>0</v>
      </c>
      <c r="R2178">
        <v>0</v>
      </c>
      <c r="S2178">
        <v>0</v>
      </c>
      <c r="T2178">
        <v>0</v>
      </c>
      <c r="U2178">
        <v>0</v>
      </c>
      <c r="V2178">
        <v>0</v>
      </c>
      <c r="W2178">
        <v>0</v>
      </c>
      <c r="X2178">
        <v>0</v>
      </c>
      <c r="Y2178">
        <v>0</v>
      </c>
      <c r="Z2178">
        <v>0</v>
      </c>
      <c r="AA2178">
        <v>0</v>
      </c>
      <c r="AB2178">
        <v>250</v>
      </c>
      <c r="AC2178">
        <v>150</v>
      </c>
      <c r="AD2178">
        <v>2</v>
      </c>
      <c r="AE2178">
        <v>75</v>
      </c>
      <c r="AF2178">
        <v>3</v>
      </c>
      <c r="AG2178">
        <v>2</v>
      </c>
      <c r="AH2178">
        <v>1</v>
      </c>
      <c r="AI2178">
        <v>132</v>
      </c>
      <c r="AJ2178">
        <v>133</v>
      </c>
      <c r="AK2178">
        <v>134</v>
      </c>
    </row>
    <row r="2179" spans="1:37">
      <c r="A2179" s="22">
        <v>70004009</v>
      </c>
      <c r="B2179" s="22">
        <v>50230</v>
      </c>
      <c r="C2179" s="22">
        <v>150000</v>
      </c>
      <c r="D2179">
        <v>0</v>
      </c>
      <c r="E2179">
        <v>3000</v>
      </c>
      <c r="F2179">
        <v>0</v>
      </c>
      <c r="G2179">
        <v>1</v>
      </c>
      <c r="H2179">
        <v>1</v>
      </c>
      <c r="I2179">
        <v>6</v>
      </c>
      <c r="J2179">
        <v>0</v>
      </c>
      <c r="K2179">
        <v>0</v>
      </c>
      <c r="L2179">
        <v>0</v>
      </c>
      <c r="M2179">
        <v>0</v>
      </c>
      <c r="N2179">
        <v>0</v>
      </c>
      <c r="O2179">
        <v>0</v>
      </c>
      <c r="P2179">
        <v>0</v>
      </c>
      <c r="Q2179">
        <v>0</v>
      </c>
      <c r="R2179">
        <v>0</v>
      </c>
      <c r="S2179">
        <v>0</v>
      </c>
      <c r="T2179">
        <v>0</v>
      </c>
      <c r="U2179">
        <v>0</v>
      </c>
      <c r="V2179">
        <v>0</v>
      </c>
      <c r="W2179">
        <v>0</v>
      </c>
      <c r="X2179">
        <v>0</v>
      </c>
      <c r="Y2179">
        <v>0</v>
      </c>
      <c r="Z2179">
        <v>0</v>
      </c>
      <c r="AA2179">
        <v>0</v>
      </c>
      <c r="AB2179">
        <v>500</v>
      </c>
      <c r="AC2179">
        <v>150</v>
      </c>
      <c r="AD2179">
        <v>2</v>
      </c>
      <c r="AE2179">
        <v>100</v>
      </c>
      <c r="AF2179">
        <v>3</v>
      </c>
      <c r="AG2179">
        <v>2</v>
      </c>
      <c r="AH2179">
        <v>1</v>
      </c>
      <c r="AI2179">
        <v>133</v>
      </c>
      <c r="AJ2179">
        <v>134</v>
      </c>
      <c r="AK2179">
        <v>135</v>
      </c>
    </row>
    <row r="2180" spans="1:37">
      <c r="A2180" s="22">
        <v>70004010</v>
      </c>
      <c r="B2180" s="22">
        <v>50140</v>
      </c>
      <c r="C2180" s="22">
        <v>150000</v>
      </c>
      <c r="D2180">
        <v>0</v>
      </c>
      <c r="E2180">
        <v>3000</v>
      </c>
      <c r="F2180">
        <v>0</v>
      </c>
      <c r="G2180">
        <v>1</v>
      </c>
      <c r="H2180">
        <v>1</v>
      </c>
      <c r="I2180">
        <v>6</v>
      </c>
      <c r="J2180">
        <v>0</v>
      </c>
      <c r="K2180">
        <v>0</v>
      </c>
      <c r="L2180">
        <v>0</v>
      </c>
      <c r="M2180">
        <v>0</v>
      </c>
      <c r="N2180">
        <v>0</v>
      </c>
      <c r="O2180">
        <v>0</v>
      </c>
      <c r="P2180">
        <v>0</v>
      </c>
      <c r="Q2180">
        <v>0</v>
      </c>
      <c r="R2180">
        <v>0</v>
      </c>
      <c r="S2180">
        <v>0</v>
      </c>
      <c r="T2180">
        <v>0</v>
      </c>
      <c r="U2180">
        <v>0</v>
      </c>
      <c r="V2180">
        <v>0</v>
      </c>
      <c r="W2180">
        <v>0</v>
      </c>
      <c r="X2180">
        <v>0</v>
      </c>
      <c r="Y2180">
        <v>0</v>
      </c>
      <c r="Z2180">
        <v>0</v>
      </c>
      <c r="AA2180">
        <v>0</v>
      </c>
      <c r="AB2180">
        <v>500</v>
      </c>
      <c r="AC2180">
        <v>150</v>
      </c>
      <c r="AD2180">
        <v>2</v>
      </c>
      <c r="AE2180">
        <v>100</v>
      </c>
      <c r="AF2180">
        <v>3</v>
      </c>
      <c r="AG2180">
        <v>2</v>
      </c>
      <c r="AH2180">
        <v>1</v>
      </c>
      <c r="AI2180">
        <v>133</v>
      </c>
      <c r="AJ2180">
        <v>134</v>
      </c>
      <c r="AK2180">
        <v>135</v>
      </c>
    </row>
    <row r="2181" spans="1:37">
      <c r="A2181" s="22">
        <v>70004011</v>
      </c>
      <c r="B2181" s="22">
        <v>30031</v>
      </c>
      <c r="C2181" s="22">
        <v>50000</v>
      </c>
      <c r="D2181">
        <v>0</v>
      </c>
      <c r="E2181">
        <v>2700</v>
      </c>
      <c r="F2181">
        <v>0</v>
      </c>
      <c r="G2181">
        <v>2</v>
      </c>
      <c r="H2181">
        <v>1</v>
      </c>
      <c r="I2181">
        <v>6</v>
      </c>
      <c r="J2181">
        <v>0</v>
      </c>
      <c r="K2181">
        <v>0</v>
      </c>
      <c r="L2181">
        <v>0</v>
      </c>
      <c r="M2181">
        <v>0</v>
      </c>
      <c r="N2181">
        <v>0</v>
      </c>
      <c r="O2181">
        <v>0</v>
      </c>
      <c r="P2181">
        <v>0</v>
      </c>
      <c r="Q2181">
        <v>0</v>
      </c>
      <c r="R2181">
        <v>0</v>
      </c>
      <c r="S2181">
        <v>0</v>
      </c>
      <c r="T2181">
        <v>0</v>
      </c>
      <c r="U2181">
        <v>0</v>
      </c>
      <c r="V2181">
        <v>0</v>
      </c>
      <c r="W2181">
        <v>0</v>
      </c>
      <c r="X2181">
        <v>0</v>
      </c>
      <c r="Y2181">
        <v>0</v>
      </c>
      <c r="Z2181">
        <v>0</v>
      </c>
      <c r="AA2181">
        <v>0</v>
      </c>
      <c r="AB2181">
        <v>300</v>
      </c>
      <c r="AC2181">
        <v>100</v>
      </c>
      <c r="AD2181">
        <v>2</v>
      </c>
      <c r="AE2181">
        <v>50</v>
      </c>
      <c r="AF2181">
        <v>3</v>
      </c>
      <c r="AG2181">
        <v>2</v>
      </c>
      <c r="AH2181">
        <v>1</v>
      </c>
      <c r="AI2181">
        <v>132</v>
      </c>
      <c r="AJ2181">
        <v>133</v>
      </c>
      <c r="AK2181">
        <v>134</v>
      </c>
    </row>
    <row r="2182" spans="1:37">
      <c r="A2182" s="22">
        <v>70004012</v>
      </c>
      <c r="B2182" s="22">
        <v>30061</v>
      </c>
      <c r="C2182" s="22">
        <v>50000</v>
      </c>
      <c r="D2182">
        <v>0</v>
      </c>
      <c r="E2182">
        <v>2700</v>
      </c>
      <c r="F2182">
        <v>0</v>
      </c>
      <c r="G2182">
        <v>2</v>
      </c>
      <c r="H2182">
        <v>1</v>
      </c>
      <c r="I2182">
        <v>6</v>
      </c>
      <c r="J2182">
        <v>0</v>
      </c>
      <c r="K2182">
        <v>0</v>
      </c>
      <c r="L2182">
        <v>0</v>
      </c>
      <c r="M2182">
        <v>0</v>
      </c>
      <c r="N2182">
        <v>0</v>
      </c>
      <c r="O2182">
        <v>0</v>
      </c>
      <c r="P2182">
        <v>0</v>
      </c>
      <c r="Q2182">
        <v>0</v>
      </c>
      <c r="R2182">
        <v>0</v>
      </c>
      <c r="S2182">
        <v>0</v>
      </c>
      <c r="T2182">
        <v>0</v>
      </c>
      <c r="U2182">
        <v>0</v>
      </c>
      <c r="V2182">
        <v>0</v>
      </c>
      <c r="W2182">
        <v>0</v>
      </c>
      <c r="X2182">
        <v>0</v>
      </c>
      <c r="Y2182">
        <v>0</v>
      </c>
      <c r="Z2182">
        <v>0</v>
      </c>
      <c r="AA2182">
        <v>0</v>
      </c>
      <c r="AB2182">
        <v>300</v>
      </c>
      <c r="AC2182">
        <v>100</v>
      </c>
      <c r="AD2182">
        <v>2</v>
      </c>
      <c r="AE2182">
        <v>50</v>
      </c>
      <c r="AF2182">
        <v>3</v>
      </c>
      <c r="AG2182">
        <v>2</v>
      </c>
      <c r="AH2182">
        <v>1</v>
      </c>
      <c r="AI2182">
        <v>132</v>
      </c>
      <c r="AJ2182">
        <v>133</v>
      </c>
      <c r="AK2182">
        <v>134</v>
      </c>
    </row>
    <row r="2183" spans="1:37">
      <c r="A2183" s="22">
        <v>70004013</v>
      </c>
      <c r="B2183" s="22">
        <v>30211</v>
      </c>
      <c r="C2183" s="22">
        <v>75000</v>
      </c>
      <c r="D2183">
        <v>0</v>
      </c>
      <c r="E2183">
        <v>1400</v>
      </c>
      <c r="F2183">
        <v>0</v>
      </c>
      <c r="G2183">
        <v>1</v>
      </c>
      <c r="H2183">
        <v>1</v>
      </c>
      <c r="I2183">
        <v>6</v>
      </c>
      <c r="J2183">
        <v>0</v>
      </c>
      <c r="K2183">
        <v>0</v>
      </c>
      <c r="L2183">
        <v>0</v>
      </c>
      <c r="M2183">
        <v>0</v>
      </c>
      <c r="N2183">
        <v>0</v>
      </c>
      <c r="O2183">
        <v>0</v>
      </c>
      <c r="P2183">
        <v>0</v>
      </c>
      <c r="Q2183">
        <v>0</v>
      </c>
      <c r="R2183">
        <v>0</v>
      </c>
      <c r="S2183">
        <v>0</v>
      </c>
      <c r="T2183">
        <v>0</v>
      </c>
      <c r="U2183">
        <v>0</v>
      </c>
      <c r="V2183">
        <v>0</v>
      </c>
      <c r="W2183">
        <v>0</v>
      </c>
      <c r="X2183">
        <v>0</v>
      </c>
      <c r="Y2183">
        <v>0</v>
      </c>
      <c r="Z2183">
        <v>0</v>
      </c>
      <c r="AA2183">
        <v>0</v>
      </c>
      <c r="AB2183">
        <v>300</v>
      </c>
      <c r="AC2183">
        <v>100</v>
      </c>
      <c r="AD2183">
        <v>2</v>
      </c>
      <c r="AE2183">
        <v>50</v>
      </c>
      <c r="AF2183">
        <v>3</v>
      </c>
      <c r="AG2183">
        <v>2</v>
      </c>
      <c r="AH2183">
        <v>1</v>
      </c>
      <c r="AI2183">
        <v>132</v>
      </c>
      <c r="AJ2183">
        <v>133</v>
      </c>
      <c r="AK2183">
        <v>134</v>
      </c>
    </row>
    <row r="2184" spans="1:37">
      <c r="A2184" s="22">
        <v>70004014</v>
      </c>
      <c r="B2184" s="22">
        <v>30511</v>
      </c>
      <c r="C2184" s="22">
        <v>75000</v>
      </c>
      <c r="D2184">
        <v>0</v>
      </c>
      <c r="E2184">
        <v>1400</v>
      </c>
      <c r="F2184">
        <v>0</v>
      </c>
      <c r="G2184">
        <v>1</v>
      </c>
      <c r="H2184">
        <v>1</v>
      </c>
      <c r="I2184">
        <v>6</v>
      </c>
      <c r="J2184">
        <v>0</v>
      </c>
      <c r="K2184">
        <v>0</v>
      </c>
      <c r="L2184">
        <v>0</v>
      </c>
      <c r="M2184">
        <v>0</v>
      </c>
      <c r="N2184">
        <v>0</v>
      </c>
      <c r="O2184">
        <v>0</v>
      </c>
      <c r="P2184">
        <v>0</v>
      </c>
      <c r="Q2184">
        <v>0</v>
      </c>
      <c r="R2184">
        <v>0</v>
      </c>
      <c r="S2184">
        <v>0</v>
      </c>
      <c r="T2184">
        <v>0</v>
      </c>
      <c r="U2184">
        <v>0</v>
      </c>
      <c r="V2184">
        <v>0</v>
      </c>
      <c r="W2184">
        <v>0</v>
      </c>
      <c r="X2184">
        <v>0</v>
      </c>
      <c r="Y2184">
        <v>0</v>
      </c>
      <c r="Z2184">
        <v>0</v>
      </c>
      <c r="AA2184">
        <v>0</v>
      </c>
      <c r="AB2184">
        <v>300</v>
      </c>
      <c r="AC2184">
        <v>100</v>
      </c>
      <c r="AD2184">
        <v>2</v>
      </c>
      <c r="AE2184">
        <v>50</v>
      </c>
      <c r="AF2184">
        <v>3</v>
      </c>
      <c r="AG2184">
        <v>2</v>
      </c>
      <c r="AH2184">
        <v>1</v>
      </c>
      <c r="AI2184">
        <v>132</v>
      </c>
      <c r="AJ2184">
        <v>133</v>
      </c>
      <c r="AK2184">
        <v>134</v>
      </c>
    </row>
    <row r="2185" spans="1:37">
      <c r="A2185" s="22">
        <v>70004015</v>
      </c>
      <c r="B2185" s="22">
        <v>40271</v>
      </c>
      <c r="C2185" s="22">
        <v>300000</v>
      </c>
      <c r="D2185">
        <v>0</v>
      </c>
      <c r="E2185">
        <v>9000</v>
      </c>
      <c r="F2185">
        <v>70004001</v>
      </c>
      <c r="G2185">
        <v>2</v>
      </c>
      <c r="H2185">
        <v>70004002</v>
      </c>
      <c r="I2185">
        <v>6</v>
      </c>
      <c r="J2185">
        <v>0</v>
      </c>
      <c r="K2185">
        <v>0</v>
      </c>
      <c r="L2185">
        <v>0</v>
      </c>
      <c r="M2185">
        <v>0</v>
      </c>
      <c r="N2185">
        <v>0</v>
      </c>
      <c r="O2185">
        <v>0</v>
      </c>
      <c r="P2185">
        <v>0</v>
      </c>
      <c r="Q2185">
        <v>0</v>
      </c>
      <c r="R2185">
        <v>0</v>
      </c>
      <c r="S2185">
        <v>0</v>
      </c>
      <c r="T2185">
        <v>0</v>
      </c>
      <c r="U2185">
        <v>0</v>
      </c>
      <c r="V2185">
        <v>0</v>
      </c>
      <c r="W2185">
        <v>0</v>
      </c>
      <c r="X2185">
        <v>0</v>
      </c>
      <c r="Y2185">
        <v>0</v>
      </c>
      <c r="Z2185">
        <v>0</v>
      </c>
      <c r="AA2185">
        <v>0</v>
      </c>
      <c r="AB2185">
        <v>750</v>
      </c>
      <c r="AC2185">
        <v>150</v>
      </c>
      <c r="AD2185">
        <v>2</v>
      </c>
      <c r="AE2185">
        <v>75</v>
      </c>
      <c r="AF2185">
        <v>3</v>
      </c>
      <c r="AG2185">
        <v>2</v>
      </c>
      <c r="AH2185">
        <v>1</v>
      </c>
      <c r="AI2185">
        <v>133</v>
      </c>
      <c r="AJ2185">
        <v>134</v>
      </c>
      <c r="AK2185">
        <v>135</v>
      </c>
    </row>
    <row r="2186" spans="1:37">
      <c r="A2186" s="22">
        <v>70004016</v>
      </c>
      <c r="B2186" s="22">
        <v>40531</v>
      </c>
      <c r="C2186" s="22">
        <v>300000</v>
      </c>
      <c r="D2186">
        <v>0</v>
      </c>
      <c r="E2186">
        <v>9000</v>
      </c>
      <c r="F2186">
        <v>70004001</v>
      </c>
      <c r="G2186">
        <v>2</v>
      </c>
      <c r="H2186">
        <v>70004002</v>
      </c>
      <c r="I2186">
        <v>6</v>
      </c>
      <c r="J2186">
        <v>0</v>
      </c>
      <c r="K2186">
        <v>0</v>
      </c>
      <c r="L2186">
        <v>0</v>
      </c>
      <c r="M2186">
        <v>0</v>
      </c>
      <c r="N2186">
        <v>0</v>
      </c>
      <c r="O2186">
        <v>0</v>
      </c>
      <c r="P2186">
        <v>0</v>
      </c>
      <c r="Q2186">
        <v>0</v>
      </c>
      <c r="R2186">
        <v>0</v>
      </c>
      <c r="S2186">
        <v>0</v>
      </c>
      <c r="T2186">
        <v>0</v>
      </c>
      <c r="U2186">
        <v>0</v>
      </c>
      <c r="V2186">
        <v>0</v>
      </c>
      <c r="W2186">
        <v>0</v>
      </c>
      <c r="X2186">
        <v>0</v>
      </c>
      <c r="Y2186">
        <v>0</v>
      </c>
      <c r="Z2186">
        <v>0</v>
      </c>
      <c r="AA2186">
        <v>0</v>
      </c>
      <c r="AB2186">
        <v>750</v>
      </c>
      <c r="AC2186">
        <v>150</v>
      </c>
      <c r="AD2186">
        <v>2</v>
      </c>
      <c r="AE2186">
        <v>75</v>
      </c>
      <c r="AF2186">
        <v>3</v>
      </c>
      <c r="AG2186">
        <v>2</v>
      </c>
      <c r="AH2186">
        <v>1</v>
      </c>
      <c r="AI2186">
        <v>133</v>
      </c>
      <c r="AJ2186">
        <v>134</v>
      </c>
      <c r="AK2186">
        <v>135</v>
      </c>
    </row>
    <row r="2187" spans="1:37">
      <c r="A2187" s="22">
        <v>70004017</v>
      </c>
      <c r="B2187" s="22">
        <v>40511</v>
      </c>
      <c r="C2187" s="22">
        <v>375000</v>
      </c>
      <c r="D2187">
        <v>0</v>
      </c>
      <c r="E2187">
        <v>4500</v>
      </c>
      <c r="F2187">
        <v>70004001</v>
      </c>
      <c r="G2187">
        <v>1</v>
      </c>
      <c r="H2187">
        <v>70004002</v>
      </c>
      <c r="I2187">
        <v>6</v>
      </c>
      <c r="J2187">
        <v>0</v>
      </c>
      <c r="K2187">
        <v>0</v>
      </c>
      <c r="L2187">
        <v>0</v>
      </c>
      <c r="M2187">
        <v>0</v>
      </c>
      <c r="N2187">
        <v>0</v>
      </c>
      <c r="O2187">
        <v>0</v>
      </c>
      <c r="P2187">
        <v>0</v>
      </c>
      <c r="Q2187">
        <v>0</v>
      </c>
      <c r="R2187">
        <v>0</v>
      </c>
      <c r="S2187">
        <v>0</v>
      </c>
      <c r="T2187">
        <v>0</v>
      </c>
      <c r="U2187">
        <v>0</v>
      </c>
      <c r="V2187">
        <v>0</v>
      </c>
      <c r="W2187">
        <v>0</v>
      </c>
      <c r="X2187">
        <v>0</v>
      </c>
      <c r="Y2187">
        <v>0</v>
      </c>
      <c r="Z2187">
        <v>0</v>
      </c>
      <c r="AA2187">
        <v>0</v>
      </c>
      <c r="AB2187">
        <v>750</v>
      </c>
      <c r="AC2187">
        <v>150</v>
      </c>
      <c r="AD2187">
        <v>2</v>
      </c>
      <c r="AE2187">
        <v>75</v>
      </c>
      <c r="AF2187">
        <v>3</v>
      </c>
      <c r="AG2187">
        <v>2</v>
      </c>
      <c r="AH2187">
        <v>1</v>
      </c>
      <c r="AI2187">
        <v>133</v>
      </c>
      <c r="AJ2187">
        <v>134</v>
      </c>
      <c r="AK2187">
        <v>135</v>
      </c>
    </row>
    <row r="2188" spans="1:37">
      <c r="A2188" s="22">
        <v>70004018</v>
      </c>
      <c r="B2188" s="22">
        <v>40721</v>
      </c>
      <c r="C2188" s="22">
        <v>375000</v>
      </c>
      <c r="D2188">
        <v>0</v>
      </c>
      <c r="E2188">
        <v>4500</v>
      </c>
      <c r="F2188">
        <v>70004001</v>
      </c>
      <c r="G2188">
        <v>1</v>
      </c>
      <c r="H2188">
        <v>70004002</v>
      </c>
      <c r="I2188">
        <v>6</v>
      </c>
      <c r="J2188">
        <v>0</v>
      </c>
      <c r="K2188">
        <v>0</v>
      </c>
      <c r="L2188">
        <v>0</v>
      </c>
      <c r="M2188">
        <v>0</v>
      </c>
      <c r="N2188">
        <v>0</v>
      </c>
      <c r="O2188">
        <v>0</v>
      </c>
      <c r="P2188">
        <v>0</v>
      </c>
      <c r="Q2188">
        <v>0</v>
      </c>
      <c r="R2188">
        <v>0</v>
      </c>
      <c r="S2188">
        <v>0</v>
      </c>
      <c r="T2188">
        <v>0</v>
      </c>
      <c r="U2188">
        <v>0</v>
      </c>
      <c r="V2188">
        <v>0</v>
      </c>
      <c r="W2188">
        <v>0</v>
      </c>
      <c r="X2188">
        <v>0</v>
      </c>
      <c r="Y2188">
        <v>0</v>
      </c>
      <c r="Z2188">
        <v>0</v>
      </c>
      <c r="AA2188">
        <v>0</v>
      </c>
      <c r="AB2188">
        <v>750</v>
      </c>
      <c r="AC2188">
        <v>150</v>
      </c>
      <c r="AD2188">
        <v>2</v>
      </c>
      <c r="AE2188">
        <v>75</v>
      </c>
      <c r="AF2188">
        <v>3</v>
      </c>
      <c r="AG2188">
        <v>2</v>
      </c>
      <c r="AH2188">
        <v>1</v>
      </c>
      <c r="AI2188">
        <v>133</v>
      </c>
      <c r="AJ2188">
        <v>134</v>
      </c>
      <c r="AK2188">
        <v>135</v>
      </c>
    </row>
    <row r="2189" spans="1:37">
      <c r="A2189" s="22">
        <v>70004019</v>
      </c>
      <c r="B2189" s="22">
        <v>50231</v>
      </c>
      <c r="C2189" s="22">
        <v>450000</v>
      </c>
      <c r="D2189">
        <v>0</v>
      </c>
      <c r="E2189">
        <v>5000</v>
      </c>
      <c r="F2189">
        <v>70004001</v>
      </c>
      <c r="G2189">
        <v>1</v>
      </c>
      <c r="H2189">
        <v>70004002</v>
      </c>
      <c r="I2189">
        <v>6</v>
      </c>
      <c r="J2189">
        <v>0</v>
      </c>
      <c r="K2189">
        <v>0</v>
      </c>
      <c r="L2189">
        <v>0</v>
      </c>
      <c r="M2189">
        <v>0</v>
      </c>
      <c r="N2189">
        <v>0</v>
      </c>
      <c r="O2189">
        <v>0</v>
      </c>
      <c r="P2189">
        <v>0</v>
      </c>
      <c r="Q2189">
        <v>0</v>
      </c>
      <c r="R2189">
        <v>0</v>
      </c>
      <c r="S2189">
        <v>0</v>
      </c>
      <c r="T2189">
        <v>0</v>
      </c>
      <c r="U2189">
        <v>0</v>
      </c>
      <c r="V2189">
        <v>0</v>
      </c>
      <c r="W2189">
        <v>0</v>
      </c>
      <c r="X2189">
        <v>0</v>
      </c>
      <c r="Y2189">
        <v>0</v>
      </c>
      <c r="Z2189">
        <v>0</v>
      </c>
      <c r="AA2189">
        <v>0</v>
      </c>
      <c r="AB2189">
        <v>1500</v>
      </c>
      <c r="AC2189">
        <v>150</v>
      </c>
      <c r="AD2189">
        <v>2</v>
      </c>
      <c r="AE2189">
        <v>100</v>
      </c>
      <c r="AF2189">
        <v>2</v>
      </c>
      <c r="AG2189">
        <v>1</v>
      </c>
      <c r="AH2189">
        <v>0</v>
      </c>
      <c r="AI2189">
        <v>134</v>
      </c>
      <c r="AJ2189">
        <v>135</v>
      </c>
      <c r="AK2189">
        <v>0</v>
      </c>
    </row>
    <row r="2190" spans="1:37">
      <c r="A2190" s="22">
        <v>70004020</v>
      </c>
      <c r="B2190" s="22">
        <v>50141</v>
      </c>
      <c r="C2190" s="22">
        <v>450000</v>
      </c>
      <c r="D2190">
        <v>0</v>
      </c>
      <c r="E2190">
        <v>5000</v>
      </c>
      <c r="F2190">
        <v>70004001</v>
      </c>
      <c r="G2190">
        <v>1</v>
      </c>
      <c r="H2190">
        <v>70004002</v>
      </c>
      <c r="I2190">
        <v>6</v>
      </c>
      <c r="J2190">
        <v>0</v>
      </c>
      <c r="K2190">
        <v>0</v>
      </c>
      <c r="L2190">
        <v>0</v>
      </c>
      <c r="M2190">
        <v>0</v>
      </c>
      <c r="N2190">
        <v>0</v>
      </c>
      <c r="O2190">
        <v>0</v>
      </c>
      <c r="P2190">
        <v>0</v>
      </c>
      <c r="Q2190">
        <v>0</v>
      </c>
      <c r="R2190">
        <v>0</v>
      </c>
      <c r="S2190">
        <v>0</v>
      </c>
      <c r="T2190">
        <v>0</v>
      </c>
      <c r="U2190">
        <v>0</v>
      </c>
      <c r="V2190">
        <v>0</v>
      </c>
      <c r="W2190">
        <v>0</v>
      </c>
      <c r="X2190">
        <v>0</v>
      </c>
      <c r="Y2190">
        <v>0</v>
      </c>
      <c r="Z2190">
        <v>0</v>
      </c>
      <c r="AA2190">
        <v>0</v>
      </c>
      <c r="AB2190">
        <v>1500</v>
      </c>
      <c r="AC2190">
        <v>150</v>
      </c>
      <c r="AD2190">
        <v>2</v>
      </c>
      <c r="AE2190">
        <v>100</v>
      </c>
      <c r="AF2190">
        <v>2</v>
      </c>
      <c r="AG2190">
        <v>1</v>
      </c>
      <c r="AH2190">
        <v>0</v>
      </c>
      <c r="AI2190">
        <v>134</v>
      </c>
      <c r="AJ2190">
        <v>135</v>
      </c>
      <c r="AK2190">
        <v>0</v>
      </c>
    </row>
    <row r="2191" spans="1:37">
      <c r="A2191" s="22">
        <v>70005001</v>
      </c>
      <c r="B2191" s="22">
        <v>30150</v>
      </c>
      <c r="C2191" s="22">
        <v>20000</v>
      </c>
      <c r="D2191">
        <v>0</v>
      </c>
      <c r="E2191">
        <v>1500</v>
      </c>
      <c r="F2191">
        <v>0</v>
      </c>
      <c r="G2191">
        <v>2</v>
      </c>
      <c r="H2191">
        <v>1</v>
      </c>
      <c r="I2191">
        <v>6</v>
      </c>
      <c r="J2191">
        <v>0</v>
      </c>
      <c r="K2191">
        <v>0</v>
      </c>
      <c r="L2191">
        <v>0</v>
      </c>
      <c r="M2191">
        <v>0</v>
      </c>
      <c r="N2191">
        <v>0</v>
      </c>
      <c r="O2191">
        <v>0</v>
      </c>
      <c r="P2191">
        <v>0</v>
      </c>
      <c r="Q2191">
        <v>0</v>
      </c>
      <c r="R2191">
        <v>0</v>
      </c>
      <c r="S2191">
        <v>0</v>
      </c>
      <c r="T2191">
        <v>0</v>
      </c>
      <c r="U2191">
        <v>0</v>
      </c>
      <c r="V2191">
        <v>0</v>
      </c>
      <c r="W2191">
        <v>0</v>
      </c>
      <c r="X2191">
        <v>0</v>
      </c>
      <c r="Y2191">
        <v>0</v>
      </c>
      <c r="Z2191">
        <v>0</v>
      </c>
      <c r="AA2191">
        <v>0</v>
      </c>
      <c r="AB2191">
        <v>100</v>
      </c>
      <c r="AC2191">
        <v>100</v>
      </c>
      <c r="AD2191">
        <v>2</v>
      </c>
      <c r="AE2191">
        <v>50</v>
      </c>
      <c r="AF2191">
        <v>3</v>
      </c>
      <c r="AG2191">
        <v>2</v>
      </c>
      <c r="AH2191">
        <v>1</v>
      </c>
      <c r="AI2191">
        <v>111</v>
      </c>
      <c r="AJ2191">
        <v>112</v>
      </c>
      <c r="AK2191">
        <v>113</v>
      </c>
    </row>
    <row r="2192" spans="1:37">
      <c r="A2192" s="22">
        <v>70005002</v>
      </c>
      <c r="B2192" s="22">
        <v>30410</v>
      </c>
      <c r="C2192" s="22">
        <v>20000</v>
      </c>
      <c r="D2192">
        <v>0</v>
      </c>
      <c r="E2192">
        <v>1500</v>
      </c>
      <c r="F2192">
        <v>0</v>
      </c>
      <c r="G2192">
        <v>2</v>
      </c>
      <c r="H2192">
        <v>1</v>
      </c>
      <c r="I2192">
        <v>6</v>
      </c>
      <c r="J2192">
        <v>0</v>
      </c>
      <c r="K2192">
        <v>0</v>
      </c>
      <c r="L2192">
        <v>0</v>
      </c>
      <c r="M2192">
        <v>0</v>
      </c>
      <c r="N2192">
        <v>0</v>
      </c>
      <c r="O2192">
        <v>0</v>
      </c>
      <c r="P2192">
        <v>0</v>
      </c>
      <c r="Q2192">
        <v>0</v>
      </c>
      <c r="R2192">
        <v>0</v>
      </c>
      <c r="S2192">
        <v>0</v>
      </c>
      <c r="T2192">
        <v>0</v>
      </c>
      <c r="U2192">
        <v>0</v>
      </c>
      <c r="V2192">
        <v>0</v>
      </c>
      <c r="W2192">
        <v>0</v>
      </c>
      <c r="X2192">
        <v>0</v>
      </c>
      <c r="Y2192">
        <v>0</v>
      </c>
      <c r="Z2192">
        <v>0</v>
      </c>
      <c r="AA2192">
        <v>0</v>
      </c>
      <c r="AB2192">
        <v>100</v>
      </c>
      <c r="AC2192">
        <v>100</v>
      </c>
      <c r="AD2192">
        <v>2</v>
      </c>
      <c r="AE2192">
        <v>50</v>
      </c>
      <c r="AF2192">
        <v>3</v>
      </c>
      <c r="AG2192">
        <v>2</v>
      </c>
      <c r="AH2192">
        <v>1</v>
      </c>
      <c r="AI2192">
        <v>111</v>
      </c>
      <c r="AJ2192">
        <v>112</v>
      </c>
      <c r="AK2192">
        <v>113</v>
      </c>
    </row>
    <row r="2193" spans="1:37">
      <c r="A2193" s="22">
        <v>70005003</v>
      </c>
      <c r="B2193" s="22">
        <v>30560</v>
      </c>
      <c r="C2193" s="22">
        <v>25000</v>
      </c>
      <c r="D2193">
        <v>0</v>
      </c>
      <c r="E2193">
        <v>750</v>
      </c>
      <c r="F2193">
        <v>0</v>
      </c>
      <c r="G2193">
        <v>1</v>
      </c>
      <c r="H2193">
        <v>1</v>
      </c>
      <c r="I2193">
        <v>6</v>
      </c>
      <c r="J2193">
        <v>0</v>
      </c>
      <c r="K2193">
        <v>0</v>
      </c>
      <c r="L2193">
        <v>0</v>
      </c>
      <c r="M2193">
        <v>0</v>
      </c>
      <c r="N2193">
        <v>0</v>
      </c>
      <c r="O2193">
        <v>0</v>
      </c>
      <c r="P2193">
        <v>0</v>
      </c>
      <c r="Q2193">
        <v>0</v>
      </c>
      <c r="R2193">
        <v>0</v>
      </c>
      <c r="S2193">
        <v>0</v>
      </c>
      <c r="T2193">
        <v>0</v>
      </c>
      <c r="U2193">
        <v>0</v>
      </c>
      <c r="V2193">
        <v>0</v>
      </c>
      <c r="W2193">
        <v>0</v>
      </c>
      <c r="X2193">
        <v>0</v>
      </c>
      <c r="Y2193">
        <v>0</v>
      </c>
      <c r="Z2193">
        <v>0</v>
      </c>
      <c r="AA2193">
        <v>0</v>
      </c>
      <c r="AB2193">
        <v>100</v>
      </c>
      <c r="AC2193">
        <v>100</v>
      </c>
      <c r="AD2193">
        <v>2</v>
      </c>
      <c r="AE2193">
        <v>50</v>
      </c>
      <c r="AF2193">
        <v>3</v>
      </c>
      <c r="AG2193">
        <v>2</v>
      </c>
      <c r="AH2193">
        <v>1</v>
      </c>
      <c r="AI2193">
        <v>111</v>
      </c>
      <c r="AJ2193">
        <v>112</v>
      </c>
      <c r="AK2193">
        <v>113</v>
      </c>
    </row>
    <row r="2194" spans="1:37">
      <c r="A2194" s="22">
        <v>70005004</v>
      </c>
      <c r="B2194" s="22">
        <v>30570</v>
      </c>
      <c r="C2194" s="22">
        <v>25000</v>
      </c>
      <c r="D2194">
        <v>0</v>
      </c>
      <c r="E2194">
        <v>750</v>
      </c>
      <c r="F2194">
        <v>0</v>
      </c>
      <c r="G2194">
        <v>1</v>
      </c>
      <c r="H2194">
        <v>1</v>
      </c>
      <c r="I2194">
        <v>6</v>
      </c>
      <c r="J2194">
        <v>0</v>
      </c>
      <c r="K2194">
        <v>0</v>
      </c>
      <c r="L2194">
        <v>0</v>
      </c>
      <c r="M2194">
        <v>0</v>
      </c>
      <c r="N2194">
        <v>0</v>
      </c>
      <c r="O2194">
        <v>0</v>
      </c>
      <c r="P2194">
        <v>0</v>
      </c>
      <c r="Q2194">
        <v>0</v>
      </c>
      <c r="R2194">
        <v>0</v>
      </c>
      <c r="S2194">
        <v>0</v>
      </c>
      <c r="T2194">
        <v>0</v>
      </c>
      <c r="U2194">
        <v>0</v>
      </c>
      <c r="V2194">
        <v>0</v>
      </c>
      <c r="W2194">
        <v>0</v>
      </c>
      <c r="X2194">
        <v>0</v>
      </c>
      <c r="Y2194">
        <v>0</v>
      </c>
      <c r="Z2194">
        <v>0</v>
      </c>
      <c r="AA2194">
        <v>0</v>
      </c>
      <c r="AB2194">
        <v>100</v>
      </c>
      <c r="AC2194">
        <v>100</v>
      </c>
      <c r="AD2194">
        <v>2</v>
      </c>
      <c r="AE2194">
        <v>50</v>
      </c>
      <c r="AF2194">
        <v>3</v>
      </c>
      <c r="AG2194">
        <v>2</v>
      </c>
      <c r="AH2194">
        <v>1</v>
      </c>
      <c r="AI2194">
        <v>111</v>
      </c>
      <c r="AJ2194">
        <v>112</v>
      </c>
      <c r="AK2194">
        <v>113</v>
      </c>
    </row>
    <row r="2195" spans="1:37">
      <c r="A2195" s="22">
        <v>70005005</v>
      </c>
      <c r="B2195" s="22">
        <v>40040</v>
      </c>
      <c r="C2195" s="22">
        <v>100000</v>
      </c>
      <c r="D2195">
        <v>0</v>
      </c>
      <c r="E2195">
        <v>5000</v>
      </c>
      <c r="F2195">
        <v>0</v>
      </c>
      <c r="G2195">
        <v>2</v>
      </c>
      <c r="H2195">
        <v>1</v>
      </c>
      <c r="I2195">
        <v>6</v>
      </c>
      <c r="J2195">
        <v>0</v>
      </c>
      <c r="K2195">
        <v>0</v>
      </c>
      <c r="L2195">
        <v>0</v>
      </c>
      <c r="M2195">
        <v>0</v>
      </c>
      <c r="N2195">
        <v>0</v>
      </c>
      <c r="O2195">
        <v>0</v>
      </c>
      <c r="P2195">
        <v>0</v>
      </c>
      <c r="Q2195">
        <v>0</v>
      </c>
      <c r="R2195">
        <v>0</v>
      </c>
      <c r="S2195">
        <v>0</v>
      </c>
      <c r="T2195">
        <v>0</v>
      </c>
      <c r="U2195">
        <v>0</v>
      </c>
      <c r="V2195">
        <v>0</v>
      </c>
      <c r="W2195">
        <v>0</v>
      </c>
      <c r="X2195">
        <v>0</v>
      </c>
      <c r="Y2195">
        <v>0</v>
      </c>
      <c r="Z2195">
        <v>0</v>
      </c>
      <c r="AA2195">
        <v>0</v>
      </c>
      <c r="AB2195">
        <v>250</v>
      </c>
      <c r="AC2195">
        <v>150</v>
      </c>
      <c r="AD2195">
        <v>2</v>
      </c>
      <c r="AE2195">
        <v>75</v>
      </c>
      <c r="AF2195">
        <v>3</v>
      </c>
      <c r="AG2195">
        <v>2</v>
      </c>
      <c r="AH2195">
        <v>1</v>
      </c>
      <c r="AI2195">
        <v>112</v>
      </c>
      <c r="AJ2195">
        <v>113</v>
      </c>
      <c r="AK2195">
        <v>114</v>
      </c>
    </row>
    <row r="2196" spans="1:37">
      <c r="A2196" s="22">
        <v>70005006</v>
      </c>
      <c r="B2196" s="22">
        <v>40080</v>
      </c>
      <c r="C2196" s="22">
        <v>100000</v>
      </c>
      <c r="D2196">
        <v>0</v>
      </c>
      <c r="E2196">
        <v>5000</v>
      </c>
      <c r="F2196">
        <v>0</v>
      </c>
      <c r="G2196">
        <v>2</v>
      </c>
      <c r="H2196">
        <v>1</v>
      </c>
      <c r="I2196">
        <v>6</v>
      </c>
      <c r="J2196">
        <v>0</v>
      </c>
      <c r="K2196">
        <v>0</v>
      </c>
      <c r="L2196">
        <v>0</v>
      </c>
      <c r="M2196">
        <v>0</v>
      </c>
      <c r="N2196">
        <v>0</v>
      </c>
      <c r="O2196">
        <v>0</v>
      </c>
      <c r="P2196">
        <v>0</v>
      </c>
      <c r="Q2196">
        <v>0</v>
      </c>
      <c r="R2196">
        <v>0</v>
      </c>
      <c r="S2196">
        <v>0</v>
      </c>
      <c r="T2196">
        <v>0</v>
      </c>
      <c r="U2196">
        <v>0</v>
      </c>
      <c r="V2196">
        <v>0</v>
      </c>
      <c r="W2196">
        <v>0</v>
      </c>
      <c r="X2196">
        <v>0</v>
      </c>
      <c r="Y2196">
        <v>0</v>
      </c>
      <c r="Z2196">
        <v>0</v>
      </c>
      <c r="AA2196">
        <v>0</v>
      </c>
      <c r="AB2196">
        <v>250</v>
      </c>
      <c r="AC2196">
        <v>150</v>
      </c>
      <c r="AD2196">
        <v>2</v>
      </c>
      <c r="AE2196">
        <v>75</v>
      </c>
      <c r="AF2196">
        <v>3</v>
      </c>
      <c r="AG2196">
        <v>2</v>
      </c>
      <c r="AH2196">
        <v>1</v>
      </c>
      <c r="AI2196">
        <v>112</v>
      </c>
      <c r="AJ2196">
        <v>113</v>
      </c>
      <c r="AK2196">
        <v>114</v>
      </c>
    </row>
    <row r="2197" spans="1:37">
      <c r="A2197" s="22">
        <v>70005007</v>
      </c>
      <c r="B2197" s="22">
        <v>40340</v>
      </c>
      <c r="C2197" s="22">
        <v>125000</v>
      </c>
      <c r="D2197">
        <v>0</v>
      </c>
      <c r="E2197">
        <v>2500</v>
      </c>
      <c r="F2197">
        <v>0</v>
      </c>
      <c r="G2197">
        <v>1</v>
      </c>
      <c r="H2197">
        <v>1</v>
      </c>
      <c r="I2197">
        <v>6</v>
      </c>
      <c r="J2197">
        <v>0</v>
      </c>
      <c r="K2197">
        <v>0</v>
      </c>
      <c r="L2197">
        <v>0</v>
      </c>
      <c r="M2197">
        <v>0</v>
      </c>
      <c r="N2197">
        <v>0</v>
      </c>
      <c r="O2197">
        <v>0</v>
      </c>
      <c r="P2197">
        <v>0</v>
      </c>
      <c r="Q2197">
        <v>0</v>
      </c>
      <c r="R2197">
        <v>0</v>
      </c>
      <c r="S2197">
        <v>0</v>
      </c>
      <c r="T2197">
        <v>0</v>
      </c>
      <c r="U2197">
        <v>0</v>
      </c>
      <c r="V2197">
        <v>0</v>
      </c>
      <c r="W2197">
        <v>0</v>
      </c>
      <c r="X2197">
        <v>0</v>
      </c>
      <c r="Y2197">
        <v>0</v>
      </c>
      <c r="Z2197">
        <v>0</v>
      </c>
      <c r="AA2197">
        <v>0</v>
      </c>
      <c r="AB2197">
        <v>250</v>
      </c>
      <c r="AC2197">
        <v>150</v>
      </c>
      <c r="AD2197">
        <v>2</v>
      </c>
      <c r="AE2197">
        <v>75</v>
      </c>
      <c r="AF2197">
        <v>3</v>
      </c>
      <c r="AG2197">
        <v>2</v>
      </c>
      <c r="AH2197">
        <v>1</v>
      </c>
      <c r="AI2197">
        <v>112</v>
      </c>
      <c r="AJ2197">
        <v>113</v>
      </c>
      <c r="AK2197">
        <v>114</v>
      </c>
    </row>
    <row r="2198" spans="1:37">
      <c r="A2198" s="22">
        <v>70005008</v>
      </c>
      <c r="B2198" s="22">
        <v>40390</v>
      </c>
      <c r="C2198" s="22">
        <v>125000</v>
      </c>
      <c r="D2198">
        <v>0</v>
      </c>
      <c r="E2198">
        <v>2500</v>
      </c>
      <c r="F2198">
        <v>0</v>
      </c>
      <c r="G2198">
        <v>1</v>
      </c>
      <c r="H2198">
        <v>1</v>
      </c>
      <c r="I2198">
        <v>6</v>
      </c>
      <c r="J2198">
        <v>0</v>
      </c>
      <c r="K2198">
        <v>0</v>
      </c>
      <c r="L2198">
        <v>0</v>
      </c>
      <c r="M2198">
        <v>0</v>
      </c>
      <c r="N2198">
        <v>0</v>
      </c>
      <c r="O2198">
        <v>0</v>
      </c>
      <c r="P2198">
        <v>0</v>
      </c>
      <c r="Q2198">
        <v>0</v>
      </c>
      <c r="R2198">
        <v>0</v>
      </c>
      <c r="S2198">
        <v>0</v>
      </c>
      <c r="T2198">
        <v>0</v>
      </c>
      <c r="U2198">
        <v>0</v>
      </c>
      <c r="V2198">
        <v>0</v>
      </c>
      <c r="W2198">
        <v>0</v>
      </c>
      <c r="X2198">
        <v>0</v>
      </c>
      <c r="Y2198">
        <v>0</v>
      </c>
      <c r="Z2198">
        <v>0</v>
      </c>
      <c r="AA2198">
        <v>0</v>
      </c>
      <c r="AB2198">
        <v>250</v>
      </c>
      <c r="AC2198">
        <v>150</v>
      </c>
      <c r="AD2198">
        <v>2</v>
      </c>
      <c r="AE2198">
        <v>75</v>
      </c>
      <c r="AF2198">
        <v>3</v>
      </c>
      <c r="AG2198">
        <v>2</v>
      </c>
      <c r="AH2198">
        <v>1</v>
      </c>
      <c r="AI2198">
        <v>112</v>
      </c>
      <c r="AJ2198">
        <v>113</v>
      </c>
      <c r="AK2198">
        <v>114</v>
      </c>
    </row>
    <row r="2199" spans="1:37">
      <c r="A2199" s="22">
        <v>70005009</v>
      </c>
      <c r="B2199" s="22">
        <v>50010</v>
      </c>
      <c r="C2199" s="22">
        <v>150000</v>
      </c>
      <c r="D2199">
        <v>0</v>
      </c>
      <c r="E2199">
        <v>3000</v>
      </c>
      <c r="F2199">
        <v>0</v>
      </c>
      <c r="G2199">
        <v>1</v>
      </c>
      <c r="H2199">
        <v>1</v>
      </c>
      <c r="I2199">
        <v>6</v>
      </c>
      <c r="J2199">
        <v>0</v>
      </c>
      <c r="K2199">
        <v>0</v>
      </c>
      <c r="L2199">
        <v>0</v>
      </c>
      <c r="M2199">
        <v>0</v>
      </c>
      <c r="N2199">
        <v>0</v>
      </c>
      <c r="O2199">
        <v>0</v>
      </c>
      <c r="P2199">
        <v>0</v>
      </c>
      <c r="Q2199">
        <v>0</v>
      </c>
      <c r="R2199">
        <v>0</v>
      </c>
      <c r="S2199">
        <v>0</v>
      </c>
      <c r="T2199">
        <v>0</v>
      </c>
      <c r="U2199">
        <v>0</v>
      </c>
      <c r="V2199">
        <v>0</v>
      </c>
      <c r="W2199">
        <v>0</v>
      </c>
      <c r="X2199">
        <v>0</v>
      </c>
      <c r="Y2199">
        <v>0</v>
      </c>
      <c r="Z2199">
        <v>0</v>
      </c>
      <c r="AA2199">
        <v>0</v>
      </c>
      <c r="AB2199">
        <v>500</v>
      </c>
      <c r="AC2199">
        <v>150</v>
      </c>
      <c r="AD2199">
        <v>2</v>
      </c>
      <c r="AE2199">
        <v>100</v>
      </c>
      <c r="AF2199">
        <v>3</v>
      </c>
      <c r="AG2199">
        <v>2</v>
      </c>
      <c r="AH2199">
        <v>1</v>
      </c>
      <c r="AI2199">
        <v>113</v>
      </c>
      <c r="AJ2199">
        <v>114</v>
      </c>
      <c r="AK2199">
        <v>115</v>
      </c>
    </row>
    <row r="2200" spans="1:37">
      <c r="A2200" s="22">
        <v>70005010</v>
      </c>
      <c r="B2200" s="22">
        <v>50220</v>
      </c>
      <c r="C2200" s="22">
        <v>150000</v>
      </c>
      <c r="D2200">
        <v>0</v>
      </c>
      <c r="E2200">
        <v>3000</v>
      </c>
      <c r="F2200">
        <v>0</v>
      </c>
      <c r="G2200">
        <v>1</v>
      </c>
      <c r="H2200">
        <v>1</v>
      </c>
      <c r="I2200">
        <v>6</v>
      </c>
      <c r="J2200">
        <v>0</v>
      </c>
      <c r="K2200">
        <v>0</v>
      </c>
      <c r="L2200">
        <v>0</v>
      </c>
      <c r="M2200">
        <v>0</v>
      </c>
      <c r="N2200">
        <v>0</v>
      </c>
      <c r="O2200">
        <v>0</v>
      </c>
      <c r="P2200">
        <v>0</v>
      </c>
      <c r="Q2200">
        <v>0</v>
      </c>
      <c r="R2200">
        <v>0</v>
      </c>
      <c r="S2200">
        <v>0</v>
      </c>
      <c r="T2200">
        <v>0</v>
      </c>
      <c r="U2200">
        <v>0</v>
      </c>
      <c r="V2200">
        <v>0</v>
      </c>
      <c r="W2200">
        <v>0</v>
      </c>
      <c r="X2200">
        <v>0</v>
      </c>
      <c r="Y2200">
        <v>0</v>
      </c>
      <c r="Z2200">
        <v>0</v>
      </c>
      <c r="AA2200">
        <v>0</v>
      </c>
      <c r="AB2200">
        <v>500</v>
      </c>
      <c r="AC2200">
        <v>150</v>
      </c>
      <c r="AD2200">
        <v>2</v>
      </c>
      <c r="AE2200">
        <v>100</v>
      </c>
      <c r="AF2200">
        <v>3</v>
      </c>
      <c r="AG2200">
        <v>2</v>
      </c>
      <c r="AH2200">
        <v>1</v>
      </c>
      <c r="AI2200">
        <v>113</v>
      </c>
      <c r="AJ2200">
        <v>114</v>
      </c>
      <c r="AK2200">
        <v>115</v>
      </c>
    </row>
    <row r="2201" spans="1:37">
      <c r="A2201" s="22">
        <v>70005011</v>
      </c>
      <c r="B2201" s="22">
        <v>30151</v>
      </c>
      <c r="C2201" s="22">
        <v>50000</v>
      </c>
      <c r="D2201">
        <v>0</v>
      </c>
      <c r="E2201">
        <v>3000</v>
      </c>
      <c r="F2201">
        <v>0</v>
      </c>
      <c r="G2201">
        <v>2</v>
      </c>
      <c r="H2201">
        <v>1</v>
      </c>
      <c r="I2201">
        <v>6</v>
      </c>
      <c r="J2201">
        <v>0</v>
      </c>
      <c r="K2201">
        <v>0</v>
      </c>
      <c r="L2201">
        <v>0</v>
      </c>
      <c r="M2201">
        <v>0</v>
      </c>
      <c r="N2201">
        <v>0</v>
      </c>
      <c r="O2201">
        <v>0</v>
      </c>
      <c r="P2201">
        <v>0</v>
      </c>
      <c r="Q2201">
        <v>0</v>
      </c>
      <c r="R2201">
        <v>0</v>
      </c>
      <c r="S2201">
        <v>0</v>
      </c>
      <c r="T2201">
        <v>0</v>
      </c>
      <c r="U2201">
        <v>0</v>
      </c>
      <c r="V2201">
        <v>0</v>
      </c>
      <c r="W2201">
        <v>0</v>
      </c>
      <c r="X2201">
        <v>0</v>
      </c>
      <c r="Y2201">
        <v>0</v>
      </c>
      <c r="Z2201">
        <v>0</v>
      </c>
      <c r="AA2201">
        <v>0</v>
      </c>
      <c r="AB2201">
        <v>300</v>
      </c>
      <c r="AC2201">
        <v>100</v>
      </c>
      <c r="AD2201">
        <v>2</v>
      </c>
      <c r="AE2201">
        <v>50</v>
      </c>
      <c r="AF2201">
        <v>3</v>
      </c>
      <c r="AG2201">
        <v>2</v>
      </c>
      <c r="AH2201">
        <v>1</v>
      </c>
      <c r="AI2201">
        <v>112</v>
      </c>
      <c r="AJ2201">
        <v>113</v>
      </c>
      <c r="AK2201">
        <v>114</v>
      </c>
    </row>
    <row r="2202" spans="1:37">
      <c r="A2202" s="22">
        <v>70005012</v>
      </c>
      <c r="B2202" s="22">
        <v>30411</v>
      </c>
      <c r="C2202" s="22">
        <v>50000</v>
      </c>
      <c r="D2202">
        <v>0</v>
      </c>
      <c r="E2202">
        <v>3000</v>
      </c>
      <c r="F2202">
        <v>0</v>
      </c>
      <c r="G2202">
        <v>2</v>
      </c>
      <c r="H2202">
        <v>1</v>
      </c>
      <c r="I2202">
        <v>6</v>
      </c>
      <c r="J2202">
        <v>0</v>
      </c>
      <c r="K2202">
        <v>0</v>
      </c>
      <c r="L2202">
        <v>0</v>
      </c>
      <c r="M2202">
        <v>0</v>
      </c>
      <c r="N2202">
        <v>0</v>
      </c>
      <c r="O2202">
        <v>0</v>
      </c>
      <c r="P2202">
        <v>0</v>
      </c>
      <c r="Q2202">
        <v>0</v>
      </c>
      <c r="R2202">
        <v>0</v>
      </c>
      <c r="S2202">
        <v>0</v>
      </c>
      <c r="T2202">
        <v>0</v>
      </c>
      <c r="U2202">
        <v>0</v>
      </c>
      <c r="V2202">
        <v>0</v>
      </c>
      <c r="W2202">
        <v>0</v>
      </c>
      <c r="X2202">
        <v>0</v>
      </c>
      <c r="Y2202">
        <v>0</v>
      </c>
      <c r="Z2202">
        <v>0</v>
      </c>
      <c r="AA2202">
        <v>0</v>
      </c>
      <c r="AB2202">
        <v>300</v>
      </c>
      <c r="AC2202">
        <v>100</v>
      </c>
      <c r="AD2202">
        <v>2</v>
      </c>
      <c r="AE2202">
        <v>50</v>
      </c>
      <c r="AF2202">
        <v>3</v>
      </c>
      <c r="AG2202">
        <v>2</v>
      </c>
      <c r="AH2202">
        <v>1</v>
      </c>
      <c r="AI2202">
        <v>112</v>
      </c>
      <c r="AJ2202">
        <v>113</v>
      </c>
      <c r="AK2202">
        <v>114</v>
      </c>
    </row>
    <row r="2203" spans="1:37">
      <c r="A2203" s="22">
        <v>70005013</v>
      </c>
      <c r="B2203" s="22">
        <v>30561</v>
      </c>
      <c r="C2203" s="22">
        <v>75000</v>
      </c>
      <c r="D2203">
        <v>0</v>
      </c>
      <c r="E2203">
        <v>1500</v>
      </c>
      <c r="F2203">
        <v>0</v>
      </c>
      <c r="G2203">
        <v>1</v>
      </c>
      <c r="H2203">
        <v>1</v>
      </c>
      <c r="I2203">
        <v>6</v>
      </c>
      <c r="J2203">
        <v>0</v>
      </c>
      <c r="K2203">
        <v>0</v>
      </c>
      <c r="L2203">
        <v>0</v>
      </c>
      <c r="M2203">
        <v>0</v>
      </c>
      <c r="N2203">
        <v>0</v>
      </c>
      <c r="O2203">
        <v>0</v>
      </c>
      <c r="P2203">
        <v>0</v>
      </c>
      <c r="Q2203">
        <v>0</v>
      </c>
      <c r="R2203">
        <v>0</v>
      </c>
      <c r="S2203">
        <v>0</v>
      </c>
      <c r="T2203">
        <v>0</v>
      </c>
      <c r="U2203">
        <v>0</v>
      </c>
      <c r="V2203">
        <v>0</v>
      </c>
      <c r="W2203">
        <v>0</v>
      </c>
      <c r="X2203">
        <v>0</v>
      </c>
      <c r="Y2203">
        <v>0</v>
      </c>
      <c r="Z2203">
        <v>0</v>
      </c>
      <c r="AA2203">
        <v>0</v>
      </c>
      <c r="AB2203">
        <v>300</v>
      </c>
      <c r="AC2203">
        <v>100</v>
      </c>
      <c r="AD2203">
        <v>2</v>
      </c>
      <c r="AE2203">
        <v>50</v>
      </c>
      <c r="AF2203">
        <v>3</v>
      </c>
      <c r="AG2203">
        <v>2</v>
      </c>
      <c r="AH2203">
        <v>1</v>
      </c>
      <c r="AI2203">
        <v>112</v>
      </c>
      <c r="AJ2203">
        <v>113</v>
      </c>
      <c r="AK2203">
        <v>114</v>
      </c>
    </row>
    <row r="2204" spans="1:37">
      <c r="A2204" s="22">
        <v>70005014</v>
      </c>
      <c r="B2204" s="22">
        <v>30571</v>
      </c>
      <c r="C2204" s="22">
        <v>75000</v>
      </c>
      <c r="D2204">
        <v>0</v>
      </c>
      <c r="E2204">
        <v>1500</v>
      </c>
      <c r="F2204">
        <v>0</v>
      </c>
      <c r="G2204">
        <v>1</v>
      </c>
      <c r="H2204">
        <v>1</v>
      </c>
      <c r="I2204">
        <v>6</v>
      </c>
      <c r="J2204">
        <v>0</v>
      </c>
      <c r="K2204">
        <v>0</v>
      </c>
      <c r="L2204">
        <v>0</v>
      </c>
      <c r="M2204">
        <v>0</v>
      </c>
      <c r="N2204">
        <v>0</v>
      </c>
      <c r="O2204">
        <v>0</v>
      </c>
      <c r="P2204">
        <v>0</v>
      </c>
      <c r="Q2204">
        <v>0</v>
      </c>
      <c r="R2204">
        <v>0</v>
      </c>
      <c r="S2204">
        <v>0</v>
      </c>
      <c r="T2204">
        <v>0</v>
      </c>
      <c r="U2204">
        <v>0</v>
      </c>
      <c r="V2204">
        <v>0</v>
      </c>
      <c r="W2204">
        <v>0</v>
      </c>
      <c r="X2204">
        <v>0</v>
      </c>
      <c r="Y2204">
        <v>0</v>
      </c>
      <c r="Z2204">
        <v>0</v>
      </c>
      <c r="AA2204">
        <v>0</v>
      </c>
      <c r="AB2204">
        <v>300</v>
      </c>
      <c r="AC2204">
        <v>100</v>
      </c>
      <c r="AD2204">
        <v>2</v>
      </c>
      <c r="AE2204">
        <v>50</v>
      </c>
      <c r="AF2204">
        <v>3</v>
      </c>
      <c r="AG2204">
        <v>2</v>
      </c>
      <c r="AH2204">
        <v>1</v>
      </c>
      <c r="AI2204">
        <v>112</v>
      </c>
      <c r="AJ2204">
        <v>113</v>
      </c>
      <c r="AK2204">
        <v>114</v>
      </c>
    </row>
    <row r="2205" spans="1:37">
      <c r="A2205" s="22">
        <v>70005015</v>
      </c>
      <c r="B2205" s="22">
        <v>40041</v>
      </c>
      <c r="C2205" s="22">
        <v>300000</v>
      </c>
      <c r="D2205">
        <v>0</v>
      </c>
      <c r="E2205">
        <v>9000</v>
      </c>
      <c r="F2205">
        <v>70002001</v>
      </c>
      <c r="G2205">
        <v>2</v>
      </c>
      <c r="H2205">
        <v>1</v>
      </c>
      <c r="I2205">
        <v>6</v>
      </c>
      <c r="J2205">
        <v>0</v>
      </c>
      <c r="K2205">
        <v>0</v>
      </c>
      <c r="L2205">
        <v>0</v>
      </c>
      <c r="M2205">
        <v>0</v>
      </c>
      <c r="N2205">
        <v>0</v>
      </c>
      <c r="O2205">
        <v>0</v>
      </c>
      <c r="P2205">
        <v>0</v>
      </c>
      <c r="Q2205">
        <v>0</v>
      </c>
      <c r="R2205">
        <v>0</v>
      </c>
      <c r="S2205">
        <v>0</v>
      </c>
      <c r="T2205">
        <v>0</v>
      </c>
      <c r="U2205">
        <v>0</v>
      </c>
      <c r="V2205">
        <v>0</v>
      </c>
      <c r="W2205">
        <v>0</v>
      </c>
      <c r="X2205">
        <v>0</v>
      </c>
      <c r="Y2205">
        <v>0</v>
      </c>
      <c r="Z2205">
        <v>0</v>
      </c>
      <c r="AA2205">
        <v>0</v>
      </c>
      <c r="AB2205">
        <v>750</v>
      </c>
      <c r="AC2205">
        <v>150</v>
      </c>
      <c r="AD2205">
        <v>2</v>
      </c>
      <c r="AE2205">
        <v>75</v>
      </c>
      <c r="AF2205">
        <v>3</v>
      </c>
      <c r="AG2205">
        <v>2</v>
      </c>
      <c r="AH2205">
        <v>1</v>
      </c>
      <c r="AI2205">
        <v>113</v>
      </c>
      <c r="AJ2205">
        <v>114</v>
      </c>
      <c r="AK2205">
        <v>115</v>
      </c>
    </row>
    <row r="2206" spans="1:37">
      <c r="A2206" s="22">
        <v>70005016</v>
      </c>
      <c r="B2206" s="22">
        <v>40081</v>
      </c>
      <c r="C2206" s="22">
        <v>300000</v>
      </c>
      <c r="D2206">
        <v>0</v>
      </c>
      <c r="E2206">
        <v>9000</v>
      </c>
      <c r="F2206">
        <v>70002001</v>
      </c>
      <c r="G2206">
        <v>2</v>
      </c>
      <c r="H2206">
        <v>1</v>
      </c>
      <c r="I2206">
        <v>6</v>
      </c>
      <c r="J2206">
        <v>0</v>
      </c>
      <c r="K2206">
        <v>0</v>
      </c>
      <c r="L2206">
        <v>0</v>
      </c>
      <c r="M2206">
        <v>0</v>
      </c>
      <c r="N2206">
        <v>0</v>
      </c>
      <c r="O2206">
        <v>0</v>
      </c>
      <c r="P2206">
        <v>0</v>
      </c>
      <c r="Q2206">
        <v>0</v>
      </c>
      <c r="R2206">
        <v>0</v>
      </c>
      <c r="S2206">
        <v>0</v>
      </c>
      <c r="T2206">
        <v>0</v>
      </c>
      <c r="U2206">
        <v>0</v>
      </c>
      <c r="V2206">
        <v>0</v>
      </c>
      <c r="W2206">
        <v>0</v>
      </c>
      <c r="X2206">
        <v>0</v>
      </c>
      <c r="Y2206">
        <v>0</v>
      </c>
      <c r="Z2206">
        <v>0</v>
      </c>
      <c r="AA2206">
        <v>0</v>
      </c>
      <c r="AB2206">
        <v>750</v>
      </c>
      <c r="AC2206">
        <v>150</v>
      </c>
      <c r="AD2206">
        <v>2</v>
      </c>
      <c r="AE2206">
        <v>75</v>
      </c>
      <c r="AF2206">
        <v>3</v>
      </c>
      <c r="AG2206">
        <v>2</v>
      </c>
      <c r="AH2206">
        <v>1</v>
      </c>
      <c r="AI2206">
        <v>113</v>
      </c>
      <c r="AJ2206">
        <v>114</v>
      </c>
      <c r="AK2206">
        <v>115</v>
      </c>
    </row>
    <row r="2207" spans="1:37">
      <c r="A2207" s="22">
        <v>70005017</v>
      </c>
      <c r="B2207" s="22">
        <v>40341</v>
      </c>
      <c r="C2207" s="22">
        <v>375000</v>
      </c>
      <c r="D2207">
        <v>0</v>
      </c>
      <c r="E2207">
        <v>4500</v>
      </c>
      <c r="F2207">
        <v>70002001</v>
      </c>
      <c r="G2207">
        <v>1</v>
      </c>
      <c r="H2207">
        <v>1</v>
      </c>
      <c r="I2207">
        <v>6</v>
      </c>
      <c r="J2207">
        <v>0</v>
      </c>
      <c r="K2207">
        <v>0</v>
      </c>
      <c r="L2207">
        <v>0</v>
      </c>
      <c r="M2207">
        <v>0</v>
      </c>
      <c r="N2207">
        <v>0</v>
      </c>
      <c r="O2207">
        <v>0</v>
      </c>
      <c r="P2207">
        <v>0</v>
      </c>
      <c r="Q2207">
        <v>0</v>
      </c>
      <c r="R2207">
        <v>0</v>
      </c>
      <c r="S2207">
        <v>0</v>
      </c>
      <c r="T2207">
        <v>0</v>
      </c>
      <c r="U2207">
        <v>0</v>
      </c>
      <c r="V2207">
        <v>0</v>
      </c>
      <c r="W2207">
        <v>0</v>
      </c>
      <c r="X2207">
        <v>0</v>
      </c>
      <c r="Y2207">
        <v>0</v>
      </c>
      <c r="Z2207">
        <v>0</v>
      </c>
      <c r="AA2207">
        <v>0</v>
      </c>
      <c r="AB2207">
        <v>750</v>
      </c>
      <c r="AC2207">
        <v>150</v>
      </c>
      <c r="AD2207">
        <v>2</v>
      </c>
      <c r="AE2207">
        <v>75</v>
      </c>
      <c r="AF2207">
        <v>3</v>
      </c>
      <c r="AG2207">
        <v>2</v>
      </c>
      <c r="AH2207">
        <v>1</v>
      </c>
      <c r="AI2207">
        <v>113</v>
      </c>
      <c r="AJ2207">
        <v>114</v>
      </c>
      <c r="AK2207">
        <v>115</v>
      </c>
    </row>
    <row r="2208" spans="1:37">
      <c r="A2208" s="22">
        <v>70005018</v>
      </c>
      <c r="B2208" s="22">
        <v>40391</v>
      </c>
      <c r="C2208" s="22">
        <v>375000</v>
      </c>
      <c r="D2208">
        <v>0</v>
      </c>
      <c r="E2208">
        <v>4500</v>
      </c>
      <c r="F2208">
        <v>70002001</v>
      </c>
      <c r="G2208">
        <v>1</v>
      </c>
      <c r="H2208">
        <v>1</v>
      </c>
      <c r="I2208">
        <v>6</v>
      </c>
      <c r="J2208">
        <v>0</v>
      </c>
      <c r="K2208">
        <v>0</v>
      </c>
      <c r="L2208">
        <v>0</v>
      </c>
      <c r="M2208">
        <v>0</v>
      </c>
      <c r="N2208">
        <v>0</v>
      </c>
      <c r="O2208">
        <v>0</v>
      </c>
      <c r="P2208">
        <v>0</v>
      </c>
      <c r="Q2208">
        <v>0</v>
      </c>
      <c r="R2208">
        <v>0</v>
      </c>
      <c r="S2208">
        <v>0</v>
      </c>
      <c r="T2208">
        <v>0</v>
      </c>
      <c r="U2208">
        <v>0</v>
      </c>
      <c r="V2208">
        <v>0</v>
      </c>
      <c r="W2208">
        <v>0</v>
      </c>
      <c r="X2208">
        <v>0</v>
      </c>
      <c r="Y2208">
        <v>0</v>
      </c>
      <c r="Z2208">
        <v>0</v>
      </c>
      <c r="AA2208">
        <v>0</v>
      </c>
      <c r="AB2208">
        <v>750</v>
      </c>
      <c r="AC2208">
        <v>150</v>
      </c>
      <c r="AD2208">
        <v>2</v>
      </c>
      <c r="AE2208">
        <v>75</v>
      </c>
      <c r="AF2208">
        <v>3</v>
      </c>
      <c r="AG2208">
        <v>2</v>
      </c>
      <c r="AH2208">
        <v>1</v>
      </c>
      <c r="AI2208">
        <v>113</v>
      </c>
      <c r="AJ2208">
        <v>114</v>
      </c>
      <c r="AK2208">
        <v>115</v>
      </c>
    </row>
    <row r="2209" spans="1:37">
      <c r="A2209" s="22">
        <v>70005019</v>
      </c>
      <c r="B2209" s="22">
        <v>50011</v>
      </c>
      <c r="C2209" s="22">
        <v>450000</v>
      </c>
      <c r="D2209">
        <v>0</v>
      </c>
      <c r="E2209">
        <v>5000</v>
      </c>
      <c r="F2209">
        <v>70002001</v>
      </c>
      <c r="G2209">
        <v>1</v>
      </c>
      <c r="H2209">
        <v>1</v>
      </c>
      <c r="I2209">
        <v>6</v>
      </c>
      <c r="J2209">
        <v>0</v>
      </c>
      <c r="K2209">
        <v>0</v>
      </c>
      <c r="L2209">
        <v>0</v>
      </c>
      <c r="M2209">
        <v>0</v>
      </c>
      <c r="N2209">
        <v>0</v>
      </c>
      <c r="O2209">
        <v>0</v>
      </c>
      <c r="P2209">
        <v>0</v>
      </c>
      <c r="Q2209">
        <v>0</v>
      </c>
      <c r="R2209">
        <v>0</v>
      </c>
      <c r="S2209">
        <v>0</v>
      </c>
      <c r="T2209">
        <v>0</v>
      </c>
      <c r="U2209">
        <v>0</v>
      </c>
      <c r="V2209">
        <v>0</v>
      </c>
      <c r="W2209">
        <v>0</v>
      </c>
      <c r="X2209">
        <v>0</v>
      </c>
      <c r="Y2209">
        <v>0</v>
      </c>
      <c r="Z2209">
        <v>0</v>
      </c>
      <c r="AA2209">
        <v>0</v>
      </c>
      <c r="AB2209">
        <v>1500</v>
      </c>
      <c r="AC2209">
        <v>150</v>
      </c>
      <c r="AD2209">
        <v>2</v>
      </c>
      <c r="AE2209">
        <v>100</v>
      </c>
      <c r="AF2209">
        <v>2</v>
      </c>
      <c r="AG2209">
        <v>1</v>
      </c>
      <c r="AH2209">
        <v>0</v>
      </c>
      <c r="AI2209">
        <v>114</v>
      </c>
      <c r="AJ2209">
        <v>115</v>
      </c>
      <c r="AK2209">
        <v>0</v>
      </c>
    </row>
    <row r="2210" spans="1:37">
      <c r="A2210" s="22">
        <v>70005020</v>
      </c>
      <c r="B2210" s="22">
        <v>50221</v>
      </c>
      <c r="C2210" s="22">
        <v>450000</v>
      </c>
      <c r="D2210">
        <v>0</v>
      </c>
      <c r="E2210">
        <v>5000</v>
      </c>
      <c r="F2210">
        <v>70002001</v>
      </c>
      <c r="G2210">
        <v>1</v>
      </c>
      <c r="H2210">
        <v>1</v>
      </c>
      <c r="I2210">
        <v>6</v>
      </c>
      <c r="J2210">
        <v>0</v>
      </c>
      <c r="K2210">
        <v>0</v>
      </c>
      <c r="L2210">
        <v>0</v>
      </c>
      <c r="M2210">
        <v>0</v>
      </c>
      <c r="N2210">
        <v>0</v>
      </c>
      <c r="O2210">
        <v>0</v>
      </c>
      <c r="P2210">
        <v>0</v>
      </c>
      <c r="Q2210">
        <v>0</v>
      </c>
      <c r="R2210">
        <v>0</v>
      </c>
      <c r="S2210">
        <v>0</v>
      </c>
      <c r="T2210">
        <v>0</v>
      </c>
      <c r="U2210">
        <v>0</v>
      </c>
      <c r="V2210">
        <v>0</v>
      </c>
      <c r="W2210">
        <v>0</v>
      </c>
      <c r="X2210">
        <v>0</v>
      </c>
      <c r="Y2210">
        <v>0</v>
      </c>
      <c r="Z2210">
        <v>0</v>
      </c>
      <c r="AA2210">
        <v>0</v>
      </c>
      <c r="AB2210">
        <v>1500</v>
      </c>
      <c r="AC2210">
        <v>150</v>
      </c>
      <c r="AD2210">
        <v>2</v>
      </c>
      <c r="AE2210">
        <v>100</v>
      </c>
      <c r="AF2210">
        <v>2</v>
      </c>
      <c r="AG2210">
        <v>1</v>
      </c>
      <c r="AH2210">
        <v>0</v>
      </c>
      <c r="AI2210">
        <v>114</v>
      </c>
      <c r="AJ2210">
        <v>115</v>
      </c>
      <c r="AK2210">
        <v>0</v>
      </c>
    </row>
    <row r="2211" spans="1:37">
      <c r="A2211" s="22">
        <v>70006001</v>
      </c>
      <c r="B2211" s="22">
        <v>30160</v>
      </c>
      <c r="C2211" s="22">
        <v>20000</v>
      </c>
      <c r="D2211">
        <v>0</v>
      </c>
      <c r="E2211">
        <v>1500</v>
      </c>
      <c r="F2211">
        <v>0</v>
      </c>
      <c r="G2211">
        <v>2</v>
      </c>
      <c r="H2211">
        <v>1</v>
      </c>
      <c r="I2211">
        <v>6</v>
      </c>
      <c r="J2211">
        <v>0</v>
      </c>
      <c r="K2211">
        <v>0</v>
      </c>
      <c r="L2211">
        <v>0</v>
      </c>
      <c r="M2211">
        <v>0</v>
      </c>
      <c r="N2211">
        <v>0</v>
      </c>
      <c r="O2211">
        <v>0</v>
      </c>
      <c r="P2211">
        <v>0</v>
      </c>
      <c r="Q2211">
        <v>0</v>
      </c>
      <c r="R2211">
        <v>0</v>
      </c>
      <c r="S2211">
        <v>0</v>
      </c>
      <c r="T2211">
        <v>0</v>
      </c>
      <c r="U2211">
        <v>0</v>
      </c>
      <c r="V2211">
        <v>0</v>
      </c>
      <c r="W2211">
        <v>0</v>
      </c>
      <c r="X2211">
        <v>0</v>
      </c>
      <c r="Y2211">
        <v>0</v>
      </c>
      <c r="Z2211">
        <v>0</v>
      </c>
      <c r="AA2211">
        <v>0</v>
      </c>
      <c r="AB2211">
        <v>100</v>
      </c>
      <c r="AC2211">
        <v>100</v>
      </c>
      <c r="AD2211">
        <v>2</v>
      </c>
      <c r="AE2211">
        <v>50</v>
      </c>
      <c r="AF2211">
        <v>3</v>
      </c>
      <c r="AG2211">
        <v>2</v>
      </c>
      <c r="AH2211">
        <v>1</v>
      </c>
      <c r="AI2211">
        <v>121</v>
      </c>
      <c r="AJ2211">
        <v>122</v>
      </c>
      <c r="AK2211">
        <v>123</v>
      </c>
    </row>
    <row r="2212" spans="1:37">
      <c r="A2212" s="22">
        <v>70006002</v>
      </c>
      <c r="B2212" s="22">
        <v>30350</v>
      </c>
      <c r="C2212" s="22">
        <v>20000</v>
      </c>
      <c r="D2212">
        <v>0</v>
      </c>
      <c r="E2212">
        <v>1500</v>
      </c>
      <c r="F2212">
        <v>0</v>
      </c>
      <c r="G2212">
        <v>2</v>
      </c>
      <c r="H2212">
        <v>1</v>
      </c>
      <c r="I2212">
        <v>6</v>
      </c>
      <c r="J2212">
        <v>0</v>
      </c>
      <c r="K2212">
        <v>0</v>
      </c>
      <c r="L2212">
        <v>0</v>
      </c>
      <c r="M2212">
        <v>0</v>
      </c>
      <c r="N2212">
        <v>0</v>
      </c>
      <c r="O2212">
        <v>0</v>
      </c>
      <c r="P2212">
        <v>0</v>
      </c>
      <c r="Q2212">
        <v>0</v>
      </c>
      <c r="R2212">
        <v>0</v>
      </c>
      <c r="S2212">
        <v>0</v>
      </c>
      <c r="T2212">
        <v>0</v>
      </c>
      <c r="U2212">
        <v>0</v>
      </c>
      <c r="V2212">
        <v>0</v>
      </c>
      <c r="W2212">
        <v>0</v>
      </c>
      <c r="X2212">
        <v>0</v>
      </c>
      <c r="Y2212">
        <v>0</v>
      </c>
      <c r="Z2212">
        <v>0</v>
      </c>
      <c r="AA2212">
        <v>0</v>
      </c>
      <c r="AB2212">
        <v>100</v>
      </c>
      <c r="AC2212">
        <v>100</v>
      </c>
      <c r="AD2212">
        <v>2</v>
      </c>
      <c r="AE2212">
        <v>50</v>
      </c>
      <c r="AF2212">
        <v>3</v>
      </c>
      <c r="AG2212">
        <v>2</v>
      </c>
      <c r="AH2212">
        <v>1</v>
      </c>
      <c r="AI2212">
        <v>121</v>
      </c>
      <c r="AJ2212">
        <v>122</v>
      </c>
      <c r="AK2212">
        <v>123</v>
      </c>
    </row>
    <row r="2213" spans="1:37">
      <c r="A2213" s="22">
        <v>70006003</v>
      </c>
      <c r="B2213" s="22">
        <v>30360</v>
      </c>
      <c r="C2213" s="22">
        <v>25000</v>
      </c>
      <c r="D2213">
        <v>0</v>
      </c>
      <c r="E2213">
        <v>750</v>
      </c>
      <c r="F2213">
        <v>0</v>
      </c>
      <c r="G2213">
        <v>1</v>
      </c>
      <c r="H2213">
        <v>1</v>
      </c>
      <c r="I2213">
        <v>6</v>
      </c>
      <c r="J2213">
        <v>0</v>
      </c>
      <c r="K2213">
        <v>0</v>
      </c>
      <c r="L2213">
        <v>0</v>
      </c>
      <c r="M2213">
        <v>0</v>
      </c>
      <c r="N2213">
        <v>0</v>
      </c>
      <c r="O2213">
        <v>0</v>
      </c>
      <c r="P2213">
        <v>0</v>
      </c>
      <c r="Q2213">
        <v>0</v>
      </c>
      <c r="R2213">
        <v>0</v>
      </c>
      <c r="S2213">
        <v>0</v>
      </c>
      <c r="T2213">
        <v>0</v>
      </c>
      <c r="U2213">
        <v>0</v>
      </c>
      <c r="V2213">
        <v>0</v>
      </c>
      <c r="W2213">
        <v>0</v>
      </c>
      <c r="X2213">
        <v>0</v>
      </c>
      <c r="Y2213">
        <v>0</v>
      </c>
      <c r="Z2213">
        <v>0</v>
      </c>
      <c r="AA2213">
        <v>0</v>
      </c>
      <c r="AB2213">
        <v>100</v>
      </c>
      <c r="AC2213">
        <v>100</v>
      </c>
      <c r="AD2213">
        <v>2</v>
      </c>
      <c r="AE2213">
        <v>50</v>
      </c>
      <c r="AF2213">
        <v>3</v>
      </c>
      <c r="AG2213">
        <v>2</v>
      </c>
      <c r="AH2213">
        <v>1</v>
      </c>
      <c r="AI2213">
        <v>121</v>
      </c>
      <c r="AJ2213">
        <v>122</v>
      </c>
      <c r="AK2213">
        <v>123</v>
      </c>
    </row>
    <row r="2214" spans="1:37">
      <c r="A2214" s="22">
        <v>70006004</v>
      </c>
      <c r="B2214" s="22">
        <v>30550</v>
      </c>
      <c r="C2214" s="22">
        <v>25000</v>
      </c>
      <c r="D2214">
        <v>0</v>
      </c>
      <c r="E2214">
        <v>750</v>
      </c>
      <c r="F2214">
        <v>0</v>
      </c>
      <c r="G2214">
        <v>1</v>
      </c>
      <c r="H2214">
        <v>1</v>
      </c>
      <c r="I2214">
        <v>6</v>
      </c>
      <c r="J2214">
        <v>0</v>
      </c>
      <c r="K2214">
        <v>0</v>
      </c>
      <c r="L2214">
        <v>0</v>
      </c>
      <c r="M2214">
        <v>0</v>
      </c>
      <c r="N2214">
        <v>0</v>
      </c>
      <c r="O2214">
        <v>0</v>
      </c>
      <c r="P2214">
        <v>0</v>
      </c>
      <c r="Q2214">
        <v>0</v>
      </c>
      <c r="R2214">
        <v>0</v>
      </c>
      <c r="S2214">
        <v>0</v>
      </c>
      <c r="T2214">
        <v>0</v>
      </c>
      <c r="U2214">
        <v>0</v>
      </c>
      <c r="V2214">
        <v>0</v>
      </c>
      <c r="W2214">
        <v>0</v>
      </c>
      <c r="X2214">
        <v>0</v>
      </c>
      <c r="Y2214">
        <v>0</v>
      </c>
      <c r="Z2214">
        <v>0</v>
      </c>
      <c r="AA2214">
        <v>0</v>
      </c>
      <c r="AB2214">
        <v>100</v>
      </c>
      <c r="AC2214">
        <v>100</v>
      </c>
      <c r="AD2214">
        <v>2</v>
      </c>
      <c r="AE2214">
        <v>50</v>
      </c>
      <c r="AF2214">
        <v>3</v>
      </c>
      <c r="AG2214">
        <v>2</v>
      </c>
      <c r="AH2214">
        <v>1</v>
      </c>
      <c r="AI2214">
        <v>121</v>
      </c>
      <c r="AJ2214">
        <v>122</v>
      </c>
      <c r="AK2214">
        <v>123</v>
      </c>
    </row>
    <row r="2215" spans="1:37">
      <c r="A2215" s="22">
        <v>70006005</v>
      </c>
      <c r="B2215" s="22">
        <v>40050</v>
      </c>
      <c r="C2215" s="22">
        <v>100000</v>
      </c>
      <c r="D2215">
        <v>0</v>
      </c>
      <c r="E2215">
        <v>5000</v>
      </c>
      <c r="F2215">
        <v>0</v>
      </c>
      <c r="G2215">
        <v>2</v>
      </c>
      <c r="H2215">
        <v>1</v>
      </c>
      <c r="I2215">
        <v>6</v>
      </c>
      <c r="J2215">
        <v>0</v>
      </c>
      <c r="K2215">
        <v>0</v>
      </c>
      <c r="L2215">
        <v>0</v>
      </c>
      <c r="M2215">
        <v>0</v>
      </c>
      <c r="N2215">
        <v>0</v>
      </c>
      <c r="O2215">
        <v>0</v>
      </c>
      <c r="P2215">
        <v>0</v>
      </c>
      <c r="Q2215">
        <v>0</v>
      </c>
      <c r="R2215">
        <v>0</v>
      </c>
      <c r="S2215">
        <v>0</v>
      </c>
      <c r="T2215">
        <v>0</v>
      </c>
      <c r="U2215">
        <v>0</v>
      </c>
      <c r="V2215">
        <v>0</v>
      </c>
      <c r="W2215">
        <v>0</v>
      </c>
      <c r="X2215">
        <v>0</v>
      </c>
      <c r="Y2215">
        <v>0</v>
      </c>
      <c r="Z2215">
        <v>0</v>
      </c>
      <c r="AA2215">
        <v>0</v>
      </c>
      <c r="AB2215">
        <v>250</v>
      </c>
      <c r="AC2215">
        <v>150</v>
      </c>
      <c r="AD2215">
        <v>2</v>
      </c>
      <c r="AE2215">
        <v>75</v>
      </c>
      <c r="AF2215">
        <v>3</v>
      </c>
      <c r="AG2215">
        <v>2</v>
      </c>
      <c r="AH2215">
        <v>1</v>
      </c>
      <c r="AI2215">
        <v>122</v>
      </c>
      <c r="AJ2215">
        <v>123</v>
      </c>
      <c r="AK2215">
        <v>124</v>
      </c>
    </row>
    <row r="2216" spans="1:37">
      <c r="A2216" s="22">
        <v>70006006</v>
      </c>
      <c r="B2216" s="22">
        <v>40370</v>
      </c>
      <c r="C2216" s="22">
        <v>100000</v>
      </c>
      <c r="D2216">
        <v>0</v>
      </c>
      <c r="E2216">
        <v>5000</v>
      </c>
      <c r="F2216">
        <v>0</v>
      </c>
      <c r="G2216">
        <v>2</v>
      </c>
      <c r="H2216">
        <v>1</v>
      </c>
      <c r="I2216">
        <v>6</v>
      </c>
      <c r="J2216">
        <v>0</v>
      </c>
      <c r="K2216">
        <v>0</v>
      </c>
      <c r="L2216">
        <v>0</v>
      </c>
      <c r="M2216">
        <v>0</v>
      </c>
      <c r="N2216">
        <v>0</v>
      </c>
      <c r="O2216">
        <v>0</v>
      </c>
      <c r="P2216">
        <v>0</v>
      </c>
      <c r="Q2216">
        <v>0</v>
      </c>
      <c r="R2216">
        <v>0</v>
      </c>
      <c r="S2216">
        <v>0</v>
      </c>
      <c r="T2216">
        <v>0</v>
      </c>
      <c r="U2216">
        <v>0</v>
      </c>
      <c r="V2216">
        <v>0</v>
      </c>
      <c r="W2216">
        <v>0</v>
      </c>
      <c r="X2216">
        <v>0</v>
      </c>
      <c r="Y2216">
        <v>0</v>
      </c>
      <c r="Z2216">
        <v>0</v>
      </c>
      <c r="AA2216">
        <v>0</v>
      </c>
      <c r="AB2216">
        <v>250</v>
      </c>
      <c r="AC2216">
        <v>150</v>
      </c>
      <c r="AD2216">
        <v>2</v>
      </c>
      <c r="AE2216">
        <v>75</v>
      </c>
      <c r="AF2216">
        <v>3</v>
      </c>
      <c r="AG2216">
        <v>2</v>
      </c>
      <c r="AH2216">
        <v>1</v>
      </c>
      <c r="AI2216">
        <v>122</v>
      </c>
      <c r="AJ2216">
        <v>123</v>
      </c>
      <c r="AK2216">
        <v>124</v>
      </c>
    </row>
    <row r="2217" spans="1:37">
      <c r="A2217" s="22">
        <v>70006007</v>
      </c>
      <c r="B2217" s="22">
        <v>40280</v>
      </c>
      <c r="C2217" s="22">
        <v>125000</v>
      </c>
      <c r="D2217">
        <v>0</v>
      </c>
      <c r="E2217">
        <v>2500</v>
      </c>
      <c r="F2217">
        <v>0</v>
      </c>
      <c r="G2217">
        <v>1</v>
      </c>
      <c r="H2217">
        <v>1</v>
      </c>
      <c r="I2217">
        <v>6</v>
      </c>
      <c r="J2217">
        <v>0</v>
      </c>
      <c r="K2217">
        <v>0</v>
      </c>
      <c r="L2217">
        <v>0</v>
      </c>
      <c r="M2217">
        <v>0</v>
      </c>
      <c r="N2217">
        <v>0</v>
      </c>
      <c r="O2217">
        <v>0</v>
      </c>
      <c r="P2217">
        <v>0</v>
      </c>
      <c r="Q2217">
        <v>0</v>
      </c>
      <c r="R2217">
        <v>0</v>
      </c>
      <c r="S2217">
        <v>0</v>
      </c>
      <c r="T2217">
        <v>0</v>
      </c>
      <c r="U2217">
        <v>0</v>
      </c>
      <c r="V2217">
        <v>0</v>
      </c>
      <c r="W2217">
        <v>0</v>
      </c>
      <c r="X2217">
        <v>0</v>
      </c>
      <c r="Y2217">
        <v>0</v>
      </c>
      <c r="Z2217">
        <v>0</v>
      </c>
      <c r="AA2217">
        <v>0</v>
      </c>
      <c r="AB2217">
        <v>250</v>
      </c>
      <c r="AC2217">
        <v>150</v>
      </c>
      <c r="AD2217">
        <v>2</v>
      </c>
      <c r="AE2217">
        <v>75</v>
      </c>
      <c r="AF2217">
        <v>3</v>
      </c>
      <c r="AG2217">
        <v>2</v>
      </c>
      <c r="AH2217">
        <v>1</v>
      </c>
      <c r="AI2217">
        <v>122</v>
      </c>
      <c r="AJ2217">
        <v>123</v>
      </c>
      <c r="AK2217">
        <v>124</v>
      </c>
    </row>
    <row r="2218" spans="1:37">
      <c r="A2218" s="22">
        <v>70006008</v>
      </c>
      <c r="B2218" s="22">
        <v>40490</v>
      </c>
      <c r="C2218" s="22">
        <v>125000</v>
      </c>
      <c r="D2218">
        <v>0</v>
      </c>
      <c r="E2218">
        <v>2500</v>
      </c>
      <c r="F2218">
        <v>0</v>
      </c>
      <c r="G2218">
        <v>1</v>
      </c>
      <c r="H2218">
        <v>1</v>
      </c>
      <c r="I2218">
        <v>6</v>
      </c>
      <c r="J2218">
        <v>0</v>
      </c>
      <c r="K2218">
        <v>0</v>
      </c>
      <c r="L2218">
        <v>0</v>
      </c>
      <c r="M2218">
        <v>0</v>
      </c>
      <c r="N2218">
        <v>0</v>
      </c>
      <c r="O2218">
        <v>0</v>
      </c>
      <c r="P2218">
        <v>0</v>
      </c>
      <c r="Q2218">
        <v>0</v>
      </c>
      <c r="R2218">
        <v>0</v>
      </c>
      <c r="S2218">
        <v>0</v>
      </c>
      <c r="T2218">
        <v>0</v>
      </c>
      <c r="U2218">
        <v>0</v>
      </c>
      <c r="V2218">
        <v>0</v>
      </c>
      <c r="W2218">
        <v>0</v>
      </c>
      <c r="X2218">
        <v>0</v>
      </c>
      <c r="Y2218">
        <v>0</v>
      </c>
      <c r="Z2218">
        <v>0</v>
      </c>
      <c r="AA2218">
        <v>0</v>
      </c>
      <c r="AB2218">
        <v>250</v>
      </c>
      <c r="AC2218">
        <v>150</v>
      </c>
      <c r="AD2218">
        <v>2</v>
      </c>
      <c r="AE2218">
        <v>75</v>
      </c>
      <c r="AF2218">
        <v>3</v>
      </c>
      <c r="AG2218">
        <v>2</v>
      </c>
      <c r="AH2218">
        <v>1</v>
      </c>
      <c r="AI2218">
        <v>122</v>
      </c>
      <c r="AJ2218">
        <v>123</v>
      </c>
      <c r="AK2218">
        <v>124</v>
      </c>
    </row>
    <row r="2219" spans="1:37">
      <c r="A2219" s="22">
        <v>70006009</v>
      </c>
      <c r="B2219" s="22">
        <v>50180</v>
      </c>
      <c r="C2219" s="22">
        <v>150000</v>
      </c>
      <c r="D2219">
        <v>0</v>
      </c>
      <c r="E2219">
        <v>3000</v>
      </c>
      <c r="F2219">
        <v>0</v>
      </c>
      <c r="G2219">
        <v>1</v>
      </c>
      <c r="H2219">
        <v>1</v>
      </c>
      <c r="I2219">
        <v>6</v>
      </c>
      <c r="J2219">
        <v>0</v>
      </c>
      <c r="K2219">
        <v>0</v>
      </c>
      <c r="L2219">
        <v>0</v>
      </c>
      <c r="M2219">
        <v>0</v>
      </c>
      <c r="N2219">
        <v>0</v>
      </c>
      <c r="O2219">
        <v>0</v>
      </c>
      <c r="P2219">
        <v>0</v>
      </c>
      <c r="Q2219">
        <v>0</v>
      </c>
      <c r="R2219">
        <v>0</v>
      </c>
      <c r="S2219">
        <v>0</v>
      </c>
      <c r="T2219">
        <v>0</v>
      </c>
      <c r="U2219">
        <v>0</v>
      </c>
      <c r="V2219">
        <v>0</v>
      </c>
      <c r="W2219">
        <v>0</v>
      </c>
      <c r="X2219">
        <v>0</v>
      </c>
      <c r="Y2219">
        <v>0</v>
      </c>
      <c r="Z2219">
        <v>0</v>
      </c>
      <c r="AA2219">
        <v>0</v>
      </c>
      <c r="AB2219">
        <v>500</v>
      </c>
      <c r="AC2219">
        <v>150</v>
      </c>
      <c r="AD2219">
        <v>2</v>
      </c>
      <c r="AE2219">
        <v>100</v>
      </c>
      <c r="AF2219">
        <v>3</v>
      </c>
      <c r="AG2219">
        <v>2</v>
      </c>
      <c r="AH2219">
        <v>1</v>
      </c>
      <c r="AI2219">
        <v>123</v>
      </c>
      <c r="AJ2219">
        <v>124</v>
      </c>
      <c r="AK2219">
        <v>125</v>
      </c>
    </row>
    <row r="2220" spans="1:37">
      <c r="A2220" s="22">
        <v>70006010</v>
      </c>
      <c r="B2220" s="22">
        <v>50250</v>
      </c>
      <c r="C2220" s="22">
        <v>150000</v>
      </c>
      <c r="D2220">
        <v>0</v>
      </c>
      <c r="E2220">
        <v>3000</v>
      </c>
      <c r="F2220">
        <v>0</v>
      </c>
      <c r="G2220">
        <v>1</v>
      </c>
      <c r="H2220">
        <v>1</v>
      </c>
      <c r="I2220">
        <v>6</v>
      </c>
      <c r="J2220">
        <v>0</v>
      </c>
      <c r="K2220">
        <v>0</v>
      </c>
      <c r="L2220">
        <v>0</v>
      </c>
      <c r="M2220">
        <v>0</v>
      </c>
      <c r="N2220">
        <v>0</v>
      </c>
      <c r="O2220">
        <v>0</v>
      </c>
      <c r="P2220">
        <v>0</v>
      </c>
      <c r="Q2220">
        <v>0</v>
      </c>
      <c r="R2220">
        <v>0</v>
      </c>
      <c r="S2220">
        <v>0</v>
      </c>
      <c r="T2220">
        <v>0</v>
      </c>
      <c r="U2220">
        <v>0</v>
      </c>
      <c r="V2220">
        <v>0</v>
      </c>
      <c r="W2220">
        <v>0</v>
      </c>
      <c r="X2220">
        <v>0</v>
      </c>
      <c r="Y2220">
        <v>0</v>
      </c>
      <c r="Z2220">
        <v>0</v>
      </c>
      <c r="AA2220">
        <v>0</v>
      </c>
      <c r="AB2220">
        <v>500</v>
      </c>
      <c r="AC2220">
        <v>150</v>
      </c>
      <c r="AD2220">
        <v>2</v>
      </c>
      <c r="AE2220">
        <v>100</v>
      </c>
      <c r="AF2220">
        <v>3</v>
      </c>
      <c r="AG2220">
        <v>2</v>
      </c>
      <c r="AH2220">
        <v>1</v>
      </c>
      <c r="AI2220">
        <v>123</v>
      </c>
      <c r="AJ2220">
        <v>124</v>
      </c>
      <c r="AK2220">
        <v>125</v>
      </c>
    </row>
    <row r="2221" spans="1:37">
      <c r="A2221" s="22">
        <v>70006011</v>
      </c>
      <c r="B2221" s="22">
        <v>30161</v>
      </c>
      <c r="C2221" s="22">
        <v>50000</v>
      </c>
      <c r="D2221">
        <v>0</v>
      </c>
      <c r="E2221">
        <v>3000</v>
      </c>
      <c r="F2221">
        <v>0</v>
      </c>
      <c r="G2221">
        <v>2</v>
      </c>
      <c r="H2221">
        <v>1</v>
      </c>
      <c r="I2221">
        <v>6</v>
      </c>
      <c r="J2221">
        <v>0</v>
      </c>
      <c r="K2221">
        <v>0</v>
      </c>
      <c r="L2221">
        <v>0</v>
      </c>
      <c r="M2221">
        <v>0</v>
      </c>
      <c r="N2221">
        <v>0</v>
      </c>
      <c r="O2221">
        <v>0</v>
      </c>
      <c r="P2221">
        <v>0</v>
      </c>
      <c r="Q2221">
        <v>0</v>
      </c>
      <c r="R2221">
        <v>0</v>
      </c>
      <c r="S2221">
        <v>0</v>
      </c>
      <c r="T2221">
        <v>0</v>
      </c>
      <c r="U2221">
        <v>0</v>
      </c>
      <c r="V2221">
        <v>0</v>
      </c>
      <c r="W2221">
        <v>0</v>
      </c>
      <c r="X2221">
        <v>0</v>
      </c>
      <c r="Y2221">
        <v>0</v>
      </c>
      <c r="Z2221">
        <v>0</v>
      </c>
      <c r="AA2221">
        <v>0</v>
      </c>
      <c r="AB2221">
        <v>300</v>
      </c>
      <c r="AC2221">
        <v>100</v>
      </c>
      <c r="AD2221">
        <v>2</v>
      </c>
      <c r="AE2221">
        <v>50</v>
      </c>
      <c r="AF2221">
        <v>3</v>
      </c>
      <c r="AG2221">
        <v>2</v>
      </c>
      <c r="AH2221">
        <v>1</v>
      </c>
      <c r="AI2221">
        <v>122</v>
      </c>
      <c r="AJ2221">
        <v>123</v>
      </c>
      <c r="AK2221">
        <v>124</v>
      </c>
    </row>
    <row r="2222" spans="1:37">
      <c r="A2222" s="22">
        <v>70006012</v>
      </c>
      <c r="B2222" s="22">
        <v>30351</v>
      </c>
      <c r="C2222" s="22">
        <v>50000</v>
      </c>
      <c r="D2222">
        <v>0</v>
      </c>
      <c r="E2222">
        <v>3000</v>
      </c>
      <c r="F2222">
        <v>0</v>
      </c>
      <c r="G2222">
        <v>2</v>
      </c>
      <c r="H2222">
        <v>1</v>
      </c>
      <c r="I2222">
        <v>6</v>
      </c>
      <c r="J2222">
        <v>0</v>
      </c>
      <c r="K2222">
        <v>0</v>
      </c>
      <c r="L2222">
        <v>0</v>
      </c>
      <c r="M2222">
        <v>0</v>
      </c>
      <c r="N2222">
        <v>0</v>
      </c>
      <c r="O2222">
        <v>0</v>
      </c>
      <c r="P2222">
        <v>0</v>
      </c>
      <c r="Q2222">
        <v>0</v>
      </c>
      <c r="R2222">
        <v>0</v>
      </c>
      <c r="S2222">
        <v>0</v>
      </c>
      <c r="T2222">
        <v>0</v>
      </c>
      <c r="U2222">
        <v>0</v>
      </c>
      <c r="V2222">
        <v>0</v>
      </c>
      <c r="W2222">
        <v>0</v>
      </c>
      <c r="X2222">
        <v>0</v>
      </c>
      <c r="Y2222">
        <v>0</v>
      </c>
      <c r="Z2222">
        <v>0</v>
      </c>
      <c r="AA2222">
        <v>0</v>
      </c>
      <c r="AB2222">
        <v>300</v>
      </c>
      <c r="AC2222">
        <v>100</v>
      </c>
      <c r="AD2222">
        <v>2</v>
      </c>
      <c r="AE2222">
        <v>50</v>
      </c>
      <c r="AF2222">
        <v>3</v>
      </c>
      <c r="AG2222">
        <v>2</v>
      </c>
      <c r="AH2222">
        <v>1</v>
      </c>
      <c r="AI2222">
        <v>122</v>
      </c>
      <c r="AJ2222">
        <v>123</v>
      </c>
      <c r="AK2222">
        <v>124</v>
      </c>
    </row>
    <row r="2223" spans="1:37">
      <c r="A2223" s="22">
        <v>70006013</v>
      </c>
      <c r="B2223" s="22">
        <v>30361</v>
      </c>
      <c r="C2223" s="22">
        <v>75000</v>
      </c>
      <c r="D2223">
        <v>0</v>
      </c>
      <c r="E2223">
        <v>1500</v>
      </c>
      <c r="F2223">
        <v>0</v>
      </c>
      <c r="G2223">
        <v>1</v>
      </c>
      <c r="H2223">
        <v>1</v>
      </c>
      <c r="I2223">
        <v>6</v>
      </c>
      <c r="J2223">
        <v>0</v>
      </c>
      <c r="K2223">
        <v>0</v>
      </c>
      <c r="L2223">
        <v>0</v>
      </c>
      <c r="M2223">
        <v>0</v>
      </c>
      <c r="N2223">
        <v>0</v>
      </c>
      <c r="O2223">
        <v>0</v>
      </c>
      <c r="P2223">
        <v>0</v>
      </c>
      <c r="Q2223">
        <v>0</v>
      </c>
      <c r="R2223">
        <v>0</v>
      </c>
      <c r="S2223">
        <v>0</v>
      </c>
      <c r="T2223">
        <v>0</v>
      </c>
      <c r="U2223">
        <v>0</v>
      </c>
      <c r="V2223">
        <v>0</v>
      </c>
      <c r="W2223">
        <v>0</v>
      </c>
      <c r="X2223">
        <v>0</v>
      </c>
      <c r="Y2223">
        <v>0</v>
      </c>
      <c r="Z2223">
        <v>0</v>
      </c>
      <c r="AA2223">
        <v>0</v>
      </c>
      <c r="AB2223">
        <v>300</v>
      </c>
      <c r="AC2223">
        <v>100</v>
      </c>
      <c r="AD2223">
        <v>2</v>
      </c>
      <c r="AE2223">
        <v>50</v>
      </c>
      <c r="AF2223">
        <v>3</v>
      </c>
      <c r="AG2223">
        <v>2</v>
      </c>
      <c r="AH2223">
        <v>1</v>
      </c>
      <c r="AI2223">
        <v>122</v>
      </c>
      <c r="AJ2223">
        <v>123</v>
      </c>
      <c r="AK2223">
        <v>124</v>
      </c>
    </row>
    <row r="2224" spans="1:37">
      <c r="A2224" s="22">
        <v>70006014</v>
      </c>
      <c r="B2224" s="22">
        <v>30551</v>
      </c>
      <c r="C2224" s="22">
        <v>75000</v>
      </c>
      <c r="D2224">
        <v>0</v>
      </c>
      <c r="E2224">
        <v>1500</v>
      </c>
      <c r="F2224">
        <v>0</v>
      </c>
      <c r="G2224">
        <v>1</v>
      </c>
      <c r="H2224">
        <v>1</v>
      </c>
      <c r="I2224">
        <v>6</v>
      </c>
      <c r="J2224">
        <v>0</v>
      </c>
      <c r="K2224">
        <v>0</v>
      </c>
      <c r="L2224">
        <v>0</v>
      </c>
      <c r="M2224">
        <v>0</v>
      </c>
      <c r="N2224">
        <v>0</v>
      </c>
      <c r="O2224">
        <v>0</v>
      </c>
      <c r="P2224">
        <v>0</v>
      </c>
      <c r="Q2224">
        <v>0</v>
      </c>
      <c r="R2224">
        <v>0</v>
      </c>
      <c r="S2224">
        <v>0</v>
      </c>
      <c r="T2224">
        <v>0</v>
      </c>
      <c r="U2224">
        <v>0</v>
      </c>
      <c r="V2224">
        <v>0</v>
      </c>
      <c r="W2224">
        <v>0</v>
      </c>
      <c r="X2224">
        <v>0</v>
      </c>
      <c r="Y2224">
        <v>0</v>
      </c>
      <c r="Z2224">
        <v>0</v>
      </c>
      <c r="AA2224">
        <v>0</v>
      </c>
      <c r="AB2224">
        <v>300</v>
      </c>
      <c r="AC2224">
        <v>100</v>
      </c>
      <c r="AD2224">
        <v>2</v>
      </c>
      <c r="AE2224">
        <v>50</v>
      </c>
      <c r="AF2224">
        <v>3</v>
      </c>
      <c r="AG2224">
        <v>2</v>
      </c>
      <c r="AH2224">
        <v>1</v>
      </c>
      <c r="AI2224">
        <v>122</v>
      </c>
      <c r="AJ2224">
        <v>123</v>
      </c>
      <c r="AK2224">
        <v>124</v>
      </c>
    </row>
    <row r="2225" spans="1:37">
      <c r="A2225" s="22">
        <v>70006015</v>
      </c>
      <c r="B2225" s="22">
        <v>40051</v>
      </c>
      <c r="C2225" s="22">
        <v>300000</v>
      </c>
      <c r="D2225">
        <v>0</v>
      </c>
      <c r="E2225">
        <v>9000</v>
      </c>
      <c r="F2225">
        <v>70006001</v>
      </c>
      <c r="G2225">
        <v>2</v>
      </c>
      <c r="H2225">
        <v>1</v>
      </c>
      <c r="I2225">
        <v>6</v>
      </c>
      <c r="J2225">
        <v>0</v>
      </c>
      <c r="K2225">
        <v>0</v>
      </c>
      <c r="L2225">
        <v>0</v>
      </c>
      <c r="M2225">
        <v>0</v>
      </c>
      <c r="N2225">
        <v>0</v>
      </c>
      <c r="O2225">
        <v>0</v>
      </c>
      <c r="P2225">
        <v>0</v>
      </c>
      <c r="Q2225">
        <v>0</v>
      </c>
      <c r="R2225">
        <v>0</v>
      </c>
      <c r="S2225">
        <v>0</v>
      </c>
      <c r="T2225">
        <v>0</v>
      </c>
      <c r="U2225">
        <v>0</v>
      </c>
      <c r="V2225">
        <v>0</v>
      </c>
      <c r="W2225">
        <v>0</v>
      </c>
      <c r="X2225">
        <v>0</v>
      </c>
      <c r="Y2225">
        <v>0</v>
      </c>
      <c r="Z2225">
        <v>0</v>
      </c>
      <c r="AA2225">
        <v>0</v>
      </c>
      <c r="AB2225">
        <v>750</v>
      </c>
      <c r="AC2225">
        <v>150</v>
      </c>
      <c r="AD2225">
        <v>2</v>
      </c>
      <c r="AE2225">
        <v>75</v>
      </c>
      <c r="AF2225">
        <v>3</v>
      </c>
      <c r="AG2225">
        <v>2</v>
      </c>
      <c r="AH2225">
        <v>1</v>
      </c>
      <c r="AI2225">
        <v>123</v>
      </c>
      <c r="AJ2225">
        <v>124</v>
      </c>
      <c r="AK2225">
        <v>125</v>
      </c>
    </row>
    <row r="2226" spans="1:37">
      <c r="A2226" s="22">
        <v>70006016</v>
      </c>
      <c r="B2226" s="22">
        <v>40371</v>
      </c>
      <c r="C2226" s="22">
        <v>300000</v>
      </c>
      <c r="D2226">
        <v>0</v>
      </c>
      <c r="E2226">
        <v>9000</v>
      </c>
      <c r="F2226">
        <v>70006001</v>
      </c>
      <c r="G2226">
        <v>2</v>
      </c>
      <c r="H2226">
        <v>1</v>
      </c>
      <c r="I2226">
        <v>6</v>
      </c>
      <c r="J2226">
        <v>0</v>
      </c>
      <c r="K2226">
        <v>0</v>
      </c>
      <c r="L2226">
        <v>0</v>
      </c>
      <c r="M2226">
        <v>0</v>
      </c>
      <c r="N2226">
        <v>0</v>
      </c>
      <c r="O2226">
        <v>0</v>
      </c>
      <c r="P2226">
        <v>0</v>
      </c>
      <c r="Q2226">
        <v>0</v>
      </c>
      <c r="R2226">
        <v>0</v>
      </c>
      <c r="S2226">
        <v>0</v>
      </c>
      <c r="T2226">
        <v>0</v>
      </c>
      <c r="U2226">
        <v>0</v>
      </c>
      <c r="V2226">
        <v>0</v>
      </c>
      <c r="W2226">
        <v>0</v>
      </c>
      <c r="X2226">
        <v>0</v>
      </c>
      <c r="Y2226">
        <v>0</v>
      </c>
      <c r="Z2226">
        <v>0</v>
      </c>
      <c r="AA2226">
        <v>0</v>
      </c>
      <c r="AB2226">
        <v>750</v>
      </c>
      <c r="AC2226">
        <v>150</v>
      </c>
      <c r="AD2226">
        <v>2</v>
      </c>
      <c r="AE2226">
        <v>75</v>
      </c>
      <c r="AF2226">
        <v>3</v>
      </c>
      <c r="AG2226">
        <v>2</v>
      </c>
      <c r="AH2226">
        <v>1</v>
      </c>
      <c r="AI2226">
        <v>123</v>
      </c>
      <c r="AJ2226">
        <v>124</v>
      </c>
      <c r="AK2226">
        <v>125</v>
      </c>
    </row>
    <row r="2227" spans="1:37">
      <c r="A2227" s="22">
        <v>70006017</v>
      </c>
      <c r="B2227" s="22">
        <v>40281</v>
      </c>
      <c r="C2227" s="22">
        <v>375000</v>
      </c>
      <c r="D2227">
        <v>0</v>
      </c>
      <c r="E2227">
        <v>4500</v>
      </c>
      <c r="F2227">
        <v>70006002</v>
      </c>
      <c r="G2227">
        <v>1</v>
      </c>
      <c r="H2227">
        <v>1</v>
      </c>
      <c r="I2227">
        <v>6</v>
      </c>
      <c r="J2227">
        <v>0</v>
      </c>
      <c r="K2227">
        <v>0</v>
      </c>
      <c r="L2227">
        <v>0</v>
      </c>
      <c r="M2227">
        <v>0</v>
      </c>
      <c r="N2227">
        <v>0</v>
      </c>
      <c r="O2227">
        <v>0</v>
      </c>
      <c r="P2227">
        <v>0</v>
      </c>
      <c r="Q2227">
        <v>0</v>
      </c>
      <c r="R2227">
        <v>0</v>
      </c>
      <c r="S2227">
        <v>0</v>
      </c>
      <c r="T2227">
        <v>0</v>
      </c>
      <c r="U2227">
        <v>0</v>
      </c>
      <c r="V2227">
        <v>0</v>
      </c>
      <c r="W2227">
        <v>0</v>
      </c>
      <c r="X2227">
        <v>0</v>
      </c>
      <c r="Y2227">
        <v>0</v>
      </c>
      <c r="Z2227">
        <v>0</v>
      </c>
      <c r="AA2227">
        <v>0</v>
      </c>
      <c r="AB2227">
        <v>750</v>
      </c>
      <c r="AC2227">
        <v>150</v>
      </c>
      <c r="AD2227">
        <v>2</v>
      </c>
      <c r="AE2227">
        <v>75</v>
      </c>
      <c r="AF2227">
        <v>3</v>
      </c>
      <c r="AG2227">
        <v>2</v>
      </c>
      <c r="AH2227">
        <v>1</v>
      </c>
      <c r="AI2227">
        <v>123</v>
      </c>
      <c r="AJ2227">
        <v>124</v>
      </c>
      <c r="AK2227">
        <v>125</v>
      </c>
    </row>
    <row r="2228" spans="1:37">
      <c r="A2228" s="22">
        <v>70006018</v>
      </c>
      <c r="B2228" s="22">
        <v>40491</v>
      </c>
      <c r="C2228" s="22">
        <v>375000</v>
      </c>
      <c r="D2228">
        <v>0</v>
      </c>
      <c r="E2228">
        <v>4500</v>
      </c>
      <c r="F2228">
        <v>70006002</v>
      </c>
      <c r="G2228">
        <v>1</v>
      </c>
      <c r="H2228">
        <v>1</v>
      </c>
      <c r="I2228">
        <v>6</v>
      </c>
      <c r="J2228">
        <v>0</v>
      </c>
      <c r="K2228">
        <v>0</v>
      </c>
      <c r="L2228">
        <v>0</v>
      </c>
      <c r="M2228">
        <v>0</v>
      </c>
      <c r="N2228">
        <v>0</v>
      </c>
      <c r="O2228">
        <v>0</v>
      </c>
      <c r="P2228">
        <v>0</v>
      </c>
      <c r="Q2228">
        <v>0</v>
      </c>
      <c r="R2228">
        <v>0</v>
      </c>
      <c r="S2228">
        <v>0</v>
      </c>
      <c r="T2228">
        <v>0</v>
      </c>
      <c r="U2228">
        <v>0</v>
      </c>
      <c r="V2228">
        <v>0</v>
      </c>
      <c r="W2228">
        <v>0</v>
      </c>
      <c r="X2228">
        <v>0</v>
      </c>
      <c r="Y2228">
        <v>0</v>
      </c>
      <c r="Z2228">
        <v>0</v>
      </c>
      <c r="AA2228">
        <v>0</v>
      </c>
      <c r="AB2228">
        <v>750</v>
      </c>
      <c r="AC2228">
        <v>150</v>
      </c>
      <c r="AD2228">
        <v>2</v>
      </c>
      <c r="AE2228">
        <v>75</v>
      </c>
      <c r="AF2228">
        <v>3</v>
      </c>
      <c r="AG2228">
        <v>2</v>
      </c>
      <c r="AH2228">
        <v>1</v>
      </c>
      <c r="AI2228">
        <v>123</v>
      </c>
      <c r="AJ2228">
        <v>124</v>
      </c>
      <c r="AK2228">
        <v>125</v>
      </c>
    </row>
    <row r="2229" spans="1:37">
      <c r="A2229" s="22">
        <v>70006019</v>
      </c>
      <c r="B2229" s="22">
        <v>50181</v>
      </c>
      <c r="C2229" s="22">
        <v>450000</v>
      </c>
      <c r="D2229">
        <v>0</v>
      </c>
      <c r="E2229">
        <v>5000</v>
      </c>
      <c r="F2229">
        <v>70006003</v>
      </c>
      <c r="G2229">
        <v>1</v>
      </c>
      <c r="H2229">
        <v>1</v>
      </c>
      <c r="I2229">
        <v>6</v>
      </c>
      <c r="J2229">
        <v>0</v>
      </c>
      <c r="K2229">
        <v>0</v>
      </c>
      <c r="L2229">
        <v>0</v>
      </c>
      <c r="M2229">
        <v>0</v>
      </c>
      <c r="N2229">
        <v>0</v>
      </c>
      <c r="O2229">
        <v>0</v>
      </c>
      <c r="P2229">
        <v>0</v>
      </c>
      <c r="Q2229">
        <v>0</v>
      </c>
      <c r="R2229">
        <v>0</v>
      </c>
      <c r="S2229">
        <v>0</v>
      </c>
      <c r="T2229">
        <v>0</v>
      </c>
      <c r="U2229">
        <v>0</v>
      </c>
      <c r="V2229">
        <v>0</v>
      </c>
      <c r="W2229">
        <v>0</v>
      </c>
      <c r="X2229">
        <v>0</v>
      </c>
      <c r="Y2229">
        <v>0</v>
      </c>
      <c r="Z2229">
        <v>0</v>
      </c>
      <c r="AA2229">
        <v>0</v>
      </c>
      <c r="AB2229">
        <v>1500</v>
      </c>
      <c r="AC2229">
        <v>150</v>
      </c>
      <c r="AD2229">
        <v>2</v>
      </c>
      <c r="AE2229">
        <v>100</v>
      </c>
      <c r="AF2229">
        <v>2</v>
      </c>
      <c r="AG2229">
        <v>1</v>
      </c>
      <c r="AH2229">
        <v>0</v>
      </c>
      <c r="AI2229">
        <v>124</v>
      </c>
      <c r="AJ2229">
        <v>125</v>
      </c>
      <c r="AK2229">
        <v>0</v>
      </c>
    </row>
    <row r="2230" spans="1:37">
      <c r="A2230" s="22">
        <v>70006020</v>
      </c>
      <c r="B2230" s="22">
        <v>50251</v>
      </c>
      <c r="C2230" s="22">
        <v>450000</v>
      </c>
      <c r="D2230">
        <v>0</v>
      </c>
      <c r="E2230">
        <v>5000</v>
      </c>
      <c r="F2230">
        <v>70006003</v>
      </c>
      <c r="G2230">
        <v>1</v>
      </c>
      <c r="H2230">
        <v>1</v>
      </c>
      <c r="I2230">
        <v>6</v>
      </c>
      <c r="J2230">
        <v>0</v>
      </c>
      <c r="K2230">
        <v>0</v>
      </c>
      <c r="L2230">
        <v>0</v>
      </c>
      <c r="M2230">
        <v>0</v>
      </c>
      <c r="N2230">
        <v>0</v>
      </c>
      <c r="O2230">
        <v>0</v>
      </c>
      <c r="P2230">
        <v>0</v>
      </c>
      <c r="Q2230">
        <v>0</v>
      </c>
      <c r="R2230">
        <v>0</v>
      </c>
      <c r="S2230">
        <v>0</v>
      </c>
      <c r="T2230">
        <v>0</v>
      </c>
      <c r="U2230">
        <v>0</v>
      </c>
      <c r="V2230">
        <v>0</v>
      </c>
      <c r="W2230">
        <v>0</v>
      </c>
      <c r="X2230">
        <v>0</v>
      </c>
      <c r="Y2230">
        <v>0</v>
      </c>
      <c r="Z2230">
        <v>0</v>
      </c>
      <c r="AA2230">
        <v>0</v>
      </c>
      <c r="AB2230">
        <v>1500</v>
      </c>
      <c r="AC2230">
        <v>150</v>
      </c>
      <c r="AD2230">
        <v>2</v>
      </c>
      <c r="AE2230">
        <v>100</v>
      </c>
      <c r="AF2230">
        <v>2</v>
      </c>
      <c r="AG2230">
        <v>1</v>
      </c>
      <c r="AH2230">
        <v>0</v>
      </c>
      <c r="AI2230">
        <v>124</v>
      </c>
      <c r="AJ2230">
        <v>125</v>
      </c>
      <c r="AK2230">
        <v>0</v>
      </c>
    </row>
    <row r="2231" spans="1:37">
      <c r="A2231" s="22">
        <v>80001001</v>
      </c>
      <c r="B2231" s="22">
        <v>50011</v>
      </c>
      <c r="C2231" s="22">
        <v>455500</v>
      </c>
      <c r="D2231">
        <v>0</v>
      </c>
      <c r="E2231">
        <v>15500</v>
      </c>
      <c r="F2231">
        <v>80001001</v>
      </c>
      <c r="G2231">
        <v>3</v>
      </c>
      <c r="H2231">
        <v>80001011</v>
      </c>
      <c r="I2231">
        <v>6</v>
      </c>
      <c r="J2231">
        <v>0</v>
      </c>
      <c r="K2231">
        <v>0</v>
      </c>
      <c r="L2231">
        <v>0</v>
      </c>
      <c r="M2231">
        <v>0</v>
      </c>
      <c r="N2231">
        <v>0</v>
      </c>
      <c r="O2231">
        <v>0</v>
      </c>
      <c r="P2231">
        <v>0</v>
      </c>
      <c r="Q2231">
        <v>0</v>
      </c>
      <c r="R2231">
        <v>0</v>
      </c>
      <c r="S2231">
        <v>0</v>
      </c>
      <c r="T2231">
        <v>0</v>
      </c>
      <c r="U2231">
        <v>0</v>
      </c>
      <c r="V2231">
        <v>0</v>
      </c>
      <c r="W2231">
        <v>0</v>
      </c>
      <c r="X2231">
        <v>0</v>
      </c>
      <c r="Y2231">
        <v>0</v>
      </c>
      <c r="Z2231">
        <v>0</v>
      </c>
      <c r="AA2231">
        <v>0</v>
      </c>
      <c r="AB2231">
        <v>1000</v>
      </c>
      <c r="AC2231">
        <v>150</v>
      </c>
      <c r="AD2231">
        <v>2</v>
      </c>
      <c r="AE2231">
        <v>100</v>
      </c>
      <c r="AF2231">
        <v>1</v>
      </c>
      <c r="AG2231">
        <v>0</v>
      </c>
      <c r="AH2231">
        <v>0</v>
      </c>
      <c r="AI2231">
        <v>115</v>
      </c>
      <c r="AJ2231">
        <v>0</v>
      </c>
      <c r="AK2231">
        <v>0</v>
      </c>
    </row>
    <row r="2232" spans="1:37">
      <c r="A2232" s="22">
        <v>80001002</v>
      </c>
      <c r="B2232" s="22">
        <v>50041</v>
      </c>
      <c r="C2232" s="22">
        <v>599800</v>
      </c>
      <c r="D2232">
        <v>0</v>
      </c>
      <c r="E2232">
        <v>9800</v>
      </c>
      <c r="F2232">
        <v>80001002</v>
      </c>
      <c r="G2232">
        <v>2</v>
      </c>
      <c r="H2232">
        <v>80001012</v>
      </c>
      <c r="I2232">
        <v>6</v>
      </c>
      <c r="J2232">
        <v>0</v>
      </c>
      <c r="K2232">
        <v>0</v>
      </c>
      <c r="L2232">
        <v>0</v>
      </c>
      <c r="M2232">
        <v>0</v>
      </c>
      <c r="N2232">
        <v>0</v>
      </c>
      <c r="O2232">
        <v>0</v>
      </c>
      <c r="P2232">
        <v>0</v>
      </c>
      <c r="Q2232">
        <v>0</v>
      </c>
      <c r="R2232">
        <v>0</v>
      </c>
      <c r="S2232">
        <v>0</v>
      </c>
      <c r="T2232">
        <v>0</v>
      </c>
      <c r="U2232">
        <v>0</v>
      </c>
      <c r="V2232">
        <v>0</v>
      </c>
      <c r="W2232">
        <v>0</v>
      </c>
      <c r="X2232">
        <v>0</v>
      </c>
      <c r="Y2232">
        <v>0</v>
      </c>
      <c r="Z2232">
        <v>0</v>
      </c>
      <c r="AA2232">
        <v>0</v>
      </c>
      <c r="AB2232">
        <v>1000</v>
      </c>
      <c r="AC2232">
        <v>150</v>
      </c>
      <c r="AD2232">
        <v>2</v>
      </c>
      <c r="AE2232">
        <v>100</v>
      </c>
      <c r="AF2232">
        <v>1</v>
      </c>
      <c r="AG2232">
        <v>0</v>
      </c>
      <c r="AH2232">
        <v>0</v>
      </c>
      <c r="AI2232">
        <v>115</v>
      </c>
      <c r="AJ2232">
        <v>0</v>
      </c>
      <c r="AK2232">
        <v>0</v>
      </c>
    </row>
    <row r="2233" spans="1:37">
      <c r="A2233" s="22">
        <v>80001003</v>
      </c>
      <c r="B2233" s="22">
        <v>50031</v>
      </c>
      <c r="C2233" s="22">
        <v>355000</v>
      </c>
      <c r="D2233">
        <v>0</v>
      </c>
      <c r="E2233">
        <v>3550</v>
      </c>
      <c r="F2233">
        <v>80001003</v>
      </c>
      <c r="G2233">
        <v>1</v>
      </c>
      <c r="H2233">
        <v>80001004</v>
      </c>
      <c r="I2233">
        <v>101</v>
      </c>
      <c r="J2233">
        <v>80001008</v>
      </c>
      <c r="K2233">
        <v>6</v>
      </c>
      <c r="L2233">
        <v>0</v>
      </c>
      <c r="M2233">
        <v>0</v>
      </c>
      <c r="N2233">
        <v>0</v>
      </c>
      <c r="O2233">
        <v>0</v>
      </c>
      <c r="P2233">
        <v>0</v>
      </c>
      <c r="Q2233">
        <v>0</v>
      </c>
      <c r="R2233">
        <v>0</v>
      </c>
      <c r="S2233">
        <v>0</v>
      </c>
      <c r="T2233">
        <v>0</v>
      </c>
      <c r="U2233">
        <v>0</v>
      </c>
      <c r="V2233">
        <v>0</v>
      </c>
      <c r="W2233">
        <v>0</v>
      </c>
      <c r="X2233">
        <v>0</v>
      </c>
      <c r="Y2233">
        <v>0</v>
      </c>
      <c r="Z2233">
        <v>0</v>
      </c>
      <c r="AA2233">
        <v>0</v>
      </c>
      <c r="AB2233">
        <v>1000</v>
      </c>
      <c r="AC2233">
        <v>150</v>
      </c>
      <c r="AD2233">
        <v>2</v>
      </c>
      <c r="AE2233">
        <v>100</v>
      </c>
      <c r="AF2233">
        <v>1</v>
      </c>
      <c r="AG2233">
        <v>0</v>
      </c>
      <c r="AH2233">
        <v>0</v>
      </c>
      <c r="AI2233">
        <v>125</v>
      </c>
      <c r="AJ2233">
        <v>0</v>
      </c>
      <c r="AK2233">
        <v>0</v>
      </c>
    </row>
    <row r="2234" spans="1:37">
      <c r="A2234" s="22">
        <v>80001004</v>
      </c>
      <c r="B2234" s="22">
        <v>50021</v>
      </c>
      <c r="C2234" s="22">
        <v>750000</v>
      </c>
      <c r="D2234">
        <v>0</v>
      </c>
      <c r="E2234">
        <v>7500</v>
      </c>
      <c r="F2234">
        <v>80001005</v>
      </c>
      <c r="G2234">
        <v>1</v>
      </c>
      <c r="H2234">
        <v>80001006</v>
      </c>
      <c r="I2234">
        <v>101</v>
      </c>
      <c r="J2234">
        <v>80001007</v>
      </c>
      <c r="K2234">
        <v>1</v>
      </c>
      <c r="L2234">
        <v>80001013</v>
      </c>
      <c r="M2234">
        <v>6</v>
      </c>
      <c r="N2234">
        <v>0</v>
      </c>
      <c r="O2234">
        <v>0</v>
      </c>
      <c r="P2234">
        <v>0</v>
      </c>
      <c r="Q2234">
        <v>0</v>
      </c>
      <c r="R2234">
        <v>0</v>
      </c>
      <c r="S2234">
        <v>0</v>
      </c>
      <c r="T2234">
        <v>0</v>
      </c>
      <c r="U2234">
        <v>0</v>
      </c>
      <c r="V2234">
        <v>0</v>
      </c>
      <c r="W2234">
        <v>0</v>
      </c>
      <c r="X2234">
        <v>0</v>
      </c>
      <c r="Y2234">
        <v>0</v>
      </c>
      <c r="Z2234">
        <v>0</v>
      </c>
      <c r="AA2234">
        <v>0</v>
      </c>
      <c r="AB2234">
        <v>1000</v>
      </c>
      <c r="AC2234">
        <v>150</v>
      </c>
      <c r="AD2234">
        <v>2</v>
      </c>
      <c r="AE2234">
        <v>100</v>
      </c>
      <c r="AF2234">
        <v>1</v>
      </c>
      <c r="AG2234">
        <v>0</v>
      </c>
      <c r="AH2234">
        <v>0</v>
      </c>
      <c r="AI2234">
        <v>135</v>
      </c>
      <c r="AJ2234">
        <v>0</v>
      </c>
      <c r="AK2234">
        <v>0</v>
      </c>
    </row>
    <row r="2235" spans="1:37">
      <c r="A2235" s="22">
        <v>80001005</v>
      </c>
      <c r="B2235" s="22">
        <v>69100</v>
      </c>
      <c r="C2235" s="22">
        <v>1</v>
      </c>
      <c r="D2235">
        <v>0</v>
      </c>
      <c r="E2235">
        <v>1</v>
      </c>
      <c r="F2235">
        <v>80001009</v>
      </c>
      <c r="G2235">
        <v>1</v>
      </c>
      <c r="H2235">
        <v>80001010</v>
      </c>
      <c r="I2235">
        <v>6</v>
      </c>
      <c r="J2235">
        <v>0</v>
      </c>
      <c r="K2235">
        <v>0</v>
      </c>
      <c r="L2235">
        <v>0</v>
      </c>
      <c r="M2235">
        <v>0</v>
      </c>
      <c r="N2235">
        <v>0</v>
      </c>
      <c r="O2235">
        <v>0</v>
      </c>
      <c r="P2235">
        <v>0</v>
      </c>
      <c r="Q2235">
        <v>0</v>
      </c>
      <c r="R2235">
        <v>0</v>
      </c>
      <c r="S2235">
        <v>0</v>
      </c>
      <c r="T2235">
        <v>0</v>
      </c>
      <c r="U2235">
        <v>0</v>
      </c>
      <c r="V2235">
        <v>0</v>
      </c>
      <c r="W2235">
        <v>0</v>
      </c>
      <c r="X2235">
        <v>0</v>
      </c>
      <c r="Y2235">
        <v>0</v>
      </c>
      <c r="Z2235">
        <v>0</v>
      </c>
      <c r="AA2235">
        <v>0</v>
      </c>
      <c r="AB2235">
        <v>100</v>
      </c>
      <c r="AC2235">
        <v>100</v>
      </c>
      <c r="AD2235">
        <v>2</v>
      </c>
      <c r="AE2235">
        <v>100</v>
      </c>
      <c r="AF2235">
        <v>1</v>
      </c>
      <c r="AG2235">
        <v>0</v>
      </c>
      <c r="AH2235">
        <v>0</v>
      </c>
      <c r="AI2235">
        <v>69100</v>
      </c>
      <c r="AJ2235">
        <v>0</v>
      </c>
      <c r="AK2235">
        <v>0</v>
      </c>
    </row>
    <row r="2236" spans="1:37">
      <c r="A2236" s="22">
        <v>110001306</v>
      </c>
      <c r="B2236" s="22">
        <v>10010</v>
      </c>
      <c r="C2236" s="22">
        <v>0</v>
      </c>
      <c r="D2236">
        <v>0</v>
      </c>
      <c r="E2236">
        <v>0</v>
      </c>
      <c r="F2236">
        <v>0</v>
      </c>
      <c r="G2236">
        <v>1</v>
      </c>
      <c r="H2236">
        <v>1</v>
      </c>
      <c r="I2236">
        <v>6</v>
      </c>
      <c r="J2236">
        <v>0</v>
      </c>
      <c r="K2236">
        <v>0</v>
      </c>
      <c r="L2236">
        <v>0</v>
      </c>
      <c r="M2236">
        <v>0</v>
      </c>
      <c r="N2236">
        <v>0</v>
      </c>
      <c r="O2236">
        <v>0</v>
      </c>
      <c r="P2236">
        <v>0</v>
      </c>
      <c r="Q2236">
        <v>0</v>
      </c>
      <c r="R2236">
        <v>0</v>
      </c>
      <c r="S2236">
        <v>0</v>
      </c>
      <c r="T2236">
        <v>0</v>
      </c>
      <c r="U2236">
        <v>0</v>
      </c>
      <c r="V2236">
        <v>0</v>
      </c>
      <c r="W2236">
        <v>0</v>
      </c>
      <c r="X2236">
        <v>0</v>
      </c>
      <c r="Y2236">
        <v>0</v>
      </c>
      <c r="Z2236">
        <v>0</v>
      </c>
      <c r="AA2236">
        <v>0</v>
      </c>
      <c r="AB2236">
        <v>0</v>
      </c>
      <c r="AC2236">
        <v>100</v>
      </c>
      <c r="AD2236">
        <v>2</v>
      </c>
      <c r="AE2236">
        <v>0</v>
      </c>
      <c r="AF2236">
        <v>0</v>
      </c>
      <c r="AG2236">
        <v>0</v>
      </c>
      <c r="AH2236">
        <v>0</v>
      </c>
      <c r="AI2236">
        <v>0</v>
      </c>
      <c r="AJ2236">
        <v>0</v>
      </c>
      <c r="AK2236">
        <v>0</v>
      </c>
    </row>
  </sheetData>
  <phoneticPr fontId="18"/>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H531"/>
  <sheetViews>
    <sheetView zoomScale="90" zoomScaleNormal="90" workbookViewId="0">
      <pane ySplit="3" topLeftCell="A436" activePane="bottomLeft" state="frozen"/>
      <selection pane="bottomLeft" activeCell="J443" activeCellId="1" sqref="B442 J443"/>
    </sheetView>
  </sheetViews>
  <sheetFormatPr defaultRowHeight="13.5"/>
  <cols>
    <col min="1" max="1" width="13.5" bestFit="1" customWidth="1"/>
    <col min="2" max="2" width="32.5" customWidth="1"/>
    <col min="3" max="3" width="10.375" bestFit="1" customWidth="1"/>
    <col min="4" max="4" width="11.75" bestFit="1" customWidth="1"/>
    <col min="5" max="6" width="16.625" bestFit="1" customWidth="1"/>
    <col min="7" max="7" width="15.625" bestFit="1" customWidth="1"/>
    <col min="8" max="8" width="11.25" bestFit="1" customWidth="1"/>
    <col min="9" max="9" width="16.375" bestFit="1" customWidth="1"/>
    <col min="10" max="10" width="16.375" customWidth="1"/>
    <col min="11" max="11" width="21.75" bestFit="1" customWidth="1"/>
    <col min="12" max="12" width="16.375" customWidth="1"/>
    <col min="13" max="13" width="16.375" style="72" customWidth="1"/>
    <col min="14" max="14" width="12.875" style="23" customWidth="1"/>
    <col min="15" max="22" width="9" style="23"/>
    <col min="33" max="33" width="5" customWidth="1"/>
    <col min="34" max="34" width="5" style="58" customWidth="1"/>
  </cols>
  <sheetData>
    <row r="1" spans="1:34" s="23" customFormat="1">
      <c r="A1" s="23" t="s">
        <v>297</v>
      </c>
      <c r="B1" s="23" t="s">
        <v>298</v>
      </c>
      <c r="C1" s="23" t="s">
        <v>299</v>
      </c>
      <c r="D1" s="23" t="s">
        <v>300</v>
      </c>
      <c r="E1" s="23" t="s">
        <v>301</v>
      </c>
      <c r="F1" s="23" t="s">
        <v>302</v>
      </c>
      <c r="G1" s="23" t="s">
        <v>303</v>
      </c>
      <c r="H1" s="23" t="s">
        <v>304</v>
      </c>
      <c r="I1" s="23" t="s">
        <v>305</v>
      </c>
      <c r="J1" s="23" t="s">
        <v>489</v>
      </c>
      <c r="K1" s="23" t="s">
        <v>490</v>
      </c>
      <c r="L1" s="23" t="s">
        <v>1605</v>
      </c>
      <c r="M1" s="72"/>
      <c r="AH1" s="58"/>
    </row>
    <row r="2" spans="1:34" s="23" customFormat="1">
      <c r="A2" s="23" t="s">
        <v>306</v>
      </c>
      <c r="B2" s="23" t="s">
        <v>307</v>
      </c>
      <c r="C2" s="23" t="s">
        <v>308</v>
      </c>
      <c r="D2" s="23" t="s">
        <v>309</v>
      </c>
      <c r="E2" s="23" t="s">
        <v>310</v>
      </c>
      <c r="F2" s="23" t="s">
        <v>311</v>
      </c>
      <c r="G2" s="23" t="s">
        <v>312</v>
      </c>
      <c r="H2" s="23" t="s">
        <v>313</v>
      </c>
      <c r="I2" s="23" t="s">
        <v>314</v>
      </c>
      <c r="J2" s="69" t="s">
        <v>1236</v>
      </c>
      <c r="K2" s="70" t="s">
        <v>1235</v>
      </c>
      <c r="L2" s="70"/>
      <c r="M2" s="122"/>
      <c r="AH2" s="58"/>
    </row>
    <row r="3" spans="1:34" s="23" customFormat="1">
      <c r="A3" s="23" t="s">
        <v>315</v>
      </c>
      <c r="C3" s="23" t="s">
        <v>1260</v>
      </c>
      <c r="J3" s="70"/>
      <c r="K3" s="70" t="s">
        <v>1234</v>
      </c>
      <c r="L3" s="70"/>
      <c r="M3" s="122"/>
      <c r="AH3" s="58"/>
    </row>
    <row r="4" spans="1:34">
      <c r="A4">
        <v>1</v>
      </c>
      <c r="B4">
        <v>0</v>
      </c>
      <c r="C4">
        <v>1</v>
      </c>
      <c r="D4">
        <v>99</v>
      </c>
      <c r="E4">
        <v>0</v>
      </c>
      <c r="F4">
        <v>0</v>
      </c>
      <c r="G4">
        <v>2</v>
      </c>
      <c r="H4">
        <v>100</v>
      </c>
      <c r="I4">
        <v>0</v>
      </c>
      <c r="J4">
        <v>0</v>
      </c>
      <c r="K4">
        <v>0</v>
      </c>
      <c r="L4">
        <v>0</v>
      </c>
      <c r="N4" s="23" t="s">
        <v>526</v>
      </c>
    </row>
    <row r="5" spans="1:34">
      <c r="A5">
        <v>2</v>
      </c>
      <c r="B5" t="s">
        <v>515</v>
      </c>
      <c r="C5">
        <v>2</v>
      </c>
      <c r="D5">
        <v>99</v>
      </c>
      <c r="E5">
        <v>0</v>
      </c>
      <c r="F5">
        <v>0</v>
      </c>
      <c r="G5">
        <v>9</v>
      </c>
      <c r="H5">
        <v>500</v>
      </c>
      <c r="I5">
        <v>0</v>
      </c>
      <c r="J5">
        <v>0</v>
      </c>
      <c r="K5">
        <v>0</v>
      </c>
      <c r="L5">
        <v>0</v>
      </c>
      <c r="N5" s="23" t="s">
        <v>529</v>
      </c>
    </row>
    <row r="6" spans="1:34">
      <c r="A6">
        <v>3</v>
      </c>
      <c r="B6" t="s">
        <v>517</v>
      </c>
      <c r="C6">
        <v>4</v>
      </c>
      <c r="D6">
        <v>11</v>
      </c>
      <c r="E6">
        <v>0</v>
      </c>
      <c r="F6">
        <v>0</v>
      </c>
      <c r="G6">
        <v>0</v>
      </c>
      <c r="H6">
        <v>0</v>
      </c>
      <c r="I6">
        <v>3</v>
      </c>
      <c r="J6">
        <v>100</v>
      </c>
      <c r="K6">
        <v>5</v>
      </c>
      <c r="L6">
        <v>0</v>
      </c>
      <c r="N6" s="23" t="s">
        <v>527</v>
      </c>
      <c r="AH6" s="58">
        <f>AG6</f>
        <v>0</v>
      </c>
    </row>
    <row r="7" spans="1:34">
      <c r="A7">
        <v>4</v>
      </c>
      <c r="B7" t="s">
        <v>518</v>
      </c>
      <c r="C7">
        <v>4</v>
      </c>
      <c r="D7">
        <v>15</v>
      </c>
      <c r="E7">
        <v>0</v>
      </c>
      <c r="F7">
        <v>0</v>
      </c>
      <c r="G7">
        <v>9</v>
      </c>
      <c r="H7">
        <v>100</v>
      </c>
      <c r="I7">
        <v>3</v>
      </c>
      <c r="J7">
        <v>50</v>
      </c>
      <c r="K7">
        <v>5</v>
      </c>
      <c r="L7">
        <v>0</v>
      </c>
      <c r="N7" s="23" t="s">
        <v>527</v>
      </c>
      <c r="AH7" s="58">
        <f t="shared" ref="AH7:AH70" si="0">AG7</f>
        <v>0</v>
      </c>
    </row>
    <row r="8" spans="1:34">
      <c r="A8">
        <v>5</v>
      </c>
      <c r="B8" t="s">
        <v>519</v>
      </c>
      <c r="C8">
        <v>5</v>
      </c>
      <c r="D8">
        <v>15</v>
      </c>
      <c r="E8">
        <v>0</v>
      </c>
      <c r="F8">
        <v>1</v>
      </c>
      <c r="G8">
        <v>0</v>
      </c>
      <c r="H8">
        <v>0</v>
      </c>
      <c r="I8">
        <v>3</v>
      </c>
      <c r="J8">
        <v>0</v>
      </c>
      <c r="K8">
        <v>0</v>
      </c>
      <c r="L8">
        <v>0</v>
      </c>
      <c r="N8" s="23" t="s">
        <v>528</v>
      </c>
      <c r="AH8" s="58">
        <f t="shared" si="0"/>
        <v>0</v>
      </c>
    </row>
    <row r="9" spans="1:34">
      <c r="A9">
        <v>6</v>
      </c>
      <c r="B9" t="s">
        <v>589</v>
      </c>
      <c r="C9">
        <v>103</v>
      </c>
      <c r="D9">
        <v>0</v>
      </c>
      <c r="E9">
        <v>0</v>
      </c>
      <c r="F9">
        <v>0</v>
      </c>
      <c r="G9">
        <v>0</v>
      </c>
      <c r="H9">
        <v>0</v>
      </c>
      <c r="I9">
        <v>0</v>
      </c>
      <c r="J9">
        <v>30</v>
      </c>
      <c r="K9">
        <v>1</v>
      </c>
      <c r="L9">
        <v>0</v>
      </c>
      <c r="N9" s="23" t="s">
        <v>622</v>
      </c>
      <c r="AH9" s="58">
        <f t="shared" si="0"/>
        <v>0</v>
      </c>
    </row>
    <row r="10" spans="1:34">
      <c r="A10">
        <v>7</v>
      </c>
      <c r="B10" t="s">
        <v>1873</v>
      </c>
      <c r="C10">
        <v>103</v>
      </c>
      <c r="D10">
        <v>5</v>
      </c>
      <c r="E10">
        <v>0</v>
      </c>
      <c r="F10">
        <v>0</v>
      </c>
      <c r="G10">
        <v>0</v>
      </c>
      <c r="H10">
        <v>0</v>
      </c>
      <c r="I10">
        <v>0</v>
      </c>
      <c r="J10">
        <v>30</v>
      </c>
      <c r="K10">
        <v>1</v>
      </c>
      <c r="L10">
        <v>0</v>
      </c>
      <c r="N10" s="23" t="s">
        <v>623</v>
      </c>
      <c r="P10" s="23" t="s">
        <v>642</v>
      </c>
      <c r="AH10" s="58">
        <f t="shared" si="0"/>
        <v>0</v>
      </c>
    </row>
    <row r="11" spans="1:34">
      <c r="A11">
        <v>8</v>
      </c>
      <c r="B11" t="s">
        <v>590</v>
      </c>
      <c r="C11">
        <v>103</v>
      </c>
      <c r="D11">
        <v>0</v>
      </c>
      <c r="E11">
        <v>0</v>
      </c>
      <c r="F11">
        <v>0</v>
      </c>
      <c r="G11">
        <v>0</v>
      </c>
      <c r="H11">
        <v>0</v>
      </c>
      <c r="I11">
        <v>0</v>
      </c>
      <c r="J11">
        <v>50</v>
      </c>
      <c r="K11">
        <v>1</v>
      </c>
      <c r="L11">
        <v>0</v>
      </c>
      <c r="N11" s="23" t="s">
        <v>622</v>
      </c>
      <c r="AH11" s="58">
        <f t="shared" si="0"/>
        <v>0</v>
      </c>
    </row>
    <row r="12" spans="1:34">
      <c r="A12">
        <v>9</v>
      </c>
      <c r="B12" t="s">
        <v>591</v>
      </c>
      <c r="C12">
        <v>103</v>
      </c>
      <c r="D12">
        <v>5</v>
      </c>
      <c r="E12">
        <v>0</v>
      </c>
      <c r="F12">
        <v>0</v>
      </c>
      <c r="G12">
        <v>0</v>
      </c>
      <c r="H12">
        <v>0</v>
      </c>
      <c r="I12">
        <v>0</v>
      </c>
      <c r="J12">
        <v>50</v>
      </c>
      <c r="K12">
        <v>1</v>
      </c>
      <c r="L12">
        <v>0</v>
      </c>
      <c r="N12" s="23" t="s">
        <v>623</v>
      </c>
      <c r="P12" s="23" t="s">
        <v>642</v>
      </c>
      <c r="AH12" s="58">
        <f t="shared" si="0"/>
        <v>0</v>
      </c>
    </row>
    <row r="13" spans="1:34">
      <c r="A13">
        <v>10</v>
      </c>
      <c r="B13" t="s">
        <v>592</v>
      </c>
      <c r="C13">
        <v>103</v>
      </c>
      <c r="D13">
        <v>0</v>
      </c>
      <c r="E13">
        <v>0</v>
      </c>
      <c r="F13">
        <v>0</v>
      </c>
      <c r="G13">
        <v>0</v>
      </c>
      <c r="H13">
        <v>0</v>
      </c>
      <c r="I13">
        <v>0</v>
      </c>
      <c r="J13">
        <v>100</v>
      </c>
      <c r="K13">
        <v>1</v>
      </c>
      <c r="L13">
        <v>0</v>
      </c>
      <c r="N13" s="23" t="s">
        <v>622</v>
      </c>
      <c r="AH13" s="58">
        <f t="shared" si="0"/>
        <v>0</v>
      </c>
    </row>
    <row r="14" spans="1:34">
      <c r="A14">
        <v>11</v>
      </c>
      <c r="B14" t="s">
        <v>593</v>
      </c>
      <c r="C14">
        <v>103</v>
      </c>
      <c r="D14">
        <v>5</v>
      </c>
      <c r="E14">
        <v>0</v>
      </c>
      <c r="F14">
        <v>0</v>
      </c>
      <c r="G14">
        <v>0</v>
      </c>
      <c r="H14">
        <v>0</v>
      </c>
      <c r="I14">
        <v>0</v>
      </c>
      <c r="J14">
        <v>100</v>
      </c>
      <c r="K14">
        <v>1</v>
      </c>
      <c r="L14">
        <v>0</v>
      </c>
      <c r="N14" s="23" t="s">
        <v>623</v>
      </c>
      <c r="P14" s="23" t="s">
        <v>642</v>
      </c>
      <c r="AH14" s="58">
        <f t="shared" si="0"/>
        <v>0</v>
      </c>
    </row>
    <row r="15" spans="1:34">
      <c r="A15">
        <v>12</v>
      </c>
      <c r="B15" t="s">
        <v>594</v>
      </c>
      <c r="C15">
        <v>5</v>
      </c>
      <c r="D15">
        <v>11</v>
      </c>
      <c r="E15">
        <v>0</v>
      </c>
      <c r="F15">
        <v>0</v>
      </c>
      <c r="G15">
        <v>0</v>
      </c>
      <c r="H15">
        <v>0</v>
      </c>
      <c r="I15">
        <v>2</v>
      </c>
      <c r="J15">
        <v>0</v>
      </c>
      <c r="K15">
        <v>0</v>
      </c>
      <c r="L15">
        <v>0</v>
      </c>
      <c r="N15" s="23" t="s">
        <v>528</v>
      </c>
      <c r="AH15" s="58">
        <f t="shared" si="0"/>
        <v>0</v>
      </c>
    </row>
    <row r="16" spans="1:34">
      <c r="A16">
        <v>13</v>
      </c>
      <c r="B16" t="s">
        <v>595</v>
      </c>
      <c r="C16">
        <v>5</v>
      </c>
      <c r="D16">
        <v>15</v>
      </c>
      <c r="E16">
        <v>0</v>
      </c>
      <c r="F16">
        <v>0</v>
      </c>
      <c r="G16">
        <v>0</v>
      </c>
      <c r="H16">
        <v>0</v>
      </c>
      <c r="I16">
        <v>2</v>
      </c>
      <c r="J16">
        <v>0</v>
      </c>
      <c r="K16">
        <v>0</v>
      </c>
      <c r="L16">
        <v>0</v>
      </c>
      <c r="N16" s="23" t="s">
        <v>624</v>
      </c>
      <c r="AH16" s="58">
        <f t="shared" si="0"/>
        <v>0</v>
      </c>
    </row>
    <row r="17" spans="1:34">
      <c r="A17">
        <v>14</v>
      </c>
      <c r="B17" t="s">
        <v>596</v>
      </c>
      <c r="C17">
        <v>5</v>
      </c>
      <c r="D17">
        <v>12</v>
      </c>
      <c r="E17">
        <v>0</v>
      </c>
      <c r="F17">
        <v>0</v>
      </c>
      <c r="G17">
        <v>0</v>
      </c>
      <c r="H17">
        <v>0</v>
      </c>
      <c r="I17">
        <v>2</v>
      </c>
      <c r="J17">
        <v>0</v>
      </c>
      <c r="K17">
        <v>0</v>
      </c>
      <c r="L17">
        <v>0</v>
      </c>
      <c r="N17" s="23" t="s">
        <v>528</v>
      </c>
      <c r="AH17" s="58">
        <f t="shared" si="0"/>
        <v>0</v>
      </c>
    </row>
    <row r="18" spans="1:34">
      <c r="A18">
        <v>15</v>
      </c>
      <c r="B18" t="s">
        <v>597</v>
      </c>
      <c r="C18">
        <v>5</v>
      </c>
      <c r="D18">
        <v>13</v>
      </c>
      <c r="E18">
        <v>0</v>
      </c>
      <c r="F18">
        <v>0</v>
      </c>
      <c r="G18">
        <v>0</v>
      </c>
      <c r="H18">
        <v>0</v>
      </c>
      <c r="I18">
        <v>2</v>
      </c>
      <c r="J18">
        <v>0</v>
      </c>
      <c r="K18">
        <v>0</v>
      </c>
      <c r="L18">
        <v>0</v>
      </c>
      <c r="N18" s="23" t="s">
        <v>624</v>
      </c>
      <c r="AH18" s="58">
        <f t="shared" si="0"/>
        <v>0</v>
      </c>
    </row>
    <row r="19" spans="1:34">
      <c r="A19">
        <v>16</v>
      </c>
      <c r="B19" t="s">
        <v>598</v>
      </c>
      <c r="C19">
        <v>101</v>
      </c>
      <c r="D19">
        <v>0</v>
      </c>
      <c r="E19">
        <v>0</v>
      </c>
      <c r="F19">
        <v>0</v>
      </c>
      <c r="G19">
        <v>0</v>
      </c>
      <c r="H19">
        <v>0</v>
      </c>
      <c r="I19">
        <v>3</v>
      </c>
      <c r="J19">
        <v>150</v>
      </c>
      <c r="K19">
        <v>2</v>
      </c>
      <c r="L19">
        <v>0</v>
      </c>
      <c r="N19" s="23" t="s">
        <v>638</v>
      </c>
      <c r="AH19" s="58">
        <f t="shared" si="0"/>
        <v>0</v>
      </c>
    </row>
    <row r="20" spans="1:34">
      <c r="A20">
        <v>17</v>
      </c>
      <c r="B20" t="s">
        <v>599</v>
      </c>
      <c r="C20">
        <v>101</v>
      </c>
      <c r="D20">
        <v>0</v>
      </c>
      <c r="E20">
        <v>0</v>
      </c>
      <c r="F20">
        <v>0</v>
      </c>
      <c r="G20">
        <v>0</v>
      </c>
      <c r="H20">
        <v>0</v>
      </c>
      <c r="I20">
        <v>3</v>
      </c>
      <c r="J20">
        <v>180</v>
      </c>
      <c r="K20">
        <v>2</v>
      </c>
      <c r="L20">
        <v>0</v>
      </c>
      <c r="N20" s="23" t="s">
        <v>638</v>
      </c>
      <c r="AH20" s="58">
        <f t="shared" si="0"/>
        <v>0</v>
      </c>
    </row>
    <row r="21" spans="1:34">
      <c r="A21">
        <v>18</v>
      </c>
      <c r="B21" t="s">
        <v>600</v>
      </c>
      <c r="C21">
        <v>101</v>
      </c>
      <c r="D21">
        <v>0</v>
      </c>
      <c r="E21">
        <v>0</v>
      </c>
      <c r="F21">
        <v>0</v>
      </c>
      <c r="G21">
        <v>0</v>
      </c>
      <c r="H21">
        <v>0</v>
      </c>
      <c r="I21">
        <v>2</v>
      </c>
      <c r="J21">
        <v>250</v>
      </c>
      <c r="K21">
        <v>2</v>
      </c>
      <c r="L21">
        <v>0</v>
      </c>
      <c r="N21" s="23" t="s">
        <v>638</v>
      </c>
      <c r="AH21" s="58">
        <f t="shared" si="0"/>
        <v>0</v>
      </c>
    </row>
    <row r="22" spans="1:34">
      <c r="A22">
        <v>19</v>
      </c>
      <c r="B22" t="s">
        <v>601</v>
      </c>
      <c r="C22">
        <v>101</v>
      </c>
      <c r="D22">
        <v>0</v>
      </c>
      <c r="E22">
        <v>0</v>
      </c>
      <c r="F22">
        <v>0</v>
      </c>
      <c r="G22">
        <v>0</v>
      </c>
      <c r="H22">
        <v>0</v>
      </c>
      <c r="I22">
        <v>1</v>
      </c>
      <c r="J22">
        <v>400</v>
      </c>
      <c r="K22">
        <v>2</v>
      </c>
      <c r="L22">
        <v>0</v>
      </c>
      <c r="N22" s="23" t="s">
        <v>638</v>
      </c>
      <c r="AH22" s="58">
        <f t="shared" si="0"/>
        <v>0</v>
      </c>
    </row>
    <row r="23" spans="1:34">
      <c r="A23">
        <v>20</v>
      </c>
      <c r="B23" t="s">
        <v>602</v>
      </c>
      <c r="C23">
        <v>102</v>
      </c>
      <c r="D23">
        <v>15</v>
      </c>
      <c r="E23">
        <v>0</v>
      </c>
      <c r="F23">
        <v>0</v>
      </c>
      <c r="G23">
        <v>9</v>
      </c>
      <c r="H23">
        <v>2000</v>
      </c>
      <c r="I23">
        <v>2</v>
      </c>
      <c r="J23">
        <v>0</v>
      </c>
      <c r="K23">
        <v>0</v>
      </c>
      <c r="L23">
        <v>0</v>
      </c>
      <c r="N23" s="118" t="s">
        <v>625</v>
      </c>
      <c r="O23" s="118"/>
      <c r="P23" s="126" t="s">
        <v>1633</v>
      </c>
      <c r="Q23" s="127"/>
      <c r="R23" s="127"/>
      <c r="S23" s="127"/>
      <c r="AH23" s="58">
        <f t="shared" si="0"/>
        <v>0</v>
      </c>
    </row>
    <row r="24" spans="1:34">
      <c r="A24">
        <v>21</v>
      </c>
      <c r="B24" t="s">
        <v>603</v>
      </c>
      <c r="C24">
        <v>102</v>
      </c>
      <c r="D24">
        <v>15</v>
      </c>
      <c r="E24">
        <v>0</v>
      </c>
      <c r="F24">
        <v>0</v>
      </c>
      <c r="G24">
        <v>9</v>
      </c>
      <c r="H24">
        <v>5000</v>
      </c>
      <c r="I24">
        <v>2</v>
      </c>
      <c r="J24">
        <v>0</v>
      </c>
      <c r="K24">
        <v>0</v>
      </c>
      <c r="L24">
        <v>0</v>
      </c>
      <c r="N24" s="118" t="s">
        <v>625</v>
      </c>
      <c r="O24" s="118"/>
      <c r="P24" s="128"/>
      <c r="Q24" s="127"/>
      <c r="R24" s="127"/>
      <c r="S24" s="127"/>
      <c r="AH24" s="58">
        <f t="shared" si="0"/>
        <v>0</v>
      </c>
    </row>
    <row r="25" spans="1:34">
      <c r="A25">
        <v>22</v>
      </c>
      <c r="B25" t="s">
        <v>604</v>
      </c>
      <c r="C25">
        <v>102</v>
      </c>
      <c r="D25">
        <v>15</v>
      </c>
      <c r="E25">
        <v>0</v>
      </c>
      <c r="F25">
        <v>0</v>
      </c>
      <c r="G25">
        <v>9</v>
      </c>
      <c r="H25">
        <v>10000</v>
      </c>
      <c r="I25">
        <v>2</v>
      </c>
      <c r="J25">
        <v>0</v>
      </c>
      <c r="K25">
        <v>0</v>
      </c>
      <c r="L25">
        <v>0</v>
      </c>
      <c r="N25" s="118" t="s">
        <v>625</v>
      </c>
      <c r="O25" s="118"/>
      <c r="P25" s="128"/>
      <c r="Q25" s="127"/>
      <c r="R25" s="127"/>
      <c r="S25" s="127"/>
      <c r="AH25" s="58">
        <f t="shared" si="0"/>
        <v>0</v>
      </c>
    </row>
    <row r="26" spans="1:34">
      <c r="A26">
        <v>23</v>
      </c>
      <c r="B26" t="s">
        <v>1565</v>
      </c>
      <c r="C26">
        <v>104</v>
      </c>
      <c r="D26">
        <v>0</v>
      </c>
      <c r="E26">
        <v>0</v>
      </c>
      <c r="F26">
        <v>0</v>
      </c>
      <c r="G26">
        <v>0</v>
      </c>
      <c r="H26">
        <v>0</v>
      </c>
      <c r="I26">
        <v>0</v>
      </c>
      <c r="J26">
        <v>0</v>
      </c>
      <c r="K26">
        <v>0</v>
      </c>
      <c r="L26">
        <v>0</v>
      </c>
      <c r="N26" s="23" t="s">
        <v>639</v>
      </c>
      <c r="AH26" s="58">
        <f t="shared" si="0"/>
        <v>0</v>
      </c>
    </row>
    <row r="27" spans="1:34">
      <c r="A27">
        <v>24</v>
      </c>
      <c r="B27" t="s">
        <v>1874</v>
      </c>
      <c r="C27">
        <v>1</v>
      </c>
      <c r="D27">
        <v>99</v>
      </c>
      <c r="E27">
        <v>0</v>
      </c>
      <c r="F27">
        <v>0</v>
      </c>
      <c r="G27">
        <v>2</v>
      </c>
      <c r="H27">
        <v>160</v>
      </c>
      <c r="I27">
        <v>0</v>
      </c>
      <c r="J27">
        <v>0</v>
      </c>
      <c r="K27">
        <v>0</v>
      </c>
      <c r="L27">
        <v>0</v>
      </c>
      <c r="N27" s="23" t="s">
        <v>640</v>
      </c>
      <c r="AH27" s="58">
        <f t="shared" si="0"/>
        <v>0</v>
      </c>
    </row>
    <row r="28" spans="1:34">
      <c r="A28">
        <v>25</v>
      </c>
      <c r="B28" t="s">
        <v>1875</v>
      </c>
      <c r="C28">
        <v>1</v>
      </c>
      <c r="D28">
        <v>99</v>
      </c>
      <c r="E28">
        <v>0</v>
      </c>
      <c r="F28">
        <v>0</v>
      </c>
      <c r="G28">
        <v>2</v>
      </c>
      <c r="H28">
        <v>250</v>
      </c>
      <c r="I28">
        <v>0</v>
      </c>
      <c r="J28">
        <v>0</v>
      </c>
      <c r="K28">
        <v>0</v>
      </c>
      <c r="L28">
        <v>0</v>
      </c>
      <c r="N28" s="23" t="s">
        <v>641</v>
      </c>
      <c r="AH28" s="58">
        <f t="shared" si="0"/>
        <v>0</v>
      </c>
    </row>
    <row r="29" spans="1:34">
      <c r="A29">
        <v>100</v>
      </c>
      <c r="B29" t="s">
        <v>1876</v>
      </c>
      <c r="C29">
        <v>900</v>
      </c>
      <c r="D29">
        <v>99</v>
      </c>
      <c r="E29">
        <v>0</v>
      </c>
      <c r="F29">
        <v>0</v>
      </c>
      <c r="G29">
        <v>0</v>
      </c>
      <c r="H29">
        <v>0</v>
      </c>
      <c r="I29">
        <v>0</v>
      </c>
      <c r="J29">
        <v>0</v>
      </c>
      <c r="K29">
        <v>0</v>
      </c>
      <c r="L29">
        <v>0</v>
      </c>
      <c r="N29" s="23" t="s">
        <v>647</v>
      </c>
      <c r="AH29" s="58">
        <f t="shared" si="0"/>
        <v>0</v>
      </c>
    </row>
    <row r="30" spans="1:34">
      <c r="A30">
        <v>101</v>
      </c>
      <c r="B30" t="s">
        <v>1877</v>
      </c>
      <c r="C30">
        <v>900</v>
      </c>
      <c r="D30">
        <v>99</v>
      </c>
      <c r="E30">
        <v>0</v>
      </c>
      <c r="F30">
        <v>0</v>
      </c>
      <c r="G30">
        <v>0</v>
      </c>
      <c r="H30">
        <v>0</v>
      </c>
      <c r="I30">
        <v>0</v>
      </c>
      <c r="J30">
        <v>0</v>
      </c>
      <c r="K30">
        <v>0</v>
      </c>
      <c r="L30">
        <v>0</v>
      </c>
      <c r="N30" s="23" t="s">
        <v>648</v>
      </c>
      <c r="AH30" s="58">
        <f t="shared" si="0"/>
        <v>0</v>
      </c>
    </row>
    <row r="31" spans="1:34">
      <c r="A31">
        <v>102</v>
      </c>
      <c r="B31" t="s">
        <v>1878</v>
      </c>
      <c r="C31">
        <v>900</v>
      </c>
      <c r="D31">
        <v>99</v>
      </c>
      <c r="E31">
        <v>0</v>
      </c>
      <c r="F31">
        <v>0</v>
      </c>
      <c r="G31">
        <v>0</v>
      </c>
      <c r="H31">
        <v>0</v>
      </c>
      <c r="I31">
        <v>0</v>
      </c>
      <c r="J31">
        <v>0</v>
      </c>
      <c r="K31">
        <v>0</v>
      </c>
      <c r="L31">
        <v>0</v>
      </c>
      <c r="N31" s="23" t="s">
        <v>530</v>
      </c>
      <c r="AH31" s="58">
        <f t="shared" si="0"/>
        <v>0</v>
      </c>
    </row>
    <row r="32" spans="1:34">
      <c r="A32">
        <v>201</v>
      </c>
      <c r="B32" t="s">
        <v>605</v>
      </c>
      <c r="C32">
        <v>900</v>
      </c>
      <c r="D32">
        <v>99</v>
      </c>
      <c r="E32">
        <v>0</v>
      </c>
      <c r="F32">
        <v>0</v>
      </c>
      <c r="G32">
        <v>0</v>
      </c>
      <c r="H32">
        <v>0</v>
      </c>
      <c r="I32">
        <v>0</v>
      </c>
      <c r="J32">
        <v>0</v>
      </c>
      <c r="K32">
        <v>0</v>
      </c>
      <c r="L32">
        <v>0</v>
      </c>
      <c r="N32" s="23" t="s">
        <v>531</v>
      </c>
      <c r="AH32" s="58">
        <f t="shared" si="0"/>
        <v>0</v>
      </c>
    </row>
    <row r="33" spans="1:34">
      <c r="A33">
        <v>202</v>
      </c>
      <c r="B33" t="s">
        <v>606</v>
      </c>
      <c r="C33">
        <v>900</v>
      </c>
      <c r="D33">
        <v>99</v>
      </c>
      <c r="E33">
        <v>0</v>
      </c>
      <c r="F33">
        <v>0</v>
      </c>
      <c r="G33">
        <v>0</v>
      </c>
      <c r="H33">
        <v>0</v>
      </c>
      <c r="I33">
        <v>0</v>
      </c>
      <c r="J33">
        <v>0</v>
      </c>
      <c r="K33">
        <v>0</v>
      </c>
      <c r="L33">
        <v>0</v>
      </c>
      <c r="N33" s="23" t="s">
        <v>532</v>
      </c>
      <c r="AH33" s="58">
        <f t="shared" si="0"/>
        <v>0</v>
      </c>
    </row>
    <row r="34" spans="1:34">
      <c r="A34">
        <v>203</v>
      </c>
      <c r="B34" t="s">
        <v>607</v>
      </c>
      <c r="C34">
        <v>900</v>
      </c>
      <c r="D34">
        <v>99</v>
      </c>
      <c r="E34">
        <v>0</v>
      </c>
      <c r="F34">
        <v>0</v>
      </c>
      <c r="G34">
        <v>0</v>
      </c>
      <c r="H34">
        <v>0</v>
      </c>
      <c r="I34">
        <v>0</v>
      </c>
      <c r="J34">
        <v>0</v>
      </c>
      <c r="K34">
        <v>0</v>
      </c>
      <c r="L34">
        <v>0</v>
      </c>
      <c r="N34" s="23" t="s">
        <v>626</v>
      </c>
      <c r="AH34" s="58">
        <f t="shared" si="0"/>
        <v>0</v>
      </c>
    </row>
    <row r="35" spans="1:34">
      <c r="A35">
        <v>204</v>
      </c>
      <c r="B35" t="s">
        <v>1879</v>
      </c>
      <c r="C35">
        <v>900</v>
      </c>
      <c r="D35">
        <v>99</v>
      </c>
      <c r="E35">
        <v>0</v>
      </c>
      <c r="F35">
        <v>0</v>
      </c>
      <c r="G35">
        <v>0</v>
      </c>
      <c r="H35">
        <v>0</v>
      </c>
      <c r="I35">
        <v>0</v>
      </c>
      <c r="J35">
        <v>0</v>
      </c>
      <c r="K35">
        <v>0</v>
      </c>
      <c r="L35">
        <v>0</v>
      </c>
      <c r="N35" s="23" t="s">
        <v>627</v>
      </c>
      <c r="AH35" s="58">
        <f t="shared" si="0"/>
        <v>0</v>
      </c>
    </row>
    <row r="36" spans="1:34">
      <c r="A36">
        <v>205</v>
      </c>
      <c r="B36" t="s">
        <v>608</v>
      </c>
      <c r="C36">
        <v>2</v>
      </c>
      <c r="D36">
        <v>99</v>
      </c>
      <c r="E36">
        <v>0</v>
      </c>
      <c r="F36">
        <v>0</v>
      </c>
      <c r="G36">
        <v>9</v>
      </c>
      <c r="H36">
        <v>1200</v>
      </c>
      <c r="I36">
        <v>0</v>
      </c>
      <c r="J36">
        <v>0</v>
      </c>
      <c r="K36">
        <v>0</v>
      </c>
      <c r="L36">
        <v>0</v>
      </c>
      <c r="N36" s="23" t="s">
        <v>957</v>
      </c>
      <c r="AH36" s="58">
        <f t="shared" si="0"/>
        <v>0</v>
      </c>
    </row>
    <row r="37" spans="1:34">
      <c r="A37">
        <v>301</v>
      </c>
      <c r="B37" t="s">
        <v>956</v>
      </c>
      <c r="C37">
        <v>900</v>
      </c>
      <c r="D37">
        <v>99</v>
      </c>
      <c r="E37">
        <v>0</v>
      </c>
      <c r="F37">
        <v>0</v>
      </c>
      <c r="G37">
        <v>0</v>
      </c>
      <c r="H37">
        <v>0</v>
      </c>
      <c r="I37">
        <v>0</v>
      </c>
      <c r="J37">
        <v>0</v>
      </c>
      <c r="K37">
        <v>0</v>
      </c>
      <c r="L37">
        <v>0</v>
      </c>
      <c r="N37" s="23" t="s">
        <v>959</v>
      </c>
      <c r="AH37" s="58">
        <f t="shared" si="0"/>
        <v>0</v>
      </c>
    </row>
    <row r="38" spans="1:34">
      <c r="A38">
        <v>302</v>
      </c>
      <c r="B38" t="s">
        <v>958</v>
      </c>
      <c r="C38">
        <v>900</v>
      </c>
      <c r="D38">
        <v>99</v>
      </c>
      <c r="E38">
        <v>0</v>
      </c>
      <c r="F38">
        <v>0</v>
      </c>
      <c r="G38">
        <v>0</v>
      </c>
      <c r="H38">
        <v>0</v>
      </c>
      <c r="I38">
        <v>0</v>
      </c>
      <c r="J38">
        <v>0</v>
      </c>
      <c r="K38">
        <v>0</v>
      </c>
      <c r="L38">
        <v>0</v>
      </c>
      <c r="N38" s="23" t="s">
        <v>961</v>
      </c>
      <c r="AH38" s="58">
        <f t="shared" si="0"/>
        <v>0</v>
      </c>
    </row>
    <row r="39" spans="1:34">
      <c r="A39">
        <v>303</v>
      </c>
      <c r="B39" t="s">
        <v>960</v>
      </c>
      <c r="C39">
        <v>900</v>
      </c>
      <c r="D39">
        <v>99</v>
      </c>
      <c r="E39">
        <v>0</v>
      </c>
      <c r="F39">
        <v>0</v>
      </c>
      <c r="G39">
        <v>0</v>
      </c>
      <c r="H39">
        <v>0</v>
      </c>
      <c r="I39">
        <v>0</v>
      </c>
      <c r="J39">
        <v>0</v>
      </c>
      <c r="K39">
        <v>0</v>
      </c>
      <c r="L39">
        <v>0</v>
      </c>
      <c r="N39" s="23" t="s">
        <v>963</v>
      </c>
      <c r="AH39" s="58">
        <f t="shared" si="0"/>
        <v>0</v>
      </c>
    </row>
    <row r="40" spans="1:34">
      <c r="A40">
        <v>401</v>
      </c>
      <c r="B40" t="s">
        <v>962</v>
      </c>
      <c r="C40">
        <v>900</v>
      </c>
      <c r="D40">
        <v>99</v>
      </c>
      <c r="E40">
        <v>0</v>
      </c>
      <c r="F40">
        <v>0</v>
      </c>
      <c r="G40">
        <v>0</v>
      </c>
      <c r="H40">
        <v>0</v>
      </c>
      <c r="I40">
        <v>0</v>
      </c>
      <c r="J40">
        <v>0</v>
      </c>
      <c r="K40">
        <v>0</v>
      </c>
      <c r="L40">
        <v>0</v>
      </c>
      <c r="N40" s="23" t="s">
        <v>965</v>
      </c>
      <c r="AH40" s="58">
        <f t="shared" si="0"/>
        <v>0</v>
      </c>
    </row>
    <row r="41" spans="1:34">
      <c r="A41">
        <v>402</v>
      </c>
      <c r="B41" t="s">
        <v>964</v>
      </c>
      <c r="C41">
        <v>900</v>
      </c>
      <c r="D41">
        <v>99</v>
      </c>
      <c r="E41">
        <v>0</v>
      </c>
      <c r="F41">
        <v>0</v>
      </c>
      <c r="G41">
        <v>0</v>
      </c>
      <c r="H41">
        <v>0</v>
      </c>
      <c r="I41">
        <v>0</v>
      </c>
      <c r="J41">
        <v>0</v>
      </c>
      <c r="K41">
        <v>0</v>
      </c>
      <c r="L41">
        <v>0</v>
      </c>
      <c r="N41" s="23" t="s">
        <v>967</v>
      </c>
      <c r="AH41" s="58">
        <f t="shared" si="0"/>
        <v>0</v>
      </c>
    </row>
    <row r="42" spans="1:34">
      <c r="A42">
        <v>403</v>
      </c>
      <c r="B42" t="s">
        <v>966</v>
      </c>
      <c r="C42">
        <v>900</v>
      </c>
      <c r="D42">
        <v>99</v>
      </c>
      <c r="E42">
        <v>0</v>
      </c>
      <c r="F42">
        <v>0</v>
      </c>
      <c r="G42">
        <v>0</v>
      </c>
      <c r="H42">
        <v>0</v>
      </c>
      <c r="I42">
        <v>0</v>
      </c>
      <c r="J42">
        <v>0</v>
      </c>
      <c r="K42">
        <v>0</v>
      </c>
      <c r="L42">
        <v>0</v>
      </c>
      <c r="N42" s="23" t="s">
        <v>969</v>
      </c>
      <c r="AH42" s="58">
        <f t="shared" si="0"/>
        <v>0</v>
      </c>
    </row>
    <row r="43" spans="1:34">
      <c r="A43">
        <v>501</v>
      </c>
      <c r="B43" t="s">
        <v>968</v>
      </c>
      <c r="C43">
        <v>900</v>
      </c>
      <c r="D43">
        <v>99</v>
      </c>
      <c r="E43">
        <v>0</v>
      </c>
      <c r="F43">
        <v>0</v>
      </c>
      <c r="G43">
        <v>0</v>
      </c>
      <c r="H43">
        <v>0</v>
      </c>
      <c r="I43">
        <v>0</v>
      </c>
      <c r="J43">
        <v>0</v>
      </c>
      <c r="K43">
        <v>0</v>
      </c>
      <c r="L43">
        <v>0</v>
      </c>
      <c r="N43" s="23" t="s">
        <v>971</v>
      </c>
      <c r="AH43" s="58">
        <f t="shared" si="0"/>
        <v>0</v>
      </c>
    </row>
    <row r="44" spans="1:34">
      <c r="A44">
        <v>502</v>
      </c>
      <c r="B44" t="s">
        <v>970</v>
      </c>
      <c r="C44">
        <v>900</v>
      </c>
      <c r="D44">
        <v>99</v>
      </c>
      <c r="E44">
        <v>0</v>
      </c>
      <c r="F44">
        <v>0</v>
      </c>
      <c r="G44">
        <v>0</v>
      </c>
      <c r="H44">
        <v>0</v>
      </c>
      <c r="I44">
        <v>0</v>
      </c>
      <c r="J44">
        <v>0</v>
      </c>
      <c r="K44">
        <v>0</v>
      </c>
      <c r="L44">
        <v>0</v>
      </c>
      <c r="N44" s="23" t="s">
        <v>973</v>
      </c>
      <c r="AH44" s="58">
        <f t="shared" si="0"/>
        <v>0</v>
      </c>
    </row>
    <row r="45" spans="1:34">
      <c r="A45">
        <v>503</v>
      </c>
      <c r="B45" t="s">
        <v>972</v>
      </c>
      <c r="C45">
        <v>900</v>
      </c>
      <c r="D45">
        <v>99</v>
      </c>
      <c r="E45">
        <v>0</v>
      </c>
      <c r="F45">
        <v>0</v>
      </c>
      <c r="G45">
        <v>0</v>
      </c>
      <c r="H45">
        <v>0</v>
      </c>
      <c r="I45">
        <v>0</v>
      </c>
      <c r="J45">
        <v>0</v>
      </c>
      <c r="K45">
        <v>0</v>
      </c>
      <c r="L45">
        <v>0</v>
      </c>
      <c r="N45" s="23" t="s">
        <v>975</v>
      </c>
      <c r="AH45" s="58">
        <f t="shared" si="0"/>
        <v>0</v>
      </c>
    </row>
    <row r="46" spans="1:34">
      <c r="A46">
        <v>504</v>
      </c>
      <c r="B46" t="s">
        <v>974</v>
      </c>
      <c r="C46">
        <v>900</v>
      </c>
      <c r="D46">
        <v>99</v>
      </c>
      <c r="E46">
        <v>0</v>
      </c>
      <c r="F46">
        <v>0</v>
      </c>
      <c r="G46">
        <v>0</v>
      </c>
      <c r="H46">
        <v>0</v>
      </c>
      <c r="I46">
        <v>0</v>
      </c>
      <c r="J46">
        <v>0</v>
      </c>
      <c r="K46">
        <v>0</v>
      </c>
      <c r="L46">
        <v>0</v>
      </c>
      <c r="N46" s="23" t="s">
        <v>982</v>
      </c>
      <c r="AH46" s="58">
        <f t="shared" si="0"/>
        <v>0</v>
      </c>
    </row>
    <row r="47" spans="1:34">
      <c r="A47">
        <v>601</v>
      </c>
      <c r="B47" t="s">
        <v>980</v>
      </c>
      <c r="C47">
        <v>900</v>
      </c>
      <c r="D47">
        <v>99</v>
      </c>
      <c r="E47">
        <v>0</v>
      </c>
      <c r="F47">
        <v>0</v>
      </c>
      <c r="G47">
        <v>0</v>
      </c>
      <c r="H47">
        <v>0</v>
      </c>
      <c r="I47">
        <v>0</v>
      </c>
      <c r="J47">
        <v>0</v>
      </c>
      <c r="K47">
        <v>0</v>
      </c>
      <c r="L47">
        <v>0</v>
      </c>
      <c r="N47" s="23" t="s">
        <v>983</v>
      </c>
      <c r="AH47" s="58">
        <f t="shared" si="0"/>
        <v>0</v>
      </c>
    </row>
    <row r="48" spans="1:34">
      <c r="A48">
        <v>602</v>
      </c>
      <c r="B48" t="s">
        <v>981</v>
      </c>
      <c r="C48">
        <v>900</v>
      </c>
      <c r="D48">
        <v>99</v>
      </c>
      <c r="E48">
        <v>0</v>
      </c>
      <c r="F48">
        <v>0</v>
      </c>
      <c r="G48">
        <v>0</v>
      </c>
      <c r="H48">
        <v>0</v>
      </c>
      <c r="I48">
        <v>0</v>
      </c>
      <c r="J48">
        <v>0</v>
      </c>
      <c r="K48">
        <v>0</v>
      </c>
      <c r="L48">
        <v>0</v>
      </c>
      <c r="N48" s="23" t="s">
        <v>984</v>
      </c>
      <c r="AH48" s="58">
        <f t="shared" si="0"/>
        <v>0</v>
      </c>
    </row>
    <row r="49" spans="1:34">
      <c r="A49">
        <v>603</v>
      </c>
      <c r="B49" t="s">
        <v>1880</v>
      </c>
      <c r="C49">
        <v>900</v>
      </c>
      <c r="D49">
        <v>99</v>
      </c>
      <c r="E49">
        <v>0</v>
      </c>
      <c r="F49">
        <v>0</v>
      </c>
      <c r="G49">
        <v>0</v>
      </c>
      <c r="H49">
        <v>0</v>
      </c>
      <c r="I49">
        <v>0</v>
      </c>
      <c r="J49">
        <v>0</v>
      </c>
      <c r="K49">
        <v>0</v>
      </c>
      <c r="L49">
        <v>0</v>
      </c>
      <c r="N49" s="23" t="s">
        <v>985</v>
      </c>
      <c r="AH49" s="58">
        <f t="shared" si="0"/>
        <v>0</v>
      </c>
    </row>
    <row r="50" spans="1:34">
      <c r="A50">
        <v>604</v>
      </c>
      <c r="B50" t="s">
        <v>1881</v>
      </c>
      <c r="C50">
        <v>900</v>
      </c>
      <c r="D50">
        <v>99</v>
      </c>
      <c r="E50">
        <v>0</v>
      </c>
      <c r="F50">
        <v>0</v>
      </c>
      <c r="G50">
        <v>0</v>
      </c>
      <c r="H50">
        <v>0</v>
      </c>
      <c r="I50">
        <v>0</v>
      </c>
      <c r="J50">
        <v>0</v>
      </c>
      <c r="K50">
        <v>0</v>
      </c>
      <c r="L50">
        <v>0</v>
      </c>
      <c r="N50" s="23" t="s">
        <v>986</v>
      </c>
      <c r="AH50" s="58">
        <f t="shared" si="0"/>
        <v>0</v>
      </c>
    </row>
    <row r="51" spans="1:34">
      <c r="A51">
        <v>701</v>
      </c>
      <c r="B51" t="s">
        <v>1882</v>
      </c>
      <c r="C51">
        <v>900</v>
      </c>
      <c r="D51">
        <v>99</v>
      </c>
      <c r="E51">
        <v>0</v>
      </c>
      <c r="F51">
        <v>0</v>
      </c>
      <c r="G51">
        <v>0</v>
      </c>
      <c r="H51">
        <v>0</v>
      </c>
      <c r="I51">
        <v>0</v>
      </c>
      <c r="J51">
        <v>0</v>
      </c>
      <c r="K51">
        <v>0</v>
      </c>
      <c r="L51">
        <v>0</v>
      </c>
      <c r="N51" s="23" t="s">
        <v>987</v>
      </c>
      <c r="AH51" s="58">
        <f t="shared" si="0"/>
        <v>0</v>
      </c>
    </row>
    <row r="52" spans="1:34">
      <c r="A52">
        <v>702</v>
      </c>
      <c r="B52" t="s">
        <v>1883</v>
      </c>
      <c r="C52">
        <v>900</v>
      </c>
      <c r="D52">
        <v>99</v>
      </c>
      <c r="E52">
        <v>0</v>
      </c>
      <c r="F52">
        <v>0</v>
      </c>
      <c r="G52">
        <v>0</v>
      </c>
      <c r="H52">
        <v>0</v>
      </c>
      <c r="I52">
        <v>0</v>
      </c>
      <c r="J52">
        <v>0</v>
      </c>
      <c r="K52">
        <v>0</v>
      </c>
      <c r="L52">
        <v>0</v>
      </c>
      <c r="N52" s="23" t="s">
        <v>988</v>
      </c>
      <c r="AH52" s="58">
        <f t="shared" si="0"/>
        <v>0</v>
      </c>
    </row>
    <row r="53" spans="1:34">
      <c r="A53">
        <v>703</v>
      </c>
      <c r="B53" t="s">
        <v>1884</v>
      </c>
      <c r="C53">
        <v>900</v>
      </c>
      <c r="D53">
        <v>99</v>
      </c>
      <c r="E53">
        <v>0</v>
      </c>
      <c r="F53">
        <v>0</v>
      </c>
      <c r="G53">
        <v>0</v>
      </c>
      <c r="H53">
        <v>0</v>
      </c>
      <c r="I53">
        <v>0</v>
      </c>
      <c r="J53">
        <v>0</v>
      </c>
      <c r="K53">
        <v>0</v>
      </c>
      <c r="L53">
        <v>0</v>
      </c>
      <c r="N53" s="23" t="s">
        <v>989</v>
      </c>
      <c r="AH53" s="58">
        <f t="shared" si="0"/>
        <v>0</v>
      </c>
    </row>
    <row r="54" spans="1:34">
      <c r="A54">
        <v>704</v>
      </c>
      <c r="B54" t="s">
        <v>1885</v>
      </c>
      <c r="C54">
        <v>900</v>
      </c>
      <c r="D54">
        <v>99</v>
      </c>
      <c r="E54">
        <v>0</v>
      </c>
      <c r="F54">
        <v>0</v>
      </c>
      <c r="G54">
        <v>0</v>
      </c>
      <c r="H54">
        <v>0</v>
      </c>
      <c r="I54">
        <v>0</v>
      </c>
      <c r="J54">
        <v>0</v>
      </c>
      <c r="K54">
        <v>0</v>
      </c>
      <c r="L54">
        <v>0</v>
      </c>
      <c r="N54" s="23" t="s">
        <v>990</v>
      </c>
      <c r="AH54" s="58">
        <f t="shared" si="0"/>
        <v>0</v>
      </c>
    </row>
    <row r="55" spans="1:34">
      <c r="A55">
        <v>801</v>
      </c>
      <c r="B55" t="s">
        <v>1886</v>
      </c>
      <c r="C55">
        <v>900</v>
      </c>
      <c r="D55">
        <v>99</v>
      </c>
      <c r="E55">
        <v>0</v>
      </c>
      <c r="F55">
        <v>0</v>
      </c>
      <c r="G55">
        <v>0</v>
      </c>
      <c r="H55">
        <v>0</v>
      </c>
      <c r="I55">
        <v>0</v>
      </c>
      <c r="J55">
        <v>0</v>
      </c>
      <c r="K55">
        <v>0</v>
      </c>
      <c r="L55">
        <v>0</v>
      </c>
      <c r="N55" s="23" t="s">
        <v>991</v>
      </c>
      <c r="AH55" s="58">
        <f t="shared" si="0"/>
        <v>0</v>
      </c>
    </row>
    <row r="56" spans="1:34">
      <c r="A56">
        <v>802</v>
      </c>
      <c r="B56" t="s">
        <v>1887</v>
      </c>
      <c r="C56">
        <v>900</v>
      </c>
      <c r="D56">
        <v>99</v>
      </c>
      <c r="E56">
        <v>0</v>
      </c>
      <c r="F56">
        <v>0</v>
      </c>
      <c r="G56">
        <v>0</v>
      </c>
      <c r="H56">
        <v>0</v>
      </c>
      <c r="I56">
        <v>0</v>
      </c>
      <c r="J56">
        <v>0</v>
      </c>
      <c r="K56">
        <v>0</v>
      </c>
      <c r="L56">
        <v>0</v>
      </c>
      <c r="N56" s="23" t="s">
        <v>992</v>
      </c>
      <c r="AH56" s="58">
        <f t="shared" si="0"/>
        <v>0</v>
      </c>
    </row>
    <row r="57" spans="1:34">
      <c r="A57">
        <v>803</v>
      </c>
      <c r="B57" t="s">
        <v>1888</v>
      </c>
      <c r="C57">
        <v>900</v>
      </c>
      <c r="D57">
        <v>99</v>
      </c>
      <c r="E57">
        <v>0</v>
      </c>
      <c r="F57">
        <v>0</v>
      </c>
      <c r="G57">
        <v>0</v>
      </c>
      <c r="H57">
        <v>0</v>
      </c>
      <c r="I57">
        <v>0</v>
      </c>
      <c r="J57">
        <v>0</v>
      </c>
      <c r="K57">
        <v>0</v>
      </c>
      <c r="L57">
        <v>0</v>
      </c>
      <c r="N57" s="23" t="s">
        <v>993</v>
      </c>
      <c r="AH57" s="58">
        <f t="shared" si="0"/>
        <v>0</v>
      </c>
    </row>
    <row r="58" spans="1:34">
      <c r="A58">
        <v>804</v>
      </c>
      <c r="B58" t="s">
        <v>1889</v>
      </c>
      <c r="C58">
        <v>900</v>
      </c>
      <c r="D58">
        <v>99</v>
      </c>
      <c r="E58">
        <v>0</v>
      </c>
      <c r="F58">
        <v>0</v>
      </c>
      <c r="G58">
        <v>0</v>
      </c>
      <c r="H58">
        <v>0</v>
      </c>
      <c r="I58">
        <v>0</v>
      </c>
      <c r="J58">
        <v>0</v>
      </c>
      <c r="K58">
        <v>0</v>
      </c>
      <c r="L58">
        <v>0</v>
      </c>
      <c r="N58" s="23" t="s">
        <v>994</v>
      </c>
      <c r="AH58" s="58">
        <f t="shared" si="0"/>
        <v>0</v>
      </c>
    </row>
    <row r="59" spans="1:34">
      <c r="A59">
        <v>901</v>
      </c>
      <c r="B59" t="s">
        <v>1890</v>
      </c>
      <c r="C59">
        <v>900</v>
      </c>
      <c r="D59">
        <v>99</v>
      </c>
      <c r="E59">
        <v>0</v>
      </c>
      <c r="F59">
        <v>0</v>
      </c>
      <c r="G59">
        <v>0</v>
      </c>
      <c r="H59">
        <v>0</v>
      </c>
      <c r="I59">
        <v>0</v>
      </c>
      <c r="J59">
        <v>0</v>
      </c>
      <c r="K59">
        <v>0</v>
      </c>
      <c r="L59">
        <v>0</v>
      </c>
      <c r="N59" s="23" t="s">
        <v>995</v>
      </c>
      <c r="AH59" s="58">
        <f t="shared" si="0"/>
        <v>0</v>
      </c>
    </row>
    <row r="60" spans="1:34">
      <c r="A60">
        <v>902</v>
      </c>
      <c r="B60" t="s">
        <v>1891</v>
      </c>
      <c r="C60">
        <v>900</v>
      </c>
      <c r="D60">
        <v>99</v>
      </c>
      <c r="E60">
        <v>0</v>
      </c>
      <c r="F60">
        <v>0</v>
      </c>
      <c r="G60">
        <v>0</v>
      </c>
      <c r="H60">
        <v>0</v>
      </c>
      <c r="I60">
        <v>0</v>
      </c>
      <c r="J60">
        <v>0</v>
      </c>
      <c r="K60">
        <v>0</v>
      </c>
      <c r="L60">
        <v>0</v>
      </c>
      <c r="N60" s="23" t="s">
        <v>996</v>
      </c>
      <c r="AH60" s="58">
        <f t="shared" si="0"/>
        <v>0</v>
      </c>
    </row>
    <row r="61" spans="1:34">
      <c r="A61">
        <v>903</v>
      </c>
      <c r="B61" t="s">
        <v>1892</v>
      </c>
      <c r="C61">
        <v>900</v>
      </c>
      <c r="D61">
        <v>99</v>
      </c>
      <c r="E61">
        <v>0</v>
      </c>
      <c r="F61">
        <v>0</v>
      </c>
      <c r="G61">
        <v>0</v>
      </c>
      <c r="H61">
        <v>0</v>
      </c>
      <c r="I61">
        <v>0</v>
      </c>
      <c r="J61">
        <v>0</v>
      </c>
      <c r="K61">
        <v>0</v>
      </c>
      <c r="L61">
        <v>0</v>
      </c>
      <c r="N61" s="23" t="s">
        <v>997</v>
      </c>
      <c r="AH61" s="58">
        <f t="shared" si="0"/>
        <v>0</v>
      </c>
    </row>
    <row r="62" spans="1:34">
      <c r="A62">
        <v>904</v>
      </c>
      <c r="B62" t="s">
        <v>1893</v>
      </c>
      <c r="C62">
        <v>900</v>
      </c>
      <c r="D62">
        <v>99</v>
      </c>
      <c r="E62">
        <v>0</v>
      </c>
      <c r="F62">
        <v>0</v>
      </c>
      <c r="G62">
        <v>0</v>
      </c>
      <c r="H62">
        <v>0</v>
      </c>
      <c r="I62">
        <v>0</v>
      </c>
      <c r="J62">
        <v>0</v>
      </c>
      <c r="K62">
        <v>0</v>
      </c>
      <c r="L62">
        <v>0</v>
      </c>
      <c r="N62" s="23" t="s">
        <v>998</v>
      </c>
      <c r="AH62" s="58">
        <f t="shared" si="0"/>
        <v>0</v>
      </c>
    </row>
    <row r="63" spans="1:34">
      <c r="A63">
        <v>905</v>
      </c>
      <c r="B63" t="s">
        <v>1894</v>
      </c>
      <c r="C63">
        <v>900</v>
      </c>
      <c r="D63">
        <v>99</v>
      </c>
      <c r="E63">
        <v>0</v>
      </c>
      <c r="F63">
        <v>0</v>
      </c>
      <c r="G63">
        <v>0</v>
      </c>
      <c r="H63">
        <v>0</v>
      </c>
      <c r="I63">
        <v>0</v>
      </c>
      <c r="J63">
        <v>0</v>
      </c>
      <c r="K63">
        <v>0</v>
      </c>
      <c r="L63">
        <v>0</v>
      </c>
      <c r="N63" s="23" t="s">
        <v>999</v>
      </c>
      <c r="AH63" s="58">
        <f t="shared" si="0"/>
        <v>0</v>
      </c>
    </row>
    <row r="64" spans="1:34">
      <c r="A64">
        <v>1000</v>
      </c>
      <c r="C64">
        <v>0</v>
      </c>
      <c r="D64">
        <v>99</v>
      </c>
      <c r="E64">
        <v>0</v>
      </c>
      <c r="F64">
        <v>0</v>
      </c>
      <c r="G64">
        <v>0</v>
      </c>
      <c r="H64">
        <v>0</v>
      </c>
      <c r="I64">
        <v>0</v>
      </c>
      <c r="J64">
        <v>0</v>
      </c>
      <c r="K64">
        <v>0</v>
      </c>
      <c r="L64">
        <v>0</v>
      </c>
      <c r="N64" s="23" t="s">
        <v>1000</v>
      </c>
      <c r="AH64" s="58">
        <f t="shared" si="0"/>
        <v>0</v>
      </c>
    </row>
    <row r="65" spans="1:34">
      <c r="A65">
        <v>1001</v>
      </c>
      <c r="B65" t="s">
        <v>1895</v>
      </c>
      <c r="C65">
        <v>900</v>
      </c>
      <c r="D65">
        <v>99</v>
      </c>
      <c r="E65">
        <v>0</v>
      </c>
      <c r="F65">
        <v>0</v>
      </c>
      <c r="G65">
        <v>0</v>
      </c>
      <c r="H65">
        <v>0</v>
      </c>
      <c r="I65">
        <v>0</v>
      </c>
      <c r="J65">
        <v>0</v>
      </c>
      <c r="K65">
        <v>0</v>
      </c>
      <c r="L65">
        <v>0</v>
      </c>
      <c r="N65" s="23" t="s">
        <v>1001</v>
      </c>
      <c r="AH65" s="58">
        <f t="shared" si="0"/>
        <v>0</v>
      </c>
    </row>
    <row r="66" spans="1:34">
      <c r="A66">
        <v>1002</v>
      </c>
      <c r="B66" t="s">
        <v>1896</v>
      </c>
      <c r="C66">
        <v>900</v>
      </c>
      <c r="D66">
        <v>99</v>
      </c>
      <c r="E66">
        <v>0</v>
      </c>
      <c r="F66">
        <v>0</v>
      </c>
      <c r="G66">
        <v>0</v>
      </c>
      <c r="H66">
        <v>0</v>
      </c>
      <c r="I66">
        <v>0</v>
      </c>
      <c r="J66">
        <v>0</v>
      </c>
      <c r="K66">
        <v>0</v>
      </c>
      <c r="L66">
        <v>0</v>
      </c>
      <c r="N66" s="23" t="s">
        <v>1002</v>
      </c>
      <c r="AH66" s="58">
        <f t="shared" si="0"/>
        <v>0</v>
      </c>
    </row>
    <row r="67" spans="1:34">
      <c r="A67">
        <v>1003</v>
      </c>
      <c r="B67" t="s">
        <v>1897</v>
      </c>
      <c r="C67">
        <v>900</v>
      </c>
      <c r="D67">
        <v>99</v>
      </c>
      <c r="E67">
        <v>0</v>
      </c>
      <c r="F67">
        <v>0</v>
      </c>
      <c r="G67">
        <v>0</v>
      </c>
      <c r="H67">
        <v>0</v>
      </c>
      <c r="I67">
        <v>0</v>
      </c>
      <c r="J67">
        <v>0</v>
      </c>
      <c r="K67">
        <v>0</v>
      </c>
      <c r="L67">
        <v>0</v>
      </c>
      <c r="N67" s="23" t="s">
        <v>1003</v>
      </c>
      <c r="AH67" s="58">
        <f t="shared" si="0"/>
        <v>0</v>
      </c>
    </row>
    <row r="68" spans="1:34">
      <c r="A68">
        <v>1004</v>
      </c>
      <c r="B68" t="s">
        <v>1898</v>
      </c>
      <c r="C68">
        <v>900</v>
      </c>
      <c r="D68">
        <v>99</v>
      </c>
      <c r="E68">
        <v>0</v>
      </c>
      <c r="F68">
        <v>0</v>
      </c>
      <c r="G68">
        <v>0</v>
      </c>
      <c r="H68">
        <v>0</v>
      </c>
      <c r="I68">
        <v>0</v>
      </c>
      <c r="J68">
        <v>0</v>
      </c>
      <c r="K68">
        <v>0</v>
      </c>
      <c r="L68">
        <v>0</v>
      </c>
      <c r="N68" s="23" t="s">
        <v>1004</v>
      </c>
      <c r="AH68" s="58">
        <f t="shared" si="0"/>
        <v>0</v>
      </c>
    </row>
    <row r="69" spans="1:34">
      <c r="A69">
        <v>1005</v>
      </c>
      <c r="B69" t="s">
        <v>1899</v>
      </c>
      <c r="C69">
        <v>900</v>
      </c>
      <c r="D69">
        <v>99</v>
      </c>
      <c r="E69">
        <v>0</v>
      </c>
      <c r="F69">
        <v>0</v>
      </c>
      <c r="G69">
        <v>0</v>
      </c>
      <c r="H69">
        <v>0</v>
      </c>
      <c r="I69">
        <v>0</v>
      </c>
      <c r="J69">
        <v>0</v>
      </c>
      <c r="K69">
        <v>0</v>
      </c>
      <c r="L69">
        <v>0</v>
      </c>
      <c r="N69" s="23" t="s">
        <v>1005</v>
      </c>
      <c r="AH69" s="58">
        <f t="shared" si="0"/>
        <v>0</v>
      </c>
    </row>
    <row r="70" spans="1:34">
      <c r="A70">
        <v>1101</v>
      </c>
      <c r="B70" t="s">
        <v>1900</v>
      </c>
      <c r="C70">
        <v>900</v>
      </c>
      <c r="D70">
        <v>99</v>
      </c>
      <c r="E70">
        <v>0</v>
      </c>
      <c r="F70">
        <v>0</v>
      </c>
      <c r="G70">
        <v>0</v>
      </c>
      <c r="H70">
        <v>0</v>
      </c>
      <c r="I70">
        <v>0</v>
      </c>
      <c r="J70">
        <v>0</v>
      </c>
      <c r="K70">
        <v>0</v>
      </c>
      <c r="L70">
        <v>0</v>
      </c>
      <c r="N70" s="23" t="s">
        <v>1006</v>
      </c>
      <c r="AH70" s="58">
        <f t="shared" si="0"/>
        <v>0</v>
      </c>
    </row>
    <row r="71" spans="1:34">
      <c r="A71">
        <v>1102</v>
      </c>
      <c r="B71" t="s">
        <v>1901</v>
      </c>
      <c r="C71">
        <v>900</v>
      </c>
      <c r="D71">
        <v>99</v>
      </c>
      <c r="E71">
        <v>0</v>
      </c>
      <c r="F71">
        <v>0</v>
      </c>
      <c r="G71">
        <v>0</v>
      </c>
      <c r="H71">
        <v>0</v>
      </c>
      <c r="I71">
        <v>0</v>
      </c>
      <c r="J71">
        <v>0</v>
      </c>
      <c r="K71">
        <v>0</v>
      </c>
      <c r="L71">
        <v>0</v>
      </c>
      <c r="N71" s="23" t="s">
        <v>1007</v>
      </c>
      <c r="AH71" s="58">
        <f t="shared" ref="AH71:AH228" si="1">AG71</f>
        <v>0</v>
      </c>
    </row>
    <row r="72" spans="1:34">
      <c r="A72">
        <v>1103</v>
      </c>
      <c r="B72" t="s">
        <v>1902</v>
      </c>
      <c r="C72">
        <v>900</v>
      </c>
      <c r="D72">
        <v>99</v>
      </c>
      <c r="E72">
        <v>0</v>
      </c>
      <c r="F72">
        <v>0</v>
      </c>
      <c r="G72">
        <v>0</v>
      </c>
      <c r="H72">
        <v>0</v>
      </c>
      <c r="I72">
        <v>0</v>
      </c>
      <c r="J72">
        <v>0</v>
      </c>
      <c r="K72">
        <v>0</v>
      </c>
      <c r="L72">
        <v>0</v>
      </c>
      <c r="N72" s="23" t="s">
        <v>1008</v>
      </c>
      <c r="AH72" s="58">
        <f t="shared" si="1"/>
        <v>0</v>
      </c>
    </row>
    <row r="73" spans="1:34">
      <c r="A73">
        <v>1104</v>
      </c>
      <c r="B73" t="s">
        <v>1903</v>
      </c>
      <c r="C73">
        <v>900</v>
      </c>
      <c r="D73">
        <v>99</v>
      </c>
      <c r="E73">
        <v>0</v>
      </c>
      <c r="F73">
        <v>0</v>
      </c>
      <c r="G73">
        <v>0</v>
      </c>
      <c r="H73">
        <v>0</v>
      </c>
      <c r="I73">
        <v>0</v>
      </c>
      <c r="J73">
        <v>0</v>
      </c>
      <c r="K73">
        <v>0</v>
      </c>
      <c r="L73">
        <v>0</v>
      </c>
      <c r="N73" s="23" t="s">
        <v>1009</v>
      </c>
      <c r="AH73" s="58">
        <f t="shared" si="1"/>
        <v>0</v>
      </c>
    </row>
    <row r="74" spans="1:34">
      <c r="A74">
        <v>1105</v>
      </c>
      <c r="B74" t="s">
        <v>1904</v>
      </c>
      <c r="C74">
        <v>900</v>
      </c>
      <c r="D74">
        <v>99</v>
      </c>
      <c r="E74">
        <v>0</v>
      </c>
      <c r="F74">
        <v>0</v>
      </c>
      <c r="G74">
        <v>0</v>
      </c>
      <c r="H74">
        <v>0</v>
      </c>
      <c r="I74">
        <v>0</v>
      </c>
      <c r="J74">
        <v>0</v>
      </c>
      <c r="K74">
        <v>0</v>
      </c>
      <c r="L74">
        <v>0</v>
      </c>
      <c r="N74" s="23" t="s">
        <v>1010</v>
      </c>
      <c r="AH74" s="58">
        <f t="shared" si="1"/>
        <v>0</v>
      </c>
    </row>
    <row r="75" spans="1:34">
      <c r="A75">
        <v>1201</v>
      </c>
      <c r="B75" t="s">
        <v>1905</v>
      </c>
      <c r="C75">
        <v>900</v>
      </c>
      <c r="D75">
        <v>99</v>
      </c>
      <c r="E75">
        <v>0</v>
      </c>
      <c r="F75">
        <v>0</v>
      </c>
      <c r="G75">
        <v>0</v>
      </c>
      <c r="H75">
        <v>0</v>
      </c>
      <c r="I75">
        <v>0</v>
      </c>
      <c r="J75">
        <v>0</v>
      </c>
      <c r="K75">
        <v>0</v>
      </c>
      <c r="L75">
        <v>0</v>
      </c>
      <c r="N75" s="23" t="s">
        <v>1011</v>
      </c>
      <c r="AH75" s="58">
        <f t="shared" si="1"/>
        <v>0</v>
      </c>
    </row>
    <row r="76" spans="1:34">
      <c r="A76">
        <v>1202</v>
      </c>
      <c r="B76" t="s">
        <v>1906</v>
      </c>
      <c r="C76">
        <v>900</v>
      </c>
      <c r="D76">
        <v>99</v>
      </c>
      <c r="E76">
        <v>0</v>
      </c>
      <c r="F76">
        <v>0</v>
      </c>
      <c r="G76">
        <v>0</v>
      </c>
      <c r="H76">
        <v>0</v>
      </c>
      <c r="I76">
        <v>0</v>
      </c>
      <c r="J76">
        <v>0</v>
      </c>
      <c r="K76">
        <v>0</v>
      </c>
      <c r="L76">
        <v>0</v>
      </c>
      <c r="N76" s="23" t="s">
        <v>1012</v>
      </c>
      <c r="AH76" s="58">
        <f t="shared" si="1"/>
        <v>0</v>
      </c>
    </row>
    <row r="77" spans="1:34">
      <c r="A77">
        <v>1203</v>
      </c>
      <c r="B77" t="s">
        <v>1907</v>
      </c>
      <c r="C77">
        <v>900</v>
      </c>
      <c r="D77">
        <v>99</v>
      </c>
      <c r="E77">
        <v>0</v>
      </c>
      <c r="F77">
        <v>0</v>
      </c>
      <c r="G77">
        <v>0</v>
      </c>
      <c r="H77">
        <v>0</v>
      </c>
      <c r="I77">
        <v>0</v>
      </c>
      <c r="J77">
        <v>0</v>
      </c>
      <c r="K77">
        <v>0</v>
      </c>
      <c r="L77">
        <v>0</v>
      </c>
      <c r="N77" s="23" t="s">
        <v>1013</v>
      </c>
      <c r="AH77" s="58">
        <f t="shared" si="1"/>
        <v>0</v>
      </c>
    </row>
    <row r="78" spans="1:34">
      <c r="A78">
        <v>1204</v>
      </c>
      <c r="B78" t="s">
        <v>1908</v>
      </c>
      <c r="C78">
        <v>900</v>
      </c>
      <c r="D78">
        <v>99</v>
      </c>
      <c r="E78">
        <v>0</v>
      </c>
      <c r="F78">
        <v>0</v>
      </c>
      <c r="G78">
        <v>0</v>
      </c>
      <c r="H78">
        <v>0</v>
      </c>
      <c r="I78">
        <v>0</v>
      </c>
      <c r="J78">
        <v>0</v>
      </c>
      <c r="K78">
        <v>0</v>
      </c>
      <c r="L78">
        <v>0</v>
      </c>
      <c r="N78" s="23" t="s">
        <v>1014</v>
      </c>
      <c r="AH78" s="58">
        <f t="shared" si="1"/>
        <v>0</v>
      </c>
    </row>
    <row r="79" spans="1:34">
      <c r="A79">
        <v>1205</v>
      </c>
      <c r="B79" t="s">
        <v>1909</v>
      </c>
      <c r="C79">
        <v>900</v>
      </c>
      <c r="D79">
        <v>99</v>
      </c>
      <c r="E79">
        <v>0</v>
      </c>
      <c r="F79">
        <v>0</v>
      </c>
      <c r="G79">
        <v>0</v>
      </c>
      <c r="H79">
        <v>0</v>
      </c>
      <c r="I79">
        <v>0</v>
      </c>
      <c r="J79">
        <v>0</v>
      </c>
      <c r="K79">
        <v>0</v>
      </c>
      <c r="L79">
        <v>0</v>
      </c>
      <c r="N79" s="23" t="s">
        <v>1015</v>
      </c>
      <c r="AH79" s="58">
        <f t="shared" si="1"/>
        <v>0</v>
      </c>
    </row>
    <row r="80" spans="1:34">
      <c r="A80">
        <v>1301</v>
      </c>
      <c r="B80" t="s">
        <v>1910</v>
      </c>
      <c r="C80">
        <v>900</v>
      </c>
      <c r="D80">
        <v>99</v>
      </c>
      <c r="E80">
        <v>0</v>
      </c>
      <c r="F80">
        <v>0</v>
      </c>
      <c r="G80">
        <v>0</v>
      </c>
      <c r="H80">
        <v>0</v>
      </c>
      <c r="I80">
        <v>0</v>
      </c>
      <c r="J80">
        <v>0</v>
      </c>
      <c r="K80">
        <v>0</v>
      </c>
      <c r="L80">
        <v>0</v>
      </c>
      <c r="N80" s="23" t="s">
        <v>1016</v>
      </c>
      <c r="AH80" s="58">
        <f t="shared" si="1"/>
        <v>0</v>
      </c>
    </row>
    <row r="81" spans="1:34">
      <c r="A81">
        <v>1302</v>
      </c>
      <c r="B81" t="s">
        <v>1911</v>
      </c>
      <c r="C81">
        <v>900</v>
      </c>
      <c r="D81">
        <v>99</v>
      </c>
      <c r="E81">
        <v>0</v>
      </c>
      <c r="F81">
        <v>0</v>
      </c>
      <c r="G81">
        <v>0</v>
      </c>
      <c r="H81">
        <v>0</v>
      </c>
      <c r="I81">
        <v>0</v>
      </c>
      <c r="J81">
        <v>0</v>
      </c>
      <c r="K81">
        <v>0</v>
      </c>
      <c r="L81">
        <v>0</v>
      </c>
      <c r="N81" s="23" t="s">
        <v>1017</v>
      </c>
      <c r="AH81" s="58">
        <f t="shared" si="1"/>
        <v>0</v>
      </c>
    </row>
    <row r="82" spans="1:34">
      <c r="A82">
        <v>1303</v>
      </c>
      <c r="B82" t="s">
        <v>1912</v>
      </c>
      <c r="C82">
        <v>900</v>
      </c>
      <c r="D82">
        <v>99</v>
      </c>
      <c r="E82">
        <v>0</v>
      </c>
      <c r="F82">
        <v>0</v>
      </c>
      <c r="G82">
        <v>0</v>
      </c>
      <c r="H82">
        <v>0</v>
      </c>
      <c r="I82">
        <v>0</v>
      </c>
      <c r="J82">
        <v>0</v>
      </c>
      <c r="K82">
        <v>0</v>
      </c>
      <c r="L82">
        <v>0</v>
      </c>
      <c r="N82" s="23" t="s">
        <v>1018</v>
      </c>
      <c r="AH82" s="58">
        <f t="shared" si="1"/>
        <v>0</v>
      </c>
    </row>
    <row r="83" spans="1:34">
      <c r="A83">
        <v>1304</v>
      </c>
      <c r="B83" t="s">
        <v>1913</v>
      </c>
      <c r="C83">
        <v>900</v>
      </c>
      <c r="D83">
        <v>99</v>
      </c>
      <c r="E83">
        <v>0</v>
      </c>
      <c r="F83">
        <v>0</v>
      </c>
      <c r="G83">
        <v>0</v>
      </c>
      <c r="H83">
        <v>0</v>
      </c>
      <c r="I83">
        <v>0</v>
      </c>
      <c r="J83">
        <v>0</v>
      </c>
      <c r="K83">
        <v>0</v>
      </c>
      <c r="L83">
        <v>0</v>
      </c>
      <c r="N83" s="23" t="s">
        <v>735</v>
      </c>
      <c r="AH83" s="58">
        <f t="shared" si="1"/>
        <v>0</v>
      </c>
    </row>
    <row r="84" spans="1:34">
      <c r="A84">
        <v>1305</v>
      </c>
      <c r="B84" t="s">
        <v>1914</v>
      </c>
      <c r="C84">
        <v>900</v>
      </c>
      <c r="D84">
        <v>99</v>
      </c>
      <c r="E84">
        <v>0</v>
      </c>
      <c r="F84">
        <v>0</v>
      </c>
      <c r="G84">
        <v>0</v>
      </c>
      <c r="H84">
        <v>0</v>
      </c>
      <c r="I84">
        <v>0</v>
      </c>
      <c r="J84">
        <v>0</v>
      </c>
      <c r="K84">
        <v>0</v>
      </c>
      <c r="L84">
        <v>0</v>
      </c>
      <c r="N84" s="23" t="s">
        <v>737</v>
      </c>
      <c r="AH84" s="58">
        <f t="shared" si="1"/>
        <v>0</v>
      </c>
    </row>
    <row r="85" spans="1:34">
      <c r="A85">
        <v>1401</v>
      </c>
      <c r="B85" t="s">
        <v>1915</v>
      </c>
      <c r="C85">
        <v>0</v>
      </c>
      <c r="D85">
        <v>0</v>
      </c>
      <c r="E85">
        <v>0</v>
      </c>
      <c r="F85">
        <v>0</v>
      </c>
      <c r="G85">
        <v>0</v>
      </c>
      <c r="H85">
        <v>0</v>
      </c>
      <c r="I85">
        <v>0</v>
      </c>
      <c r="J85">
        <v>0</v>
      </c>
      <c r="K85">
        <v>0</v>
      </c>
      <c r="L85">
        <v>0</v>
      </c>
      <c r="N85" s="23" t="s">
        <v>738</v>
      </c>
      <c r="AH85" s="58">
        <f t="shared" ref="AH85" si="2">AG85</f>
        <v>0</v>
      </c>
    </row>
    <row r="86" spans="1:34">
      <c r="A86">
        <v>1402</v>
      </c>
      <c r="B86" t="s">
        <v>1916</v>
      </c>
      <c r="C86">
        <v>0</v>
      </c>
      <c r="D86">
        <v>0</v>
      </c>
      <c r="E86">
        <v>0</v>
      </c>
      <c r="F86">
        <v>0</v>
      </c>
      <c r="G86">
        <v>0</v>
      </c>
      <c r="H86">
        <v>0</v>
      </c>
      <c r="I86">
        <v>0</v>
      </c>
      <c r="J86">
        <v>0</v>
      </c>
      <c r="K86">
        <v>0</v>
      </c>
      <c r="L86">
        <v>0</v>
      </c>
      <c r="N86" s="23" t="s">
        <v>1609</v>
      </c>
      <c r="AH86" s="58">
        <f t="shared" si="1"/>
        <v>0</v>
      </c>
    </row>
    <row r="87" spans="1:34">
      <c r="A87">
        <v>1403</v>
      </c>
      <c r="B87" t="s">
        <v>1917</v>
      </c>
      <c r="C87">
        <v>0</v>
      </c>
      <c r="D87">
        <v>0</v>
      </c>
      <c r="E87">
        <v>0</v>
      </c>
      <c r="F87">
        <v>0</v>
      </c>
      <c r="G87">
        <v>2</v>
      </c>
      <c r="H87">
        <v>100</v>
      </c>
      <c r="I87">
        <v>0</v>
      </c>
      <c r="J87">
        <v>0</v>
      </c>
      <c r="K87">
        <v>0</v>
      </c>
      <c r="L87">
        <v>0</v>
      </c>
      <c r="N87" s="23" t="s">
        <v>739</v>
      </c>
      <c r="AH87" s="58">
        <f t="shared" si="1"/>
        <v>0</v>
      </c>
    </row>
    <row r="88" spans="1:34">
      <c r="A88">
        <v>4001</v>
      </c>
      <c r="C88">
        <v>0</v>
      </c>
      <c r="D88">
        <v>99</v>
      </c>
      <c r="E88">
        <v>0</v>
      </c>
      <c r="F88">
        <v>0</v>
      </c>
      <c r="G88">
        <v>0</v>
      </c>
      <c r="H88">
        <v>0</v>
      </c>
      <c r="I88">
        <v>0</v>
      </c>
      <c r="J88">
        <v>0</v>
      </c>
      <c r="K88">
        <v>0</v>
      </c>
      <c r="L88">
        <v>0</v>
      </c>
      <c r="N88" s="23" t="s">
        <v>740</v>
      </c>
      <c r="AH88" s="58">
        <f t="shared" si="1"/>
        <v>0</v>
      </c>
    </row>
    <row r="89" spans="1:34">
      <c r="A89">
        <v>10000</v>
      </c>
      <c r="B89" t="s">
        <v>1918</v>
      </c>
      <c r="C89">
        <v>5</v>
      </c>
      <c r="D89">
        <v>12</v>
      </c>
      <c r="E89">
        <v>0</v>
      </c>
      <c r="F89">
        <v>0</v>
      </c>
      <c r="G89">
        <v>2</v>
      </c>
      <c r="H89">
        <v>0</v>
      </c>
      <c r="I89">
        <v>2</v>
      </c>
      <c r="J89">
        <v>0</v>
      </c>
      <c r="K89">
        <v>0</v>
      </c>
      <c r="L89">
        <v>0</v>
      </c>
      <c r="N89" s="23" t="s">
        <v>741</v>
      </c>
      <c r="AH89" s="58">
        <f t="shared" ref="AH89" si="3">AG89</f>
        <v>0</v>
      </c>
    </row>
    <row r="90" spans="1:34">
      <c r="A90">
        <v>10001</v>
      </c>
      <c r="B90" t="s">
        <v>1919</v>
      </c>
      <c r="C90">
        <v>1</v>
      </c>
      <c r="D90">
        <v>99</v>
      </c>
      <c r="E90">
        <v>0</v>
      </c>
      <c r="F90">
        <v>0</v>
      </c>
      <c r="G90">
        <v>2</v>
      </c>
      <c r="H90">
        <v>100</v>
      </c>
      <c r="I90">
        <v>0</v>
      </c>
      <c r="J90">
        <v>0</v>
      </c>
      <c r="K90">
        <v>0</v>
      </c>
      <c r="L90">
        <v>0</v>
      </c>
      <c r="N90" s="23" t="s">
        <v>1365</v>
      </c>
      <c r="AH90" s="58">
        <f t="shared" si="1"/>
        <v>0</v>
      </c>
    </row>
    <row r="91" spans="1:34">
      <c r="A91">
        <v>10002</v>
      </c>
      <c r="B91" t="s">
        <v>1920</v>
      </c>
      <c r="C91">
        <v>101</v>
      </c>
      <c r="D91">
        <v>0</v>
      </c>
      <c r="E91">
        <v>0</v>
      </c>
      <c r="F91">
        <v>0</v>
      </c>
      <c r="G91">
        <v>2</v>
      </c>
      <c r="H91">
        <v>200</v>
      </c>
      <c r="I91">
        <v>3</v>
      </c>
      <c r="J91">
        <v>0</v>
      </c>
      <c r="K91">
        <v>0</v>
      </c>
      <c r="L91">
        <v>0</v>
      </c>
      <c r="N91" s="23" t="s">
        <v>742</v>
      </c>
      <c r="AH91" s="58">
        <f t="shared" si="1"/>
        <v>0</v>
      </c>
    </row>
    <row r="92" spans="1:34">
      <c r="A92">
        <v>10003</v>
      </c>
      <c r="B92" t="s">
        <v>1919</v>
      </c>
      <c r="C92">
        <v>1</v>
      </c>
      <c r="D92">
        <v>99</v>
      </c>
      <c r="E92">
        <v>0</v>
      </c>
      <c r="F92">
        <v>0</v>
      </c>
      <c r="G92">
        <v>2</v>
      </c>
      <c r="H92">
        <v>100</v>
      </c>
      <c r="I92">
        <v>0</v>
      </c>
      <c r="J92">
        <v>0</v>
      </c>
      <c r="K92">
        <v>0</v>
      </c>
      <c r="L92">
        <v>0</v>
      </c>
      <c r="N92" s="23" t="s">
        <v>743</v>
      </c>
      <c r="AH92" s="58">
        <f t="shared" si="1"/>
        <v>0</v>
      </c>
    </row>
    <row r="93" spans="1:34">
      <c r="A93">
        <v>10004</v>
      </c>
      <c r="B93" t="s">
        <v>1921</v>
      </c>
      <c r="C93">
        <v>1</v>
      </c>
      <c r="D93">
        <v>99</v>
      </c>
      <c r="E93">
        <v>0</v>
      </c>
      <c r="F93">
        <v>0</v>
      </c>
      <c r="G93">
        <v>4</v>
      </c>
      <c r="H93">
        <v>50</v>
      </c>
      <c r="I93">
        <v>0</v>
      </c>
      <c r="J93">
        <v>0</v>
      </c>
      <c r="K93">
        <v>0</v>
      </c>
      <c r="L93">
        <v>0</v>
      </c>
      <c r="N93" s="23" t="s">
        <v>745</v>
      </c>
      <c r="AH93" s="58">
        <f t="shared" ref="AH93" si="4">AG93</f>
        <v>0</v>
      </c>
    </row>
    <row r="94" spans="1:34">
      <c r="A94">
        <v>10005</v>
      </c>
      <c r="B94" t="s">
        <v>1922</v>
      </c>
      <c r="C94">
        <v>6</v>
      </c>
      <c r="D94">
        <v>99</v>
      </c>
      <c r="E94">
        <v>0</v>
      </c>
      <c r="F94">
        <v>0</v>
      </c>
      <c r="G94">
        <v>6</v>
      </c>
      <c r="H94">
        <v>100</v>
      </c>
      <c r="I94">
        <v>0</v>
      </c>
      <c r="J94">
        <v>0</v>
      </c>
      <c r="K94">
        <v>0</v>
      </c>
      <c r="L94">
        <v>0</v>
      </c>
      <c r="N94" s="23" t="s">
        <v>1608</v>
      </c>
      <c r="AH94" s="58">
        <f t="shared" si="1"/>
        <v>0</v>
      </c>
    </row>
    <row r="95" spans="1:34">
      <c r="A95">
        <v>10006</v>
      </c>
      <c r="B95" t="s">
        <v>1923</v>
      </c>
      <c r="C95">
        <v>103</v>
      </c>
      <c r="D95">
        <v>0</v>
      </c>
      <c r="E95">
        <v>0</v>
      </c>
      <c r="F95">
        <v>0</v>
      </c>
      <c r="G95">
        <v>9</v>
      </c>
      <c r="H95">
        <v>100000</v>
      </c>
      <c r="I95">
        <v>0</v>
      </c>
      <c r="J95">
        <v>0</v>
      </c>
      <c r="K95">
        <v>0</v>
      </c>
      <c r="L95">
        <v>0</v>
      </c>
      <c r="N95" s="23" t="s">
        <v>747</v>
      </c>
      <c r="AH95" s="58">
        <f t="shared" si="1"/>
        <v>0</v>
      </c>
    </row>
    <row r="96" spans="1:34">
      <c r="A96">
        <v>10007</v>
      </c>
      <c r="B96" t="s">
        <v>1922</v>
      </c>
      <c r="C96">
        <v>6</v>
      </c>
      <c r="D96">
        <v>99</v>
      </c>
      <c r="E96">
        <v>0</v>
      </c>
      <c r="F96">
        <v>0</v>
      </c>
      <c r="G96">
        <v>2</v>
      </c>
      <c r="H96">
        <v>100</v>
      </c>
      <c r="I96">
        <v>0</v>
      </c>
      <c r="J96">
        <v>0</v>
      </c>
      <c r="K96">
        <v>0</v>
      </c>
      <c r="L96">
        <v>0</v>
      </c>
      <c r="N96" s="23" t="s">
        <v>749</v>
      </c>
      <c r="AH96" s="58">
        <f t="shared" si="1"/>
        <v>0</v>
      </c>
    </row>
    <row r="97" spans="1:34">
      <c r="A97">
        <v>11000</v>
      </c>
      <c r="B97" t="s">
        <v>1924</v>
      </c>
      <c r="C97">
        <v>1</v>
      </c>
      <c r="D97">
        <v>99</v>
      </c>
      <c r="E97">
        <v>0</v>
      </c>
      <c r="F97">
        <v>0</v>
      </c>
      <c r="G97">
        <v>2</v>
      </c>
      <c r="H97">
        <v>100</v>
      </c>
      <c r="I97">
        <v>0</v>
      </c>
      <c r="J97">
        <v>0</v>
      </c>
      <c r="K97">
        <v>0</v>
      </c>
      <c r="L97">
        <v>0</v>
      </c>
      <c r="N97" s="23" t="s">
        <v>750</v>
      </c>
      <c r="AH97" s="58">
        <f t="shared" si="1"/>
        <v>0</v>
      </c>
    </row>
    <row r="98" spans="1:34">
      <c r="A98">
        <v>11001</v>
      </c>
      <c r="B98">
        <v>0</v>
      </c>
      <c r="C98">
        <v>1</v>
      </c>
      <c r="D98">
        <v>99</v>
      </c>
      <c r="E98">
        <v>0</v>
      </c>
      <c r="F98">
        <v>0</v>
      </c>
      <c r="G98">
        <v>4</v>
      </c>
      <c r="H98">
        <v>10</v>
      </c>
      <c r="I98">
        <v>0</v>
      </c>
      <c r="J98">
        <v>0</v>
      </c>
      <c r="K98">
        <v>0</v>
      </c>
      <c r="L98">
        <v>0</v>
      </c>
      <c r="N98" s="23" t="s">
        <v>751</v>
      </c>
      <c r="AH98" s="58">
        <f t="shared" si="1"/>
        <v>0</v>
      </c>
    </row>
    <row r="99" spans="1:34">
      <c r="A99">
        <v>11002</v>
      </c>
      <c r="B99">
        <v>0</v>
      </c>
      <c r="C99">
        <v>1</v>
      </c>
      <c r="D99">
        <v>99</v>
      </c>
      <c r="E99">
        <v>0</v>
      </c>
      <c r="F99">
        <v>0</v>
      </c>
      <c r="G99">
        <v>4</v>
      </c>
      <c r="H99">
        <v>20</v>
      </c>
      <c r="I99">
        <v>0</v>
      </c>
      <c r="J99">
        <v>0</v>
      </c>
      <c r="K99">
        <v>0</v>
      </c>
      <c r="L99">
        <v>0</v>
      </c>
      <c r="N99" s="23" t="s">
        <v>753</v>
      </c>
      <c r="AH99" s="58">
        <f t="shared" si="1"/>
        <v>0</v>
      </c>
    </row>
    <row r="100" spans="1:34">
      <c r="A100">
        <v>11003</v>
      </c>
      <c r="B100">
        <v>0</v>
      </c>
      <c r="C100">
        <v>1</v>
      </c>
      <c r="D100">
        <v>99</v>
      </c>
      <c r="E100">
        <v>0</v>
      </c>
      <c r="F100">
        <v>0</v>
      </c>
      <c r="G100">
        <v>4</v>
      </c>
      <c r="H100">
        <v>30</v>
      </c>
      <c r="I100">
        <v>0</v>
      </c>
      <c r="J100">
        <v>0</v>
      </c>
      <c r="K100">
        <v>0</v>
      </c>
      <c r="L100">
        <v>0</v>
      </c>
      <c r="N100" s="23" t="s">
        <v>755</v>
      </c>
      <c r="AH100" s="58">
        <f t="shared" si="1"/>
        <v>0</v>
      </c>
    </row>
    <row r="101" spans="1:34">
      <c r="A101">
        <v>11004</v>
      </c>
      <c r="B101">
        <v>0</v>
      </c>
      <c r="C101">
        <v>1</v>
      </c>
      <c r="D101">
        <v>99</v>
      </c>
      <c r="E101">
        <v>0</v>
      </c>
      <c r="F101">
        <v>0</v>
      </c>
      <c r="G101">
        <v>4</v>
      </c>
      <c r="H101">
        <v>40</v>
      </c>
      <c r="I101">
        <v>0</v>
      </c>
      <c r="J101">
        <v>0</v>
      </c>
      <c r="K101">
        <v>0</v>
      </c>
      <c r="L101">
        <v>0</v>
      </c>
      <c r="N101" s="23" t="s">
        <v>757</v>
      </c>
      <c r="AH101" s="58">
        <f t="shared" si="1"/>
        <v>0</v>
      </c>
    </row>
    <row r="102" spans="1:34">
      <c r="A102">
        <v>11005</v>
      </c>
      <c r="B102">
        <v>0</v>
      </c>
      <c r="C102">
        <v>1</v>
      </c>
      <c r="D102">
        <v>99</v>
      </c>
      <c r="E102">
        <v>0</v>
      </c>
      <c r="F102">
        <v>0</v>
      </c>
      <c r="G102">
        <v>4</v>
      </c>
      <c r="H102">
        <v>50</v>
      </c>
      <c r="I102">
        <v>0</v>
      </c>
      <c r="J102">
        <v>0</v>
      </c>
      <c r="K102">
        <v>0</v>
      </c>
      <c r="L102">
        <v>0</v>
      </c>
      <c r="N102" s="23" t="s">
        <v>759</v>
      </c>
      <c r="AH102" s="58">
        <f t="shared" si="1"/>
        <v>0</v>
      </c>
    </row>
    <row r="103" spans="1:34">
      <c r="A103">
        <v>11006</v>
      </c>
      <c r="B103">
        <v>0</v>
      </c>
      <c r="C103">
        <v>1</v>
      </c>
      <c r="D103">
        <v>99</v>
      </c>
      <c r="E103">
        <v>0</v>
      </c>
      <c r="F103">
        <v>0</v>
      </c>
      <c r="G103">
        <v>4</v>
      </c>
      <c r="H103">
        <v>60</v>
      </c>
      <c r="I103">
        <v>0</v>
      </c>
      <c r="J103">
        <v>0</v>
      </c>
      <c r="K103">
        <v>0</v>
      </c>
      <c r="L103">
        <v>0</v>
      </c>
      <c r="N103" s="23" t="s">
        <v>761</v>
      </c>
      <c r="AH103" s="58">
        <f t="shared" si="1"/>
        <v>0</v>
      </c>
    </row>
    <row r="104" spans="1:34">
      <c r="A104">
        <v>11007</v>
      </c>
      <c r="B104">
        <v>0</v>
      </c>
      <c r="C104">
        <v>1</v>
      </c>
      <c r="D104">
        <v>99</v>
      </c>
      <c r="E104">
        <v>0</v>
      </c>
      <c r="F104">
        <v>0</v>
      </c>
      <c r="G104">
        <v>4</v>
      </c>
      <c r="H104">
        <v>70</v>
      </c>
      <c r="I104">
        <v>0</v>
      </c>
      <c r="J104">
        <v>0</v>
      </c>
      <c r="K104">
        <v>0</v>
      </c>
      <c r="L104">
        <v>0</v>
      </c>
      <c r="N104" s="23" t="s">
        <v>763</v>
      </c>
      <c r="AH104" s="58">
        <f t="shared" si="1"/>
        <v>0</v>
      </c>
    </row>
    <row r="105" spans="1:34">
      <c r="A105">
        <v>11008</v>
      </c>
      <c r="B105">
        <v>0</v>
      </c>
      <c r="C105">
        <v>1</v>
      </c>
      <c r="D105">
        <v>99</v>
      </c>
      <c r="E105">
        <v>0</v>
      </c>
      <c r="F105">
        <v>0</v>
      </c>
      <c r="G105">
        <v>4</v>
      </c>
      <c r="H105">
        <v>80</v>
      </c>
      <c r="I105">
        <v>0</v>
      </c>
      <c r="J105">
        <v>0</v>
      </c>
      <c r="K105">
        <v>0</v>
      </c>
      <c r="L105">
        <v>0</v>
      </c>
      <c r="N105" s="23" t="s">
        <v>765</v>
      </c>
      <c r="AH105" s="58">
        <f t="shared" si="1"/>
        <v>0</v>
      </c>
    </row>
    <row r="106" spans="1:34">
      <c r="A106">
        <v>11009</v>
      </c>
      <c r="B106">
        <v>0</v>
      </c>
      <c r="C106">
        <v>1</v>
      </c>
      <c r="D106">
        <v>99</v>
      </c>
      <c r="E106">
        <v>0</v>
      </c>
      <c r="F106">
        <v>0</v>
      </c>
      <c r="G106">
        <v>4</v>
      </c>
      <c r="H106">
        <v>90</v>
      </c>
      <c r="I106">
        <v>0</v>
      </c>
      <c r="J106">
        <v>0</v>
      </c>
      <c r="K106">
        <v>0</v>
      </c>
      <c r="L106">
        <v>0</v>
      </c>
      <c r="N106" s="23" t="s">
        <v>767</v>
      </c>
      <c r="AH106" s="58">
        <f t="shared" si="1"/>
        <v>0</v>
      </c>
    </row>
    <row r="107" spans="1:34">
      <c r="A107">
        <v>11010</v>
      </c>
      <c r="B107">
        <v>0</v>
      </c>
      <c r="C107">
        <v>1</v>
      </c>
      <c r="D107">
        <v>99</v>
      </c>
      <c r="E107">
        <v>0</v>
      </c>
      <c r="F107">
        <v>0</v>
      </c>
      <c r="G107">
        <v>4</v>
      </c>
      <c r="H107">
        <v>100</v>
      </c>
      <c r="I107">
        <v>0</v>
      </c>
      <c r="J107">
        <v>0</v>
      </c>
      <c r="K107">
        <v>0</v>
      </c>
      <c r="L107">
        <v>0</v>
      </c>
      <c r="N107" s="23" t="s">
        <v>769</v>
      </c>
      <c r="AH107" s="58">
        <f t="shared" si="1"/>
        <v>0</v>
      </c>
    </row>
    <row r="108" spans="1:34">
      <c r="A108">
        <v>11011</v>
      </c>
      <c r="B108">
        <v>0</v>
      </c>
      <c r="C108">
        <v>1</v>
      </c>
      <c r="D108">
        <v>99</v>
      </c>
      <c r="E108">
        <v>0</v>
      </c>
      <c r="F108">
        <v>0</v>
      </c>
      <c r="G108">
        <v>4</v>
      </c>
      <c r="H108">
        <v>99</v>
      </c>
      <c r="I108">
        <v>0</v>
      </c>
      <c r="J108">
        <v>0</v>
      </c>
      <c r="K108">
        <v>0</v>
      </c>
      <c r="L108">
        <v>0</v>
      </c>
      <c r="N108" s="23" t="s">
        <v>770</v>
      </c>
      <c r="AH108" s="58">
        <f t="shared" si="1"/>
        <v>0</v>
      </c>
    </row>
    <row r="109" spans="1:34">
      <c r="A109">
        <v>11012</v>
      </c>
      <c r="B109" t="s">
        <v>1925</v>
      </c>
      <c r="C109">
        <v>7</v>
      </c>
      <c r="D109">
        <v>99</v>
      </c>
      <c r="E109">
        <v>0</v>
      </c>
      <c r="F109">
        <v>0</v>
      </c>
      <c r="G109">
        <v>2</v>
      </c>
      <c r="H109">
        <v>100</v>
      </c>
      <c r="I109">
        <v>0</v>
      </c>
      <c r="J109">
        <v>2</v>
      </c>
      <c r="K109">
        <v>9</v>
      </c>
      <c r="L109">
        <v>0</v>
      </c>
      <c r="N109" s="23" t="s">
        <v>772</v>
      </c>
      <c r="AH109" s="58">
        <f t="shared" si="1"/>
        <v>0</v>
      </c>
    </row>
    <row r="110" spans="1:34">
      <c r="A110">
        <v>11013</v>
      </c>
      <c r="B110" t="s">
        <v>1925</v>
      </c>
      <c r="C110">
        <v>7</v>
      </c>
      <c r="D110">
        <v>99</v>
      </c>
      <c r="E110">
        <v>0</v>
      </c>
      <c r="F110">
        <v>0</v>
      </c>
      <c r="G110">
        <v>2</v>
      </c>
      <c r="H110">
        <v>100</v>
      </c>
      <c r="I110">
        <v>0</v>
      </c>
      <c r="J110">
        <v>3</v>
      </c>
      <c r="K110">
        <v>9</v>
      </c>
      <c r="L110">
        <v>0</v>
      </c>
      <c r="N110" s="23" t="s">
        <v>774</v>
      </c>
      <c r="AH110" s="58">
        <f t="shared" si="1"/>
        <v>0</v>
      </c>
    </row>
    <row r="111" spans="1:34">
      <c r="A111">
        <v>11014</v>
      </c>
      <c r="B111" t="s">
        <v>1925</v>
      </c>
      <c r="C111">
        <v>7</v>
      </c>
      <c r="D111">
        <v>99</v>
      </c>
      <c r="E111">
        <v>0</v>
      </c>
      <c r="F111">
        <v>0</v>
      </c>
      <c r="G111">
        <v>2</v>
      </c>
      <c r="H111">
        <v>100</v>
      </c>
      <c r="I111">
        <v>0</v>
      </c>
      <c r="J111">
        <v>4</v>
      </c>
      <c r="K111">
        <v>9</v>
      </c>
      <c r="L111">
        <v>0</v>
      </c>
      <c r="N111" s="23" t="s">
        <v>776</v>
      </c>
      <c r="AH111" s="58">
        <f t="shared" si="1"/>
        <v>0</v>
      </c>
    </row>
    <row r="112" spans="1:34">
      <c r="A112">
        <v>11015</v>
      </c>
      <c r="B112" t="s">
        <v>1925</v>
      </c>
      <c r="C112">
        <v>7</v>
      </c>
      <c r="D112">
        <v>99</v>
      </c>
      <c r="E112">
        <v>0</v>
      </c>
      <c r="F112">
        <v>0</v>
      </c>
      <c r="G112">
        <v>2</v>
      </c>
      <c r="H112">
        <v>100</v>
      </c>
      <c r="I112">
        <v>0</v>
      </c>
      <c r="J112">
        <v>5</v>
      </c>
      <c r="K112">
        <v>9</v>
      </c>
      <c r="L112">
        <v>0</v>
      </c>
      <c r="N112" s="23" t="s">
        <v>778</v>
      </c>
      <c r="AH112" s="58">
        <f t="shared" si="1"/>
        <v>0</v>
      </c>
    </row>
    <row r="113" spans="1:34">
      <c r="A113">
        <v>12001</v>
      </c>
      <c r="B113" t="s">
        <v>1926</v>
      </c>
      <c r="C113">
        <v>4</v>
      </c>
      <c r="D113">
        <v>11</v>
      </c>
      <c r="E113">
        <v>0</v>
      </c>
      <c r="F113">
        <v>0</v>
      </c>
      <c r="G113">
        <v>2</v>
      </c>
      <c r="H113">
        <v>100</v>
      </c>
      <c r="I113">
        <v>2</v>
      </c>
      <c r="J113">
        <v>500</v>
      </c>
      <c r="K113">
        <v>9</v>
      </c>
      <c r="L113">
        <v>0</v>
      </c>
      <c r="N113" s="23" t="s">
        <v>780</v>
      </c>
      <c r="AH113" s="58">
        <f t="shared" si="1"/>
        <v>0</v>
      </c>
    </row>
    <row r="114" spans="1:34">
      <c r="A114">
        <v>12002</v>
      </c>
      <c r="B114" t="s">
        <v>1926</v>
      </c>
      <c r="C114">
        <v>4</v>
      </c>
      <c r="D114">
        <v>12</v>
      </c>
      <c r="E114">
        <v>0</v>
      </c>
      <c r="F114">
        <v>0</v>
      </c>
      <c r="G114">
        <v>2</v>
      </c>
      <c r="H114">
        <v>100</v>
      </c>
      <c r="I114">
        <v>2</v>
      </c>
      <c r="J114">
        <v>500</v>
      </c>
      <c r="K114">
        <v>9</v>
      </c>
      <c r="L114">
        <v>0</v>
      </c>
      <c r="N114" s="23" t="s">
        <v>782</v>
      </c>
      <c r="AH114" s="58">
        <f t="shared" si="1"/>
        <v>0</v>
      </c>
    </row>
    <row r="115" spans="1:34">
      <c r="A115">
        <v>12003</v>
      </c>
      <c r="B115" t="s">
        <v>1926</v>
      </c>
      <c r="C115">
        <v>4</v>
      </c>
      <c r="D115">
        <v>13</v>
      </c>
      <c r="E115">
        <v>0</v>
      </c>
      <c r="F115">
        <v>0</v>
      </c>
      <c r="G115">
        <v>2</v>
      </c>
      <c r="H115">
        <v>100</v>
      </c>
      <c r="I115">
        <v>2</v>
      </c>
      <c r="J115">
        <v>500</v>
      </c>
      <c r="K115">
        <v>9</v>
      </c>
      <c r="L115">
        <v>0</v>
      </c>
      <c r="N115" s="23" t="s">
        <v>784</v>
      </c>
      <c r="AH115" s="58">
        <f t="shared" si="1"/>
        <v>0</v>
      </c>
    </row>
    <row r="116" spans="1:34">
      <c r="A116">
        <v>12004</v>
      </c>
      <c r="B116" t="s">
        <v>1926</v>
      </c>
      <c r="C116">
        <v>4</v>
      </c>
      <c r="D116">
        <v>14</v>
      </c>
      <c r="E116">
        <v>0</v>
      </c>
      <c r="F116">
        <v>0</v>
      </c>
      <c r="G116">
        <v>2</v>
      </c>
      <c r="H116">
        <v>100</v>
      </c>
      <c r="I116">
        <v>2</v>
      </c>
      <c r="J116">
        <v>500</v>
      </c>
      <c r="K116">
        <v>9</v>
      </c>
      <c r="L116">
        <v>0</v>
      </c>
      <c r="N116" s="23" t="s">
        <v>1030</v>
      </c>
      <c r="AH116" s="58">
        <f t="shared" si="1"/>
        <v>0</v>
      </c>
    </row>
    <row r="117" spans="1:34">
      <c r="A117">
        <v>12005</v>
      </c>
      <c r="B117" t="s">
        <v>1926</v>
      </c>
      <c r="C117">
        <v>4</v>
      </c>
      <c r="D117">
        <v>15</v>
      </c>
      <c r="E117">
        <v>0</v>
      </c>
      <c r="F117">
        <v>0</v>
      </c>
      <c r="G117">
        <v>2</v>
      </c>
      <c r="H117">
        <v>100</v>
      </c>
      <c r="I117">
        <v>2</v>
      </c>
      <c r="J117">
        <v>500</v>
      </c>
      <c r="K117">
        <v>9</v>
      </c>
      <c r="L117">
        <v>0</v>
      </c>
      <c r="N117" s="23" t="s">
        <v>524</v>
      </c>
      <c r="AH117" s="58">
        <f t="shared" si="1"/>
        <v>0</v>
      </c>
    </row>
    <row r="118" spans="1:34">
      <c r="A118">
        <v>12101</v>
      </c>
      <c r="B118" t="s">
        <v>1926</v>
      </c>
      <c r="C118">
        <v>4</v>
      </c>
      <c r="D118">
        <v>11</v>
      </c>
      <c r="E118">
        <v>0</v>
      </c>
      <c r="F118">
        <v>0</v>
      </c>
      <c r="G118">
        <v>0</v>
      </c>
      <c r="H118">
        <v>0</v>
      </c>
      <c r="I118">
        <v>2</v>
      </c>
      <c r="J118">
        <v>500</v>
      </c>
      <c r="K118">
        <v>9</v>
      </c>
      <c r="L118">
        <v>0</v>
      </c>
      <c r="N118" s="23" t="s">
        <v>525</v>
      </c>
      <c r="AH118" s="58">
        <f t="shared" si="1"/>
        <v>0</v>
      </c>
    </row>
    <row r="119" spans="1:34">
      <c r="A119">
        <v>12102</v>
      </c>
      <c r="B119" t="s">
        <v>1926</v>
      </c>
      <c r="C119">
        <v>4</v>
      </c>
      <c r="D119">
        <v>12</v>
      </c>
      <c r="E119">
        <v>0</v>
      </c>
      <c r="F119">
        <v>0</v>
      </c>
      <c r="G119">
        <v>0</v>
      </c>
      <c r="H119">
        <v>0</v>
      </c>
      <c r="I119">
        <v>2</v>
      </c>
      <c r="J119">
        <v>500</v>
      </c>
      <c r="K119">
        <v>9</v>
      </c>
      <c r="L119">
        <v>0</v>
      </c>
      <c r="N119" s="23" t="s">
        <v>525</v>
      </c>
      <c r="AH119" s="58">
        <f t="shared" si="1"/>
        <v>0</v>
      </c>
    </row>
    <row r="120" spans="1:34">
      <c r="A120">
        <v>12103</v>
      </c>
      <c r="B120" t="s">
        <v>1926</v>
      </c>
      <c r="C120">
        <v>4</v>
      </c>
      <c r="D120">
        <v>13</v>
      </c>
      <c r="E120">
        <v>0</v>
      </c>
      <c r="F120">
        <v>0</v>
      </c>
      <c r="G120">
        <v>0</v>
      </c>
      <c r="H120">
        <v>0</v>
      </c>
      <c r="I120">
        <v>2</v>
      </c>
      <c r="J120">
        <v>500</v>
      </c>
      <c r="K120">
        <v>9</v>
      </c>
      <c r="L120">
        <v>0</v>
      </c>
      <c r="N120" s="23" t="s">
        <v>1103</v>
      </c>
      <c r="AH120" s="58">
        <f t="shared" si="1"/>
        <v>0</v>
      </c>
    </row>
    <row r="121" spans="1:34">
      <c r="A121">
        <v>12104</v>
      </c>
      <c r="B121" t="s">
        <v>1926</v>
      </c>
      <c r="C121">
        <v>4</v>
      </c>
      <c r="D121">
        <v>14</v>
      </c>
      <c r="E121">
        <v>0</v>
      </c>
      <c r="F121">
        <v>0</v>
      </c>
      <c r="G121">
        <v>0</v>
      </c>
      <c r="H121">
        <v>0</v>
      </c>
      <c r="I121">
        <v>2</v>
      </c>
      <c r="J121">
        <v>500</v>
      </c>
      <c r="K121">
        <v>9</v>
      </c>
      <c r="L121">
        <v>0</v>
      </c>
      <c r="N121" s="23" t="s">
        <v>1104</v>
      </c>
      <c r="AH121" s="58">
        <f t="shared" si="1"/>
        <v>0</v>
      </c>
    </row>
    <row r="122" spans="1:34">
      <c r="A122">
        <v>12105</v>
      </c>
      <c r="B122" t="s">
        <v>1926</v>
      </c>
      <c r="C122">
        <v>4</v>
      </c>
      <c r="D122">
        <v>15</v>
      </c>
      <c r="E122">
        <v>0</v>
      </c>
      <c r="F122">
        <v>0</v>
      </c>
      <c r="G122">
        <v>0</v>
      </c>
      <c r="H122">
        <v>0</v>
      </c>
      <c r="I122">
        <v>2</v>
      </c>
      <c r="J122">
        <v>500</v>
      </c>
      <c r="K122">
        <v>9</v>
      </c>
      <c r="L122">
        <v>0</v>
      </c>
      <c r="N122" s="23" t="s">
        <v>785</v>
      </c>
      <c r="O122" s="23" t="s">
        <v>628</v>
      </c>
      <c r="AH122" s="58">
        <f t="shared" si="1"/>
        <v>0</v>
      </c>
    </row>
    <row r="123" spans="1:34">
      <c r="A123">
        <v>12345</v>
      </c>
      <c r="B123" t="s">
        <v>1924</v>
      </c>
      <c r="C123">
        <v>1</v>
      </c>
      <c r="D123">
        <v>99</v>
      </c>
      <c r="E123">
        <v>0</v>
      </c>
      <c r="F123">
        <v>0</v>
      </c>
      <c r="G123">
        <v>2</v>
      </c>
      <c r="H123">
        <v>100</v>
      </c>
      <c r="I123">
        <v>0</v>
      </c>
      <c r="J123">
        <v>0</v>
      </c>
      <c r="K123">
        <v>0</v>
      </c>
      <c r="L123">
        <v>0</v>
      </c>
      <c r="N123" s="23" t="s">
        <v>785</v>
      </c>
      <c r="O123" s="23" t="s">
        <v>629</v>
      </c>
      <c r="AH123" s="58">
        <f t="shared" si="1"/>
        <v>0</v>
      </c>
    </row>
    <row r="124" spans="1:34">
      <c r="A124">
        <v>13001</v>
      </c>
      <c r="B124" t="s">
        <v>1927</v>
      </c>
      <c r="C124">
        <v>5</v>
      </c>
      <c r="D124">
        <v>11</v>
      </c>
      <c r="E124">
        <v>0</v>
      </c>
      <c r="F124">
        <v>0</v>
      </c>
      <c r="G124">
        <v>2</v>
      </c>
      <c r="H124">
        <v>100</v>
      </c>
      <c r="I124">
        <v>2</v>
      </c>
      <c r="J124">
        <v>0</v>
      </c>
      <c r="K124">
        <v>0</v>
      </c>
      <c r="L124">
        <v>0</v>
      </c>
      <c r="N124" s="23" t="s">
        <v>785</v>
      </c>
      <c r="O124" s="23" t="s">
        <v>630</v>
      </c>
      <c r="AH124" s="58">
        <f t="shared" si="1"/>
        <v>0</v>
      </c>
    </row>
    <row r="125" spans="1:34">
      <c r="A125">
        <v>13002</v>
      </c>
      <c r="B125" t="s">
        <v>1927</v>
      </c>
      <c r="C125">
        <v>5</v>
      </c>
      <c r="D125">
        <v>12</v>
      </c>
      <c r="E125">
        <v>0</v>
      </c>
      <c r="F125">
        <v>0</v>
      </c>
      <c r="G125">
        <v>2</v>
      </c>
      <c r="H125">
        <v>100</v>
      </c>
      <c r="I125">
        <v>2</v>
      </c>
      <c r="J125">
        <v>0</v>
      </c>
      <c r="K125">
        <v>0</v>
      </c>
      <c r="L125">
        <v>0</v>
      </c>
      <c r="N125" s="23" t="s">
        <v>785</v>
      </c>
      <c r="O125" s="23" t="s">
        <v>1081</v>
      </c>
      <c r="AH125" s="58">
        <f t="shared" si="1"/>
        <v>0</v>
      </c>
    </row>
    <row r="126" spans="1:34">
      <c r="A126">
        <v>13003</v>
      </c>
      <c r="B126" t="s">
        <v>1927</v>
      </c>
      <c r="C126">
        <v>5</v>
      </c>
      <c r="D126">
        <v>13</v>
      </c>
      <c r="E126">
        <v>0</v>
      </c>
      <c r="F126">
        <v>0</v>
      </c>
      <c r="G126">
        <v>2</v>
      </c>
      <c r="H126">
        <v>100</v>
      </c>
      <c r="I126">
        <v>2</v>
      </c>
      <c r="J126">
        <v>0</v>
      </c>
      <c r="K126">
        <v>0</v>
      </c>
      <c r="L126">
        <v>0</v>
      </c>
      <c r="N126" s="23" t="s">
        <v>785</v>
      </c>
      <c r="O126" s="23" t="s">
        <v>786</v>
      </c>
      <c r="AH126" s="58">
        <f t="shared" si="1"/>
        <v>0</v>
      </c>
    </row>
    <row r="127" spans="1:34">
      <c r="A127">
        <v>13004</v>
      </c>
      <c r="B127" t="s">
        <v>1927</v>
      </c>
      <c r="C127">
        <v>5</v>
      </c>
      <c r="D127">
        <v>14</v>
      </c>
      <c r="E127">
        <v>0</v>
      </c>
      <c r="F127">
        <v>0</v>
      </c>
      <c r="G127">
        <v>2</v>
      </c>
      <c r="H127">
        <v>100</v>
      </c>
      <c r="I127">
        <v>2</v>
      </c>
      <c r="J127">
        <v>0</v>
      </c>
      <c r="K127">
        <v>0</v>
      </c>
      <c r="L127">
        <v>0</v>
      </c>
      <c r="N127" s="23" t="s">
        <v>785</v>
      </c>
      <c r="O127" s="23" t="s">
        <v>631</v>
      </c>
      <c r="AH127" s="58">
        <f t="shared" si="1"/>
        <v>0</v>
      </c>
    </row>
    <row r="128" spans="1:34">
      <c r="A128">
        <v>13005</v>
      </c>
      <c r="B128" t="s">
        <v>1927</v>
      </c>
      <c r="C128">
        <v>5</v>
      </c>
      <c r="D128">
        <v>15</v>
      </c>
      <c r="E128">
        <v>0</v>
      </c>
      <c r="F128">
        <v>0</v>
      </c>
      <c r="G128">
        <v>2</v>
      </c>
      <c r="H128">
        <v>100</v>
      </c>
      <c r="I128">
        <v>2</v>
      </c>
      <c r="J128">
        <v>0</v>
      </c>
      <c r="K128">
        <v>0</v>
      </c>
      <c r="L128">
        <v>0</v>
      </c>
      <c r="N128" s="23" t="s">
        <v>785</v>
      </c>
      <c r="O128" s="23" t="s">
        <v>632</v>
      </c>
      <c r="AH128" s="58">
        <f t="shared" si="1"/>
        <v>0</v>
      </c>
    </row>
    <row r="129" spans="1:34">
      <c r="A129">
        <v>13101</v>
      </c>
      <c r="B129" t="s">
        <v>1927</v>
      </c>
      <c r="C129">
        <v>5</v>
      </c>
      <c r="D129">
        <v>11</v>
      </c>
      <c r="E129">
        <v>0</v>
      </c>
      <c r="F129">
        <v>0</v>
      </c>
      <c r="G129">
        <v>0</v>
      </c>
      <c r="H129">
        <v>0</v>
      </c>
      <c r="I129">
        <v>2</v>
      </c>
      <c r="J129">
        <v>0</v>
      </c>
      <c r="K129">
        <v>0</v>
      </c>
      <c r="L129">
        <v>0</v>
      </c>
      <c r="N129" s="23" t="s">
        <v>785</v>
      </c>
      <c r="O129" s="23" t="s">
        <v>633</v>
      </c>
      <c r="AH129" s="58">
        <f t="shared" si="1"/>
        <v>0</v>
      </c>
    </row>
    <row r="130" spans="1:34">
      <c r="A130">
        <v>13102</v>
      </c>
      <c r="B130" t="s">
        <v>1927</v>
      </c>
      <c r="C130">
        <v>5</v>
      </c>
      <c r="D130">
        <v>12</v>
      </c>
      <c r="E130">
        <v>0</v>
      </c>
      <c r="F130">
        <v>0</v>
      </c>
      <c r="G130">
        <v>0</v>
      </c>
      <c r="H130">
        <v>0</v>
      </c>
      <c r="I130">
        <v>2</v>
      </c>
      <c r="J130">
        <v>0</v>
      </c>
      <c r="K130">
        <v>0</v>
      </c>
      <c r="L130">
        <v>0</v>
      </c>
      <c r="N130" s="23" t="s">
        <v>785</v>
      </c>
      <c r="O130" s="23" t="s">
        <v>787</v>
      </c>
      <c r="AH130" s="58">
        <f t="shared" si="1"/>
        <v>0</v>
      </c>
    </row>
    <row r="131" spans="1:34">
      <c r="A131">
        <v>13103</v>
      </c>
      <c r="B131" t="s">
        <v>1927</v>
      </c>
      <c r="C131">
        <v>5</v>
      </c>
      <c r="D131">
        <v>13</v>
      </c>
      <c r="E131">
        <v>0</v>
      </c>
      <c r="F131">
        <v>0</v>
      </c>
      <c r="G131">
        <v>0</v>
      </c>
      <c r="H131">
        <v>0</v>
      </c>
      <c r="I131">
        <v>2</v>
      </c>
      <c r="J131">
        <v>0</v>
      </c>
      <c r="K131">
        <v>0</v>
      </c>
      <c r="L131">
        <v>0</v>
      </c>
      <c r="N131" s="23" t="s">
        <v>788</v>
      </c>
      <c r="O131" s="23" t="s">
        <v>634</v>
      </c>
      <c r="AH131" s="58">
        <f t="shared" si="1"/>
        <v>0</v>
      </c>
    </row>
    <row r="132" spans="1:34">
      <c r="A132">
        <v>13104</v>
      </c>
      <c r="B132" t="s">
        <v>1927</v>
      </c>
      <c r="C132">
        <v>5</v>
      </c>
      <c r="D132">
        <v>14</v>
      </c>
      <c r="E132">
        <v>0</v>
      </c>
      <c r="F132">
        <v>0</v>
      </c>
      <c r="G132">
        <v>0</v>
      </c>
      <c r="H132">
        <v>0</v>
      </c>
      <c r="I132">
        <v>2</v>
      </c>
      <c r="J132">
        <v>0</v>
      </c>
      <c r="K132">
        <v>0</v>
      </c>
      <c r="L132">
        <v>0</v>
      </c>
      <c r="N132" s="23" t="s">
        <v>788</v>
      </c>
      <c r="O132" s="23" t="s">
        <v>635</v>
      </c>
      <c r="AH132" s="58">
        <f t="shared" si="1"/>
        <v>0</v>
      </c>
    </row>
    <row r="133" spans="1:34">
      <c r="A133">
        <v>13105</v>
      </c>
      <c r="B133" t="s">
        <v>1927</v>
      </c>
      <c r="C133">
        <v>5</v>
      </c>
      <c r="D133">
        <v>15</v>
      </c>
      <c r="E133">
        <v>0</v>
      </c>
      <c r="F133">
        <v>0</v>
      </c>
      <c r="G133">
        <v>0</v>
      </c>
      <c r="H133">
        <v>0</v>
      </c>
      <c r="I133">
        <v>2</v>
      </c>
      <c r="J133">
        <v>0</v>
      </c>
      <c r="K133">
        <v>0</v>
      </c>
      <c r="L133">
        <v>0</v>
      </c>
      <c r="N133" s="23" t="s">
        <v>788</v>
      </c>
      <c r="O133" s="23" t="s">
        <v>634</v>
      </c>
      <c r="AH133" s="58">
        <f t="shared" si="1"/>
        <v>0</v>
      </c>
    </row>
    <row r="134" spans="1:34">
      <c r="A134">
        <v>17002</v>
      </c>
      <c r="C134">
        <v>1</v>
      </c>
      <c r="D134">
        <v>99</v>
      </c>
      <c r="E134">
        <v>0</v>
      </c>
      <c r="F134">
        <v>0</v>
      </c>
      <c r="G134">
        <v>4</v>
      </c>
      <c r="H134">
        <v>45</v>
      </c>
      <c r="I134">
        <v>0</v>
      </c>
      <c r="J134">
        <v>0</v>
      </c>
      <c r="K134">
        <v>0</v>
      </c>
      <c r="L134">
        <v>0</v>
      </c>
      <c r="N134" s="23" t="s">
        <v>788</v>
      </c>
      <c r="O134" s="23" t="s">
        <v>636</v>
      </c>
      <c r="AH134" s="58">
        <f t="shared" si="1"/>
        <v>0</v>
      </c>
    </row>
    <row r="135" spans="1:34">
      <c r="A135">
        <v>17003</v>
      </c>
      <c r="C135">
        <v>1</v>
      </c>
      <c r="D135">
        <v>99</v>
      </c>
      <c r="E135">
        <v>0</v>
      </c>
      <c r="F135">
        <v>0</v>
      </c>
      <c r="G135">
        <v>4</v>
      </c>
      <c r="H135">
        <v>55</v>
      </c>
      <c r="I135">
        <v>0</v>
      </c>
      <c r="J135">
        <v>0</v>
      </c>
      <c r="K135">
        <v>0</v>
      </c>
      <c r="L135">
        <v>0</v>
      </c>
      <c r="N135" s="23" t="s">
        <v>788</v>
      </c>
      <c r="O135" s="23" t="s">
        <v>637</v>
      </c>
      <c r="AH135" s="58">
        <f t="shared" si="1"/>
        <v>0</v>
      </c>
    </row>
    <row r="136" spans="1:34">
      <c r="A136">
        <v>17004</v>
      </c>
      <c r="C136">
        <v>1</v>
      </c>
      <c r="D136">
        <v>99</v>
      </c>
      <c r="E136">
        <v>0</v>
      </c>
      <c r="F136">
        <v>0</v>
      </c>
      <c r="G136">
        <v>4</v>
      </c>
      <c r="H136">
        <v>40</v>
      </c>
      <c r="I136">
        <v>0</v>
      </c>
      <c r="J136">
        <v>0</v>
      </c>
      <c r="K136">
        <v>0</v>
      </c>
      <c r="L136">
        <v>0</v>
      </c>
      <c r="N136" s="23" t="s">
        <v>1112</v>
      </c>
      <c r="O136" s="23" t="s">
        <v>1261</v>
      </c>
      <c r="AH136" s="58">
        <f t="shared" ref="AH136:AH144" si="5">AG136</f>
        <v>0</v>
      </c>
    </row>
    <row r="137" spans="1:34">
      <c r="A137">
        <v>17005</v>
      </c>
      <c r="C137">
        <v>1</v>
      </c>
      <c r="D137">
        <v>99</v>
      </c>
      <c r="E137">
        <v>0</v>
      </c>
      <c r="F137">
        <v>0</v>
      </c>
      <c r="G137">
        <v>4</v>
      </c>
      <c r="H137">
        <v>60</v>
      </c>
      <c r="I137">
        <v>0</v>
      </c>
      <c r="J137">
        <v>0</v>
      </c>
      <c r="K137">
        <v>0</v>
      </c>
      <c r="L137">
        <v>0</v>
      </c>
      <c r="N137" s="23" t="s">
        <v>1112</v>
      </c>
      <c r="O137" s="23" t="s">
        <v>1113</v>
      </c>
      <c r="AH137" s="58">
        <f t="shared" si="5"/>
        <v>0</v>
      </c>
    </row>
    <row r="138" spans="1:34">
      <c r="A138">
        <v>18001</v>
      </c>
      <c r="C138">
        <v>1</v>
      </c>
      <c r="D138">
        <v>99</v>
      </c>
      <c r="E138">
        <v>0</v>
      </c>
      <c r="F138">
        <v>0</v>
      </c>
      <c r="G138">
        <v>4</v>
      </c>
      <c r="H138">
        <v>50</v>
      </c>
      <c r="I138">
        <v>0</v>
      </c>
      <c r="J138">
        <v>0</v>
      </c>
      <c r="K138">
        <v>0</v>
      </c>
      <c r="L138">
        <v>0</v>
      </c>
      <c r="N138" s="23" t="s">
        <v>1112</v>
      </c>
      <c r="O138" s="23" t="s">
        <v>1114</v>
      </c>
      <c r="AH138" s="58">
        <f t="shared" si="5"/>
        <v>0</v>
      </c>
    </row>
    <row r="139" spans="1:34">
      <c r="A139">
        <v>18002</v>
      </c>
      <c r="C139">
        <v>0</v>
      </c>
      <c r="D139">
        <v>99</v>
      </c>
      <c r="E139">
        <v>0</v>
      </c>
      <c r="F139">
        <v>0</v>
      </c>
      <c r="G139">
        <v>0</v>
      </c>
      <c r="H139">
        <v>0</v>
      </c>
      <c r="I139">
        <v>0</v>
      </c>
      <c r="J139">
        <v>0</v>
      </c>
      <c r="K139">
        <v>0</v>
      </c>
      <c r="L139">
        <v>0</v>
      </c>
      <c r="N139" s="23" t="s">
        <v>1112</v>
      </c>
      <c r="O139" s="23" t="s">
        <v>1115</v>
      </c>
      <c r="AH139" s="58">
        <f t="shared" si="5"/>
        <v>0</v>
      </c>
    </row>
    <row r="140" spans="1:34">
      <c r="A140">
        <v>19001</v>
      </c>
      <c r="C140">
        <v>1</v>
      </c>
      <c r="D140">
        <v>99</v>
      </c>
      <c r="E140">
        <v>0</v>
      </c>
      <c r="F140">
        <v>0</v>
      </c>
      <c r="G140">
        <v>4</v>
      </c>
      <c r="H140">
        <v>50</v>
      </c>
      <c r="I140">
        <v>0</v>
      </c>
      <c r="J140">
        <v>0</v>
      </c>
      <c r="K140">
        <v>0</v>
      </c>
      <c r="L140">
        <v>0</v>
      </c>
      <c r="N140" s="23" t="s">
        <v>1112</v>
      </c>
      <c r="O140" s="23" t="s">
        <v>1116</v>
      </c>
      <c r="AH140" s="58">
        <f t="shared" si="5"/>
        <v>0</v>
      </c>
    </row>
    <row r="141" spans="1:34">
      <c r="A141">
        <v>19002</v>
      </c>
      <c r="C141">
        <v>1</v>
      </c>
      <c r="D141">
        <v>99</v>
      </c>
      <c r="E141">
        <v>0</v>
      </c>
      <c r="F141">
        <v>0</v>
      </c>
      <c r="G141">
        <v>4</v>
      </c>
      <c r="H141">
        <v>50</v>
      </c>
      <c r="I141">
        <v>0</v>
      </c>
      <c r="J141">
        <v>0</v>
      </c>
      <c r="K141">
        <v>0</v>
      </c>
      <c r="L141">
        <v>0</v>
      </c>
      <c r="N141" s="23" t="s">
        <v>1112</v>
      </c>
      <c r="O141" s="23" t="s">
        <v>1117</v>
      </c>
      <c r="AH141" s="58">
        <f t="shared" si="5"/>
        <v>0</v>
      </c>
    </row>
    <row r="142" spans="1:34">
      <c r="A142">
        <v>19003</v>
      </c>
      <c r="C142">
        <v>1</v>
      </c>
      <c r="D142">
        <v>99</v>
      </c>
      <c r="E142">
        <v>0</v>
      </c>
      <c r="F142">
        <v>0</v>
      </c>
      <c r="G142">
        <v>4</v>
      </c>
      <c r="H142">
        <v>60</v>
      </c>
      <c r="I142">
        <v>0</v>
      </c>
      <c r="J142">
        <v>0</v>
      </c>
      <c r="K142">
        <v>0</v>
      </c>
      <c r="L142">
        <v>0</v>
      </c>
      <c r="N142" s="23" t="s">
        <v>1112</v>
      </c>
      <c r="O142" s="23" t="s">
        <v>1118</v>
      </c>
      <c r="AH142" s="58">
        <f t="shared" si="5"/>
        <v>0</v>
      </c>
    </row>
    <row r="143" spans="1:34">
      <c r="A143">
        <v>19004</v>
      </c>
      <c r="B143" t="s">
        <v>1928</v>
      </c>
      <c r="C143">
        <v>1</v>
      </c>
      <c r="D143">
        <v>99</v>
      </c>
      <c r="E143">
        <v>0</v>
      </c>
      <c r="F143">
        <v>0</v>
      </c>
      <c r="G143">
        <v>4</v>
      </c>
      <c r="H143">
        <v>50</v>
      </c>
      <c r="I143">
        <v>0</v>
      </c>
      <c r="J143">
        <v>0</v>
      </c>
      <c r="K143">
        <v>0</v>
      </c>
      <c r="L143">
        <v>0</v>
      </c>
      <c r="N143" s="23" t="s">
        <v>1112</v>
      </c>
      <c r="O143" s="23" t="s">
        <v>1258</v>
      </c>
      <c r="AH143" s="58">
        <f t="shared" si="5"/>
        <v>0</v>
      </c>
    </row>
    <row r="144" spans="1:34">
      <c r="A144">
        <v>19005</v>
      </c>
      <c r="B144" t="s">
        <v>1929</v>
      </c>
      <c r="C144">
        <v>1</v>
      </c>
      <c r="D144">
        <v>99</v>
      </c>
      <c r="E144">
        <v>0</v>
      </c>
      <c r="F144">
        <v>0</v>
      </c>
      <c r="G144">
        <v>4</v>
      </c>
      <c r="H144">
        <v>50</v>
      </c>
      <c r="I144">
        <v>0</v>
      </c>
      <c r="J144">
        <v>0</v>
      </c>
      <c r="K144">
        <v>0</v>
      </c>
      <c r="L144">
        <v>0</v>
      </c>
      <c r="N144" s="23" t="s">
        <v>1112</v>
      </c>
      <c r="O144" s="23" t="s">
        <v>1259</v>
      </c>
      <c r="AH144" s="58">
        <f t="shared" si="5"/>
        <v>0</v>
      </c>
    </row>
    <row r="145" spans="1:34">
      <c r="A145">
        <v>20001</v>
      </c>
      <c r="B145" t="s">
        <v>2098</v>
      </c>
      <c r="C145">
        <v>1</v>
      </c>
      <c r="D145">
        <v>99</v>
      </c>
      <c r="E145">
        <v>0</v>
      </c>
      <c r="F145">
        <v>0</v>
      </c>
      <c r="G145">
        <v>4</v>
      </c>
      <c r="H145">
        <v>0</v>
      </c>
      <c r="I145">
        <v>0</v>
      </c>
      <c r="J145">
        <v>0</v>
      </c>
      <c r="K145">
        <v>0</v>
      </c>
      <c r="L145">
        <v>0</v>
      </c>
      <c r="N145" s="23" t="s">
        <v>1270</v>
      </c>
      <c r="O145" s="23" t="s">
        <v>1333</v>
      </c>
      <c r="AH145" s="58">
        <f t="shared" ref="AH145:AH195" si="6">AG145</f>
        <v>0</v>
      </c>
    </row>
    <row r="146" spans="1:34">
      <c r="A146">
        <v>20002</v>
      </c>
      <c r="B146" t="s">
        <v>2099</v>
      </c>
      <c r="C146">
        <v>1</v>
      </c>
      <c r="D146">
        <v>99</v>
      </c>
      <c r="E146">
        <v>0</v>
      </c>
      <c r="F146">
        <v>0</v>
      </c>
      <c r="G146">
        <v>4</v>
      </c>
      <c r="H146">
        <v>50</v>
      </c>
      <c r="I146">
        <v>0</v>
      </c>
      <c r="J146">
        <v>0</v>
      </c>
      <c r="K146">
        <v>0</v>
      </c>
      <c r="L146">
        <v>0</v>
      </c>
      <c r="N146" s="23" t="s">
        <v>1269</v>
      </c>
      <c r="O146" s="23" t="s">
        <v>1334</v>
      </c>
      <c r="AH146" s="58">
        <f t="shared" si="6"/>
        <v>0</v>
      </c>
    </row>
    <row r="147" spans="1:34">
      <c r="A147">
        <v>20003</v>
      </c>
      <c r="B147" t="s">
        <v>2100</v>
      </c>
      <c r="C147">
        <v>1</v>
      </c>
      <c r="D147">
        <v>99</v>
      </c>
      <c r="E147">
        <v>0</v>
      </c>
      <c r="F147">
        <v>0</v>
      </c>
      <c r="G147">
        <v>4</v>
      </c>
      <c r="H147">
        <v>55</v>
      </c>
      <c r="I147">
        <v>0</v>
      </c>
      <c r="J147">
        <v>0</v>
      </c>
      <c r="K147">
        <v>0</v>
      </c>
      <c r="L147">
        <v>0</v>
      </c>
      <c r="N147" s="23" t="s">
        <v>1269</v>
      </c>
      <c r="O147" s="23" t="s">
        <v>1332</v>
      </c>
      <c r="AH147" s="58">
        <f t="shared" si="6"/>
        <v>0</v>
      </c>
    </row>
    <row r="148" spans="1:34">
      <c r="A148">
        <v>20004</v>
      </c>
      <c r="B148" t="s">
        <v>2101</v>
      </c>
      <c r="C148">
        <v>1</v>
      </c>
      <c r="D148">
        <v>99</v>
      </c>
      <c r="E148">
        <v>0</v>
      </c>
      <c r="F148">
        <v>0</v>
      </c>
      <c r="G148">
        <v>4</v>
      </c>
      <c r="H148">
        <v>55</v>
      </c>
      <c r="I148">
        <v>0</v>
      </c>
      <c r="J148">
        <v>0</v>
      </c>
      <c r="K148">
        <v>0</v>
      </c>
      <c r="L148">
        <v>0</v>
      </c>
      <c r="N148" s="23" t="s">
        <v>1269</v>
      </c>
      <c r="O148" s="23" t="s">
        <v>1346</v>
      </c>
      <c r="AH148" s="58">
        <f t="shared" si="6"/>
        <v>0</v>
      </c>
    </row>
    <row r="149" spans="1:34">
      <c r="A149">
        <v>20005</v>
      </c>
      <c r="B149" t="s">
        <v>2102</v>
      </c>
      <c r="C149">
        <v>1</v>
      </c>
      <c r="D149">
        <v>99</v>
      </c>
      <c r="E149">
        <v>0</v>
      </c>
      <c r="F149">
        <v>0</v>
      </c>
      <c r="G149">
        <v>4</v>
      </c>
      <c r="H149">
        <v>55</v>
      </c>
      <c r="I149">
        <v>0</v>
      </c>
      <c r="J149">
        <v>0</v>
      </c>
      <c r="K149">
        <v>0</v>
      </c>
      <c r="L149">
        <v>0</v>
      </c>
      <c r="N149" s="23" t="s">
        <v>1269</v>
      </c>
      <c r="AH149" s="58">
        <f t="shared" si="6"/>
        <v>0</v>
      </c>
    </row>
    <row r="150" spans="1:34">
      <c r="A150">
        <v>21001</v>
      </c>
      <c r="B150" t="s">
        <v>2103</v>
      </c>
      <c r="C150">
        <v>1</v>
      </c>
      <c r="D150">
        <v>99</v>
      </c>
      <c r="E150">
        <v>0</v>
      </c>
      <c r="F150">
        <v>0</v>
      </c>
      <c r="G150">
        <v>4</v>
      </c>
      <c r="H150">
        <v>50</v>
      </c>
      <c r="I150">
        <v>0</v>
      </c>
      <c r="J150">
        <v>0</v>
      </c>
      <c r="K150">
        <v>0</v>
      </c>
      <c r="L150">
        <v>0</v>
      </c>
      <c r="N150" s="23" t="s">
        <v>1269</v>
      </c>
      <c r="O150" s="23" t="s">
        <v>1345</v>
      </c>
      <c r="AH150" s="58">
        <f t="shared" si="6"/>
        <v>0</v>
      </c>
    </row>
    <row r="151" spans="1:34">
      <c r="A151">
        <v>21002</v>
      </c>
      <c r="B151" t="s">
        <v>2104</v>
      </c>
      <c r="C151">
        <v>1</v>
      </c>
      <c r="D151">
        <v>99</v>
      </c>
      <c r="E151">
        <v>0</v>
      </c>
      <c r="F151">
        <v>0</v>
      </c>
      <c r="G151">
        <v>4</v>
      </c>
      <c r="H151">
        <v>50</v>
      </c>
      <c r="I151">
        <v>0</v>
      </c>
      <c r="J151">
        <v>0</v>
      </c>
      <c r="K151">
        <v>0</v>
      </c>
      <c r="L151">
        <v>0</v>
      </c>
      <c r="N151" s="23" t="s">
        <v>1269</v>
      </c>
      <c r="O151" s="23" t="s">
        <v>1335</v>
      </c>
      <c r="AH151" s="58">
        <f t="shared" si="6"/>
        <v>0</v>
      </c>
    </row>
    <row r="152" spans="1:34">
      <c r="A152">
        <v>21003</v>
      </c>
      <c r="B152" t="s">
        <v>2105</v>
      </c>
      <c r="C152">
        <v>1</v>
      </c>
      <c r="D152">
        <v>99</v>
      </c>
      <c r="E152">
        <v>0</v>
      </c>
      <c r="F152">
        <v>0</v>
      </c>
      <c r="G152">
        <v>4</v>
      </c>
      <c r="H152">
        <v>50</v>
      </c>
      <c r="I152">
        <v>0</v>
      </c>
      <c r="J152">
        <v>0</v>
      </c>
      <c r="K152">
        <v>0</v>
      </c>
      <c r="L152">
        <v>0</v>
      </c>
      <c r="N152" s="23" t="s">
        <v>1269</v>
      </c>
      <c r="O152" s="23" t="s">
        <v>1336</v>
      </c>
      <c r="AH152" s="58">
        <f t="shared" si="6"/>
        <v>0</v>
      </c>
    </row>
    <row r="153" spans="1:34">
      <c r="A153">
        <v>21004</v>
      </c>
      <c r="B153" t="s">
        <v>2106</v>
      </c>
      <c r="C153">
        <v>1</v>
      </c>
      <c r="D153">
        <v>99</v>
      </c>
      <c r="E153">
        <v>0</v>
      </c>
      <c r="F153">
        <v>0</v>
      </c>
      <c r="G153">
        <v>4</v>
      </c>
      <c r="H153">
        <v>50</v>
      </c>
      <c r="I153">
        <v>0</v>
      </c>
      <c r="J153">
        <v>0</v>
      </c>
      <c r="K153">
        <v>0</v>
      </c>
      <c r="L153">
        <v>0</v>
      </c>
      <c r="N153" s="23" t="s">
        <v>1269</v>
      </c>
      <c r="O153" s="23" t="s">
        <v>1337</v>
      </c>
    </row>
    <row r="154" spans="1:34">
      <c r="A154">
        <v>22001</v>
      </c>
      <c r="B154" t="s">
        <v>2107</v>
      </c>
      <c r="C154">
        <v>1</v>
      </c>
      <c r="D154">
        <v>99</v>
      </c>
      <c r="E154">
        <v>0</v>
      </c>
      <c r="F154">
        <v>0</v>
      </c>
      <c r="G154">
        <v>4</v>
      </c>
      <c r="H154">
        <v>50</v>
      </c>
      <c r="I154">
        <v>0</v>
      </c>
      <c r="J154">
        <v>0</v>
      </c>
      <c r="K154">
        <v>0</v>
      </c>
      <c r="L154">
        <v>0</v>
      </c>
      <c r="N154" s="23" t="s">
        <v>1269</v>
      </c>
      <c r="O154" s="23" t="s">
        <v>1338</v>
      </c>
    </row>
    <row r="155" spans="1:34">
      <c r="A155">
        <v>22002</v>
      </c>
      <c r="B155" t="s">
        <v>2108</v>
      </c>
      <c r="C155">
        <v>1</v>
      </c>
      <c r="D155">
        <v>99</v>
      </c>
      <c r="E155">
        <v>0</v>
      </c>
      <c r="F155">
        <v>0</v>
      </c>
      <c r="G155">
        <v>4</v>
      </c>
      <c r="H155">
        <v>50</v>
      </c>
      <c r="I155">
        <v>0</v>
      </c>
      <c r="J155">
        <v>0</v>
      </c>
      <c r="K155">
        <v>0</v>
      </c>
      <c r="L155">
        <v>0</v>
      </c>
      <c r="N155" s="23" t="s">
        <v>1269</v>
      </c>
      <c r="O155" s="23" t="s">
        <v>1339</v>
      </c>
    </row>
    <row r="156" spans="1:34">
      <c r="A156">
        <v>22004</v>
      </c>
      <c r="B156" t="s">
        <v>2109</v>
      </c>
      <c r="C156">
        <v>1</v>
      </c>
      <c r="D156">
        <v>99</v>
      </c>
      <c r="E156">
        <v>0</v>
      </c>
      <c r="F156">
        <v>0</v>
      </c>
      <c r="G156">
        <v>4</v>
      </c>
      <c r="H156">
        <v>50</v>
      </c>
      <c r="I156">
        <v>0</v>
      </c>
      <c r="J156">
        <v>0</v>
      </c>
      <c r="K156">
        <v>0</v>
      </c>
      <c r="L156">
        <v>0</v>
      </c>
      <c r="N156" s="23" t="s">
        <v>1269</v>
      </c>
      <c r="O156" s="23" t="s">
        <v>1340</v>
      </c>
      <c r="AH156" s="58">
        <f t="shared" si="6"/>
        <v>0</v>
      </c>
    </row>
    <row r="157" spans="1:34">
      <c r="A157">
        <v>22005</v>
      </c>
      <c r="B157" t="s">
        <v>2110</v>
      </c>
      <c r="C157">
        <v>1</v>
      </c>
      <c r="D157">
        <v>99</v>
      </c>
      <c r="E157">
        <v>0</v>
      </c>
      <c r="F157">
        <v>0</v>
      </c>
      <c r="G157">
        <v>4</v>
      </c>
      <c r="H157">
        <v>50</v>
      </c>
      <c r="I157">
        <v>0</v>
      </c>
      <c r="J157">
        <v>0</v>
      </c>
      <c r="K157">
        <v>0</v>
      </c>
      <c r="L157">
        <v>0</v>
      </c>
      <c r="N157" s="23" t="s">
        <v>1269</v>
      </c>
      <c r="O157" s="23" t="s">
        <v>1344</v>
      </c>
    </row>
    <row r="158" spans="1:34">
      <c r="A158">
        <v>22303</v>
      </c>
      <c r="B158" t="s">
        <v>2111</v>
      </c>
      <c r="C158">
        <v>1</v>
      </c>
      <c r="D158">
        <v>99</v>
      </c>
      <c r="E158">
        <v>0</v>
      </c>
      <c r="F158">
        <v>0</v>
      </c>
      <c r="G158">
        <v>4</v>
      </c>
      <c r="H158">
        <v>50</v>
      </c>
      <c r="I158">
        <v>0</v>
      </c>
      <c r="J158">
        <v>0</v>
      </c>
      <c r="K158">
        <v>0</v>
      </c>
      <c r="L158">
        <v>0</v>
      </c>
      <c r="N158" s="73" t="s">
        <v>1276</v>
      </c>
      <c r="O158" s="23" t="s">
        <v>1392</v>
      </c>
      <c r="AH158" s="58">
        <f t="shared" ref="AH158" si="7">AG158</f>
        <v>0</v>
      </c>
    </row>
    <row r="159" spans="1:34">
      <c r="A159">
        <v>1000101</v>
      </c>
      <c r="B159" t="s">
        <v>734</v>
      </c>
      <c r="C159">
        <v>900</v>
      </c>
      <c r="D159">
        <v>99</v>
      </c>
      <c r="E159">
        <v>0</v>
      </c>
      <c r="F159">
        <v>0</v>
      </c>
      <c r="G159">
        <v>0</v>
      </c>
      <c r="H159">
        <v>0</v>
      </c>
      <c r="I159">
        <v>0</v>
      </c>
      <c r="J159">
        <v>0</v>
      </c>
      <c r="K159">
        <v>0</v>
      </c>
      <c r="L159">
        <v>0</v>
      </c>
      <c r="N159" s="64" t="s">
        <v>1276</v>
      </c>
      <c r="O159" s="23" t="s">
        <v>1393</v>
      </c>
      <c r="AH159" s="58">
        <f t="shared" si="6"/>
        <v>0</v>
      </c>
    </row>
    <row r="160" spans="1:34">
      <c r="A160">
        <v>1000102</v>
      </c>
      <c r="B160" t="s">
        <v>736</v>
      </c>
      <c r="C160">
        <v>900</v>
      </c>
      <c r="D160">
        <v>99</v>
      </c>
      <c r="E160">
        <v>0</v>
      </c>
      <c r="F160">
        <v>0</v>
      </c>
      <c r="G160">
        <v>0</v>
      </c>
      <c r="H160">
        <v>0</v>
      </c>
      <c r="I160">
        <v>0</v>
      </c>
      <c r="J160">
        <v>0</v>
      </c>
      <c r="K160">
        <v>0</v>
      </c>
      <c r="L160">
        <v>0</v>
      </c>
      <c r="N160" s="64" t="s">
        <v>1276</v>
      </c>
      <c r="O160" s="23" t="s">
        <v>1387</v>
      </c>
      <c r="AH160" s="58">
        <f t="shared" ref="AH160" si="8">AG160</f>
        <v>0</v>
      </c>
    </row>
    <row r="161" spans="1:34">
      <c r="A161">
        <v>1000103</v>
      </c>
      <c r="B161" t="s">
        <v>1930</v>
      </c>
      <c r="C161">
        <v>900</v>
      </c>
      <c r="D161">
        <v>99</v>
      </c>
      <c r="E161">
        <v>0</v>
      </c>
      <c r="F161">
        <v>0</v>
      </c>
      <c r="G161">
        <v>0</v>
      </c>
      <c r="H161">
        <v>0</v>
      </c>
      <c r="I161">
        <v>0</v>
      </c>
      <c r="J161">
        <v>0</v>
      </c>
      <c r="K161">
        <v>0</v>
      </c>
      <c r="L161">
        <v>0</v>
      </c>
      <c r="N161" s="59" t="s">
        <v>1276</v>
      </c>
      <c r="O161" s="23" t="s">
        <v>1388</v>
      </c>
      <c r="AH161" s="58">
        <f t="shared" ref="AH161" si="9">AG161</f>
        <v>0</v>
      </c>
    </row>
    <row r="162" spans="1:34">
      <c r="A162">
        <v>1000104</v>
      </c>
      <c r="B162" t="s">
        <v>1931</v>
      </c>
      <c r="C162">
        <v>900</v>
      </c>
      <c r="D162">
        <v>99</v>
      </c>
      <c r="E162">
        <v>0</v>
      </c>
      <c r="F162">
        <v>0</v>
      </c>
      <c r="G162">
        <v>0</v>
      </c>
      <c r="H162">
        <v>0</v>
      </c>
      <c r="I162">
        <v>0</v>
      </c>
      <c r="J162">
        <v>0</v>
      </c>
      <c r="K162">
        <v>0</v>
      </c>
      <c r="L162">
        <v>0</v>
      </c>
      <c r="N162" s="73" t="s">
        <v>1276</v>
      </c>
      <c r="O162" s="23" t="s">
        <v>1389</v>
      </c>
      <c r="AH162" s="58">
        <f t="shared" ref="AH162:AH163" si="10">AG162</f>
        <v>0</v>
      </c>
    </row>
    <row r="163" spans="1:34">
      <c r="A163">
        <v>1000105</v>
      </c>
      <c r="B163" t="s">
        <v>1932</v>
      </c>
      <c r="C163">
        <v>1</v>
      </c>
      <c r="D163">
        <v>99</v>
      </c>
      <c r="E163">
        <v>0</v>
      </c>
      <c r="F163">
        <v>0</v>
      </c>
      <c r="G163">
        <v>4</v>
      </c>
      <c r="H163">
        <v>40</v>
      </c>
      <c r="I163">
        <v>0</v>
      </c>
      <c r="J163">
        <v>0</v>
      </c>
      <c r="K163">
        <v>0</v>
      </c>
      <c r="L163">
        <v>0</v>
      </c>
      <c r="N163" s="23" t="s">
        <v>1276</v>
      </c>
      <c r="O163" s="23" t="s">
        <v>1390</v>
      </c>
      <c r="AH163" s="58">
        <f t="shared" si="10"/>
        <v>0</v>
      </c>
    </row>
    <row r="164" spans="1:34">
      <c r="A164">
        <v>1000106</v>
      </c>
      <c r="B164" t="s">
        <v>1933</v>
      </c>
      <c r="C164">
        <v>1</v>
      </c>
      <c r="D164">
        <v>99</v>
      </c>
      <c r="E164">
        <v>0</v>
      </c>
      <c r="F164">
        <v>0</v>
      </c>
      <c r="G164">
        <v>4</v>
      </c>
      <c r="H164">
        <v>40</v>
      </c>
      <c r="I164">
        <v>0</v>
      </c>
      <c r="J164">
        <v>0</v>
      </c>
      <c r="K164">
        <v>0</v>
      </c>
      <c r="L164">
        <v>0</v>
      </c>
      <c r="N164" s="64" t="s">
        <v>1276</v>
      </c>
      <c r="O164" s="23" t="s">
        <v>1391</v>
      </c>
      <c r="AH164" s="58">
        <f t="shared" ref="AH164" si="11">AG164</f>
        <v>0</v>
      </c>
    </row>
    <row r="165" spans="1:34">
      <c r="A165">
        <v>1000107</v>
      </c>
      <c r="B165" t="s">
        <v>1934</v>
      </c>
      <c r="C165">
        <v>1</v>
      </c>
      <c r="D165">
        <v>99</v>
      </c>
      <c r="E165">
        <v>0</v>
      </c>
      <c r="F165">
        <v>0</v>
      </c>
      <c r="G165">
        <v>4</v>
      </c>
      <c r="H165">
        <v>40</v>
      </c>
      <c r="I165">
        <v>0</v>
      </c>
      <c r="J165">
        <v>0</v>
      </c>
      <c r="K165">
        <v>0</v>
      </c>
      <c r="L165">
        <v>0</v>
      </c>
      <c r="N165" s="23" t="s">
        <v>1275</v>
      </c>
      <c r="O165" s="23" t="s">
        <v>1398</v>
      </c>
      <c r="AH165" s="58">
        <f t="shared" si="6"/>
        <v>0</v>
      </c>
    </row>
    <row r="166" spans="1:34">
      <c r="A166">
        <v>1000201</v>
      </c>
      <c r="B166" t="s">
        <v>734</v>
      </c>
      <c r="C166">
        <v>1</v>
      </c>
      <c r="D166">
        <v>99</v>
      </c>
      <c r="E166">
        <v>0</v>
      </c>
      <c r="F166">
        <v>0</v>
      </c>
      <c r="G166">
        <v>4</v>
      </c>
      <c r="H166">
        <v>40</v>
      </c>
      <c r="I166">
        <v>0</v>
      </c>
      <c r="J166">
        <v>0</v>
      </c>
      <c r="K166">
        <v>0</v>
      </c>
      <c r="L166">
        <v>0</v>
      </c>
      <c r="N166" s="64" t="s">
        <v>1275</v>
      </c>
      <c r="O166" s="23" t="s">
        <v>1394</v>
      </c>
      <c r="AH166" s="58">
        <f t="shared" si="6"/>
        <v>0</v>
      </c>
    </row>
    <row r="167" spans="1:34">
      <c r="A167">
        <v>1000202</v>
      </c>
      <c r="B167" t="s">
        <v>736</v>
      </c>
      <c r="C167">
        <v>900</v>
      </c>
      <c r="D167">
        <v>99</v>
      </c>
      <c r="E167">
        <v>0</v>
      </c>
      <c r="F167">
        <v>0</v>
      </c>
      <c r="G167">
        <v>0</v>
      </c>
      <c r="H167">
        <v>0</v>
      </c>
      <c r="I167">
        <v>0</v>
      </c>
      <c r="J167">
        <v>0</v>
      </c>
      <c r="K167">
        <v>0</v>
      </c>
      <c r="L167">
        <v>0</v>
      </c>
      <c r="N167" s="64" t="s">
        <v>1275</v>
      </c>
      <c r="O167" s="23" t="s">
        <v>1395</v>
      </c>
      <c r="AH167" s="58">
        <f t="shared" si="6"/>
        <v>0</v>
      </c>
    </row>
    <row r="168" spans="1:34">
      <c r="A168">
        <v>1000203</v>
      </c>
      <c r="B168" t="s">
        <v>1935</v>
      </c>
      <c r="C168">
        <v>900</v>
      </c>
      <c r="D168">
        <v>99</v>
      </c>
      <c r="E168">
        <v>0</v>
      </c>
      <c r="F168">
        <v>0</v>
      </c>
      <c r="G168">
        <v>0</v>
      </c>
      <c r="H168">
        <v>0</v>
      </c>
      <c r="I168">
        <v>0</v>
      </c>
      <c r="J168">
        <v>0</v>
      </c>
      <c r="K168">
        <v>0</v>
      </c>
      <c r="L168">
        <v>0</v>
      </c>
      <c r="N168" s="64" t="s">
        <v>1275</v>
      </c>
      <c r="O168" s="23" t="s">
        <v>1396</v>
      </c>
      <c r="AH168" s="58">
        <f t="shared" si="6"/>
        <v>0</v>
      </c>
    </row>
    <row r="169" spans="1:34">
      <c r="A169">
        <v>1000204</v>
      </c>
      <c r="B169" t="s">
        <v>1936</v>
      </c>
      <c r="C169">
        <v>900</v>
      </c>
      <c r="D169">
        <v>99</v>
      </c>
      <c r="E169">
        <v>0</v>
      </c>
      <c r="F169">
        <v>0</v>
      </c>
      <c r="G169">
        <v>0</v>
      </c>
      <c r="H169">
        <v>0</v>
      </c>
      <c r="I169">
        <v>0</v>
      </c>
      <c r="J169">
        <v>0</v>
      </c>
      <c r="K169">
        <v>0</v>
      </c>
      <c r="L169">
        <v>0</v>
      </c>
      <c r="N169" s="73" t="s">
        <v>1275</v>
      </c>
      <c r="O169" s="23" t="s">
        <v>1397</v>
      </c>
      <c r="AH169" s="58">
        <f t="shared" si="6"/>
        <v>0</v>
      </c>
    </row>
    <row r="170" spans="1:34">
      <c r="A170">
        <v>1000301</v>
      </c>
      <c r="B170" t="s">
        <v>734</v>
      </c>
      <c r="C170">
        <v>900</v>
      </c>
      <c r="D170">
        <v>99</v>
      </c>
      <c r="E170">
        <v>0</v>
      </c>
      <c r="F170">
        <v>0</v>
      </c>
      <c r="G170">
        <v>0</v>
      </c>
      <c r="H170">
        <v>0</v>
      </c>
      <c r="I170">
        <v>0</v>
      </c>
      <c r="J170">
        <v>0</v>
      </c>
      <c r="K170">
        <v>0</v>
      </c>
      <c r="L170">
        <v>0</v>
      </c>
      <c r="N170" s="23" t="s">
        <v>1275</v>
      </c>
      <c r="O170" s="23" t="s">
        <v>1401</v>
      </c>
      <c r="AH170" s="58">
        <f t="shared" si="6"/>
        <v>0</v>
      </c>
    </row>
    <row r="171" spans="1:34">
      <c r="A171">
        <v>1000302</v>
      </c>
      <c r="B171" t="s">
        <v>736</v>
      </c>
      <c r="C171">
        <v>900</v>
      </c>
      <c r="D171">
        <v>99</v>
      </c>
      <c r="E171">
        <v>0</v>
      </c>
      <c r="F171">
        <v>0</v>
      </c>
      <c r="G171">
        <v>0</v>
      </c>
      <c r="H171">
        <v>0</v>
      </c>
      <c r="I171">
        <v>0</v>
      </c>
      <c r="J171">
        <v>0</v>
      </c>
      <c r="K171">
        <v>0</v>
      </c>
      <c r="L171">
        <v>0</v>
      </c>
      <c r="N171" s="23" t="s">
        <v>1275</v>
      </c>
      <c r="O171" s="23" t="s">
        <v>1399</v>
      </c>
      <c r="AH171" s="58">
        <f t="shared" ref="AH171" si="12">AG171</f>
        <v>0</v>
      </c>
    </row>
    <row r="172" spans="1:34">
      <c r="A172">
        <v>1000303</v>
      </c>
      <c r="B172" t="s">
        <v>744</v>
      </c>
      <c r="C172">
        <v>900</v>
      </c>
      <c r="D172">
        <v>99</v>
      </c>
      <c r="E172">
        <v>0</v>
      </c>
      <c r="F172">
        <v>0</v>
      </c>
      <c r="G172">
        <v>0</v>
      </c>
      <c r="H172">
        <v>0</v>
      </c>
      <c r="I172">
        <v>0</v>
      </c>
      <c r="J172">
        <v>0</v>
      </c>
      <c r="K172">
        <v>0</v>
      </c>
      <c r="L172">
        <v>0</v>
      </c>
      <c r="N172" s="57" t="s">
        <v>1275</v>
      </c>
      <c r="O172" s="23" t="s">
        <v>1400</v>
      </c>
      <c r="AH172" s="58">
        <f t="shared" ref="AH172" si="13">AG172</f>
        <v>0</v>
      </c>
    </row>
    <row r="173" spans="1:34">
      <c r="A173">
        <v>1000304</v>
      </c>
      <c r="B173" t="s">
        <v>1937</v>
      </c>
      <c r="C173">
        <v>900</v>
      </c>
      <c r="D173">
        <v>99</v>
      </c>
      <c r="E173">
        <v>0</v>
      </c>
      <c r="F173">
        <v>0</v>
      </c>
      <c r="G173">
        <v>0</v>
      </c>
      <c r="H173">
        <v>0</v>
      </c>
      <c r="I173">
        <v>0</v>
      </c>
      <c r="J173">
        <v>0</v>
      </c>
      <c r="K173">
        <v>0</v>
      </c>
      <c r="L173">
        <v>0</v>
      </c>
      <c r="N173" s="23" t="s">
        <v>1294</v>
      </c>
      <c r="AH173" s="58">
        <f t="shared" si="6"/>
        <v>0</v>
      </c>
    </row>
    <row r="174" spans="1:34">
      <c r="A174">
        <v>1000401</v>
      </c>
      <c r="B174" t="s">
        <v>746</v>
      </c>
      <c r="C174">
        <v>900</v>
      </c>
      <c r="D174">
        <v>99</v>
      </c>
      <c r="E174">
        <v>0</v>
      </c>
      <c r="F174">
        <v>0</v>
      </c>
      <c r="G174">
        <v>0</v>
      </c>
      <c r="H174">
        <v>0</v>
      </c>
      <c r="I174">
        <v>0</v>
      </c>
      <c r="J174">
        <v>0</v>
      </c>
      <c r="K174">
        <v>0</v>
      </c>
      <c r="L174">
        <v>0</v>
      </c>
      <c r="N174" s="23" t="s">
        <v>1295</v>
      </c>
      <c r="AH174" s="58">
        <f t="shared" si="6"/>
        <v>0</v>
      </c>
    </row>
    <row r="175" spans="1:34">
      <c r="A175">
        <v>1000402</v>
      </c>
      <c r="B175" t="s">
        <v>748</v>
      </c>
      <c r="C175">
        <v>900</v>
      </c>
      <c r="D175">
        <v>99</v>
      </c>
      <c r="E175">
        <v>0</v>
      </c>
      <c r="F175">
        <v>0</v>
      </c>
      <c r="G175">
        <v>0</v>
      </c>
      <c r="H175">
        <v>0</v>
      </c>
      <c r="I175">
        <v>0</v>
      </c>
      <c r="J175">
        <v>0</v>
      </c>
      <c r="K175">
        <v>0</v>
      </c>
      <c r="L175">
        <v>0</v>
      </c>
      <c r="N175" s="23" t="s">
        <v>1296</v>
      </c>
      <c r="AH175" s="58">
        <f t="shared" si="6"/>
        <v>0</v>
      </c>
    </row>
    <row r="176" spans="1:34">
      <c r="A176">
        <v>1000403</v>
      </c>
      <c r="B176" t="s">
        <v>1938</v>
      </c>
      <c r="C176">
        <v>900</v>
      </c>
      <c r="D176">
        <v>99</v>
      </c>
      <c r="E176">
        <v>0</v>
      </c>
      <c r="F176">
        <v>0</v>
      </c>
      <c r="G176">
        <v>0</v>
      </c>
      <c r="H176">
        <v>0</v>
      </c>
      <c r="I176">
        <v>0</v>
      </c>
      <c r="J176">
        <v>0</v>
      </c>
      <c r="K176">
        <v>0</v>
      </c>
      <c r="L176">
        <v>0</v>
      </c>
      <c r="N176" s="23" t="s">
        <v>1323</v>
      </c>
      <c r="AH176" s="58">
        <f t="shared" si="6"/>
        <v>0</v>
      </c>
    </row>
    <row r="177" spans="1:34">
      <c r="A177">
        <v>1000404</v>
      </c>
      <c r="B177" t="s">
        <v>1939</v>
      </c>
      <c r="C177">
        <v>900</v>
      </c>
      <c r="D177">
        <v>99</v>
      </c>
      <c r="E177">
        <v>0</v>
      </c>
      <c r="F177">
        <v>0</v>
      </c>
      <c r="G177">
        <v>0</v>
      </c>
      <c r="H177">
        <v>0</v>
      </c>
      <c r="I177">
        <v>0</v>
      </c>
      <c r="J177">
        <v>0</v>
      </c>
      <c r="K177">
        <v>0</v>
      </c>
      <c r="L177">
        <v>0</v>
      </c>
      <c r="N177" s="23" t="s">
        <v>1323</v>
      </c>
      <c r="AH177" s="58">
        <f t="shared" si="6"/>
        <v>0</v>
      </c>
    </row>
    <row r="178" spans="1:34">
      <c r="A178">
        <v>1000405</v>
      </c>
      <c r="B178" t="s">
        <v>752</v>
      </c>
      <c r="C178">
        <v>900</v>
      </c>
      <c r="D178">
        <v>99</v>
      </c>
      <c r="E178">
        <v>0</v>
      </c>
      <c r="F178">
        <v>0</v>
      </c>
      <c r="G178">
        <v>0</v>
      </c>
      <c r="H178">
        <v>0</v>
      </c>
      <c r="I178">
        <v>0</v>
      </c>
      <c r="J178">
        <v>0</v>
      </c>
      <c r="K178">
        <v>0</v>
      </c>
      <c r="L178">
        <v>0</v>
      </c>
      <c r="N178" s="23" t="s">
        <v>1441</v>
      </c>
      <c r="O178" s="23" t="s">
        <v>1508</v>
      </c>
      <c r="AH178" s="58">
        <f t="shared" ref="AH178" si="14">AG178</f>
        <v>0</v>
      </c>
    </row>
    <row r="179" spans="1:34">
      <c r="A179">
        <v>1000501</v>
      </c>
      <c r="B179" t="s">
        <v>754</v>
      </c>
      <c r="C179">
        <v>900</v>
      </c>
      <c r="D179">
        <v>99</v>
      </c>
      <c r="E179">
        <v>0</v>
      </c>
      <c r="F179">
        <v>0</v>
      </c>
      <c r="G179">
        <v>0</v>
      </c>
      <c r="H179">
        <v>0</v>
      </c>
      <c r="I179">
        <v>0</v>
      </c>
      <c r="J179">
        <v>0</v>
      </c>
      <c r="K179">
        <v>0</v>
      </c>
      <c r="L179">
        <v>0</v>
      </c>
      <c r="N179" s="23" t="s">
        <v>1441</v>
      </c>
      <c r="O179" s="23" t="s">
        <v>1527</v>
      </c>
      <c r="AH179" s="58">
        <f t="shared" si="6"/>
        <v>0</v>
      </c>
    </row>
    <row r="180" spans="1:34">
      <c r="A180">
        <v>1000502</v>
      </c>
      <c r="B180" t="s">
        <v>756</v>
      </c>
      <c r="C180">
        <v>900</v>
      </c>
      <c r="D180">
        <v>99</v>
      </c>
      <c r="E180">
        <v>0</v>
      </c>
      <c r="F180">
        <v>0</v>
      </c>
      <c r="G180">
        <v>0</v>
      </c>
      <c r="H180">
        <v>0</v>
      </c>
      <c r="I180">
        <v>0</v>
      </c>
      <c r="J180">
        <v>0</v>
      </c>
      <c r="K180">
        <v>0</v>
      </c>
      <c r="L180">
        <v>0</v>
      </c>
      <c r="N180" s="23" t="s">
        <v>1441</v>
      </c>
      <c r="O180" s="23" t="s">
        <v>1528</v>
      </c>
      <c r="AH180" s="58">
        <f t="shared" si="6"/>
        <v>0</v>
      </c>
    </row>
    <row r="181" spans="1:34">
      <c r="A181">
        <v>1000503</v>
      </c>
      <c r="B181" t="s">
        <v>758</v>
      </c>
      <c r="C181">
        <v>900</v>
      </c>
      <c r="D181">
        <v>99</v>
      </c>
      <c r="E181">
        <v>0</v>
      </c>
      <c r="F181">
        <v>0</v>
      </c>
      <c r="G181">
        <v>0</v>
      </c>
      <c r="H181">
        <v>0</v>
      </c>
      <c r="I181">
        <v>0</v>
      </c>
      <c r="J181">
        <v>0</v>
      </c>
      <c r="K181">
        <v>0</v>
      </c>
      <c r="L181">
        <v>0</v>
      </c>
      <c r="N181" s="23" t="s">
        <v>1441</v>
      </c>
      <c r="O181" s="23" t="s">
        <v>1511</v>
      </c>
      <c r="AH181" s="58">
        <f t="shared" si="6"/>
        <v>0</v>
      </c>
    </row>
    <row r="182" spans="1:34">
      <c r="A182">
        <v>1000504</v>
      </c>
      <c r="B182" t="s">
        <v>760</v>
      </c>
      <c r="C182">
        <v>900</v>
      </c>
      <c r="D182">
        <v>99</v>
      </c>
      <c r="E182">
        <v>0</v>
      </c>
      <c r="F182">
        <v>0</v>
      </c>
      <c r="G182">
        <v>0</v>
      </c>
      <c r="H182">
        <v>0</v>
      </c>
      <c r="I182">
        <v>0</v>
      </c>
      <c r="J182">
        <v>0</v>
      </c>
      <c r="K182">
        <v>0</v>
      </c>
      <c r="L182">
        <v>0</v>
      </c>
      <c r="N182" s="23" t="s">
        <v>1441</v>
      </c>
      <c r="O182" s="23" t="s">
        <v>1513</v>
      </c>
      <c r="AH182" s="58">
        <f t="shared" si="6"/>
        <v>0</v>
      </c>
    </row>
    <row r="183" spans="1:34">
      <c r="A183">
        <v>1100101</v>
      </c>
      <c r="B183" t="s">
        <v>762</v>
      </c>
      <c r="C183">
        <v>900</v>
      </c>
      <c r="D183">
        <v>99</v>
      </c>
      <c r="E183">
        <v>0</v>
      </c>
      <c r="F183">
        <v>0</v>
      </c>
      <c r="G183">
        <v>0</v>
      </c>
      <c r="H183">
        <v>0</v>
      </c>
      <c r="I183">
        <v>0</v>
      </c>
      <c r="J183">
        <v>0</v>
      </c>
      <c r="K183">
        <v>0</v>
      </c>
      <c r="L183">
        <v>0</v>
      </c>
      <c r="N183" s="23" t="s">
        <v>1441</v>
      </c>
      <c r="O183" s="23" t="s">
        <v>1514</v>
      </c>
      <c r="AH183" s="58">
        <f t="shared" si="6"/>
        <v>0</v>
      </c>
    </row>
    <row r="184" spans="1:34">
      <c r="A184">
        <v>1100102</v>
      </c>
      <c r="B184" t="s">
        <v>764</v>
      </c>
      <c r="C184">
        <v>900</v>
      </c>
      <c r="D184">
        <v>99</v>
      </c>
      <c r="E184">
        <v>0</v>
      </c>
      <c r="F184">
        <v>0</v>
      </c>
      <c r="G184">
        <v>0</v>
      </c>
      <c r="H184">
        <v>0</v>
      </c>
      <c r="I184">
        <v>0</v>
      </c>
      <c r="J184">
        <v>0</v>
      </c>
      <c r="K184">
        <v>0</v>
      </c>
      <c r="L184">
        <v>0</v>
      </c>
      <c r="N184" s="23" t="s">
        <v>1441</v>
      </c>
      <c r="O184" s="23" t="s">
        <v>1515</v>
      </c>
      <c r="AH184" s="58">
        <f t="shared" si="6"/>
        <v>0</v>
      </c>
    </row>
    <row r="185" spans="1:34">
      <c r="A185">
        <v>1100103</v>
      </c>
      <c r="B185" t="s">
        <v>766</v>
      </c>
      <c r="C185">
        <v>900</v>
      </c>
      <c r="D185">
        <v>99</v>
      </c>
      <c r="E185">
        <v>0</v>
      </c>
      <c r="F185">
        <v>0</v>
      </c>
      <c r="G185">
        <v>0</v>
      </c>
      <c r="H185">
        <v>0</v>
      </c>
      <c r="I185">
        <v>0</v>
      </c>
      <c r="J185">
        <v>0</v>
      </c>
      <c r="K185">
        <v>0</v>
      </c>
      <c r="L185">
        <v>0</v>
      </c>
      <c r="N185" s="23" t="s">
        <v>1441</v>
      </c>
      <c r="O185" s="23" t="s">
        <v>1516</v>
      </c>
      <c r="AH185" s="58">
        <f t="shared" ref="AH185" si="15">AG185</f>
        <v>0</v>
      </c>
    </row>
    <row r="186" spans="1:34">
      <c r="A186">
        <v>1100104</v>
      </c>
      <c r="B186" t="s">
        <v>768</v>
      </c>
      <c r="C186">
        <v>900</v>
      </c>
      <c r="D186">
        <v>99</v>
      </c>
      <c r="E186">
        <v>0</v>
      </c>
      <c r="F186">
        <v>0</v>
      </c>
      <c r="G186">
        <v>0</v>
      </c>
      <c r="H186">
        <v>0</v>
      </c>
      <c r="I186">
        <v>0</v>
      </c>
      <c r="J186">
        <v>0</v>
      </c>
      <c r="K186">
        <v>0</v>
      </c>
      <c r="L186">
        <v>0</v>
      </c>
      <c r="N186" s="23" t="s">
        <v>1441</v>
      </c>
      <c r="O186" s="23" t="s">
        <v>1517</v>
      </c>
      <c r="AH186" s="58">
        <f t="shared" si="6"/>
        <v>0</v>
      </c>
    </row>
    <row r="187" spans="1:34">
      <c r="A187">
        <v>1100201</v>
      </c>
      <c r="B187" t="s">
        <v>1940</v>
      </c>
      <c r="C187">
        <v>900</v>
      </c>
      <c r="D187">
        <v>99</v>
      </c>
      <c r="E187">
        <v>0</v>
      </c>
      <c r="F187">
        <v>0</v>
      </c>
      <c r="G187">
        <v>0</v>
      </c>
      <c r="H187">
        <v>0</v>
      </c>
      <c r="I187">
        <v>0</v>
      </c>
      <c r="J187">
        <v>0</v>
      </c>
      <c r="K187">
        <v>0</v>
      </c>
      <c r="L187">
        <v>0</v>
      </c>
      <c r="N187" s="23" t="s">
        <v>1442</v>
      </c>
      <c r="O187" s="23" t="s">
        <v>1261</v>
      </c>
      <c r="AH187" s="58">
        <f t="shared" si="6"/>
        <v>0</v>
      </c>
    </row>
    <row r="188" spans="1:34">
      <c r="A188">
        <v>1100202</v>
      </c>
      <c r="B188" t="s">
        <v>771</v>
      </c>
      <c r="C188">
        <v>900</v>
      </c>
      <c r="D188">
        <v>99</v>
      </c>
      <c r="E188">
        <v>0</v>
      </c>
      <c r="F188">
        <v>0</v>
      </c>
      <c r="G188">
        <v>0</v>
      </c>
      <c r="H188">
        <v>0</v>
      </c>
      <c r="I188">
        <v>0</v>
      </c>
      <c r="J188">
        <v>0</v>
      </c>
      <c r="K188">
        <v>0</v>
      </c>
      <c r="L188">
        <v>0</v>
      </c>
      <c r="N188" s="23" t="s">
        <v>1442</v>
      </c>
      <c r="O188" s="23" t="s">
        <v>1443</v>
      </c>
      <c r="AH188" s="58">
        <f t="shared" si="6"/>
        <v>0</v>
      </c>
    </row>
    <row r="189" spans="1:34">
      <c r="A189">
        <v>1100203</v>
      </c>
      <c r="B189" t="s">
        <v>773</v>
      </c>
      <c r="C189">
        <v>900</v>
      </c>
      <c r="D189">
        <v>99</v>
      </c>
      <c r="E189">
        <v>0</v>
      </c>
      <c r="F189">
        <v>0</v>
      </c>
      <c r="G189">
        <v>0</v>
      </c>
      <c r="H189">
        <v>0</v>
      </c>
      <c r="I189">
        <v>0</v>
      </c>
      <c r="J189">
        <v>0</v>
      </c>
      <c r="K189">
        <v>0</v>
      </c>
      <c r="L189">
        <v>0</v>
      </c>
      <c r="N189" s="23" t="s">
        <v>1442</v>
      </c>
      <c r="O189" s="23" t="s">
        <v>1444</v>
      </c>
      <c r="AH189" s="58">
        <f t="shared" si="6"/>
        <v>0</v>
      </c>
    </row>
    <row r="190" spans="1:34">
      <c r="A190">
        <v>1100204</v>
      </c>
      <c r="B190" t="s">
        <v>775</v>
      </c>
      <c r="C190">
        <v>900</v>
      </c>
      <c r="D190">
        <v>99</v>
      </c>
      <c r="E190">
        <v>0</v>
      </c>
      <c r="F190">
        <v>0</v>
      </c>
      <c r="G190">
        <v>0</v>
      </c>
      <c r="H190">
        <v>0</v>
      </c>
      <c r="I190">
        <v>0</v>
      </c>
      <c r="J190">
        <v>0</v>
      </c>
      <c r="K190">
        <v>0</v>
      </c>
      <c r="L190">
        <v>0</v>
      </c>
      <c r="N190" s="23" t="s">
        <v>1442</v>
      </c>
      <c r="O190" s="23" t="s">
        <v>1445</v>
      </c>
      <c r="AH190" s="58">
        <f t="shared" si="6"/>
        <v>0</v>
      </c>
    </row>
    <row r="191" spans="1:34">
      <c r="A191">
        <v>1100301</v>
      </c>
      <c r="B191" t="s">
        <v>777</v>
      </c>
      <c r="C191">
        <v>900</v>
      </c>
      <c r="D191">
        <v>99</v>
      </c>
      <c r="E191">
        <v>0</v>
      </c>
      <c r="F191">
        <v>0</v>
      </c>
      <c r="G191">
        <v>0</v>
      </c>
      <c r="H191">
        <v>0</v>
      </c>
      <c r="I191">
        <v>0</v>
      </c>
      <c r="J191">
        <v>0</v>
      </c>
      <c r="K191">
        <v>0</v>
      </c>
      <c r="L191">
        <v>0</v>
      </c>
      <c r="N191" s="23" t="s">
        <v>1442</v>
      </c>
      <c r="O191" s="23" t="s">
        <v>1446</v>
      </c>
      <c r="AH191" s="58">
        <f t="shared" si="6"/>
        <v>0</v>
      </c>
    </row>
    <row r="192" spans="1:34">
      <c r="A192">
        <v>1100302</v>
      </c>
      <c r="B192" t="s">
        <v>779</v>
      </c>
      <c r="C192">
        <v>900</v>
      </c>
      <c r="D192">
        <v>99</v>
      </c>
      <c r="E192">
        <v>0</v>
      </c>
      <c r="F192">
        <v>0</v>
      </c>
      <c r="G192">
        <v>0</v>
      </c>
      <c r="H192">
        <v>0</v>
      </c>
      <c r="I192">
        <v>0</v>
      </c>
      <c r="J192">
        <v>0</v>
      </c>
      <c r="K192">
        <v>0</v>
      </c>
      <c r="L192">
        <v>0</v>
      </c>
      <c r="N192" s="23" t="s">
        <v>1442</v>
      </c>
      <c r="O192" s="23" t="s">
        <v>1447</v>
      </c>
      <c r="AH192" s="58">
        <f t="shared" si="6"/>
        <v>0</v>
      </c>
    </row>
    <row r="193" spans="1:34">
      <c r="A193">
        <v>1100303</v>
      </c>
      <c r="B193" t="s">
        <v>781</v>
      </c>
      <c r="C193">
        <v>900</v>
      </c>
      <c r="D193">
        <v>99</v>
      </c>
      <c r="E193">
        <v>0</v>
      </c>
      <c r="F193">
        <v>0</v>
      </c>
      <c r="G193">
        <v>0</v>
      </c>
      <c r="H193">
        <v>0</v>
      </c>
      <c r="I193">
        <v>0</v>
      </c>
      <c r="J193">
        <v>0</v>
      </c>
      <c r="K193">
        <v>0</v>
      </c>
      <c r="L193">
        <v>0</v>
      </c>
      <c r="N193" s="23" t="s">
        <v>1442</v>
      </c>
      <c r="O193" s="23" t="s">
        <v>1448</v>
      </c>
      <c r="AH193" s="58">
        <f t="shared" si="6"/>
        <v>0</v>
      </c>
    </row>
    <row r="194" spans="1:34">
      <c r="A194">
        <v>1100304</v>
      </c>
      <c r="B194" t="s">
        <v>783</v>
      </c>
      <c r="C194">
        <v>900</v>
      </c>
      <c r="D194">
        <v>99</v>
      </c>
      <c r="E194">
        <v>0</v>
      </c>
      <c r="F194">
        <v>0</v>
      </c>
      <c r="G194">
        <v>0</v>
      </c>
      <c r="H194">
        <v>0</v>
      </c>
      <c r="I194">
        <v>0</v>
      </c>
      <c r="J194">
        <v>0</v>
      </c>
      <c r="K194">
        <v>0</v>
      </c>
      <c r="L194">
        <v>0</v>
      </c>
      <c r="N194" s="23" t="s">
        <v>1442</v>
      </c>
      <c r="O194" s="23" t="s">
        <v>1258</v>
      </c>
      <c r="AH194" s="58">
        <f t="shared" si="6"/>
        <v>0</v>
      </c>
    </row>
    <row r="195" spans="1:34">
      <c r="A195">
        <v>2000201</v>
      </c>
      <c r="B195" t="s">
        <v>522</v>
      </c>
      <c r="C195">
        <v>900</v>
      </c>
      <c r="D195">
        <v>99</v>
      </c>
      <c r="E195">
        <v>0</v>
      </c>
      <c r="F195">
        <v>0</v>
      </c>
      <c r="G195">
        <v>0</v>
      </c>
      <c r="H195">
        <v>0</v>
      </c>
      <c r="I195">
        <v>0</v>
      </c>
      <c r="J195">
        <v>0</v>
      </c>
      <c r="K195">
        <v>0</v>
      </c>
      <c r="L195">
        <v>0</v>
      </c>
      <c r="N195" s="23" t="s">
        <v>1442</v>
      </c>
      <c r="O195" s="23" t="s">
        <v>1259</v>
      </c>
      <c r="AH195" s="58">
        <f t="shared" si="6"/>
        <v>0</v>
      </c>
    </row>
    <row r="196" spans="1:34">
      <c r="A196">
        <v>2000202</v>
      </c>
      <c r="B196" t="s">
        <v>516</v>
      </c>
      <c r="C196">
        <v>2</v>
      </c>
      <c r="D196">
        <v>99</v>
      </c>
      <c r="E196">
        <v>0</v>
      </c>
      <c r="F196">
        <v>0</v>
      </c>
      <c r="G196">
        <v>2</v>
      </c>
      <c r="H196">
        <v>200</v>
      </c>
      <c r="I196">
        <v>0</v>
      </c>
      <c r="J196">
        <v>0</v>
      </c>
      <c r="K196">
        <v>0</v>
      </c>
      <c r="L196">
        <v>0</v>
      </c>
      <c r="N196" s="23" t="s">
        <v>1644</v>
      </c>
      <c r="P196" s="23" t="s">
        <v>1655</v>
      </c>
      <c r="AH196" s="58">
        <f t="shared" ref="AH196:AH207" si="16">AG196</f>
        <v>0</v>
      </c>
    </row>
    <row r="197" spans="1:34">
      <c r="A197">
        <v>2000203</v>
      </c>
      <c r="B197" t="s">
        <v>523</v>
      </c>
      <c r="C197">
        <v>900</v>
      </c>
      <c r="D197">
        <v>99</v>
      </c>
      <c r="E197">
        <v>0</v>
      </c>
      <c r="F197">
        <v>0</v>
      </c>
      <c r="G197">
        <v>0</v>
      </c>
      <c r="H197">
        <v>0</v>
      </c>
      <c r="I197">
        <v>0</v>
      </c>
      <c r="J197">
        <v>0</v>
      </c>
      <c r="K197">
        <v>0</v>
      </c>
      <c r="L197">
        <v>0</v>
      </c>
      <c r="N197" s="23" t="s">
        <v>1644</v>
      </c>
      <c r="P197" s="23" t="s">
        <v>1665</v>
      </c>
      <c r="AH197" s="58">
        <f t="shared" si="16"/>
        <v>0</v>
      </c>
    </row>
    <row r="198" spans="1:34">
      <c r="A198">
        <v>2000204</v>
      </c>
      <c r="B198">
        <v>0</v>
      </c>
      <c r="C198">
        <v>2</v>
      </c>
      <c r="D198">
        <v>99</v>
      </c>
      <c r="E198">
        <v>0</v>
      </c>
      <c r="F198">
        <v>0</v>
      </c>
      <c r="G198">
        <v>2</v>
      </c>
      <c r="H198">
        <v>400</v>
      </c>
      <c r="I198">
        <v>0</v>
      </c>
      <c r="J198">
        <v>0</v>
      </c>
      <c r="K198">
        <v>0</v>
      </c>
      <c r="L198">
        <v>0</v>
      </c>
      <c r="N198" s="23" t="s">
        <v>1644</v>
      </c>
      <c r="P198" s="23" t="s">
        <v>1656</v>
      </c>
      <c r="AH198" s="58">
        <f t="shared" si="16"/>
        <v>0</v>
      </c>
    </row>
    <row r="199" spans="1:34">
      <c r="A199">
        <v>2000205</v>
      </c>
      <c r="B199" t="s">
        <v>1941</v>
      </c>
      <c r="C199">
        <v>900</v>
      </c>
      <c r="D199">
        <v>99</v>
      </c>
      <c r="E199">
        <v>0</v>
      </c>
      <c r="F199">
        <v>0</v>
      </c>
      <c r="G199">
        <v>0</v>
      </c>
      <c r="H199">
        <v>0</v>
      </c>
      <c r="I199">
        <v>0</v>
      </c>
      <c r="J199">
        <v>0</v>
      </c>
      <c r="K199">
        <v>0</v>
      </c>
      <c r="L199">
        <v>0</v>
      </c>
      <c r="N199" s="23" t="s">
        <v>1644</v>
      </c>
      <c r="P199" s="23" t="s">
        <v>1657</v>
      </c>
      <c r="AH199" s="58">
        <f t="shared" si="16"/>
        <v>0</v>
      </c>
    </row>
    <row r="200" spans="1:34">
      <c r="A200">
        <v>2000206</v>
      </c>
      <c r="B200" t="s">
        <v>1942</v>
      </c>
      <c r="C200">
        <v>900</v>
      </c>
      <c r="D200">
        <v>99</v>
      </c>
      <c r="E200">
        <v>0</v>
      </c>
      <c r="F200">
        <v>0</v>
      </c>
      <c r="G200">
        <v>0</v>
      </c>
      <c r="H200">
        <v>0</v>
      </c>
      <c r="I200">
        <v>0</v>
      </c>
      <c r="J200">
        <v>0</v>
      </c>
      <c r="K200">
        <v>0</v>
      </c>
      <c r="L200">
        <v>0</v>
      </c>
      <c r="N200" s="23" t="s">
        <v>1644</v>
      </c>
      <c r="P200" s="23" t="s">
        <v>1659</v>
      </c>
      <c r="AH200" s="58">
        <f t="shared" si="16"/>
        <v>0</v>
      </c>
    </row>
    <row r="201" spans="1:34">
      <c r="A201">
        <v>2000301</v>
      </c>
      <c r="B201" t="s">
        <v>609</v>
      </c>
      <c r="C201">
        <v>101</v>
      </c>
      <c r="D201">
        <v>0</v>
      </c>
      <c r="E201">
        <v>0</v>
      </c>
      <c r="F201">
        <v>0</v>
      </c>
      <c r="G201">
        <v>0</v>
      </c>
      <c r="H201">
        <v>0</v>
      </c>
      <c r="I201">
        <v>2</v>
      </c>
      <c r="J201">
        <v>150</v>
      </c>
      <c r="K201">
        <v>2</v>
      </c>
      <c r="L201">
        <v>0</v>
      </c>
      <c r="N201" s="23" t="s">
        <v>1644</v>
      </c>
      <c r="P201" s="23" t="s">
        <v>1668</v>
      </c>
      <c r="AH201" s="58">
        <f t="shared" si="16"/>
        <v>0</v>
      </c>
    </row>
    <row r="202" spans="1:34">
      <c r="A202">
        <v>2000302</v>
      </c>
      <c r="B202" t="s">
        <v>610</v>
      </c>
      <c r="C202">
        <v>900</v>
      </c>
      <c r="D202">
        <v>99</v>
      </c>
      <c r="E202">
        <v>0</v>
      </c>
      <c r="F202">
        <v>0</v>
      </c>
      <c r="G202">
        <v>0</v>
      </c>
      <c r="H202">
        <v>0</v>
      </c>
      <c r="I202">
        <v>0</v>
      </c>
      <c r="J202">
        <v>0</v>
      </c>
      <c r="K202">
        <v>0</v>
      </c>
      <c r="L202">
        <v>0</v>
      </c>
      <c r="N202" s="23" t="s">
        <v>1644</v>
      </c>
      <c r="P202" s="23" t="s">
        <v>1666</v>
      </c>
      <c r="AH202" s="58">
        <f t="shared" si="16"/>
        <v>0</v>
      </c>
    </row>
    <row r="203" spans="1:34">
      <c r="A203">
        <v>2000303</v>
      </c>
      <c r="B203" t="s">
        <v>611</v>
      </c>
      <c r="C203">
        <v>101</v>
      </c>
      <c r="D203">
        <v>0</v>
      </c>
      <c r="E203">
        <v>0</v>
      </c>
      <c r="F203">
        <v>0</v>
      </c>
      <c r="G203">
        <v>0</v>
      </c>
      <c r="H203">
        <v>0</v>
      </c>
      <c r="I203">
        <v>1</v>
      </c>
      <c r="J203">
        <v>130</v>
      </c>
      <c r="K203">
        <v>2</v>
      </c>
      <c r="L203">
        <v>0</v>
      </c>
      <c r="N203" s="23" t="s">
        <v>1644</v>
      </c>
      <c r="P203" s="23" t="s">
        <v>1667</v>
      </c>
      <c r="AH203" s="58">
        <f t="shared" si="16"/>
        <v>0</v>
      </c>
    </row>
    <row r="204" spans="1:34">
      <c r="A204">
        <v>2000304</v>
      </c>
      <c r="B204" t="s">
        <v>612</v>
      </c>
      <c r="C204">
        <v>900</v>
      </c>
      <c r="D204">
        <v>99</v>
      </c>
      <c r="E204">
        <v>0</v>
      </c>
      <c r="F204">
        <v>0</v>
      </c>
      <c r="G204">
        <v>0</v>
      </c>
      <c r="H204">
        <v>0</v>
      </c>
      <c r="I204">
        <v>1</v>
      </c>
      <c r="J204">
        <v>0</v>
      </c>
      <c r="K204">
        <v>0</v>
      </c>
      <c r="L204">
        <v>0</v>
      </c>
      <c r="N204" s="23" t="s">
        <v>1644</v>
      </c>
      <c r="P204" s="23" t="s">
        <v>1669</v>
      </c>
      <c r="AH204" s="58">
        <f t="shared" si="16"/>
        <v>0</v>
      </c>
    </row>
    <row r="205" spans="1:34">
      <c r="A205">
        <v>2000305</v>
      </c>
      <c r="B205" t="s">
        <v>613</v>
      </c>
      <c r="C205">
        <v>2</v>
      </c>
      <c r="D205">
        <v>99</v>
      </c>
      <c r="E205">
        <v>0</v>
      </c>
      <c r="F205">
        <v>0</v>
      </c>
      <c r="G205">
        <v>2</v>
      </c>
      <c r="H205">
        <v>500</v>
      </c>
      <c r="I205">
        <v>0</v>
      </c>
      <c r="J205">
        <v>0</v>
      </c>
      <c r="K205">
        <v>0</v>
      </c>
      <c r="L205">
        <v>0</v>
      </c>
      <c r="N205" s="23" t="s">
        <v>1644</v>
      </c>
      <c r="P205" s="23" t="s">
        <v>1670</v>
      </c>
      <c r="AH205" s="58">
        <f t="shared" ref="AH205" si="17">AG205</f>
        <v>0</v>
      </c>
    </row>
    <row r="206" spans="1:34">
      <c r="A206">
        <v>2000306</v>
      </c>
      <c r="B206" t="s">
        <v>614</v>
      </c>
      <c r="C206">
        <v>1</v>
      </c>
      <c r="D206">
        <v>99</v>
      </c>
      <c r="E206">
        <v>0</v>
      </c>
      <c r="F206">
        <v>0</v>
      </c>
      <c r="G206">
        <v>2</v>
      </c>
      <c r="H206">
        <v>20</v>
      </c>
      <c r="I206">
        <v>0</v>
      </c>
      <c r="J206">
        <v>0</v>
      </c>
      <c r="K206">
        <v>0</v>
      </c>
      <c r="L206">
        <v>0</v>
      </c>
      <c r="N206" s="23" t="s">
        <v>1644</v>
      </c>
      <c r="P206" s="23" t="s">
        <v>1685</v>
      </c>
      <c r="AH206" s="58">
        <f t="shared" si="16"/>
        <v>0</v>
      </c>
    </row>
    <row r="207" spans="1:34">
      <c r="A207">
        <v>2000307</v>
      </c>
      <c r="B207" t="s">
        <v>615</v>
      </c>
      <c r="C207">
        <v>1</v>
      </c>
      <c r="D207">
        <v>99</v>
      </c>
      <c r="E207">
        <v>0</v>
      </c>
      <c r="F207">
        <v>0</v>
      </c>
      <c r="G207">
        <v>2</v>
      </c>
      <c r="H207">
        <v>100</v>
      </c>
      <c r="I207">
        <v>0</v>
      </c>
      <c r="J207">
        <v>0</v>
      </c>
      <c r="K207">
        <v>0</v>
      </c>
      <c r="L207">
        <v>0</v>
      </c>
      <c r="N207" s="23" t="s">
        <v>1644</v>
      </c>
      <c r="P207" s="23" t="s">
        <v>1664</v>
      </c>
      <c r="AH207" s="58">
        <f t="shared" si="16"/>
        <v>0</v>
      </c>
    </row>
    <row r="208" spans="1:34">
      <c r="A208">
        <v>2000308</v>
      </c>
      <c r="B208" t="s">
        <v>616</v>
      </c>
      <c r="C208">
        <v>900</v>
      </c>
      <c r="D208">
        <v>99</v>
      </c>
      <c r="E208">
        <v>0</v>
      </c>
      <c r="F208">
        <v>0</v>
      </c>
      <c r="G208">
        <v>0</v>
      </c>
      <c r="H208">
        <v>0</v>
      </c>
      <c r="I208">
        <v>0</v>
      </c>
      <c r="J208">
        <v>0</v>
      </c>
      <c r="K208">
        <v>0</v>
      </c>
      <c r="L208">
        <v>0</v>
      </c>
      <c r="N208" s="23" t="s">
        <v>1644</v>
      </c>
      <c r="P208" s="23" t="s">
        <v>1655</v>
      </c>
      <c r="AH208" s="58">
        <f t="shared" ref="AH208" si="18">AG208</f>
        <v>0</v>
      </c>
    </row>
    <row r="209" spans="1:34">
      <c r="A209">
        <v>2000309</v>
      </c>
      <c r="B209" t="s">
        <v>617</v>
      </c>
      <c r="C209">
        <v>2</v>
      </c>
      <c r="D209">
        <v>99</v>
      </c>
      <c r="E209">
        <v>0</v>
      </c>
      <c r="F209">
        <v>0</v>
      </c>
      <c r="G209">
        <v>2</v>
      </c>
      <c r="H209">
        <v>200</v>
      </c>
      <c r="I209">
        <v>0</v>
      </c>
      <c r="J209">
        <v>0</v>
      </c>
      <c r="K209">
        <v>0</v>
      </c>
      <c r="L209">
        <v>0</v>
      </c>
      <c r="N209" s="23" t="s">
        <v>1644</v>
      </c>
      <c r="P209" s="23" t="s">
        <v>1655</v>
      </c>
      <c r="AH209" s="58">
        <f t="shared" ref="AH209" si="19">AG209</f>
        <v>0</v>
      </c>
    </row>
    <row r="210" spans="1:34">
      <c r="A210">
        <v>2000401</v>
      </c>
      <c r="B210" t="s">
        <v>618</v>
      </c>
      <c r="C210">
        <v>900</v>
      </c>
      <c r="D210">
        <v>99</v>
      </c>
      <c r="E210">
        <v>0</v>
      </c>
      <c r="F210">
        <v>0</v>
      </c>
      <c r="G210">
        <v>0</v>
      </c>
      <c r="H210">
        <v>0</v>
      </c>
      <c r="I210">
        <v>0</v>
      </c>
      <c r="J210">
        <v>0</v>
      </c>
      <c r="K210">
        <v>0</v>
      </c>
      <c r="L210">
        <v>0</v>
      </c>
      <c r="N210" s="23" t="s">
        <v>1644</v>
      </c>
      <c r="P210" s="23" t="s">
        <v>1655</v>
      </c>
      <c r="AH210" s="58">
        <f t="shared" ref="AH210:AH212" si="20">AG210</f>
        <v>0</v>
      </c>
    </row>
    <row r="211" spans="1:34">
      <c r="A211">
        <v>2000402</v>
      </c>
      <c r="B211" t="s">
        <v>619</v>
      </c>
      <c r="C211">
        <v>1</v>
      </c>
      <c r="D211">
        <v>99</v>
      </c>
      <c r="E211">
        <v>0</v>
      </c>
      <c r="F211">
        <v>0</v>
      </c>
      <c r="G211">
        <v>2</v>
      </c>
      <c r="H211">
        <v>200</v>
      </c>
      <c r="I211">
        <v>0</v>
      </c>
      <c r="J211">
        <v>0</v>
      </c>
      <c r="K211">
        <v>0</v>
      </c>
      <c r="L211">
        <v>0</v>
      </c>
      <c r="N211" s="23" t="s">
        <v>1644</v>
      </c>
      <c r="P211" s="23" t="s">
        <v>1686</v>
      </c>
      <c r="AH211" s="58">
        <f t="shared" ref="AH211" si="21">AG211</f>
        <v>0</v>
      </c>
    </row>
    <row r="212" spans="1:34">
      <c r="A212">
        <v>2000403</v>
      </c>
      <c r="B212" t="s">
        <v>620</v>
      </c>
      <c r="C212">
        <v>900</v>
      </c>
      <c r="D212">
        <v>99</v>
      </c>
      <c r="E212">
        <v>0</v>
      </c>
      <c r="F212">
        <v>0</v>
      </c>
      <c r="G212">
        <v>0</v>
      </c>
      <c r="H212">
        <v>0</v>
      </c>
      <c r="I212">
        <v>0</v>
      </c>
      <c r="J212">
        <v>0</v>
      </c>
      <c r="K212">
        <v>0</v>
      </c>
      <c r="L212">
        <v>0</v>
      </c>
      <c r="N212" s="23" t="s">
        <v>1644</v>
      </c>
      <c r="P212" s="23" t="s">
        <v>1687</v>
      </c>
      <c r="AH212" s="58">
        <f t="shared" si="20"/>
        <v>0</v>
      </c>
    </row>
    <row r="213" spans="1:34">
      <c r="A213">
        <v>2000404</v>
      </c>
      <c r="B213" t="s">
        <v>2112</v>
      </c>
      <c r="C213">
        <v>900</v>
      </c>
      <c r="D213">
        <v>99</v>
      </c>
      <c r="E213">
        <v>0</v>
      </c>
      <c r="F213">
        <v>0</v>
      </c>
      <c r="G213">
        <v>0</v>
      </c>
      <c r="H213">
        <v>0</v>
      </c>
      <c r="I213">
        <v>0</v>
      </c>
      <c r="J213">
        <v>0</v>
      </c>
      <c r="K213">
        <v>0</v>
      </c>
      <c r="L213">
        <v>0</v>
      </c>
      <c r="N213" s="23" t="s">
        <v>1297</v>
      </c>
      <c r="AH213" s="58">
        <f t="shared" ref="AH213" si="22">AG213</f>
        <v>0</v>
      </c>
    </row>
    <row r="214" spans="1:34">
      <c r="A214">
        <v>2000405</v>
      </c>
      <c r="B214" t="s">
        <v>621</v>
      </c>
      <c r="C214">
        <v>2</v>
      </c>
      <c r="D214">
        <v>99</v>
      </c>
      <c r="E214">
        <v>0</v>
      </c>
      <c r="F214">
        <v>0</v>
      </c>
      <c r="G214">
        <v>2</v>
      </c>
      <c r="H214">
        <v>150</v>
      </c>
      <c r="I214">
        <v>0</v>
      </c>
      <c r="J214">
        <v>0</v>
      </c>
      <c r="K214">
        <v>0</v>
      </c>
      <c r="L214">
        <v>0</v>
      </c>
      <c r="N214" s="23" t="s">
        <v>1297</v>
      </c>
      <c r="AH214" s="58">
        <f t="shared" ref="AH214" si="23">AG214</f>
        <v>0</v>
      </c>
    </row>
    <row r="215" spans="1:34">
      <c r="A215">
        <v>2000501</v>
      </c>
      <c r="B215" t="s">
        <v>1943</v>
      </c>
      <c r="C215">
        <v>101</v>
      </c>
      <c r="D215">
        <v>0</v>
      </c>
      <c r="E215">
        <v>0</v>
      </c>
      <c r="F215">
        <v>0</v>
      </c>
      <c r="G215">
        <v>0</v>
      </c>
      <c r="H215">
        <v>0</v>
      </c>
      <c r="I215">
        <v>2</v>
      </c>
      <c r="J215">
        <v>110</v>
      </c>
      <c r="K215">
        <v>0</v>
      </c>
      <c r="L215">
        <v>0</v>
      </c>
      <c r="N215" s="23" t="s">
        <v>1297</v>
      </c>
      <c r="AH215" s="58">
        <f t="shared" ref="AH215:AH216" si="24">AG215</f>
        <v>0</v>
      </c>
    </row>
    <row r="216" spans="1:34">
      <c r="A216">
        <v>2000502</v>
      </c>
      <c r="B216" t="s">
        <v>1944</v>
      </c>
      <c r="C216">
        <v>900</v>
      </c>
      <c r="D216">
        <v>99</v>
      </c>
      <c r="E216">
        <v>0</v>
      </c>
      <c r="F216">
        <v>0</v>
      </c>
      <c r="G216">
        <v>0</v>
      </c>
      <c r="H216">
        <v>0</v>
      </c>
      <c r="I216">
        <v>0</v>
      </c>
      <c r="J216">
        <v>0</v>
      </c>
      <c r="K216">
        <v>0</v>
      </c>
      <c r="L216">
        <v>0</v>
      </c>
      <c r="N216" s="23" t="s">
        <v>1297</v>
      </c>
      <c r="AH216" s="58">
        <f t="shared" si="24"/>
        <v>0</v>
      </c>
    </row>
    <row r="217" spans="1:34">
      <c r="A217">
        <v>2000503</v>
      </c>
      <c r="B217" t="s">
        <v>1945</v>
      </c>
      <c r="C217">
        <v>101</v>
      </c>
      <c r="D217">
        <v>0</v>
      </c>
      <c r="E217">
        <v>0</v>
      </c>
      <c r="F217">
        <v>0</v>
      </c>
      <c r="G217">
        <v>0</v>
      </c>
      <c r="H217">
        <v>0</v>
      </c>
      <c r="I217">
        <v>1</v>
      </c>
      <c r="J217">
        <v>130</v>
      </c>
      <c r="K217">
        <v>2</v>
      </c>
      <c r="L217">
        <v>0</v>
      </c>
      <c r="N217" s="23" t="s">
        <v>1297</v>
      </c>
      <c r="AH217" s="58">
        <f t="shared" ref="AH217" si="25">AG217</f>
        <v>0</v>
      </c>
    </row>
    <row r="218" spans="1:34">
      <c r="A218">
        <v>2000504</v>
      </c>
      <c r="B218" t="s">
        <v>1946</v>
      </c>
      <c r="C218">
        <v>900</v>
      </c>
      <c r="D218">
        <v>99</v>
      </c>
      <c r="E218">
        <v>0</v>
      </c>
      <c r="F218">
        <v>0</v>
      </c>
      <c r="G218">
        <v>0</v>
      </c>
      <c r="H218">
        <v>0</v>
      </c>
      <c r="I218">
        <v>1</v>
      </c>
      <c r="J218">
        <v>0</v>
      </c>
      <c r="K218">
        <v>0</v>
      </c>
      <c r="L218">
        <v>0</v>
      </c>
      <c r="N218" s="23" t="s">
        <v>1297</v>
      </c>
      <c r="AH218" s="58">
        <f t="shared" ref="AH218" si="26">AG218</f>
        <v>0</v>
      </c>
    </row>
    <row r="219" spans="1:34" s="22" customFormat="1">
      <c r="A219">
        <v>2000505</v>
      </c>
      <c r="B219" t="s">
        <v>1947</v>
      </c>
      <c r="C219">
        <v>2</v>
      </c>
      <c r="D219">
        <v>99</v>
      </c>
      <c r="E219">
        <v>0</v>
      </c>
      <c r="F219">
        <v>0</v>
      </c>
      <c r="G219">
        <v>2</v>
      </c>
      <c r="H219">
        <v>500</v>
      </c>
      <c r="I219">
        <v>0</v>
      </c>
      <c r="J219">
        <v>0</v>
      </c>
      <c r="K219">
        <v>0</v>
      </c>
      <c r="L219">
        <v>0</v>
      </c>
      <c r="M219" s="72"/>
      <c r="N219" s="23" t="s">
        <v>1523</v>
      </c>
      <c r="O219" s="23"/>
      <c r="P219" s="23"/>
    </row>
    <row r="220" spans="1:34" s="22" customFormat="1">
      <c r="A220">
        <v>2000506</v>
      </c>
      <c r="B220" t="s">
        <v>1948</v>
      </c>
      <c r="C220">
        <v>1</v>
      </c>
      <c r="D220">
        <v>99</v>
      </c>
      <c r="E220">
        <v>0</v>
      </c>
      <c r="F220">
        <v>0</v>
      </c>
      <c r="G220">
        <v>2</v>
      </c>
      <c r="H220">
        <v>20</v>
      </c>
      <c r="I220">
        <v>0</v>
      </c>
      <c r="J220">
        <v>0</v>
      </c>
      <c r="K220">
        <v>0</v>
      </c>
      <c r="L220">
        <v>0</v>
      </c>
      <c r="M220" s="72"/>
      <c r="N220" s="23" t="s">
        <v>1524</v>
      </c>
      <c r="O220" s="23"/>
      <c r="P220" s="23"/>
    </row>
    <row r="221" spans="1:34" s="22" customFormat="1">
      <c r="A221">
        <v>2000507</v>
      </c>
      <c r="B221" t="s">
        <v>1949</v>
      </c>
      <c r="C221">
        <v>1</v>
      </c>
      <c r="D221">
        <v>99</v>
      </c>
      <c r="E221">
        <v>0</v>
      </c>
      <c r="F221">
        <v>0</v>
      </c>
      <c r="G221">
        <v>2</v>
      </c>
      <c r="H221">
        <v>100</v>
      </c>
      <c r="I221">
        <v>0</v>
      </c>
      <c r="J221">
        <v>0</v>
      </c>
      <c r="K221">
        <v>0</v>
      </c>
      <c r="L221">
        <v>0</v>
      </c>
      <c r="M221" s="72"/>
      <c r="N221" s="23" t="s">
        <v>1525</v>
      </c>
      <c r="O221" s="23"/>
      <c r="P221" s="23"/>
    </row>
    <row r="222" spans="1:34" s="22" customFormat="1">
      <c r="A222">
        <v>2000508</v>
      </c>
      <c r="B222" t="s">
        <v>1950</v>
      </c>
      <c r="C222">
        <v>900</v>
      </c>
      <c r="D222">
        <v>99</v>
      </c>
      <c r="E222">
        <v>0</v>
      </c>
      <c r="F222">
        <v>0</v>
      </c>
      <c r="G222">
        <v>0</v>
      </c>
      <c r="H222">
        <v>0</v>
      </c>
      <c r="I222">
        <v>0</v>
      </c>
      <c r="J222">
        <v>0</v>
      </c>
      <c r="K222">
        <v>0</v>
      </c>
      <c r="L222">
        <v>0</v>
      </c>
      <c r="M222" s="72"/>
      <c r="N222" s="71" t="s">
        <v>1548</v>
      </c>
      <c r="O222" s="23"/>
      <c r="P222" s="23"/>
    </row>
    <row r="223" spans="1:34" s="22" customFormat="1">
      <c r="A223">
        <v>2000509</v>
      </c>
      <c r="B223" t="s">
        <v>1951</v>
      </c>
      <c r="C223">
        <v>2</v>
      </c>
      <c r="D223">
        <v>99</v>
      </c>
      <c r="E223">
        <v>0</v>
      </c>
      <c r="F223">
        <v>0</v>
      </c>
      <c r="G223">
        <v>2</v>
      </c>
      <c r="H223">
        <v>200</v>
      </c>
      <c r="I223">
        <v>0</v>
      </c>
      <c r="J223">
        <v>0</v>
      </c>
      <c r="K223">
        <v>0</v>
      </c>
      <c r="L223">
        <v>0</v>
      </c>
      <c r="M223" s="72"/>
      <c r="N223" s="71" t="s">
        <v>1549</v>
      </c>
      <c r="O223" s="23"/>
      <c r="P223" s="23"/>
    </row>
    <row r="224" spans="1:34" s="22" customFormat="1">
      <c r="A224">
        <v>2000601</v>
      </c>
      <c r="B224" t="s">
        <v>1952</v>
      </c>
      <c r="C224">
        <v>900</v>
      </c>
      <c r="D224">
        <v>99</v>
      </c>
      <c r="E224">
        <v>0</v>
      </c>
      <c r="F224">
        <v>0</v>
      </c>
      <c r="G224">
        <v>0</v>
      </c>
      <c r="H224">
        <v>0</v>
      </c>
      <c r="I224">
        <v>0</v>
      </c>
      <c r="J224">
        <v>0</v>
      </c>
      <c r="K224">
        <v>0</v>
      </c>
      <c r="L224">
        <v>0</v>
      </c>
      <c r="M224" s="72"/>
      <c r="N224" s="71" t="s">
        <v>1550</v>
      </c>
      <c r="O224" s="23"/>
      <c r="P224" s="23"/>
    </row>
    <row r="225" spans="1:34">
      <c r="A225">
        <v>2000602</v>
      </c>
      <c r="B225" t="s">
        <v>1953</v>
      </c>
      <c r="C225">
        <v>103</v>
      </c>
      <c r="D225">
        <v>0</v>
      </c>
      <c r="E225">
        <v>0</v>
      </c>
      <c r="F225">
        <v>0</v>
      </c>
      <c r="G225">
        <v>0</v>
      </c>
      <c r="H225">
        <v>0</v>
      </c>
      <c r="I225">
        <v>0</v>
      </c>
      <c r="J225">
        <v>30</v>
      </c>
      <c r="K225">
        <v>1</v>
      </c>
      <c r="L225">
        <v>0</v>
      </c>
      <c r="N225" s="23" t="s">
        <v>1250</v>
      </c>
      <c r="AH225" s="58">
        <f t="shared" si="1"/>
        <v>0</v>
      </c>
    </row>
    <row r="226" spans="1:34">
      <c r="A226">
        <v>2000603</v>
      </c>
      <c r="B226" t="s">
        <v>1954</v>
      </c>
      <c r="C226">
        <v>101</v>
      </c>
      <c r="D226">
        <v>0</v>
      </c>
      <c r="E226">
        <v>0</v>
      </c>
      <c r="F226">
        <v>0</v>
      </c>
      <c r="G226">
        <v>0</v>
      </c>
      <c r="H226">
        <v>0</v>
      </c>
      <c r="I226">
        <v>1</v>
      </c>
      <c r="J226">
        <v>130</v>
      </c>
      <c r="K226">
        <v>2</v>
      </c>
      <c r="L226">
        <v>0</v>
      </c>
      <c r="N226" s="23" t="s">
        <v>1252</v>
      </c>
      <c r="AH226" s="58">
        <f t="shared" si="1"/>
        <v>0</v>
      </c>
    </row>
    <row r="227" spans="1:34">
      <c r="A227">
        <v>2000604</v>
      </c>
      <c r="B227" t="s">
        <v>1955</v>
      </c>
      <c r="C227">
        <v>4</v>
      </c>
      <c r="D227">
        <v>13</v>
      </c>
      <c r="E227">
        <v>0</v>
      </c>
      <c r="F227">
        <v>0</v>
      </c>
      <c r="G227">
        <v>0</v>
      </c>
      <c r="H227">
        <v>0</v>
      </c>
      <c r="I227">
        <v>3</v>
      </c>
      <c r="J227">
        <v>50</v>
      </c>
      <c r="K227">
        <v>5</v>
      </c>
      <c r="L227">
        <v>0</v>
      </c>
      <c r="N227" s="23" t="s">
        <v>1251</v>
      </c>
      <c r="AH227" s="58">
        <f t="shared" si="1"/>
        <v>0</v>
      </c>
    </row>
    <row r="228" spans="1:34">
      <c r="A228">
        <v>2000605</v>
      </c>
      <c r="B228" t="s">
        <v>1956</v>
      </c>
      <c r="C228">
        <v>2</v>
      </c>
      <c r="D228">
        <v>99</v>
      </c>
      <c r="E228">
        <v>0</v>
      </c>
      <c r="F228">
        <v>0</v>
      </c>
      <c r="G228">
        <v>2</v>
      </c>
      <c r="H228">
        <v>500</v>
      </c>
      <c r="I228">
        <v>0</v>
      </c>
      <c r="J228">
        <v>0</v>
      </c>
      <c r="K228">
        <v>0</v>
      </c>
      <c r="L228">
        <v>0</v>
      </c>
      <c r="N228" s="23" t="s">
        <v>1253</v>
      </c>
      <c r="AH228" s="58">
        <f t="shared" si="1"/>
        <v>0</v>
      </c>
    </row>
    <row r="229" spans="1:34">
      <c r="A229">
        <v>2000611</v>
      </c>
      <c r="B229" t="s">
        <v>1957</v>
      </c>
      <c r="C229">
        <v>5</v>
      </c>
      <c r="D229">
        <v>12</v>
      </c>
      <c r="E229">
        <v>0</v>
      </c>
      <c r="F229">
        <v>0</v>
      </c>
      <c r="G229">
        <v>0</v>
      </c>
      <c r="H229">
        <v>0</v>
      </c>
      <c r="I229">
        <v>2</v>
      </c>
      <c r="J229">
        <v>0</v>
      </c>
      <c r="K229">
        <v>0</v>
      </c>
      <c r="L229">
        <v>0</v>
      </c>
      <c r="N229" s="23" t="s">
        <v>1254</v>
      </c>
      <c r="AH229" s="58">
        <f t="shared" ref="AH229:AH345" si="27">AG229</f>
        <v>0</v>
      </c>
    </row>
    <row r="230" spans="1:34">
      <c r="A230">
        <v>2000612</v>
      </c>
      <c r="B230" t="s">
        <v>1958</v>
      </c>
      <c r="C230">
        <v>900</v>
      </c>
      <c r="D230">
        <v>99</v>
      </c>
      <c r="E230">
        <v>0</v>
      </c>
      <c r="F230">
        <v>0</v>
      </c>
      <c r="G230">
        <v>0</v>
      </c>
      <c r="H230">
        <v>0</v>
      </c>
      <c r="I230">
        <v>0</v>
      </c>
      <c r="J230">
        <v>0</v>
      </c>
      <c r="K230">
        <v>0</v>
      </c>
      <c r="L230">
        <v>0</v>
      </c>
      <c r="N230" s="23" t="s">
        <v>1284</v>
      </c>
      <c r="O230" s="23" t="s">
        <v>1285</v>
      </c>
      <c r="AH230" s="58">
        <f t="shared" si="27"/>
        <v>0</v>
      </c>
    </row>
    <row r="231" spans="1:34">
      <c r="A231">
        <v>2000613</v>
      </c>
      <c r="B231" t="s">
        <v>1959</v>
      </c>
      <c r="C231">
        <v>2</v>
      </c>
      <c r="D231">
        <v>99</v>
      </c>
      <c r="E231">
        <v>0</v>
      </c>
      <c r="F231">
        <v>0</v>
      </c>
      <c r="G231">
        <v>2</v>
      </c>
      <c r="H231">
        <v>100</v>
      </c>
      <c r="I231">
        <v>0</v>
      </c>
      <c r="J231">
        <v>0</v>
      </c>
      <c r="K231">
        <v>0</v>
      </c>
      <c r="L231">
        <v>0</v>
      </c>
      <c r="N231" s="23" t="s">
        <v>1284</v>
      </c>
      <c r="O231" s="23" t="s">
        <v>1286</v>
      </c>
      <c r="AH231" s="58">
        <f t="shared" si="27"/>
        <v>0</v>
      </c>
    </row>
    <row r="232" spans="1:34">
      <c r="A232">
        <v>2000614</v>
      </c>
      <c r="B232" t="s">
        <v>1960</v>
      </c>
      <c r="C232">
        <v>900</v>
      </c>
      <c r="D232">
        <v>0</v>
      </c>
      <c r="E232">
        <v>0</v>
      </c>
      <c r="F232">
        <v>0</v>
      </c>
      <c r="G232">
        <v>0</v>
      </c>
      <c r="H232">
        <v>0</v>
      </c>
      <c r="I232">
        <v>0</v>
      </c>
      <c r="J232">
        <v>0</v>
      </c>
      <c r="K232">
        <v>0</v>
      </c>
      <c r="L232">
        <v>0</v>
      </c>
      <c r="N232" s="23" t="s">
        <v>1255</v>
      </c>
      <c r="AH232" s="58">
        <f t="shared" si="27"/>
        <v>0</v>
      </c>
    </row>
    <row r="233" spans="1:34">
      <c r="A233">
        <v>2000615</v>
      </c>
      <c r="B233" t="s">
        <v>1961</v>
      </c>
      <c r="C233">
        <v>900</v>
      </c>
      <c r="D233">
        <v>0</v>
      </c>
      <c r="E233">
        <v>0</v>
      </c>
      <c r="F233">
        <v>0</v>
      </c>
      <c r="G233">
        <v>0</v>
      </c>
      <c r="H233">
        <v>0</v>
      </c>
      <c r="I233">
        <v>0</v>
      </c>
      <c r="J233">
        <v>0</v>
      </c>
      <c r="K233">
        <v>0</v>
      </c>
      <c r="L233">
        <v>0</v>
      </c>
      <c r="N233" s="23" t="s">
        <v>1256</v>
      </c>
      <c r="O233" s="23" t="s">
        <v>1257</v>
      </c>
      <c r="AH233" s="58">
        <f t="shared" si="27"/>
        <v>0</v>
      </c>
    </row>
    <row r="234" spans="1:34">
      <c r="A234">
        <v>2000616</v>
      </c>
      <c r="B234" t="s">
        <v>1962</v>
      </c>
      <c r="C234">
        <v>900</v>
      </c>
      <c r="D234">
        <v>0</v>
      </c>
      <c r="E234">
        <v>0</v>
      </c>
      <c r="F234">
        <v>0</v>
      </c>
      <c r="G234">
        <v>0</v>
      </c>
      <c r="H234">
        <v>0</v>
      </c>
      <c r="I234">
        <v>0</v>
      </c>
      <c r="J234">
        <v>0</v>
      </c>
      <c r="K234">
        <v>0</v>
      </c>
      <c r="L234">
        <v>0</v>
      </c>
      <c r="N234" s="23" t="s">
        <v>1256</v>
      </c>
      <c r="O234" s="23" t="s">
        <v>1281</v>
      </c>
      <c r="AH234" s="58">
        <f t="shared" si="27"/>
        <v>0</v>
      </c>
    </row>
    <row r="235" spans="1:34">
      <c r="A235">
        <v>2000617</v>
      </c>
      <c r="B235" t="s">
        <v>1963</v>
      </c>
      <c r="C235">
        <v>2</v>
      </c>
      <c r="D235">
        <v>99</v>
      </c>
      <c r="E235">
        <v>0</v>
      </c>
      <c r="F235">
        <v>0</v>
      </c>
      <c r="G235">
        <v>2</v>
      </c>
      <c r="H235">
        <v>1000</v>
      </c>
      <c r="I235">
        <v>0</v>
      </c>
      <c r="J235">
        <v>0</v>
      </c>
      <c r="K235">
        <v>0</v>
      </c>
      <c r="L235">
        <v>0</v>
      </c>
      <c r="N235" s="23" t="s">
        <v>1256</v>
      </c>
      <c r="O235" s="23" t="s">
        <v>1282</v>
      </c>
      <c r="AH235" s="58">
        <f t="shared" ref="AH235" si="28">AG235</f>
        <v>0</v>
      </c>
    </row>
    <row r="236" spans="1:34">
      <c r="A236">
        <v>2000618</v>
      </c>
      <c r="B236" t="s">
        <v>1964</v>
      </c>
      <c r="C236">
        <v>5</v>
      </c>
      <c r="D236">
        <v>11</v>
      </c>
      <c r="E236">
        <v>3</v>
      </c>
      <c r="F236">
        <v>0</v>
      </c>
      <c r="G236">
        <v>0</v>
      </c>
      <c r="H236">
        <v>0</v>
      </c>
      <c r="I236">
        <v>5</v>
      </c>
      <c r="J236">
        <v>0</v>
      </c>
      <c r="K236">
        <v>0</v>
      </c>
      <c r="L236">
        <v>0</v>
      </c>
      <c r="N236" s="23" t="s">
        <v>1256</v>
      </c>
      <c r="O236" s="23" t="s">
        <v>1291</v>
      </c>
      <c r="AH236" s="58">
        <f t="shared" ref="AH236:AH248" si="29">AG236</f>
        <v>0</v>
      </c>
    </row>
    <row r="237" spans="1:34">
      <c r="A237">
        <v>2000701</v>
      </c>
      <c r="B237" t="s">
        <v>1965</v>
      </c>
      <c r="C237">
        <v>900</v>
      </c>
      <c r="D237">
        <v>0</v>
      </c>
      <c r="E237">
        <v>0</v>
      </c>
      <c r="F237">
        <v>0</v>
      </c>
      <c r="G237">
        <v>0</v>
      </c>
      <c r="H237">
        <v>0</v>
      </c>
      <c r="I237">
        <v>0</v>
      </c>
      <c r="J237">
        <v>0</v>
      </c>
      <c r="K237">
        <v>0</v>
      </c>
      <c r="L237">
        <v>0</v>
      </c>
      <c r="N237" s="23" t="s">
        <v>1284</v>
      </c>
      <c r="O237" s="23" t="s">
        <v>1292</v>
      </c>
      <c r="AH237" s="58">
        <f t="shared" si="29"/>
        <v>0</v>
      </c>
    </row>
    <row r="238" spans="1:34">
      <c r="A238">
        <v>2000702</v>
      </c>
      <c r="B238" t="s">
        <v>1966</v>
      </c>
      <c r="C238">
        <v>900</v>
      </c>
      <c r="D238">
        <v>0</v>
      </c>
      <c r="E238">
        <v>0</v>
      </c>
      <c r="F238">
        <v>0</v>
      </c>
      <c r="G238">
        <v>0</v>
      </c>
      <c r="H238">
        <v>0</v>
      </c>
      <c r="I238">
        <v>0</v>
      </c>
      <c r="J238">
        <v>0</v>
      </c>
      <c r="K238">
        <v>0</v>
      </c>
      <c r="L238">
        <v>0</v>
      </c>
      <c r="N238" s="23" t="s">
        <v>1374</v>
      </c>
      <c r="AH238" s="58">
        <f t="shared" si="29"/>
        <v>0</v>
      </c>
    </row>
    <row r="239" spans="1:34">
      <c r="A239">
        <v>2000703</v>
      </c>
      <c r="B239" t="s">
        <v>1967</v>
      </c>
      <c r="C239">
        <v>103</v>
      </c>
      <c r="D239">
        <v>100</v>
      </c>
      <c r="E239">
        <v>0</v>
      </c>
      <c r="F239">
        <v>0</v>
      </c>
      <c r="G239">
        <v>0</v>
      </c>
      <c r="H239">
        <v>0</v>
      </c>
      <c r="I239">
        <v>0</v>
      </c>
      <c r="J239">
        <v>5</v>
      </c>
      <c r="K239">
        <v>5</v>
      </c>
      <c r="L239">
        <v>0</v>
      </c>
      <c r="N239" s="23" t="s">
        <v>1250</v>
      </c>
      <c r="AH239" s="58">
        <f t="shared" si="29"/>
        <v>0</v>
      </c>
    </row>
    <row r="240" spans="1:34">
      <c r="A240">
        <v>2000704</v>
      </c>
      <c r="B240" t="s">
        <v>1968</v>
      </c>
      <c r="C240">
        <v>2</v>
      </c>
      <c r="D240">
        <v>99</v>
      </c>
      <c r="E240">
        <v>0</v>
      </c>
      <c r="F240">
        <v>0</v>
      </c>
      <c r="G240">
        <v>9</v>
      </c>
      <c r="H240">
        <v>1800</v>
      </c>
      <c r="I240">
        <v>0</v>
      </c>
      <c r="J240">
        <v>0</v>
      </c>
      <c r="K240">
        <v>0</v>
      </c>
      <c r="L240">
        <v>0</v>
      </c>
      <c r="N240" s="23" t="s">
        <v>1251</v>
      </c>
      <c r="AH240" s="58">
        <f t="shared" si="29"/>
        <v>0</v>
      </c>
    </row>
    <row r="241" spans="1:34">
      <c r="A241">
        <v>2000705</v>
      </c>
      <c r="B241" t="s">
        <v>1968</v>
      </c>
      <c r="C241">
        <v>2</v>
      </c>
      <c r="D241">
        <v>99</v>
      </c>
      <c r="E241">
        <v>0</v>
      </c>
      <c r="F241">
        <v>0</v>
      </c>
      <c r="G241">
        <v>9</v>
      </c>
      <c r="H241">
        <v>4000</v>
      </c>
      <c r="I241">
        <v>0</v>
      </c>
      <c r="J241">
        <v>0</v>
      </c>
      <c r="K241">
        <v>0</v>
      </c>
      <c r="L241">
        <v>0</v>
      </c>
      <c r="N241" s="23" t="s">
        <v>1253</v>
      </c>
      <c r="AH241" s="58">
        <f t="shared" si="29"/>
        <v>0</v>
      </c>
    </row>
    <row r="242" spans="1:34">
      <c r="A242">
        <v>2000706</v>
      </c>
      <c r="B242" t="s">
        <v>1969</v>
      </c>
      <c r="C242">
        <v>900</v>
      </c>
      <c r="D242">
        <v>99</v>
      </c>
      <c r="E242">
        <v>0</v>
      </c>
      <c r="F242">
        <v>0</v>
      </c>
      <c r="G242">
        <v>0</v>
      </c>
      <c r="H242">
        <v>0</v>
      </c>
      <c r="I242">
        <v>0</v>
      </c>
      <c r="J242">
        <v>0</v>
      </c>
      <c r="K242">
        <v>0</v>
      </c>
      <c r="L242">
        <v>0</v>
      </c>
      <c r="N242" s="23" t="s">
        <v>1254</v>
      </c>
      <c r="AH242" s="58">
        <f t="shared" si="29"/>
        <v>0</v>
      </c>
    </row>
    <row r="243" spans="1:34">
      <c r="A243">
        <v>2000707</v>
      </c>
      <c r="B243" t="s">
        <v>1968</v>
      </c>
      <c r="C243">
        <v>2</v>
      </c>
      <c r="D243">
        <v>99</v>
      </c>
      <c r="E243">
        <v>0</v>
      </c>
      <c r="F243">
        <v>0</v>
      </c>
      <c r="G243">
        <v>9</v>
      </c>
      <c r="H243">
        <v>6000</v>
      </c>
      <c r="I243">
        <v>0</v>
      </c>
      <c r="J243">
        <v>0</v>
      </c>
      <c r="K243">
        <v>0</v>
      </c>
      <c r="L243">
        <v>0</v>
      </c>
      <c r="N243" s="23" t="s">
        <v>1284</v>
      </c>
      <c r="O243" s="23" t="s">
        <v>1285</v>
      </c>
      <c r="AH243" s="58">
        <f t="shared" si="29"/>
        <v>0</v>
      </c>
    </row>
    <row r="244" spans="1:34">
      <c r="A244">
        <v>2000708</v>
      </c>
      <c r="B244" t="s">
        <v>2113</v>
      </c>
      <c r="C244">
        <v>900</v>
      </c>
      <c r="D244">
        <v>0</v>
      </c>
      <c r="E244">
        <v>0</v>
      </c>
      <c r="F244">
        <v>0</v>
      </c>
      <c r="G244">
        <v>0</v>
      </c>
      <c r="H244">
        <v>0</v>
      </c>
      <c r="I244">
        <v>0</v>
      </c>
      <c r="J244">
        <v>0</v>
      </c>
      <c r="K244">
        <v>0</v>
      </c>
      <c r="L244">
        <v>0</v>
      </c>
      <c r="N244" s="23" t="s">
        <v>1284</v>
      </c>
      <c r="O244" s="23" t="s">
        <v>1286</v>
      </c>
      <c r="AH244" s="58">
        <f t="shared" si="29"/>
        <v>0</v>
      </c>
    </row>
    <row r="245" spans="1:34">
      <c r="A245">
        <v>2000709</v>
      </c>
      <c r="B245" t="s">
        <v>2114</v>
      </c>
      <c r="C245">
        <v>4</v>
      </c>
      <c r="D245">
        <v>15</v>
      </c>
      <c r="E245">
        <v>0</v>
      </c>
      <c r="F245">
        <v>0</v>
      </c>
      <c r="G245">
        <v>0</v>
      </c>
      <c r="H245">
        <v>0</v>
      </c>
      <c r="I245">
        <v>5</v>
      </c>
      <c r="J245">
        <v>700</v>
      </c>
      <c r="K245">
        <v>9</v>
      </c>
      <c r="L245">
        <v>0</v>
      </c>
      <c r="N245" s="23" t="s">
        <v>1255</v>
      </c>
      <c r="AH245" s="58">
        <f t="shared" si="29"/>
        <v>0</v>
      </c>
    </row>
    <row r="246" spans="1:34">
      <c r="A246">
        <v>2000710</v>
      </c>
      <c r="B246" t="s">
        <v>2115</v>
      </c>
      <c r="C246">
        <v>102</v>
      </c>
      <c r="D246">
        <v>0</v>
      </c>
      <c r="E246">
        <v>0</v>
      </c>
      <c r="F246">
        <v>0</v>
      </c>
      <c r="G246">
        <v>0</v>
      </c>
      <c r="H246">
        <v>0</v>
      </c>
      <c r="I246">
        <v>2</v>
      </c>
      <c r="J246">
        <v>50</v>
      </c>
      <c r="K246">
        <v>9</v>
      </c>
      <c r="L246">
        <v>0</v>
      </c>
      <c r="N246" s="23" t="s">
        <v>1256</v>
      </c>
      <c r="O246" s="23" t="s">
        <v>1257</v>
      </c>
      <c r="AH246" s="58">
        <f t="shared" si="29"/>
        <v>0</v>
      </c>
    </row>
    <row r="247" spans="1:34">
      <c r="A247">
        <v>2000711</v>
      </c>
      <c r="B247" t="s">
        <v>1970</v>
      </c>
      <c r="C247">
        <v>101</v>
      </c>
      <c r="D247">
        <v>1</v>
      </c>
      <c r="E247">
        <v>0</v>
      </c>
      <c r="F247">
        <v>0</v>
      </c>
      <c r="G247">
        <v>0</v>
      </c>
      <c r="H247">
        <v>0</v>
      </c>
      <c r="I247">
        <v>2</v>
      </c>
      <c r="J247">
        <v>100</v>
      </c>
      <c r="K247">
        <v>2</v>
      </c>
      <c r="L247">
        <v>0</v>
      </c>
      <c r="N247" s="23" t="s">
        <v>1256</v>
      </c>
      <c r="O247" s="23" t="s">
        <v>1375</v>
      </c>
      <c r="AH247" s="58">
        <f t="shared" si="29"/>
        <v>0</v>
      </c>
    </row>
    <row r="248" spans="1:34">
      <c r="A248">
        <v>2000712</v>
      </c>
      <c r="B248" t="s">
        <v>2114</v>
      </c>
      <c r="C248">
        <v>4</v>
      </c>
      <c r="D248">
        <v>13</v>
      </c>
      <c r="E248">
        <v>0</v>
      </c>
      <c r="F248">
        <v>0</v>
      </c>
      <c r="G248">
        <v>0</v>
      </c>
      <c r="H248">
        <v>0</v>
      </c>
      <c r="I248">
        <v>3</v>
      </c>
      <c r="J248">
        <v>400</v>
      </c>
      <c r="K248">
        <v>9</v>
      </c>
      <c r="L248">
        <v>0</v>
      </c>
      <c r="N248" s="23" t="s">
        <v>1256</v>
      </c>
      <c r="O248" s="23" t="s">
        <v>1376</v>
      </c>
      <c r="AH248" s="58">
        <f t="shared" si="29"/>
        <v>0</v>
      </c>
    </row>
    <row r="249" spans="1:34">
      <c r="A249">
        <v>2000713</v>
      </c>
      <c r="B249" t="s">
        <v>1971</v>
      </c>
      <c r="C249">
        <v>5</v>
      </c>
      <c r="D249">
        <v>11</v>
      </c>
      <c r="E249">
        <v>0</v>
      </c>
      <c r="F249">
        <v>0</v>
      </c>
      <c r="G249">
        <v>0</v>
      </c>
      <c r="H249">
        <v>0</v>
      </c>
      <c r="I249">
        <v>2</v>
      </c>
      <c r="J249">
        <v>0</v>
      </c>
      <c r="K249">
        <v>0</v>
      </c>
      <c r="L249">
        <v>0</v>
      </c>
      <c r="N249" s="23" t="s">
        <v>1256</v>
      </c>
      <c r="O249" s="23" t="s">
        <v>1291</v>
      </c>
      <c r="AH249" s="58">
        <f t="shared" ref="AH249:AH265" si="30">AG249</f>
        <v>0</v>
      </c>
    </row>
    <row r="250" spans="1:34">
      <c r="A250">
        <v>2000714</v>
      </c>
      <c r="B250" t="s">
        <v>1972</v>
      </c>
      <c r="C250">
        <v>5</v>
      </c>
      <c r="D250">
        <v>12</v>
      </c>
      <c r="E250">
        <v>0</v>
      </c>
      <c r="F250">
        <v>0</v>
      </c>
      <c r="G250">
        <v>0</v>
      </c>
      <c r="H250">
        <v>0</v>
      </c>
      <c r="I250">
        <v>2</v>
      </c>
      <c r="J250">
        <v>0</v>
      </c>
      <c r="K250">
        <v>0</v>
      </c>
      <c r="L250">
        <v>0</v>
      </c>
      <c r="N250" s="23" t="s">
        <v>1284</v>
      </c>
      <c r="O250" s="23" t="s">
        <v>1292</v>
      </c>
      <c r="AH250" s="58">
        <f t="shared" si="30"/>
        <v>0</v>
      </c>
    </row>
    <row r="251" spans="1:34">
      <c r="A251">
        <v>2000715</v>
      </c>
      <c r="B251" t="s">
        <v>2114</v>
      </c>
      <c r="C251">
        <v>4</v>
      </c>
      <c r="D251">
        <v>12</v>
      </c>
      <c r="E251">
        <v>0</v>
      </c>
      <c r="F251">
        <v>0</v>
      </c>
      <c r="G251">
        <v>0</v>
      </c>
      <c r="H251">
        <v>0</v>
      </c>
      <c r="I251">
        <v>3</v>
      </c>
      <c r="J251">
        <v>200</v>
      </c>
      <c r="K251">
        <v>9</v>
      </c>
      <c r="L251">
        <v>0</v>
      </c>
      <c r="N251" s="23" t="s">
        <v>1433</v>
      </c>
      <c r="AH251" s="58">
        <f t="shared" si="30"/>
        <v>0</v>
      </c>
    </row>
    <row r="252" spans="1:34">
      <c r="A252">
        <v>2000801</v>
      </c>
      <c r="B252" t="s">
        <v>2116</v>
      </c>
      <c r="C252">
        <v>900</v>
      </c>
      <c r="D252">
        <v>99</v>
      </c>
      <c r="E252">
        <v>0</v>
      </c>
      <c r="F252">
        <v>0</v>
      </c>
      <c r="G252">
        <v>0</v>
      </c>
      <c r="H252">
        <v>0</v>
      </c>
      <c r="I252">
        <v>0</v>
      </c>
      <c r="J252">
        <v>0</v>
      </c>
      <c r="K252">
        <v>0</v>
      </c>
      <c r="L252">
        <v>0</v>
      </c>
      <c r="N252" s="23" t="s">
        <v>1433</v>
      </c>
      <c r="AH252" s="58">
        <f t="shared" si="30"/>
        <v>0</v>
      </c>
    </row>
    <row r="253" spans="1:34">
      <c r="A253">
        <v>2000802</v>
      </c>
      <c r="B253" t="s">
        <v>1973</v>
      </c>
      <c r="C253">
        <v>2</v>
      </c>
      <c r="D253">
        <v>99</v>
      </c>
      <c r="E253">
        <v>0</v>
      </c>
      <c r="F253">
        <v>0</v>
      </c>
      <c r="G253">
        <v>2</v>
      </c>
      <c r="H253">
        <v>200</v>
      </c>
      <c r="I253">
        <v>0</v>
      </c>
      <c r="J253">
        <v>0</v>
      </c>
      <c r="K253">
        <v>0</v>
      </c>
      <c r="L253">
        <v>0</v>
      </c>
      <c r="N253" s="23" t="s">
        <v>1433</v>
      </c>
      <c r="AH253" s="58">
        <f t="shared" si="30"/>
        <v>0</v>
      </c>
    </row>
    <row r="254" spans="1:34">
      <c r="A254">
        <v>2000803</v>
      </c>
      <c r="B254" t="s">
        <v>1974</v>
      </c>
      <c r="C254">
        <v>2</v>
      </c>
      <c r="D254">
        <v>99</v>
      </c>
      <c r="E254">
        <v>0</v>
      </c>
      <c r="F254">
        <v>0</v>
      </c>
      <c r="G254">
        <v>2</v>
      </c>
      <c r="H254">
        <v>400</v>
      </c>
      <c r="I254">
        <v>0</v>
      </c>
      <c r="J254">
        <v>0</v>
      </c>
      <c r="K254">
        <v>0</v>
      </c>
      <c r="L254">
        <v>0</v>
      </c>
      <c r="N254" s="23" t="s">
        <v>1433</v>
      </c>
      <c r="AH254" s="58">
        <f t="shared" si="30"/>
        <v>0</v>
      </c>
    </row>
    <row r="255" spans="1:34">
      <c r="A255">
        <v>2000804</v>
      </c>
      <c r="B255" t="s">
        <v>1975</v>
      </c>
      <c r="C255">
        <v>900</v>
      </c>
      <c r="D255">
        <v>99</v>
      </c>
      <c r="E255">
        <v>0</v>
      </c>
      <c r="F255">
        <v>0</v>
      </c>
      <c r="G255">
        <v>0</v>
      </c>
      <c r="H255">
        <v>0</v>
      </c>
      <c r="I255">
        <v>0</v>
      </c>
      <c r="J255">
        <v>0</v>
      </c>
      <c r="K255">
        <v>0</v>
      </c>
      <c r="L255">
        <v>0</v>
      </c>
      <c r="N255" s="23" t="s">
        <v>1433</v>
      </c>
      <c r="AH255" s="58">
        <f t="shared" si="30"/>
        <v>0</v>
      </c>
    </row>
    <row r="256" spans="1:34">
      <c r="A256">
        <v>2000805</v>
      </c>
      <c r="B256" t="s">
        <v>1975</v>
      </c>
      <c r="C256">
        <v>900</v>
      </c>
      <c r="D256">
        <v>99</v>
      </c>
      <c r="E256">
        <v>0</v>
      </c>
      <c r="F256">
        <v>0</v>
      </c>
      <c r="G256">
        <v>0</v>
      </c>
      <c r="H256">
        <v>0</v>
      </c>
      <c r="I256">
        <v>0</v>
      </c>
      <c r="J256">
        <v>0</v>
      </c>
      <c r="K256">
        <v>0</v>
      </c>
      <c r="L256">
        <v>0</v>
      </c>
      <c r="N256" s="23" t="s">
        <v>1433</v>
      </c>
      <c r="AH256" s="58">
        <f t="shared" si="30"/>
        <v>0</v>
      </c>
    </row>
    <row r="257" spans="1:34">
      <c r="A257">
        <v>2000901</v>
      </c>
      <c r="B257" t="s">
        <v>2117</v>
      </c>
      <c r="C257">
        <v>102</v>
      </c>
      <c r="D257">
        <v>0</v>
      </c>
      <c r="E257">
        <v>0</v>
      </c>
      <c r="F257">
        <v>0</v>
      </c>
      <c r="G257">
        <v>0</v>
      </c>
      <c r="H257">
        <v>0</v>
      </c>
      <c r="I257">
        <v>1000</v>
      </c>
      <c r="J257">
        <v>100</v>
      </c>
      <c r="K257">
        <v>9</v>
      </c>
      <c r="L257">
        <v>0</v>
      </c>
      <c r="N257" s="23" t="s">
        <v>1433</v>
      </c>
      <c r="AH257" s="58">
        <f t="shared" si="30"/>
        <v>0</v>
      </c>
    </row>
    <row r="258" spans="1:34">
      <c r="A258">
        <v>2000902</v>
      </c>
      <c r="B258" t="s">
        <v>1976</v>
      </c>
      <c r="C258">
        <v>900</v>
      </c>
      <c r="D258">
        <v>99</v>
      </c>
      <c r="E258">
        <v>0</v>
      </c>
      <c r="F258">
        <v>0</v>
      </c>
      <c r="G258">
        <v>0</v>
      </c>
      <c r="H258">
        <v>0</v>
      </c>
      <c r="I258">
        <v>0</v>
      </c>
      <c r="J258">
        <v>0</v>
      </c>
      <c r="K258">
        <v>0</v>
      </c>
      <c r="L258">
        <v>0</v>
      </c>
      <c r="N258" s="23" t="s">
        <v>1433</v>
      </c>
      <c r="AH258" s="58">
        <f t="shared" si="30"/>
        <v>0</v>
      </c>
    </row>
    <row r="259" spans="1:34">
      <c r="A259">
        <v>2000903</v>
      </c>
      <c r="B259" t="s">
        <v>1977</v>
      </c>
      <c r="C259">
        <v>1</v>
      </c>
      <c r="D259">
        <v>99</v>
      </c>
      <c r="E259">
        <v>0</v>
      </c>
      <c r="F259">
        <v>0</v>
      </c>
      <c r="G259">
        <v>2</v>
      </c>
      <c r="H259">
        <v>100</v>
      </c>
      <c r="I259">
        <v>0</v>
      </c>
      <c r="J259">
        <v>0</v>
      </c>
      <c r="K259">
        <v>0</v>
      </c>
      <c r="L259">
        <v>0</v>
      </c>
      <c r="N259" s="23" t="s">
        <v>1433</v>
      </c>
      <c r="AH259" s="58">
        <f t="shared" si="30"/>
        <v>0</v>
      </c>
    </row>
    <row r="260" spans="1:34">
      <c r="A260">
        <v>2000904</v>
      </c>
      <c r="B260" t="s">
        <v>1978</v>
      </c>
      <c r="C260">
        <v>1</v>
      </c>
      <c r="D260">
        <v>99</v>
      </c>
      <c r="E260">
        <v>0</v>
      </c>
      <c r="F260">
        <v>0</v>
      </c>
      <c r="G260">
        <v>2</v>
      </c>
      <c r="H260">
        <v>100</v>
      </c>
      <c r="I260">
        <v>0</v>
      </c>
      <c r="J260">
        <v>0</v>
      </c>
      <c r="K260">
        <v>0</v>
      </c>
      <c r="L260">
        <v>0</v>
      </c>
      <c r="N260" s="23" t="s">
        <v>1433</v>
      </c>
      <c r="AH260" s="58">
        <f t="shared" si="30"/>
        <v>0</v>
      </c>
    </row>
    <row r="261" spans="1:34">
      <c r="A261">
        <v>2000905</v>
      </c>
      <c r="B261" t="s">
        <v>1979</v>
      </c>
      <c r="C261">
        <v>4</v>
      </c>
      <c r="D261">
        <v>11</v>
      </c>
      <c r="E261">
        <v>0</v>
      </c>
      <c r="F261">
        <v>0</v>
      </c>
      <c r="G261">
        <v>0</v>
      </c>
      <c r="H261">
        <v>0</v>
      </c>
      <c r="I261">
        <v>2</v>
      </c>
      <c r="J261">
        <v>250</v>
      </c>
      <c r="K261">
        <v>9</v>
      </c>
      <c r="L261">
        <v>0</v>
      </c>
      <c r="N261" s="23" t="s">
        <v>1433</v>
      </c>
      <c r="AH261" s="58">
        <f t="shared" si="30"/>
        <v>0</v>
      </c>
    </row>
    <row r="262" spans="1:34">
      <c r="A262">
        <v>2000906</v>
      </c>
      <c r="B262" t="s">
        <v>1980</v>
      </c>
      <c r="C262">
        <v>900</v>
      </c>
      <c r="D262">
        <v>99</v>
      </c>
      <c r="E262">
        <v>0</v>
      </c>
      <c r="F262">
        <v>0</v>
      </c>
      <c r="G262">
        <v>0</v>
      </c>
      <c r="H262">
        <v>0</v>
      </c>
      <c r="I262">
        <v>0</v>
      </c>
      <c r="J262">
        <v>0</v>
      </c>
      <c r="K262">
        <v>0</v>
      </c>
      <c r="L262">
        <v>0</v>
      </c>
      <c r="N262" s="23" t="s">
        <v>1433</v>
      </c>
      <c r="AH262" s="58">
        <f t="shared" si="30"/>
        <v>0</v>
      </c>
    </row>
    <row r="263" spans="1:34">
      <c r="A263">
        <v>2000907</v>
      </c>
      <c r="B263" t="s">
        <v>1981</v>
      </c>
      <c r="C263">
        <v>900</v>
      </c>
      <c r="D263">
        <v>99</v>
      </c>
      <c r="E263">
        <v>0</v>
      </c>
      <c r="F263">
        <v>0</v>
      </c>
      <c r="G263">
        <v>0</v>
      </c>
      <c r="H263">
        <v>0</v>
      </c>
      <c r="I263">
        <v>0</v>
      </c>
      <c r="J263">
        <v>0</v>
      </c>
      <c r="K263">
        <v>0</v>
      </c>
      <c r="L263">
        <v>0</v>
      </c>
      <c r="N263" s="23" t="s">
        <v>1433</v>
      </c>
      <c r="AH263" s="58">
        <f t="shared" si="30"/>
        <v>0</v>
      </c>
    </row>
    <row r="264" spans="1:34">
      <c r="A264">
        <v>2000908</v>
      </c>
      <c r="B264" t="s">
        <v>1982</v>
      </c>
      <c r="C264">
        <v>2</v>
      </c>
      <c r="D264">
        <v>99</v>
      </c>
      <c r="E264">
        <v>0</v>
      </c>
      <c r="F264">
        <v>0</v>
      </c>
      <c r="G264">
        <v>9</v>
      </c>
      <c r="H264">
        <v>4000</v>
      </c>
      <c r="I264">
        <v>0</v>
      </c>
      <c r="J264">
        <v>0</v>
      </c>
      <c r="K264">
        <v>0</v>
      </c>
      <c r="L264">
        <v>0</v>
      </c>
      <c r="N264" s="23" t="s">
        <v>1433</v>
      </c>
      <c r="AH264" s="58">
        <f t="shared" si="30"/>
        <v>0</v>
      </c>
    </row>
    <row r="265" spans="1:34">
      <c r="A265">
        <v>2000909</v>
      </c>
      <c r="B265" t="s">
        <v>1983</v>
      </c>
      <c r="C265">
        <v>102</v>
      </c>
      <c r="D265">
        <v>0</v>
      </c>
      <c r="E265">
        <v>0</v>
      </c>
      <c r="F265">
        <v>0</v>
      </c>
      <c r="G265">
        <v>9</v>
      </c>
      <c r="H265">
        <v>0</v>
      </c>
      <c r="I265">
        <v>4</v>
      </c>
      <c r="J265">
        <v>30</v>
      </c>
      <c r="K265">
        <v>9</v>
      </c>
      <c r="L265">
        <v>0</v>
      </c>
      <c r="N265" s="23" t="s">
        <v>1433</v>
      </c>
      <c r="AH265" s="58">
        <f t="shared" si="30"/>
        <v>0</v>
      </c>
    </row>
    <row r="266" spans="1:34" ht="13.5" customHeight="1">
      <c r="A266">
        <v>2001001</v>
      </c>
      <c r="B266" t="s">
        <v>1984</v>
      </c>
      <c r="C266">
        <v>6</v>
      </c>
      <c r="D266">
        <v>11</v>
      </c>
      <c r="E266">
        <v>0</v>
      </c>
      <c r="F266">
        <v>0</v>
      </c>
      <c r="G266">
        <v>9</v>
      </c>
      <c r="H266">
        <v>6000</v>
      </c>
      <c r="I266">
        <v>0</v>
      </c>
      <c r="J266">
        <v>0</v>
      </c>
      <c r="K266">
        <v>0</v>
      </c>
      <c r="L266">
        <v>0</v>
      </c>
      <c r="N266" s="23" t="s">
        <v>1434</v>
      </c>
      <c r="P266" s="23" t="s">
        <v>1558</v>
      </c>
      <c r="Q266" s="23" t="s">
        <v>1559</v>
      </c>
      <c r="AH266" s="58">
        <f t="shared" ref="AH266:AH290" si="31">AG266</f>
        <v>0</v>
      </c>
    </row>
    <row r="267" spans="1:34" ht="13.5" customHeight="1">
      <c r="A267">
        <v>2001002</v>
      </c>
      <c r="B267" t="s">
        <v>1985</v>
      </c>
      <c r="C267">
        <v>7</v>
      </c>
      <c r="D267">
        <v>11</v>
      </c>
      <c r="E267">
        <v>0</v>
      </c>
      <c r="F267">
        <v>0</v>
      </c>
      <c r="G267">
        <v>9</v>
      </c>
      <c r="H267">
        <v>1050</v>
      </c>
      <c r="I267">
        <v>0</v>
      </c>
      <c r="J267">
        <v>4</v>
      </c>
      <c r="K267">
        <v>0</v>
      </c>
      <c r="L267">
        <v>0</v>
      </c>
      <c r="N267" s="23" t="s">
        <v>1434</v>
      </c>
      <c r="P267" s="23" t="s">
        <v>1560</v>
      </c>
      <c r="Q267" s="23" t="s">
        <v>1562</v>
      </c>
      <c r="AH267" s="58">
        <f t="shared" si="31"/>
        <v>0</v>
      </c>
    </row>
    <row r="268" spans="1:34" ht="13.5" customHeight="1">
      <c r="A268">
        <v>2001003</v>
      </c>
      <c r="B268" t="s">
        <v>1985</v>
      </c>
      <c r="C268">
        <v>7</v>
      </c>
      <c r="D268">
        <v>11</v>
      </c>
      <c r="E268">
        <v>0</v>
      </c>
      <c r="F268">
        <v>0</v>
      </c>
      <c r="G268">
        <v>9</v>
      </c>
      <c r="H268">
        <v>1066</v>
      </c>
      <c r="I268">
        <v>0</v>
      </c>
      <c r="J268">
        <v>3</v>
      </c>
      <c r="K268">
        <v>0</v>
      </c>
      <c r="L268">
        <v>0</v>
      </c>
      <c r="N268" s="23" t="s">
        <v>1434</v>
      </c>
      <c r="P268" s="23" t="s">
        <v>1558</v>
      </c>
      <c r="Q268" s="23" t="s">
        <v>1563</v>
      </c>
      <c r="AH268" s="58">
        <f t="shared" si="31"/>
        <v>0</v>
      </c>
    </row>
    <row r="269" spans="1:34" ht="13.5" customHeight="1">
      <c r="A269">
        <v>2001004</v>
      </c>
      <c r="B269" t="s">
        <v>1986</v>
      </c>
      <c r="C269">
        <v>1</v>
      </c>
      <c r="D269">
        <v>11</v>
      </c>
      <c r="E269">
        <v>0</v>
      </c>
      <c r="F269">
        <v>0</v>
      </c>
      <c r="G269">
        <v>9</v>
      </c>
      <c r="H269">
        <v>50000000</v>
      </c>
      <c r="I269">
        <v>0</v>
      </c>
      <c r="J269">
        <v>0</v>
      </c>
      <c r="K269">
        <v>0</v>
      </c>
      <c r="L269">
        <v>0</v>
      </c>
      <c r="N269" s="23" t="s">
        <v>1434</v>
      </c>
      <c r="P269" s="23" t="s">
        <v>1558</v>
      </c>
      <c r="Q269" s="23" t="s">
        <v>1564</v>
      </c>
      <c r="AH269" s="58">
        <f t="shared" si="31"/>
        <v>0</v>
      </c>
    </row>
    <row r="270" spans="1:34" ht="13.5" customHeight="1">
      <c r="A270">
        <v>2001005</v>
      </c>
      <c r="B270" t="s">
        <v>1435</v>
      </c>
      <c r="C270">
        <v>2</v>
      </c>
      <c r="D270">
        <v>99</v>
      </c>
      <c r="E270">
        <v>0</v>
      </c>
      <c r="F270">
        <v>0</v>
      </c>
      <c r="G270">
        <v>2</v>
      </c>
      <c r="H270">
        <v>500</v>
      </c>
      <c r="I270">
        <v>0</v>
      </c>
      <c r="J270">
        <v>0</v>
      </c>
      <c r="K270">
        <v>0</v>
      </c>
      <c r="L270">
        <v>0</v>
      </c>
      <c r="N270" s="23" t="s">
        <v>1434</v>
      </c>
      <c r="P270" s="23" t="s">
        <v>1576</v>
      </c>
      <c r="Q270" s="23" t="s">
        <v>1566</v>
      </c>
      <c r="AH270" s="58">
        <f t="shared" si="31"/>
        <v>0</v>
      </c>
    </row>
    <row r="271" spans="1:34" ht="13.5" customHeight="1">
      <c r="A271">
        <v>2001006</v>
      </c>
      <c r="B271" t="s">
        <v>1435</v>
      </c>
      <c r="C271">
        <v>1</v>
      </c>
      <c r="D271">
        <v>99</v>
      </c>
      <c r="E271">
        <v>0</v>
      </c>
      <c r="F271">
        <v>0</v>
      </c>
      <c r="G271">
        <v>2</v>
      </c>
      <c r="H271">
        <v>20</v>
      </c>
      <c r="I271">
        <v>0</v>
      </c>
      <c r="J271">
        <v>0</v>
      </c>
      <c r="K271">
        <v>0</v>
      </c>
      <c r="L271">
        <v>0</v>
      </c>
      <c r="N271" s="23" t="s">
        <v>1434</v>
      </c>
      <c r="P271" s="23" t="s">
        <v>1558</v>
      </c>
      <c r="Q271" s="23" t="s">
        <v>1567</v>
      </c>
      <c r="AH271" s="58">
        <f t="shared" ref="AH271" si="32">AG271</f>
        <v>0</v>
      </c>
    </row>
    <row r="272" spans="1:34" ht="13.5" customHeight="1">
      <c r="A272">
        <v>2001007</v>
      </c>
      <c r="B272" t="s">
        <v>1435</v>
      </c>
      <c r="C272">
        <v>1</v>
      </c>
      <c r="D272">
        <v>99</v>
      </c>
      <c r="E272">
        <v>0</v>
      </c>
      <c r="F272">
        <v>0</v>
      </c>
      <c r="G272">
        <v>2</v>
      </c>
      <c r="H272">
        <v>100</v>
      </c>
      <c r="I272">
        <v>0</v>
      </c>
      <c r="J272">
        <v>0</v>
      </c>
      <c r="K272">
        <v>0</v>
      </c>
      <c r="L272">
        <v>0</v>
      </c>
      <c r="N272" s="23" t="s">
        <v>1434</v>
      </c>
      <c r="P272" s="23" t="s">
        <v>1561</v>
      </c>
      <c r="Q272" s="23" t="s">
        <v>1568</v>
      </c>
      <c r="AH272" s="58">
        <f t="shared" si="31"/>
        <v>0</v>
      </c>
    </row>
    <row r="273" spans="1:34" ht="15" customHeight="1">
      <c r="A273">
        <v>2001008</v>
      </c>
      <c r="B273" t="s">
        <v>1435</v>
      </c>
      <c r="C273">
        <v>900</v>
      </c>
      <c r="D273">
        <v>99</v>
      </c>
      <c r="E273">
        <v>0</v>
      </c>
      <c r="F273">
        <v>0</v>
      </c>
      <c r="G273">
        <v>0</v>
      </c>
      <c r="H273">
        <v>0</v>
      </c>
      <c r="I273">
        <v>0</v>
      </c>
      <c r="J273">
        <v>0</v>
      </c>
      <c r="K273">
        <v>0</v>
      </c>
      <c r="L273">
        <v>0</v>
      </c>
      <c r="N273" s="23" t="s">
        <v>1434</v>
      </c>
      <c r="P273" s="23" t="s">
        <v>1560</v>
      </c>
      <c r="Q273" s="23" t="s">
        <v>1569</v>
      </c>
      <c r="AH273" s="58">
        <f t="shared" si="31"/>
        <v>0</v>
      </c>
    </row>
    <row r="274" spans="1:34" ht="15" customHeight="1">
      <c r="A274">
        <v>2001009</v>
      </c>
      <c r="B274" t="s">
        <v>1435</v>
      </c>
      <c r="C274">
        <v>2</v>
      </c>
      <c r="D274">
        <v>99</v>
      </c>
      <c r="E274">
        <v>0</v>
      </c>
      <c r="F274">
        <v>0</v>
      </c>
      <c r="G274">
        <v>2</v>
      </c>
      <c r="H274">
        <v>200</v>
      </c>
      <c r="I274">
        <v>0</v>
      </c>
      <c r="J274">
        <v>0</v>
      </c>
      <c r="K274">
        <v>0</v>
      </c>
      <c r="L274">
        <v>0</v>
      </c>
      <c r="N274" s="23" t="s">
        <v>1434</v>
      </c>
      <c r="P274" s="23" t="s">
        <v>1558</v>
      </c>
      <c r="Q274" s="23" t="s">
        <v>1570</v>
      </c>
      <c r="AH274" s="58">
        <f t="shared" ref="AH274" si="33">AG274</f>
        <v>0</v>
      </c>
    </row>
    <row r="275" spans="1:34" ht="15" customHeight="1">
      <c r="A275">
        <v>2001101</v>
      </c>
      <c r="B275" t="s">
        <v>1651</v>
      </c>
      <c r="C275">
        <v>900</v>
      </c>
      <c r="D275">
        <v>0</v>
      </c>
      <c r="E275">
        <v>0</v>
      </c>
      <c r="F275">
        <v>0</v>
      </c>
      <c r="G275">
        <v>0</v>
      </c>
      <c r="H275">
        <v>0</v>
      </c>
      <c r="I275">
        <v>0</v>
      </c>
      <c r="J275">
        <v>0</v>
      </c>
      <c r="K275">
        <v>0</v>
      </c>
      <c r="L275">
        <v>0</v>
      </c>
      <c r="N275" s="23" t="s">
        <v>1434</v>
      </c>
      <c r="P275" s="23" t="s">
        <v>1558</v>
      </c>
      <c r="Q275" s="23" t="s">
        <v>1564</v>
      </c>
      <c r="AH275" s="58">
        <f t="shared" si="31"/>
        <v>0</v>
      </c>
    </row>
    <row r="276" spans="1:34" ht="15" customHeight="1">
      <c r="A276">
        <v>2001102</v>
      </c>
      <c r="B276" t="s">
        <v>1652</v>
      </c>
      <c r="C276">
        <v>4</v>
      </c>
      <c r="D276">
        <v>12</v>
      </c>
      <c r="E276">
        <v>0</v>
      </c>
      <c r="F276">
        <v>0</v>
      </c>
      <c r="G276">
        <v>0</v>
      </c>
      <c r="H276">
        <v>0</v>
      </c>
      <c r="I276">
        <v>2</v>
      </c>
      <c r="J276">
        <v>400</v>
      </c>
      <c r="K276">
        <v>9</v>
      </c>
      <c r="L276">
        <v>0</v>
      </c>
      <c r="N276" s="23" t="s">
        <v>1434</v>
      </c>
      <c r="P276" s="23" t="s">
        <v>1558</v>
      </c>
      <c r="Q276" s="23" t="s">
        <v>1571</v>
      </c>
      <c r="AH276" s="58">
        <f t="shared" si="31"/>
        <v>0</v>
      </c>
    </row>
    <row r="277" spans="1:34">
      <c r="A277">
        <v>2001103</v>
      </c>
      <c r="B277" t="s">
        <v>1653</v>
      </c>
      <c r="C277">
        <v>2</v>
      </c>
      <c r="D277">
        <v>99</v>
      </c>
      <c r="E277">
        <v>0</v>
      </c>
      <c r="F277">
        <v>0</v>
      </c>
      <c r="G277">
        <v>2</v>
      </c>
      <c r="H277">
        <v>110</v>
      </c>
      <c r="I277">
        <v>0</v>
      </c>
      <c r="J277">
        <v>0</v>
      </c>
      <c r="K277">
        <v>0</v>
      </c>
      <c r="L277">
        <v>0</v>
      </c>
      <c r="N277" s="23" t="s">
        <v>1434</v>
      </c>
      <c r="P277" s="23" t="s">
        <v>1558</v>
      </c>
      <c r="Q277" s="23" t="s">
        <v>1572</v>
      </c>
      <c r="AH277" s="58">
        <f t="shared" si="31"/>
        <v>0</v>
      </c>
    </row>
    <row r="278" spans="1:34">
      <c r="A278">
        <v>2001104</v>
      </c>
      <c r="B278" t="s">
        <v>1654</v>
      </c>
      <c r="C278">
        <v>5</v>
      </c>
      <c r="D278">
        <v>15</v>
      </c>
      <c r="E278">
        <v>1</v>
      </c>
      <c r="F278">
        <v>0</v>
      </c>
      <c r="G278">
        <v>0</v>
      </c>
      <c r="H278">
        <v>0</v>
      </c>
      <c r="I278">
        <v>1</v>
      </c>
      <c r="J278">
        <v>0</v>
      </c>
      <c r="K278">
        <v>0</v>
      </c>
      <c r="L278">
        <v>0</v>
      </c>
      <c r="N278" s="23" t="s">
        <v>1434</v>
      </c>
      <c r="P278" s="23" t="s">
        <v>1573</v>
      </c>
      <c r="AH278" s="58">
        <f t="shared" si="31"/>
        <v>0</v>
      </c>
    </row>
    <row r="279" spans="1:34">
      <c r="A279">
        <v>2001105</v>
      </c>
      <c r="B279" t="s">
        <v>1658</v>
      </c>
      <c r="C279">
        <v>900</v>
      </c>
      <c r="D279">
        <v>0</v>
      </c>
      <c r="E279">
        <v>0</v>
      </c>
      <c r="F279">
        <v>0</v>
      </c>
      <c r="G279">
        <v>0</v>
      </c>
      <c r="H279">
        <v>0</v>
      </c>
      <c r="I279">
        <v>0</v>
      </c>
      <c r="J279">
        <v>0</v>
      </c>
      <c r="K279">
        <v>0</v>
      </c>
      <c r="L279">
        <v>0</v>
      </c>
      <c r="N279" s="23" t="s">
        <v>1434</v>
      </c>
      <c r="P279" s="23" t="s">
        <v>1574</v>
      </c>
      <c r="AH279" s="58">
        <f t="shared" si="31"/>
        <v>0</v>
      </c>
    </row>
    <row r="280" spans="1:34">
      <c r="A280">
        <v>2001106</v>
      </c>
      <c r="B280" t="s">
        <v>1660</v>
      </c>
      <c r="C280">
        <v>2</v>
      </c>
      <c r="D280">
        <v>99</v>
      </c>
      <c r="E280">
        <v>0</v>
      </c>
      <c r="F280">
        <v>0</v>
      </c>
      <c r="G280">
        <v>2</v>
      </c>
      <c r="H280">
        <v>120</v>
      </c>
      <c r="I280">
        <v>0</v>
      </c>
      <c r="J280">
        <v>0</v>
      </c>
      <c r="K280">
        <v>0</v>
      </c>
      <c r="L280">
        <v>0</v>
      </c>
      <c r="N280" s="23" t="s">
        <v>1434</v>
      </c>
      <c r="P280" s="23" t="s">
        <v>1575</v>
      </c>
      <c r="Q280" s="23" t="s">
        <v>1565</v>
      </c>
      <c r="AH280" s="58">
        <f t="shared" si="31"/>
        <v>0</v>
      </c>
    </row>
    <row r="281" spans="1:34">
      <c r="A281">
        <v>2001107</v>
      </c>
      <c r="B281" t="s">
        <v>1652</v>
      </c>
      <c r="C281">
        <v>4</v>
      </c>
      <c r="D281">
        <v>13</v>
      </c>
      <c r="E281">
        <v>0</v>
      </c>
      <c r="F281">
        <v>0</v>
      </c>
      <c r="G281">
        <v>0</v>
      </c>
      <c r="H281">
        <v>0</v>
      </c>
      <c r="I281">
        <v>3</v>
      </c>
      <c r="J281">
        <v>600</v>
      </c>
      <c r="K281">
        <v>9</v>
      </c>
      <c r="L281">
        <v>0</v>
      </c>
      <c r="N281" s="23" t="s">
        <v>785</v>
      </c>
      <c r="P281" s="23" t="s">
        <v>1647</v>
      </c>
      <c r="AH281" s="58">
        <f t="shared" si="31"/>
        <v>0</v>
      </c>
    </row>
    <row r="282" spans="1:34">
      <c r="A282">
        <v>2001108</v>
      </c>
      <c r="B282" t="s">
        <v>1652</v>
      </c>
      <c r="C282">
        <v>4</v>
      </c>
      <c r="D282">
        <v>14</v>
      </c>
      <c r="E282">
        <v>0</v>
      </c>
      <c r="F282">
        <v>0</v>
      </c>
      <c r="G282">
        <v>0</v>
      </c>
      <c r="H282">
        <v>0</v>
      </c>
      <c r="I282">
        <v>4</v>
      </c>
      <c r="J282">
        <v>1000</v>
      </c>
      <c r="K282">
        <v>9</v>
      </c>
      <c r="L282">
        <v>0</v>
      </c>
      <c r="N282" s="23" t="s">
        <v>785</v>
      </c>
      <c r="P282" s="23" t="s">
        <v>629</v>
      </c>
      <c r="AH282" s="58">
        <f t="shared" si="31"/>
        <v>0</v>
      </c>
    </row>
    <row r="283" spans="1:34">
      <c r="A283">
        <v>2001109</v>
      </c>
      <c r="B283" t="s">
        <v>1660</v>
      </c>
      <c r="C283">
        <v>2</v>
      </c>
      <c r="D283">
        <v>99</v>
      </c>
      <c r="E283">
        <v>0</v>
      </c>
      <c r="F283">
        <v>0</v>
      </c>
      <c r="G283">
        <v>2</v>
      </c>
      <c r="H283">
        <v>150</v>
      </c>
      <c r="I283">
        <v>0</v>
      </c>
      <c r="J283">
        <v>0</v>
      </c>
      <c r="K283">
        <v>0</v>
      </c>
      <c r="L283">
        <v>0</v>
      </c>
      <c r="N283" s="23" t="s">
        <v>785</v>
      </c>
      <c r="P283" s="23" t="s">
        <v>630</v>
      </c>
      <c r="AH283" s="58">
        <f t="shared" si="31"/>
        <v>0</v>
      </c>
    </row>
    <row r="284" spans="1:34">
      <c r="A284">
        <v>2001110</v>
      </c>
      <c r="B284" t="s">
        <v>1660</v>
      </c>
      <c r="C284">
        <v>2</v>
      </c>
      <c r="D284">
        <v>99</v>
      </c>
      <c r="E284">
        <v>0</v>
      </c>
      <c r="F284">
        <v>0</v>
      </c>
      <c r="G284">
        <v>2</v>
      </c>
      <c r="H284">
        <v>200</v>
      </c>
      <c r="I284">
        <v>0</v>
      </c>
      <c r="J284">
        <v>0</v>
      </c>
      <c r="K284">
        <v>0</v>
      </c>
      <c r="L284">
        <v>0</v>
      </c>
      <c r="N284" s="23" t="s">
        <v>785</v>
      </c>
      <c r="P284" s="23" t="s">
        <v>1081</v>
      </c>
      <c r="AH284" s="58">
        <f t="shared" si="31"/>
        <v>0</v>
      </c>
    </row>
    <row r="285" spans="1:34">
      <c r="A285">
        <v>2001111</v>
      </c>
      <c r="B285" t="s">
        <v>1662</v>
      </c>
      <c r="C285">
        <v>5</v>
      </c>
      <c r="D285">
        <v>12</v>
      </c>
      <c r="E285">
        <v>0</v>
      </c>
      <c r="F285">
        <v>0</v>
      </c>
      <c r="G285">
        <v>0</v>
      </c>
      <c r="H285">
        <v>0</v>
      </c>
      <c r="I285">
        <v>5</v>
      </c>
      <c r="J285">
        <v>0</v>
      </c>
      <c r="K285">
        <v>0</v>
      </c>
      <c r="L285">
        <v>0</v>
      </c>
      <c r="N285" s="23" t="s">
        <v>785</v>
      </c>
      <c r="P285" s="23" t="s">
        <v>786</v>
      </c>
      <c r="AH285" s="58">
        <f t="shared" si="31"/>
        <v>0</v>
      </c>
    </row>
    <row r="286" spans="1:34">
      <c r="A286">
        <v>2001112</v>
      </c>
      <c r="B286" t="s">
        <v>1663</v>
      </c>
      <c r="C286">
        <v>900</v>
      </c>
      <c r="D286">
        <v>0</v>
      </c>
      <c r="E286">
        <v>0</v>
      </c>
      <c r="F286">
        <v>0</v>
      </c>
      <c r="G286">
        <v>0</v>
      </c>
      <c r="H286">
        <v>0</v>
      </c>
      <c r="I286">
        <v>0</v>
      </c>
      <c r="J286">
        <v>0</v>
      </c>
      <c r="K286">
        <v>0</v>
      </c>
      <c r="L286">
        <v>0</v>
      </c>
      <c r="N286" s="23" t="s">
        <v>785</v>
      </c>
      <c r="P286" s="23" t="s">
        <v>631</v>
      </c>
      <c r="AH286" s="58">
        <f t="shared" si="31"/>
        <v>0</v>
      </c>
    </row>
    <row r="287" spans="1:34">
      <c r="A287">
        <v>2001113</v>
      </c>
      <c r="B287" t="s">
        <v>1987</v>
      </c>
      <c r="C287">
        <v>900</v>
      </c>
      <c r="D287">
        <v>0</v>
      </c>
      <c r="E287">
        <v>0</v>
      </c>
      <c r="F287">
        <v>0</v>
      </c>
      <c r="G287">
        <v>0</v>
      </c>
      <c r="H287">
        <v>0</v>
      </c>
      <c r="I287">
        <v>0</v>
      </c>
      <c r="J287">
        <v>0</v>
      </c>
      <c r="K287">
        <v>0</v>
      </c>
      <c r="L287">
        <v>0</v>
      </c>
      <c r="N287" s="23" t="s">
        <v>785</v>
      </c>
      <c r="P287" s="23" t="s">
        <v>632</v>
      </c>
      <c r="AH287" s="58">
        <f t="shared" si="31"/>
        <v>0</v>
      </c>
    </row>
    <row r="288" spans="1:34">
      <c r="A288">
        <v>2001114</v>
      </c>
      <c r="B288" t="s">
        <v>1988</v>
      </c>
      <c r="C288">
        <v>900</v>
      </c>
      <c r="D288">
        <v>0</v>
      </c>
      <c r="E288">
        <v>0</v>
      </c>
      <c r="F288">
        <v>0</v>
      </c>
      <c r="G288">
        <v>0</v>
      </c>
      <c r="H288">
        <v>0</v>
      </c>
      <c r="I288">
        <v>0</v>
      </c>
      <c r="J288">
        <v>0</v>
      </c>
      <c r="K288">
        <v>0</v>
      </c>
      <c r="L288">
        <v>0</v>
      </c>
      <c r="N288" s="23" t="s">
        <v>785</v>
      </c>
      <c r="P288" s="23" t="s">
        <v>633</v>
      </c>
      <c r="AH288" s="58">
        <f t="shared" si="31"/>
        <v>0</v>
      </c>
    </row>
    <row r="289" spans="1:34">
      <c r="A289">
        <v>2001115</v>
      </c>
      <c r="B289" t="s">
        <v>1989</v>
      </c>
      <c r="C289">
        <v>900</v>
      </c>
      <c r="D289">
        <v>0</v>
      </c>
      <c r="E289">
        <v>0</v>
      </c>
      <c r="F289">
        <v>0</v>
      </c>
      <c r="G289">
        <v>0</v>
      </c>
      <c r="H289">
        <v>0</v>
      </c>
      <c r="I289">
        <v>0</v>
      </c>
      <c r="J289">
        <v>0</v>
      </c>
      <c r="K289">
        <v>0</v>
      </c>
      <c r="L289">
        <v>0</v>
      </c>
      <c r="N289" s="23" t="s">
        <v>785</v>
      </c>
      <c r="P289" s="23" t="s">
        <v>787</v>
      </c>
      <c r="AH289" s="58">
        <f t="shared" ref="AH289" si="34">AG289</f>
        <v>0</v>
      </c>
    </row>
    <row r="290" spans="1:34">
      <c r="A290">
        <v>2001116</v>
      </c>
      <c r="B290" t="s">
        <v>1662</v>
      </c>
      <c r="C290">
        <v>5</v>
      </c>
      <c r="D290">
        <v>12</v>
      </c>
      <c r="E290">
        <v>0</v>
      </c>
      <c r="F290">
        <v>0</v>
      </c>
      <c r="G290">
        <v>0</v>
      </c>
      <c r="H290">
        <v>0</v>
      </c>
      <c r="I290">
        <v>2</v>
      </c>
      <c r="J290">
        <v>0</v>
      </c>
      <c r="K290">
        <v>0</v>
      </c>
      <c r="L290">
        <v>0</v>
      </c>
      <c r="N290" s="23" t="s">
        <v>785</v>
      </c>
      <c r="P290" s="23" t="s">
        <v>1626</v>
      </c>
      <c r="AH290" s="58">
        <f t="shared" si="31"/>
        <v>0</v>
      </c>
    </row>
    <row r="291" spans="1:34">
      <c r="A291">
        <v>2001117</v>
      </c>
      <c r="B291" t="s">
        <v>1662</v>
      </c>
      <c r="C291">
        <v>5</v>
      </c>
      <c r="D291">
        <v>12</v>
      </c>
      <c r="E291">
        <v>0</v>
      </c>
      <c r="F291">
        <v>0</v>
      </c>
      <c r="G291">
        <v>0</v>
      </c>
      <c r="H291">
        <v>0</v>
      </c>
      <c r="I291">
        <v>3</v>
      </c>
      <c r="J291">
        <v>0</v>
      </c>
      <c r="K291">
        <v>0</v>
      </c>
      <c r="L291">
        <v>0</v>
      </c>
      <c r="N291" s="23" t="s">
        <v>1627</v>
      </c>
      <c r="P291" s="23" t="s">
        <v>1648</v>
      </c>
      <c r="AH291" s="58">
        <f t="shared" si="27"/>
        <v>0</v>
      </c>
    </row>
    <row r="292" spans="1:34">
      <c r="A292">
        <v>2001501</v>
      </c>
      <c r="B292" t="s">
        <v>1990</v>
      </c>
      <c r="C292">
        <v>4</v>
      </c>
      <c r="D292">
        <v>15</v>
      </c>
      <c r="E292">
        <v>0</v>
      </c>
      <c r="F292">
        <v>0</v>
      </c>
      <c r="G292">
        <v>0</v>
      </c>
      <c r="H292">
        <v>0</v>
      </c>
      <c r="I292">
        <v>5</v>
      </c>
      <c r="J292">
        <v>190</v>
      </c>
      <c r="K292">
        <v>9</v>
      </c>
      <c r="L292">
        <v>0</v>
      </c>
      <c r="N292" s="23" t="s">
        <v>1627</v>
      </c>
      <c r="P292" s="23" t="s">
        <v>1649</v>
      </c>
      <c r="AH292" s="58">
        <f t="shared" ref="AH292" si="35">AG292</f>
        <v>0</v>
      </c>
    </row>
    <row r="293" spans="1:34">
      <c r="A293">
        <v>2001502</v>
      </c>
      <c r="C293">
        <v>4</v>
      </c>
      <c r="D293">
        <v>14</v>
      </c>
      <c r="E293">
        <v>0</v>
      </c>
      <c r="F293">
        <v>0</v>
      </c>
      <c r="G293">
        <v>0</v>
      </c>
      <c r="H293">
        <v>0</v>
      </c>
      <c r="I293">
        <v>3</v>
      </c>
      <c r="J293">
        <v>300</v>
      </c>
      <c r="K293">
        <v>9</v>
      </c>
      <c r="L293">
        <v>0</v>
      </c>
      <c r="N293" s="23" t="s">
        <v>785</v>
      </c>
      <c r="P293" s="23" t="s">
        <v>1650</v>
      </c>
      <c r="AH293" s="58">
        <f>AG293</f>
        <v>0</v>
      </c>
    </row>
    <row r="294" spans="1:34">
      <c r="A294">
        <v>2001503</v>
      </c>
      <c r="B294" t="s">
        <v>1991</v>
      </c>
      <c r="C294">
        <v>4</v>
      </c>
      <c r="D294">
        <v>13</v>
      </c>
      <c r="E294">
        <v>0</v>
      </c>
      <c r="F294">
        <v>0</v>
      </c>
      <c r="G294">
        <v>2</v>
      </c>
      <c r="H294">
        <v>100</v>
      </c>
      <c r="I294">
        <v>2</v>
      </c>
      <c r="J294">
        <v>240</v>
      </c>
      <c r="K294">
        <v>9</v>
      </c>
      <c r="L294">
        <v>0</v>
      </c>
      <c r="N294" s="23" t="s">
        <v>785</v>
      </c>
      <c r="P294" s="23" t="s">
        <v>1628</v>
      </c>
      <c r="AH294" s="58">
        <f t="shared" si="27"/>
        <v>0</v>
      </c>
    </row>
    <row r="295" spans="1:34">
      <c r="A295">
        <v>2001504</v>
      </c>
      <c r="B295" t="s">
        <v>1992</v>
      </c>
      <c r="C295">
        <v>4</v>
      </c>
      <c r="D295">
        <v>14</v>
      </c>
      <c r="E295">
        <v>0</v>
      </c>
      <c r="F295">
        <v>0</v>
      </c>
      <c r="G295">
        <v>0</v>
      </c>
      <c r="H295">
        <v>0</v>
      </c>
      <c r="I295">
        <v>3</v>
      </c>
      <c r="J295">
        <v>410</v>
      </c>
      <c r="K295">
        <v>9</v>
      </c>
      <c r="L295">
        <v>0</v>
      </c>
      <c r="N295" s="23" t="s">
        <v>785</v>
      </c>
      <c r="P295" s="23" t="s">
        <v>1629</v>
      </c>
      <c r="AH295" s="58">
        <f t="shared" ref="AH295" si="36">AG295</f>
        <v>0</v>
      </c>
    </row>
    <row r="296" spans="1:34">
      <c r="A296">
        <v>2001505</v>
      </c>
      <c r="B296" t="s">
        <v>1993</v>
      </c>
      <c r="C296">
        <v>4</v>
      </c>
      <c r="D296">
        <v>14</v>
      </c>
      <c r="E296">
        <v>0</v>
      </c>
      <c r="F296">
        <v>0</v>
      </c>
      <c r="G296">
        <v>2</v>
      </c>
      <c r="H296">
        <v>100</v>
      </c>
      <c r="I296">
        <v>3</v>
      </c>
      <c r="J296">
        <v>410</v>
      </c>
      <c r="K296">
        <v>9</v>
      </c>
      <c r="L296">
        <v>0</v>
      </c>
      <c r="N296" s="23" t="s">
        <v>785</v>
      </c>
      <c r="P296" s="23" t="s">
        <v>1630</v>
      </c>
      <c r="AH296" s="58">
        <f t="shared" ref="AH296" si="37">AG296</f>
        <v>0</v>
      </c>
    </row>
    <row r="297" spans="1:34">
      <c r="A297">
        <v>2001506</v>
      </c>
      <c r="C297">
        <v>103</v>
      </c>
      <c r="D297">
        <v>0</v>
      </c>
      <c r="E297">
        <v>0</v>
      </c>
      <c r="F297">
        <v>0</v>
      </c>
      <c r="G297">
        <v>2</v>
      </c>
      <c r="H297">
        <v>100</v>
      </c>
      <c r="I297">
        <v>0</v>
      </c>
      <c r="J297">
        <v>10000</v>
      </c>
      <c r="K297">
        <v>9</v>
      </c>
      <c r="L297">
        <v>0</v>
      </c>
      <c r="N297" s="23" t="s">
        <v>785</v>
      </c>
      <c r="P297" s="23" t="s">
        <v>1646</v>
      </c>
      <c r="AH297" s="58">
        <f t="shared" ref="AH297" si="38">AG297</f>
        <v>0</v>
      </c>
    </row>
    <row r="298" spans="1:34">
      <c r="A298">
        <v>2001507</v>
      </c>
      <c r="B298" t="s">
        <v>1990</v>
      </c>
      <c r="C298">
        <v>4</v>
      </c>
      <c r="D298">
        <v>15</v>
      </c>
      <c r="E298">
        <v>0</v>
      </c>
      <c r="F298">
        <v>0</v>
      </c>
      <c r="G298">
        <v>0</v>
      </c>
      <c r="H298">
        <v>0</v>
      </c>
      <c r="I298">
        <v>5</v>
      </c>
      <c r="J298">
        <v>420</v>
      </c>
      <c r="K298">
        <v>9</v>
      </c>
      <c r="L298">
        <v>0</v>
      </c>
      <c r="N298" s="23" t="s">
        <v>785</v>
      </c>
      <c r="P298" s="23" t="s">
        <v>1645</v>
      </c>
      <c r="AH298" s="58">
        <f t="shared" ref="AH298" si="39">AG298</f>
        <v>0</v>
      </c>
    </row>
    <row r="299" spans="1:34">
      <c r="A299">
        <v>2001508</v>
      </c>
      <c r="B299" t="s">
        <v>1994</v>
      </c>
      <c r="C299">
        <v>1</v>
      </c>
      <c r="D299">
        <v>99</v>
      </c>
      <c r="E299">
        <v>0</v>
      </c>
      <c r="F299">
        <v>0</v>
      </c>
      <c r="G299">
        <v>4</v>
      </c>
      <c r="H299">
        <v>50</v>
      </c>
      <c r="I299">
        <v>0</v>
      </c>
      <c r="J299">
        <v>0</v>
      </c>
      <c r="K299">
        <v>0</v>
      </c>
      <c r="L299">
        <v>0</v>
      </c>
      <c r="AH299" s="58">
        <f t="shared" si="27"/>
        <v>0</v>
      </c>
    </row>
    <row r="300" spans="1:34">
      <c r="A300">
        <v>2001509</v>
      </c>
      <c r="B300" t="s">
        <v>1995</v>
      </c>
      <c r="C300">
        <v>4</v>
      </c>
      <c r="D300">
        <v>13</v>
      </c>
      <c r="E300">
        <v>0</v>
      </c>
      <c r="F300">
        <v>0</v>
      </c>
      <c r="G300">
        <v>0</v>
      </c>
      <c r="H300">
        <v>0</v>
      </c>
      <c r="I300">
        <v>3</v>
      </c>
      <c r="J300">
        <v>450</v>
      </c>
      <c r="K300">
        <v>9</v>
      </c>
      <c r="L300">
        <v>0</v>
      </c>
      <c r="AH300" s="58">
        <f t="shared" si="27"/>
        <v>0</v>
      </c>
    </row>
    <row r="301" spans="1:34">
      <c r="A301">
        <v>2001510</v>
      </c>
      <c r="B301" t="s">
        <v>1996</v>
      </c>
      <c r="C301">
        <v>4</v>
      </c>
      <c r="D301">
        <v>13</v>
      </c>
      <c r="E301">
        <v>0</v>
      </c>
      <c r="F301">
        <v>0</v>
      </c>
      <c r="G301">
        <v>2</v>
      </c>
      <c r="H301">
        <v>100</v>
      </c>
      <c r="I301">
        <v>3</v>
      </c>
      <c r="J301">
        <v>450</v>
      </c>
      <c r="K301">
        <v>9</v>
      </c>
      <c r="L301">
        <v>0</v>
      </c>
      <c r="AH301" s="58">
        <f t="shared" si="27"/>
        <v>0</v>
      </c>
    </row>
    <row r="302" spans="1:34">
      <c r="A302">
        <v>2001511</v>
      </c>
      <c r="B302" t="s">
        <v>1997</v>
      </c>
      <c r="C302">
        <v>4</v>
      </c>
      <c r="D302">
        <v>14</v>
      </c>
      <c r="E302">
        <v>0</v>
      </c>
      <c r="F302">
        <v>0</v>
      </c>
      <c r="G302">
        <v>0</v>
      </c>
      <c r="H302">
        <v>0</v>
      </c>
      <c r="I302">
        <v>3</v>
      </c>
      <c r="J302">
        <v>710</v>
      </c>
      <c r="K302">
        <v>9</v>
      </c>
      <c r="L302">
        <v>0</v>
      </c>
      <c r="AH302" s="58">
        <f t="shared" si="27"/>
        <v>0</v>
      </c>
    </row>
    <row r="303" spans="1:34">
      <c r="A303">
        <v>2001512</v>
      </c>
      <c r="B303" t="s">
        <v>1993</v>
      </c>
      <c r="C303">
        <v>4</v>
      </c>
      <c r="D303">
        <v>13</v>
      </c>
      <c r="E303">
        <v>0</v>
      </c>
      <c r="F303">
        <v>0</v>
      </c>
      <c r="G303">
        <v>2</v>
      </c>
      <c r="H303">
        <v>100</v>
      </c>
      <c r="I303">
        <v>3</v>
      </c>
      <c r="J303">
        <v>710</v>
      </c>
      <c r="K303">
        <v>9</v>
      </c>
      <c r="L303">
        <v>0</v>
      </c>
      <c r="AH303" s="58">
        <f t="shared" si="27"/>
        <v>0</v>
      </c>
    </row>
    <row r="304" spans="1:34">
      <c r="A304">
        <v>2001513</v>
      </c>
      <c r="C304">
        <v>103</v>
      </c>
      <c r="D304">
        <v>0</v>
      </c>
      <c r="E304">
        <v>0</v>
      </c>
      <c r="F304">
        <v>0</v>
      </c>
      <c r="G304">
        <v>2</v>
      </c>
      <c r="H304">
        <v>100</v>
      </c>
      <c r="I304">
        <v>0</v>
      </c>
      <c r="J304">
        <v>20000</v>
      </c>
      <c r="K304">
        <v>9</v>
      </c>
      <c r="L304">
        <v>0</v>
      </c>
      <c r="AH304" s="58">
        <f t="shared" si="27"/>
        <v>0</v>
      </c>
    </row>
    <row r="305" spans="1:34">
      <c r="A305">
        <v>2001514</v>
      </c>
      <c r="B305" t="s">
        <v>1990</v>
      </c>
      <c r="C305">
        <v>4</v>
      </c>
      <c r="D305">
        <v>15</v>
      </c>
      <c r="E305">
        <v>0</v>
      </c>
      <c r="F305">
        <v>0</v>
      </c>
      <c r="G305">
        <v>0</v>
      </c>
      <c r="H305">
        <v>0</v>
      </c>
      <c r="I305">
        <v>5</v>
      </c>
      <c r="J305">
        <v>540</v>
      </c>
      <c r="K305">
        <v>9</v>
      </c>
      <c r="L305">
        <v>0</v>
      </c>
      <c r="AH305" s="58">
        <f t="shared" si="27"/>
        <v>0</v>
      </c>
    </row>
    <row r="306" spans="1:34">
      <c r="A306">
        <v>2001515</v>
      </c>
      <c r="B306" t="s">
        <v>1998</v>
      </c>
      <c r="C306">
        <v>1</v>
      </c>
      <c r="D306">
        <v>99</v>
      </c>
      <c r="E306">
        <v>0</v>
      </c>
      <c r="F306">
        <v>0</v>
      </c>
      <c r="G306">
        <v>4</v>
      </c>
      <c r="H306">
        <v>50</v>
      </c>
      <c r="I306">
        <v>0</v>
      </c>
      <c r="J306">
        <v>0</v>
      </c>
      <c r="K306">
        <v>0</v>
      </c>
      <c r="L306">
        <v>0</v>
      </c>
      <c r="AH306" s="58">
        <f t="shared" si="27"/>
        <v>0</v>
      </c>
    </row>
    <row r="307" spans="1:34">
      <c r="A307">
        <v>2001516</v>
      </c>
      <c r="B307" t="s">
        <v>1995</v>
      </c>
      <c r="C307">
        <v>4</v>
      </c>
      <c r="D307">
        <v>13</v>
      </c>
      <c r="E307">
        <v>0</v>
      </c>
      <c r="F307">
        <v>0</v>
      </c>
      <c r="G307">
        <v>0</v>
      </c>
      <c r="H307">
        <v>0</v>
      </c>
      <c r="I307">
        <v>3</v>
      </c>
      <c r="J307">
        <v>630</v>
      </c>
      <c r="K307">
        <v>9</v>
      </c>
      <c r="L307">
        <v>0</v>
      </c>
      <c r="AH307" s="58">
        <f t="shared" si="27"/>
        <v>0</v>
      </c>
    </row>
    <row r="308" spans="1:34">
      <c r="A308">
        <v>2001517</v>
      </c>
      <c r="B308" t="s">
        <v>1999</v>
      </c>
      <c r="C308">
        <v>4</v>
      </c>
      <c r="D308">
        <v>13</v>
      </c>
      <c r="E308">
        <v>0</v>
      </c>
      <c r="F308">
        <v>0</v>
      </c>
      <c r="G308">
        <v>2</v>
      </c>
      <c r="H308">
        <v>100</v>
      </c>
      <c r="I308">
        <v>3</v>
      </c>
      <c r="J308">
        <v>630</v>
      </c>
      <c r="K308">
        <v>9</v>
      </c>
      <c r="L308">
        <v>0</v>
      </c>
      <c r="AH308" s="58">
        <f t="shared" si="27"/>
        <v>0</v>
      </c>
    </row>
    <row r="309" spans="1:34">
      <c r="A309">
        <v>2001518</v>
      </c>
      <c r="B309" t="s">
        <v>2000</v>
      </c>
      <c r="C309">
        <v>4</v>
      </c>
      <c r="D309">
        <v>13</v>
      </c>
      <c r="E309">
        <v>0</v>
      </c>
      <c r="F309">
        <v>2</v>
      </c>
      <c r="G309">
        <v>100</v>
      </c>
      <c r="H309">
        <v>0</v>
      </c>
      <c r="I309">
        <v>5</v>
      </c>
      <c r="J309">
        <v>1000</v>
      </c>
      <c r="K309">
        <v>9</v>
      </c>
      <c r="L309">
        <v>0</v>
      </c>
      <c r="AH309" s="58">
        <f t="shared" si="27"/>
        <v>0</v>
      </c>
    </row>
    <row r="310" spans="1:34">
      <c r="A310">
        <v>2001519</v>
      </c>
      <c r="B310" t="s">
        <v>2001</v>
      </c>
      <c r="C310">
        <v>4</v>
      </c>
      <c r="D310">
        <v>14</v>
      </c>
      <c r="E310">
        <v>0</v>
      </c>
      <c r="F310">
        <v>0</v>
      </c>
      <c r="G310">
        <v>0</v>
      </c>
      <c r="H310">
        <v>0</v>
      </c>
      <c r="I310">
        <v>3</v>
      </c>
      <c r="J310">
        <v>990</v>
      </c>
      <c r="K310">
        <v>9</v>
      </c>
      <c r="L310">
        <v>0</v>
      </c>
      <c r="AH310" s="58">
        <f t="shared" si="27"/>
        <v>0</v>
      </c>
    </row>
    <row r="311" spans="1:34">
      <c r="A311">
        <v>2001520</v>
      </c>
      <c r="B311" t="s">
        <v>2002</v>
      </c>
      <c r="C311">
        <v>4</v>
      </c>
      <c r="D311">
        <v>13</v>
      </c>
      <c r="E311">
        <v>0</v>
      </c>
      <c r="F311">
        <v>0</v>
      </c>
      <c r="G311">
        <v>2</v>
      </c>
      <c r="H311">
        <v>100</v>
      </c>
      <c r="I311">
        <v>3</v>
      </c>
      <c r="J311">
        <v>990</v>
      </c>
      <c r="K311">
        <v>9</v>
      </c>
      <c r="L311">
        <v>0</v>
      </c>
      <c r="AH311" s="58">
        <f t="shared" si="27"/>
        <v>0</v>
      </c>
    </row>
    <row r="312" spans="1:34">
      <c r="A312">
        <v>2001521</v>
      </c>
      <c r="C312">
        <v>103</v>
      </c>
      <c r="D312">
        <v>0</v>
      </c>
      <c r="E312">
        <v>0</v>
      </c>
      <c r="F312">
        <v>0</v>
      </c>
      <c r="G312">
        <v>2</v>
      </c>
      <c r="H312">
        <v>100</v>
      </c>
      <c r="I312">
        <v>0</v>
      </c>
      <c r="J312">
        <v>50000</v>
      </c>
      <c r="K312">
        <v>9</v>
      </c>
      <c r="L312">
        <v>0</v>
      </c>
      <c r="AH312" s="58">
        <f t="shared" si="27"/>
        <v>0</v>
      </c>
    </row>
    <row r="313" spans="1:34">
      <c r="A313">
        <v>3000101</v>
      </c>
      <c r="B313" t="s">
        <v>2003</v>
      </c>
      <c r="C313">
        <v>900</v>
      </c>
      <c r="D313">
        <v>0</v>
      </c>
      <c r="E313">
        <v>0</v>
      </c>
      <c r="F313">
        <v>0</v>
      </c>
      <c r="G313">
        <v>0</v>
      </c>
      <c r="H313">
        <v>0</v>
      </c>
      <c r="I313">
        <v>0</v>
      </c>
      <c r="J313">
        <v>0</v>
      </c>
      <c r="K313">
        <v>0</v>
      </c>
      <c r="L313">
        <v>0</v>
      </c>
      <c r="AH313" s="58">
        <f t="shared" si="27"/>
        <v>0</v>
      </c>
    </row>
    <row r="314" spans="1:34">
      <c r="A314">
        <v>3000201</v>
      </c>
      <c r="B314" t="s">
        <v>2004</v>
      </c>
      <c r="C314">
        <v>900</v>
      </c>
      <c r="D314">
        <v>0</v>
      </c>
      <c r="E314">
        <v>0</v>
      </c>
      <c r="F314">
        <v>0</v>
      </c>
      <c r="G314">
        <v>0</v>
      </c>
      <c r="H314">
        <v>0</v>
      </c>
      <c r="I314">
        <v>0</v>
      </c>
      <c r="J314">
        <v>0</v>
      </c>
      <c r="K314">
        <v>0</v>
      </c>
      <c r="L314">
        <v>0</v>
      </c>
      <c r="AH314" s="58">
        <f t="shared" si="27"/>
        <v>0</v>
      </c>
    </row>
    <row r="315" spans="1:34">
      <c r="A315">
        <v>3000302</v>
      </c>
      <c r="B315" t="s">
        <v>2005</v>
      </c>
      <c r="C315">
        <v>900</v>
      </c>
      <c r="D315">
        <v>0</v>
      </c>
      <c r="E315">
        <v>0</v>
      </c>
      <c r="F315">
        <v>0</v>
      </c>
      <c r="G315">
        <v>0</v>
      </c>
      <c r="H315">
        <v>0</v>
      </c>
      <c r="I315">
        <v>0</v>
      </c>
      <c r="J315">
        <v>0</v>
      </c>
      <c r="K315">
        <v>0</v>
      </c>
      <c r="L315">
        <v>0</v>
      </c>
      <c r="AH315" s="58">
        <f t="shared" si="27"/>
        <v>0</v>
      </c>
    </row>
    <row r="316" spans="1:34">
      <c r="A316">
        <v>3000403</v>
      </c>
      <c r="B316" t="s">
        <v>1328</v>
      </c>
      <c r="C316">
        <v>900</v>
      </c>
      <c r="D316">
        <v>0</v>
      </c>
      <c r="E316">
        <v>0</v>
      </c>
      <c r="F316">
        <v>0</v>
      </c>
      <c r="G316">
        <v>0</v>
      </c>
      <c r="H316">
        <v>0</v>
      </c>
      <c r="I316">
        <v>0</v>
      </c>
      <c r="J316">
        <v>0</v>
      </c>
      <c r="K316">
        <v>0</v>
      </c>
      <c r="L316">
        <v>0</v>
      </c>
      <c r="AH316" s="58">
        <f t="shared" si="27"/>
        <v>0</v>
      </c>
    </row>
    <row r="317" spans="1:34">
      <c r="A317">
        <v>3000504</v>
      </c>
      <c r="B317" t="s">
        <v>2006</v>
      </c>
      <c r="C317">
        <v>900</v>
      </c>
      <c r="D317">
        <v>0</v>
      </c>
      <c r="E317">
        <v>0</v>
      </c>
      <c r="F317">
        <v>0</v>
      </c>
      <c r="G317">
        <v>0</v>
      </c>
      <c r="H317">
        <v>0</v>
      </c>
      <c r="I317">
        <v>0</v>
      </c>
      <c r="J317">
        <v>0</v>
      </c>
      <c r="K317">
        <v>0</v>
      </c>
      <c r="L317">
        <v>0</v>
      </c>
      <c r="AH317" s="58">
        <f t="shared" si="27"/>
        <v>0</v>
      </c>
    </row>
    <row r="318" spans="1:34">
      <c r="A318">
        <v>3000605</v>
      </c>
      <c r="B318" t="s">
        <v>2007</v>
      </c>
      <c r="C318">
        <v>900</v>
      </c>
      <c r="D318">
        <v>0</v>
      </c>
      <c r="E318">
        <v>0</v>
      </c>
      <c r="F318">
        <v>0</v>
      </c>
      <c r="G318">
        <v>0</v>
      </c>
      <c r="H318">
        <v>0</v>
      </c>
      <c r="I318">
        <v>0</v>
      </c>
      <c r="J318">
        <v>0</v>
      </c>
      <c r="K318">
        <v>0</v>
      </c>
      <c r="L318">
        <v>0</v>
      </c>
      <c r="AH318" s="58">
        <f t="shared" si="27"/>
        <v>0</v>
      </c>
    </row>
    <row r="319" spans="1:34">
      <c r="A319">
        <v>3000701</v>
      </c>
      <c r="B319" t="s">
        <v>2008</v>
      </c>
      <c r="C319">
        <v>900</v>
      </c>
      <c r="D319">
        <v>0</v>
      </c>
      <c r="E319">
        <v>0</v>
      </c>
      <c r="F319">
        <v>0</v>
      </c>
      <c r="G319">
        <v>0</v>
      </c>
      <c r="H319">
        <v>0</v>
      </c>
      <c r="I319">
        <v>0</v>
      </c>
      <c r="J319">
        <v>0</v>
      </c>
      <c r="K319">
        <v>0</v>
      </c>
      <c r="L319">
        <v>0</v>
      </c>
      <c r="AH319" s="58">
        <f t="shared" si="27"/>
        <v>0</v>
      </c>
    </row>
    <row r="320" spans="1:34">
      <c r="A320">
        <v>3000801</v>
      </c>
      <c r="B320" t="s">
        <v>2009</v>
      </c>
      <c r="C320">
        <v>900</v>
      </c>
      <c r="D320">
        <v>0</v>
      </c>
      <c r="E320">
        <v>0</v>
      </c>
      <c r="F320">
        <v>0</v>
      </c>
      <c r="G320">
        <v>0</v>
      </c>
      <c r="H320">
        <v>0</v>
      </c>
      <c r="I320">
        <v>0</v>
      </c>
      <c r="J320">
        <v>0</v>
      </c>
      <c r="K320">
        <v>0</v>
      </c>
      <c r="L320">
        <v>0</v>
      </c>
      <c r="AH320" s="58">
        <f t="shared" si="27"/>
        <v>0</v>
      </c>
    </row>
    <row r="321" spans="1:34">
      <c r="A321">
        <v>3000901</v>
      </c>
      <c r="B321" t="s">
        <v>2010</v>
      </c>
      <c r="C321">
        <v>900</v>
      </c>
      <c r="D321">
        <v>0</v>
      </c>
      <c r="E321">
        <v>0</v>
      </c>
      <c r="F321">
        <v>0</v>
      </c>
      <c r="G321">
        <v>0</v>
      </c>
      <c r="H321">
        <v>0</v>
      </c>
      <c r="I321">
        <v>0</v>
      </c>
      <c r="J321">
        <v>0</v>
      </c>
      <c r="K321">
        <v>0</v>
      </c>
      <c r="L321">
        <v>0</v>
      </c>
      <c r="AH321" s="58">
        <f t="shared" si="27"/>
        <v>0</v>
      </c>
    </row>
    <row r="322" spans="1:34">
      <c r="A322">
        <v>3001001</v>
      </c>
      <c r="B322" t="s">
        <v>2011</v>
      </c>
      <c r="C322">
        <v>900</v>
      </c>
      <c r="D322">
        <v>0</v>
      </c>
      <c r="E322">
        <v>0</v>
      </c>
      <c r="F322">
        <v>0</v>
      </c>
      <c r="G322">
        <v>0</v>
      </c>
      <c r="H322">
        <v>0</v>
      </c>
      <c r="I322">
        <v>0</v>
      </c>
      <c r="J322">
        <v>0</v>
      </c>
      <c r="K322">
        <v>0</v>
      </c>
      <c r="L322">
        <v>0</v>
      </c>
      <c r="AH322" s="58">
        <f t="shared" si="27"/>
        <v>0</v>
      </c>
    </row>
    <row r="323" spans="1:34">
      <c r="A323">
        <v>3001101</v>
      </c>
      <c r="B323" t="s">
        <v>2012</v>
      </c>
      <c r="C323">
        <v>900</v>
      </c>
      <c r="D323">
        <v>0</v>
      </c>
      <c r="E323">
        <v>0</v>
      </c>
      <c r="F323">
        <v>0</v>
      </c>
      <c r="G323">
        <v>0</v>
      </c>
      <c r="H323">
        <v>0</v>
      </c>
      <c r="I323">
        <v>0</v>
      </c>
      <c r="J323">
        <v>0</v>
      </c>
      <c r="K323">
        <v>0</v>
      </c>
      <c r="L323">
        <v>0</v>
      </c>
      <c r="AH323" s="58">
        <f t="shared" si="27"/>
        <v>0</v>
      </c>
    </row>
    <row r="324" spans="1:34">
      <c r="A324">
        <v>3001201</v>
      </c>
      <c r="B324" t="s">
        <v>2013</v>
      </c>
      <c r="C324">
        <v>900</v>
      </c>
      <c r="D324">
        <v>0</v>
      </c>
      <c r="E324">
        <v>0</v>
      </c>
      <c r="F324">
        <v>0</v>
      </c>
      <c r="G324">
        <v>0</v>
      </c>
      <c r="H324">
        <v>0</v>
      </c>
      <c r="I324">
        <v>0</v>
      </c>
      <c r="J324">
        <v>0</v>
      </c>
      <c r="K324">
        <v>0</v>
      </c>
      <c r="L324">
        <v>0</v>
      </c>
      <c r="AH324" s="58">
        <f t="shared" si="27"/>
        <v>0</v>
      </c>
    </row>
    <row r="325" spans="1:34">
      <c r="A325">
        <v>4000101</v>
      </c>
      <c r="B325" t="s">
        <v>520</v>
      </c>
      <c r="C325">
        <v>900</v>
      </c>
      <c r="D325">
        <v>99</v>
      </c>
      <c r="E325">
        <v>0</v>
      </c>
      <c r="F325">
        <v>0</v>
      </c>
      <c r="G325">
        <v>0</v>
      </c>
      <c r="H325">
        <v>0</v>
      </c>
      <c r="I325">
        <v>0</v>
      </c>
      <c r="J325">
        <v>0</v>
      </c>
      <c r="K325">
        <v>0</v>
      </c>
      <c r="L325">
        <v>0</v>
      </c>
      <c r="AH325" s="58">
        <f t="shared" si="27"/>
        <v>0</v>
      </c>
    </row>
    <row r="326" spans="1:34">
      <c r="A326">
        <v>4000102</v>
      </c>
      <c r="B326" t="s">
        <v>521</v>
      </c>
      <c r="C326">
        <v>900</v>
      </c>
      <c r="D326">
        <v>99</v>
      </c>
      <c r="E326">
        <v>0</v>
      </c>
      <c r="F326">
        <v>0</v>
      </c>
      <c r="G326">
        <v>0</v>
      </c>
      <c r="H326">
        <v>0</v>
      </c>
      <c r="I326">
        <v>0</v>
      </c>
      <c r="J326">
        <v>0</v>
      </c>
      <c r="K326">
        <v>0</v>
      </c>
      <c r="L326">
        <v>0</v>
      </c>
      <c r="AH326" s="58">
        <f t="shared" si="27"/>
        <v>0</v>
      </c>
    </row>
    <row r="327" spans="1:34">
      <c r="A327">
        <v>4000103</v>
      </c>
      <c r="B327" t="s">
        <v>2014</v>
      </c>
      <c r="C327">
        <v>900</v>
      </c>
      <c r="D327">
        <v>99</v>
      </c>
      <c r="E327">
        <v>0</v>
      </c>
      <c r="F327">
        <v>0</v>
      </c>
      <c r="G327">
        <v>0</v>
      </c>
      <c r="H327">
        <v>0</v>
      </c>
      <c r="I327">
        <v>0</v>
      </c>
      <c r="J327">
        <v>0</v>
      </c>
      <c r="K327">
        <v>0</v>
      </c>
      <c r="L327">
        <v>0</v>
      </c>
      <c r="AH327" s="58">
        <f t="shared" si="27"/>
        <v>0</v>
      </c>
    </row>
    <row r="328" spans="1:34">
      <c r="A328">
        <v>4000104</v>
      </c>
      <c r="B328" t="s">
        <v>2015</v>
      </c>
      <c r="C328">
        <v>1</v>
      </c>
      <c r="D328">
        <v>99</v>
      </c>
      <c r="E328">
        <v>0</v>
      </c>
      <c r="F328">
        <v>0</v>
      </c>
      <c r="G328">
        <v>0</v>
      </c>
      <c r="H328">
        <v>0</v>
      </c>
      <c r="I328">
        <v>0</v>
      </c>
      <c r="J328">
        <v>0</v>
      </c>
      <c r="K328">
        <v>0</v>
      </c>
      <c r="L328">
        <v>0</v>
      </c>
      <c r="AH328" s="58">
        <f t="shared" si="27"/>
        <v>0</v>
      </c>
    </row>
    <row r="329" spans="1:34">
      <c r="A329">
        <v>4000105</v>
      </c>
      <c r="B329" t="s">
        <v>2016</v>
      </c>
      <c r="C329">
        <v>1</v>
      </c>
      <c r="D329">
        <v>99</v>
      </c>
      <c r="E329">
        <v>0</v>
      </c>
      <c r="F329">
        <v>0</v>
      </c>
      <c r="G329">
        <v>2</v>
      </c>
      <c r="H329">
        <v>200</v>
      </c>
      <c r="I329">
        <v>0</v>
      </c>
      <c r="J329">
        <v>0</v>
      </c>
      <c r="K329">
        <v>0</v>
      </c>
      <c r="L329">
        <v>0</v>
      </c>
      <c r="AH329" s="58">
        <f t="shared" si="27"/>
        <v>0</v>
      </c>
    </row>
    <row r="330" spans="1:34">
      <c r="A330">
        <v>4000106</v>
      </c>
      <c r="B330" t="s">
        <v>2017</v>
      </c>
      <c r="C330">
        <v>5</v>
      </c>
      <c r="D330">
        <v>12</v>
      </c>
      <c r="E330">
        <v>3</v>
      </c>
      <c r="F330">
        <v>0</v>
      </c>
      <c r="G330">
        <v>0</v>
      </c>
      <c r="H330">
        <v>0</v>
      </c>
      <c r="I330">
        <v>2</v>
      </c>
      <c r="J330">
        <v>0</v>
      </c>
      <c r="K330">
        <v>0</v>
      </c>
      <c r="L330">
        <v>0</v>
      </c>
      <c r="AH330" s="58">
        <f t="shared" si="27"/>
        <v>0</v>
      </c>
    </row>
    <row r="331" spans="1:34">
      <c r="A331">
        <v>4000107</v>
      </c>
      <c r="B331" t="s">
        <v>2018</v>
      </c>
      <c r="C331">
        <v>5</v>
      </c>
      <c r="D331">
        <v>13</v>
      </c>
      <c r="E331">
        <v>3</v>
      </c>
      <c r="F331">
        <v>0</v>
      </c>
      <c r="G331">
        <v>0</v>
      </c>
      <c r="H331">
        <v>0</v>
      </c>
      <c r="I331">
        <v>1</v>
      </c>
      <c r="J331">
        <v>0</v>
      </c>
      <c r="K331">
        <v>0</v>
      </c>
      <c r="L331">
        <v>0</v>
      </c>
      <c r="AH331" s="58">
        <f t="shared" si="27"/>
        <v>0</v>
      </c>
    </row>
    <row r="332" spans="1:34">
      <c r="A332">
        <v>4000108</v>
      </c>
      <c r="B332" t="s">
        <v>2019</v>
      </c>
      <c r="C332">
        <v>101</v>
      </c>
      <c r="D332">
        <v>0</v>
      </c>
      <c r="E332">
        <v>0</v>
      </c>
      <c r="F332">
        <v>0</v>
      </c>
      <c r="G332">
        <v>0</v>
      </c>
      <c r="H332">
        <v>0</v>
      </c>
      <c r="I332">
        <v>1</v>
      </c>
      <c r="J332">
        <v>130</v>
      </c>
      <c r="K332">
        <v>2</v>
      </c>
      <c r="L332">
        <v>0</v>
      </c>
      <c r="AH332" s="58">
        <f t="shared" si="27"/>
        <v>0</v>
      </c>
    </row>
    <row r="333" spans="1:34">
      <c r="A333">
        <v>4000109</v>
      </c>
      <c r="B333" t="s">
        <v>2020</v>
      </c>
      <c r="C333">
        <v>900</v>
      </c>
      <c r="D333">
        <v>99</v>
      </c>
      <c r="E333">
        <v>0</v>
      </c>
      <c r="F333">
        <v>0</v>
      </c>
      <c r="G333">
        <v>0</v>
      </c>
      <c r="H333">
        <v>0</v>
      </c>
      <c r="I333">
        <v>1</v>
      </c>
      <c r="J333">
        <v>0</v>
      </c>
      <c r="K333">
        <v>0</v>
      </c>
      <c r="L333">
        <v>0</v>
      </c>
      <c r="AH333" s="58">
        <f t="shared" si="27"/>
        <v>0</v>
      </c>
    </row>
    <row r="334" spans="1:34">
      <c r="A334">
        <v>4000110</v>
      </c>
      <c r="B334" t="s">
        <v>2021</v>
      </c>
      <c r="C334">
        <v>2</v>
      </c>
      <c r="D334">
        <v>99</v>
      </c>
      <c r="E334">
        <v>0</v>
      </c>
      <c r="F334">
        <v>0</v>
      </c>
      <c r="G334">
        <v>2</v>
      </c>
      <c r="H334">
        <v>200</v>
      </c>
      <c r="I334">
        <v>0</v>
      </c>
      <c r="J334">
        <v>0</v>
      </c>
      <c r="K334">
        <v>0</v>
      </c>
      <c r="L334">
        <v>0</v>
      </c>
      <c r="AH334" s="58">
        <f t="shared" si="27"/>
        <v>0</v>
      </c>
    </row>
    <row r="335" spans="1:34">
      <c r="A335">
        <v>4000111</v>
      </c>
      <c r="B335" t="s">
        <v>2021</v>
      </c>
      <c r="C335">
        <v>2</v>
      </c>
      <c r="D335">
        <v>99</v>
      </c>
      <c r="E335">
        <v>0</v>
      </c>
      <c r="F335">
        <v>0</v>
      </c>
      <c r="G335">
        <v>2</v>
      </c>
      <c r="H335">
        <v>160</v>
      </c>
      <c r="I335">
        <v>0</v>
      </c>
      <c r="J335">
        <v>0</v>
      </c>
      <c r="K335">
        <v>0</v>
      </c>
      <c r="L335">
        <v>0</v>
      </c>
      <c r="AH335" s="58">
        <f t="shared" si="27"/>
        <v>0</v>
      </c>
    </row>
    <row r="336" spans="1:34">
      <c r="A336">
        <v>4000112</v>
      </c>
      <c r="B336" t="s">
        <v>2022</v>
      </c>
      <c r="C336">
        <v>900</v>
      </c>
      <c r="D336">
        <v>99</v>
      </c>
      <c r="E336">
        <v>0</v>
      </c>
      <c r="F336">
        <v>0</v>
      </c>
      <c r="G336">
        <v>0</v>
      </c>
      <c r="H336">
        <v>0</v>
      </c>
      <c r="I336">
        <v>1</v>
      </c>
      <c r="J336">
        <v>0</v>
      </c>
      <c r="K336">
        <v>0</v>
      </c>
      <c r="L336">
        <v>0</v>
      </c>
      <c r="AH336" s="58">
        <f t="shared" si="27"/>
        <v>0</v>
      </c>
    </row>
    <row r="337" spans="1:34">
      <c r="A337">
        <v>4000113</v>
      </c>
      <c r="B337" t="s">
        <v>2023</v>
      </c>
      <c r="C337">
        <v>5</v>
      </c>
      <c r="D337">
        <v>11</v>
      </c>
      <c r="E337">
        <v>3</v>
      </c>
      <c r="F337">
        <v>0</v>
      </c>
      <c r="G337">
        <v>0</v>
      </c>
      <c r="H337">
        <v>0</v>
      </c>
      <c r="I337">
        <v>3</v>
      </c>
      <c r="J337">
        <v>0</v>
      </c>
      <c r="K337">
        <v>0</v>
      </c>
      <c r="L337">
        <v>0</v>
      </c>
      <c r="AH337" s="58">
        <f t="shared" si="27"/>
        <v>0</v>
      </c>
    </row>
    <row r="338" spans="1:34">
      <c r="A338">
        <v>4000201</v>
      </c>
      <c r="B338" t="s">
        <v>2024</v>
      </c>
      <c r="C338">
        <v>900</v>
      </c>
      <c r="D338">
        <v>99</v>
      </c>
      <c r="E338">
        <v>0</v>
      </c>
      <c r="F338">
        <v>0</v>
      </c>
      <c r="G338">
        <v>0</v>
      </c>
      <c r="H338">
        <v>0</v>
      </c>
      <c r="I338">
        <v>0</v>
      </c>
      <c r="J338">
        <v>0</v>
      </c>
      <c r="K338">
        <v>0</v>
      </c>
      <c r="L338">
        <v>0</v>
      </c>
      <c r="AH338" s="58">
        <f t="shared" si="27"/>
        <v>0</v>
      </c>
    </row>
    <row r="339" spans="1:34">
      <c r="A339">
        <v>4000202</v>
      </c>
      <c r="B339" t="s">
        <v>520</v>
      </c>
      <c r="C339">
        <v>900</v>
      </c>
      <c r="D339">
        <v>99</v>
      </c>
      <c r="E339">
        <v>0</v>
      </c>
      <c r="F339">
        <v>0</v>
      </c>
      <c r="G339">
        <v>0</v>
      </c>
      <c r="H339">
        <v>0</v>
      </c>
      <c r="I339">
        <v>0</v>
      </c>
      <c r="J339">
        <v>0</v>
      </c>
      <c r="K339">
        <v>0</v>
      </c>
      <c r="L339">
        <v>0</v>
      </c>
      <c r="AH339" s="58">
        <f t="shared" si="27"/>
        <v>0</v>
      </c>
    </row>
    <row r="340" spans="1:34">
      <c r="A340">
        <v>4000203</v>
      </c>
      <c r="B340" t="s">
        <v>2014</v>
      </c>
      <c r="C340">
        <v>900</v>
      </c>
      <c r="D340">
        <v>99</v>
      </c>
      <c r="E340">
        <v>0</v>
      </c>
      <c r="F340">
        <v>0</v>
      </c>
      <c r="G340">
        <v>0</v>
      </c>
      <c r="H340">
        <v>0</v>
      </c>
      <c r="I340">
        <v>0</v>
      </c>
      <c r="J340">
        <v>0</v>
      </c>
      <c r="K340">
        <v>0</v>
      </c>
      <c r="L340">
        <v>0</v>
      </c>
      <c r="AH340" s="58">
        <f t="shared" si="27"/>
        <v>0</v>
      </c>
    </row>
    <row r="341" spans="1:34">
      <c r="A341">
        <v>4000204</v>
      </c>
      <c r="B341" t="s">
        <v>2015</v>
      </c>
      <c r="C341">
        <v>1</v>
      </c>
      <c r="D341">
        <v>99</v>
      </c>
      <c r="E341">
        <v>0</v>
      </c>
      <c r="F341">
        <v>0</v>
      </c>
      <c r="G341">
        <v>0</v>
      </c>
      <c r="H341">
        <v>0</v>
      </c>
      <c r="I341">
        <v>0</v>
      </c>
      <c r="J341">
        <v>0</v>
      </c>
      <c r="K341">
        <v>0</v>
      </c>
      <c r="L341">
        <v>0</v>
      </c>
      <c r="AH341" s="58">
        <f t="shared" si="27"/>
        <v>0</v>
      </c>
    </row>
    <row r="342" spans="1:34">
      <c r="A342">
        <v>4000205</v>
      </c>
      <c r="B342" t="s">
        <v>2016</v>
      </c>
      <c r="C342">
        <v>1</v>
      </c>
      <c r="D342">
        <v>99</v>
      </c>
      <c r="E342">
        <v>0</v>
      </c>
      <c r="F342">
        <v>0</v>
      </c>
      <c r="G342">
        <v>2</v>
      </c>
      <c r="H342">
        <v>200</v>
      </c>
      <c r="I342">
        <v>0</v>
      </c>
      <c r="J342">
        <v>0</v>
      </c>
      <c r="K342">
        <v>0</v>
      </c>
      <c r="L342">
        <v>0</v>
      </c>
      <c r="AH342" s="58">
        <f t="shared" si="27"/>
        <v>0</v>
      </c>
    </row>
    <row r="343" spans="1:34">
      <c r="A343">
        <v>4000206</v>
      </c>
      <c r="B343" t="s">
        <v>2017</v>
      </c>
      <c r="C343">
        <v>5</v>
      </c>
      <c r="D343">
        <v>12</v>
      </c>
      <c r="E343">
        <v>3</v>
      </c>
      <c r="F343">
        <v>0</v>
      </c>
      <c r="G343">
        <v>0</v>
      </c>
      <c r="H343">
        <v>0</v>
      </c>
      <c r="I343">
        <v>2</v>
      </c>
      <c r="J343">
        <v>0</v>
      </c>
      <c r="K343">
        <v>0</v>
      </c>
      <c r="L343">
        <v>0</v>
      </c>
      <c r="AH343" s="58">
        <f t="shared" si="27"/>
        <v>0</v>
      </c>
    </row>
    <row r="344" spans="1:34">
      <c r="A344">
        <v>4000207</v>
      </c>
      <c r="B344" t="s">
        <v>2018</v>
      </c>
      <c r="C344">
        <v>5</v>
      </c>
      <c r="D344">
        <v>13</v>
      </c>
      <c r="E344">
        <v>3</v>
      </c>
      <c r="F344">
        <v>0</v>
      </c>
      <c r="G344">
        <v>0</v>
      </c>
      <c r="H344">
        <v>0</v>
      </c>
      <c r="I344">
        <v>1</v>
      </c>
      <c r="J344">
        <v>0</v>
      </c>
      <c r="K344">
        <v>0</v>
      </c>
      <c r="L344">
        <v>0</v>
      </c>
      <c r="AH344" s="58">
        <f t="shared" si="27"/>
        <v>0</v>
      </c>
    </row>
    <row r="345" spans="1:34">
      <c r="A345">
        <v>4000208</v>
      </c>
      <c r="B345" t="s">
        <v>2019</v>
      </c>
      <c r="C345">
        <v>101</v>
      </c>
      <c r="D345">
        <v>0</v>
      </c>
      <c r="E345">
        <v>0</v>
      </c>
      <c r="F345">
        <v>0</v>
      </c>
      <c r="G345">
        <v>0</v>
      </c>
      <c r="H345">
        <v>0</v>
      </c>
      <c r="I345">
        <v>1</v>
      </c>
      <c r="J345">
        <v>130</v>
      </c>
      <c r="K345">
        <v>2</v>
      </c>
      <c r="L345">
        <v>0</v>
      </c>
      <c r="AH345" s="58">
        <f t="shared" si="27"/>
        <v>0</v>
      </c>
    </row>
    <row r="346" spans="1:34">
      <c r="A346">
        <v>4000209</v>
      </c>
      <c r="B346" t="s">
        <v>2020</v>
      </c>
      <c r="C346">
        <v>900</v>
      </c>
      <c r="D346">
        <v>99</v>
      </c>
      <c r="E346">
        <v>0</v>
      </c>
      <c r="F346">
        <v>0</v>
      </c>
      <c r="G346">
        <v>0</v>
      </c>
      <c r="H346">
        <v>0</v>
      </c>
      <c r="I346">
        <v>1</v>
      </c>
      <c r="J346">
        <v>0</v>
      </c>
      <c r="K346">
        <v>0</v>
      </c>
      <c r="L346">
        <v>0</v>
      </c>
      <c r="AH346" s="58">
        <f t="shared" ref="AH346:AH409" si="40">AG346</f>
        <v>0</v>
      </c>
    </row>
    <row r="347" spans="1:34">
      <c r="A347">
        <v>4000210</v>
      </c>
      <c r="B347" t="s">
        <v>2021</v>
      </c>
      <c r="C347">
        <v>2</v>
      </c>
      <c r="D347">
        <v>99</v>
      </c>
      <c r="E347">
        <v>0</v>
      </c>
      <c r="F347">
        <v>0</v>
      </c>
      <c r="G347">
        <v>2</v>
      </c>
      <c r="H347">
        <v>200</v>
      </c>
      <c r="I347">
        <v>0</v>
      </c>
      <c r="J347">
        <v>0</v>
      </c>
      <c r="K347">
        <v>0</v>
      </c>
      <c r="L347">
        <v>0</v>
      </c>
      <c r="AH347" s="58">
        <f t="shared" si="40"/>
        <v>0</v>
      </c>
    </row>
    <row r="348" spans="1:34">
      <c r="A348">
        <v>4000211</v>
      </c>
      <c r="B348" t="s">
        <v>2025</v>
      </c>
      <c r="C348">
        <v>2</v>
      </c>
      <c r="D348">
        <v>99</v>
      </c>
      <c r="E348">
        <v>0</v>
      </c>
      <c r="F348">
        <v>0</v>
      </c>
      <c r="G348">
        <v>2</v>
      </c>
      <c r="H348">
        <v>160</v>
      </c>
      <c r="I348">
        <v>0</v>
      </c>
      <c r="J348">
        <v>0</v>
      </c>
      <c r="K348">
        <v>0</v>
      </c>
      <c r="L348">
        <v>0</v>
      </c>
      <c r="AH348" s="58">
        <f t="shared" si="40"/>
        <v>0</v>
      </c>
    </row>
    <row r="349" spans="1:34">
      <c r="A349">
        <v>4000212</v>
      </c>
      <c r="B349" t="s">
        <v>2022</v>
      </c>
      <c r="C349">
        <v>900</v>
      </c>
      <c r="D349">
        <v>99</v>
      </c>
      <c r="E349">
        <v>0</v>
      </c>
      <c r="F349">
        <v>0</v>
      </c>
      <c r="G349">
        <v>0</v>
      </c>
      <c r="H349">
        <v>0</v>
      </c>
      <c r="I349">
        <v>1</v>
      </c>
      <c r="J349">
        <v>0</v>
      </c>
      <c r="K349">
        <v>0</v>
      </c>
      <c r="L349">
        <v>0</v>
      </c>
      <c r="AH349" s="58">
        <f t="shared" si="40"/>
        <v>0</v>
      </c>
    </row>
    <row r="350" spans="1:34">
      <c r="A350">
        <v>4000213</v>
      </c>
      <c r="B350" t="s">
        <v>2026</v>
      </c>
      <c r="C350">
        <v>5</v>
      </c>
      <c r="D350">
        <v>11</v>
      </c>
      <c r="E350">
        <v>3</v>
      </c>
      <c r="F350">
        <v>0</v>
      </c>
      <c r="G350">
        <v>0</v>
      </c>
      <c r="H350">
        <v>0</v>
      </c>
      <c r="I350">
        <v>3</v>
      </c>
      <c r="J350">
        <v>0</v>
      </c>
      <c r="K350">
        <v>0</v>
      </c>
      <c r="L350">
        <v>0</v>
      </c>
      <c r="AH350" s="58">
        <f t="shared" si="40"/>
        <v>0</v>
      </c>
    </row>
    <row r="351" spans="1:34">
      <c r="A351">
        <v>5000101</v>
      </c>
      <c r="B351" t="s">
        <v>1435</v>
      </c>
      <c r="C351">
        <v>900</v>
      </c>
      <c r="D351">
        <v>0</v>
      </c>
      <c r="E351">
        <v>0</v>
      </c>
      <c r="F351">
        <v>0</v>
      </c>
      <c r="G351">
        <v>0</v>
      </c>
      <c r="H351">
        <v>0</v>
      </c>
      <c r="I351">
        <v>0</v>
      </c>
      <c r="J351">
        <v>0</v>
      </c>
      <c r="K351">
        <v>0</v>
      </c>
      <c r="L351">
        <v>0</v>
      </c>
      <c r="AH351" s="58">
        <f t="shared" si="40"/>
        <v>0</v>
      </c>
    </row>
    <row r="352" spans="1:34">
      <c r="A352">
        <v>5000102</v>
      </c>
      <c r="B352" t="s">
        <v>1435</v>
      </c>
      <c r="C352">
        <v>900</v>
      </c>
      <c r="D352">
        <v>0</v>
      </c>
      <c r="E352">
        <v>0</v>
      </c>
      <c r="F352">
        <v>0</v>
      </c>
      <c r="G352">
        <v>0</v>
      </c>
      <c r="H352">
        <v>0</v>
      </c>
      <c r="I352">
        <v>0</v>
      </c>
      <c r="J352">
        <v>0</v>
      </c>
      <c r="K352">
        <v>0</v>
      </c>
      <c r="L352">
        <v>0</v>
      </c>
      <c r="AH352" s="58">
        <f t="shared" si="40"/>
        <v>0</v>
      </c>
    </row>
    <row r="353" spans="1:34">
      <c r="A353">
        <v>5000103</v>
      </c>
      <c r="B353" t="s">
        <v>1435</v>
      </c>
      <c r="C353">
        <v>103</v>
      </c>
      <c r="D353">
        <v>100</v>
      </c>
      <c r="E353">
        <v>0</v>
      </c>
      <c r="F353">
        <v>0</v>
      </c>
      <c r="G353">
        <v>0</v>
      </c>
      <c r="H353">
        <v>0</v>
      </c>
      <c r="I353">
        <v>0</v>
      </c>
      <c r="J353">
        <v>5</v>
      </c>
      <c r="K353">
        <v>5</v>
      </c>
      <c r="L353">
        <v>0</v>
      </c>
      <c r="AH353" s="58">
        <f t="shared" si="40"/>
        <v>0</v>
      </c>
    </row>
    <row r="354" spans="1:34">
      <c r="A354">
        <v>5000104</v>
      </c>
      <c r="B354" t="s">
        <v>1435</v>
      </c>
      <c r="C354">
        <v>2</v>
      </c>
      <c r="D354">
        <v>99</v>
      </c>
      <c r="E354">
        <v>0</v>
      </c>
      <c r="F354">
        <v>0</v>
      </c>
      <c r="G354">
        <v>9</v>
      </c>
      <c r="H354">
        <v>1800</v>
      </c>
      <c r="I354">
        <v>0</v>
      </c>
      <c r="J354">
        <v>0</v>
      </c>
      <c r="K354">
        <v>0</v>
      </c>
      <c r="L354">
        <v>0</v>
      </c>
      <c r="AH354" s="58">
        <f t="shared" si="40"/>
        <v>0</v>
      </c>
    </row>
    <row r="355" spans="1:34">
      <c r="A355">
        <v>5000105</v>
      </c>
      <c r="B355" t="s">
        <v>1435</v>
      </c>
      <c r="C355">
        <v>2</v>
      </c>
      <c r="D355">
        <v>99</v>
      </c>
      <c r="E355">
        <v>0</v>
      </c>
      <c r="F355">
        <v>0</v>
      </c>
      <c r="G355">
        <v>9</v>
      </c>
      <c r="H355">
        <v>4000</v>
      </c>
      <c r="I355">
        <v>0</v>
      </c>
      <c r="J355">
        <v>0</v>
      </c>
      <c r="K355">
        <v>0</v>
      </c>
      <c r="L355">
        <v>0</v>
      </c>
      <c r="AH355" s="58">
        <f t="shared" si="40"/>
        <v>0</v>
      </c>
    </row>
    <row r="356" spans="1:34">
      <c r="A356">
        <v>5000106</v>
      </c>
      <c r="B356" t="s">
        <v>1435</v>
      </c>
      <c r="C356">
        <v>900</v>
      </c>
      <c r="D356">
        <v>99</v>
      </c>
      <c r="E356">
        <v>0</v>
      </c>
      <c r="F356">
        <v>0</v>
      </c>
      <c r="G356">
        <v>0</v>
      </c>
      <c r="H356">
        <v>0</v>
      </c>
      <c r="I356">
        <v>0</v>
      </c>
      <c r="J356">
        <v>0</v>
      </c>
      <c r="K356">
        <v>0</v>
      </c>
      <c r="L356">
        <v>0</v>
      </c>
      <c r="AH356" s="58">
        <f t="shared" si="40"/>
        <v>0</v>
      </c>
    </row>
    <row r="357" spans="1:34">
      <c r="A357">
        <v>5000107</v>
      </c>
      <c r="B357" t="s">
        <v>1435</v>
      </c>
      <c r="C357">
        <v>2</v>
      </c>
      <c r="D357">
        <v>99</v>
      </c>
      <c r="E357">
        <v>0</v>
      </c>
      <c r="F357">
        <v>0</v>
      </c>
      <c r="G357">
        <v>9</v>
      </c>
      <c r="H357">
        <v>6000</v>
      </c>
      <c r="I357">
        <v>0</v>
      </c>
      <c r="J357">
        <v>0</v>
      </c>
      <c r="K357">
        <v>0</v>
      </c>
      <c r="L357">
        <v>0</v>
      </c>
      <c r="AH357" s="58">
        <f t="shared" si="40"/>
        <v>0</v>
      </c>
    </row>
    <row r="358" spans="1:34">
      <c r="A358">
        <v>5000108</v>
      </c>
      <c r="B358" t="s">
        <v>1435</v>
      </c>
      <c r="C358">
        <v>900</v>
      </c>
      <c r="D358">
        <v>0</v>
      </c>
      <c r="E358">
        <v>0</v>
      </c>
      <c r="F358">
        <v>0</v>
      </c>
      <c r="G358">
        <v>0</v>
      </c>
      <c r="H358">
        <v>0</v>
      </c>
      <c r="I358">
        <v>0</v>
      </c>
      <c r="J358">
        <v>0</v>
      </c>
      <c r="K358">
        <v>0</v>
      </c>
      <c r="L358">
        <v>0</v>
      </c>
      <c r="AH358" s="58">
        <f t="shared" si="40"/>
        <v>0</v>
      </c>
    </row>
    <row r="359" spans="1:34">
      <c r="A359">
        <v>5000109</v>
      </c>
      <c r="B359" t="s">
        <v>1435</v>
      </c>
      <c r="C359">
        <v>4</v>
      </c>
      <c r="D359">
        <v>15</v>
      </c>
      <c r="E359">
        <v>0</v>
      </c>
      <c r="F359">
        <v>0</v>
      </c>
      <c r="G359">
        <v>0</v>
      </c>
      <c r="H359">
        <v>0</v>
      </c>
      <c r="I359">
        <v>5</v>
      </c>
      <c r="J359">
        <v>700</v>
      </c>
      <c r="K359">
        <v>9</v>
      </c>
      <c r="L359">
        <v>0</v>
      </c>
      <c r="AH359" s="58">
        <f t="shared" si="40"/>
        <v>0</v>
      </c>
    </row>
    <row r="360" spans="1:34">
      <c r="A360">
        <v>5000110</v>
      </c>
      <c r="B360" t="s">
        <v>1435</v>
      </c>
      <c r="C360">
        <v>102</v>
      </c>
      <c r="D360">
        <v>0</v>
      </c>
      <c r="E360">
        <v>0</v>
      </c>
      <c r="F360">
        <v>0</v>
      </c>
      <c r="G360">
        <v>0</v>
      </c>
      <c r="H360">
        <v>0</v>
      </c>
      <c r="I360">
        <v>2</v>
      </c>
      <c r="J360">
        <v>50</v>
      </c>
      <c r="K360">
        <v>9</v>
      </c>
      <c r="L360">
        <v>0</v>
      </c>
      <c r="AH360" s="58">
        <f t="shared" si="40"/>
        <v>0</v>
      </c>
    </row>
    <row r="361" spans="1:34">
      <c r="A361">
        <v>5000111</v>
      </c>
      <c r="B361" t="s">
        <v>1435</v>
      </c>
      <c r="C361">
        <v>101</v>
      </c>
      <c r="D361">
        <v>1</v>
      </c>
      <c r="E361">
        <v>0</v>
      </c>
      <c r="F361">
        <v>0</v>
      </c>
      <c r="G361">
        <v>0</v>
      </c>
      <c r="H361">
        <v>0</v>
      </c>
      <c r="I361">
        <v>2</v>
      </c>
      <c r="J361">
        <v>100</v>
      </c>
      <c r="K361">
        <v>2</v>
      </c>
      <c r="L361">
        <v>0</v>
      </c>
      <c r="AH361" s="58">
        <f t="shared" si="40"/>
        <v>0</v>
      </c>
    </row>
    <row r="362" spans="1:34">
      <c r="A362">
        <v>5000112</v>
      </c>
      <c r="B362" t="s">
        <v>1435</v>
      </c>
      <c r="C362">
        <v>4</v>
      </c>
      <c r="D362">
        <v>13</v>
      </c>
      <c r="E362">
        <v>0</v>
      </c>
      <c r="F362">
        <v>0</v>
      </c>
      <c r="G362">
        <v>0</v>
      </c>
      <c r="H362">
        <v>0</v>
      </c>
      <c r="I362">
        <v>3</v>
      </c>
      <c r="J362">
        <v>400</v>
      </c>
      <c r="K362">
        <v>9</v>
      </c>
      <c r="L362">
        <v>0</v>
      </c>
      <c r="AH362" s="58">
        <f t="shared" si="40"/>
        <v>0</v>
      </c>
    </row>
    <row r="363" spans="1:34">
      <c r="A363">
        <v>5000113</v>
      </c>
      <c r="B363" t="s">
        <v>1435</v>
      </c>
      <c r="C363">
        <v>5</v>
      </c>
      <c r="D363">
        <v>11</v>
      </c>
      <c r="E363">
        <v>0</v>
      </c>
      <c r="F363">
        <v>0</v>
      </c>
      <c r="G363">
        <v>0</v>
      </c>
      <c r="H363">
        <v>0</v>
      </c>
      <c r="I363">
        <v>2</v>
      </c>
      <c r="J363">
        <v>0</v>
      </c>
      <c r="K363">
        <v>0</v>
      </c>
      <c r="L363">
        <v>0</v>
      </c>
      <c r="AH363" s="58">
        <f t="shared" si="40"/>
        <v>0</v>
      </c>
    </row>
    <row r="364" spans="1:34">
      <c r="A364">
        <v>5000114</v>
      </c>
      <c r="B364" t="s">
        <v>1435</v>
      </c>
      <c r="C364">
        <v>5</v>
      </c>
      <c r="D364">
        <v>12</v>
      </c>
      <c r="E364">
        <v>0</v>
      </c>
      <c r="F364">
        <v>0</v>
      </c>
      <c r="G364">
        <v>0</v>
      </c>
      <c r="H364">
        <v>0</v>
      </c>
      <c r="I364">
        <v>2</v>
      </c>
      <c r="J364">
        <v>0</v>
      </c>
      <c r="K364">
        <v>0</v>
      </c>
      <c r="L364">
        <v>0</v>
      </c>
      <c r="AH364" s="58">
        <f t="shared" si="40"/>
        <v>0</v>
      </c>
    </row>
    <row r="365" spans="1:34">
      <c r="A365">
        <v>5000115</v>
      </c>
      <c r="B365" t="s">
        <v>1435</v>
      </c>
      <c r="C365">
        <v>4</v>
      </c>
      <c r="D365">
        <v>12</v>
      </c>
      <c r="E365">
        <v>0</v>
      </c>
      <c r="F365">
        <v>0</v>
      </c>
      <c r="G365">
        <v>0</v>
      </c>
      <c r="H365">
        <v>0</v>
      </c>
      <c r="I365">
        <v>3</v>
      </c>
      <c r="J365">
        <v>200</v>
      </c>
      <c r="K365">
        <v>9</v>
      </c>
      <c r="L365">
        <v>0</v>
      </c>
      <c r="AH365" s="58">
        <f t="shared" si="40"/>
        <v>0</v>
      </c>
    </row>
    <row r="366" spans="1:34">
      <c r="A366">
        <v>5000201</v>
      </c>
      <c r="B366" t="s">
        <v>2027</v>
      </c>
      <c r="C366">
        <v>102</v>
      </c>
      <c r="D366">
        <v>0</v>
      </c>
      <c r="E366">
        <v>0</v>
      </c>
      <c r="F366">
        <v>0</v>
      </c>
      <c r="G366">
        <v>9</v>
      </c>
      <c r="H366">
        <v>0</v>
      </c>
      <c r="I366">
        <v>9</v>
      </c>
      <c r="J366">
        <v>80</v>
      </c>
      <c r="K366">
        <v>5</v>
      </c>
      <c r="L366">
        <v>0</v>
      </c>
      <c r="AH366" s="58">
        <f t="shared" si="40"/>
        <v>0</v>
      </c>
    </row>
    <row r="367" spans="1:34">
      <c r="A367">
        <v>5000202</v>
      </c>
      <c r="B367" t="s">
        <v>2028</v>
      </c>
      <c r="C367">
        <v>5</v>
      </c>
      <c r="D367">
        <v>11</v>
      </c>
      <c r="E367">
        <v>0</v>
      </c>
      <c r="F367">
        <v>0</v>
      </c>
      <c r="G367">
        <v>0</v>
      </c>
      <c r="H367">
        <v>0</v>
      </c>
      <c r="I367">
        <v>2</v>
      </c>
      <c r="J367">
        <v>0</v>
      </c>
      <c r="K367">
        <v>0</v>
      </c>
      <c r="L367">
        <v>0</v>
      </c>
      <c r="AH367" s="58">
        <f t="shared" si="40"/>
        <v>0</v>
      </c>
    </row>
    <row r="368" spans="1:34">
      <c r="A368">
        <v>5000203</v>
      </c>
      <c r="B368" t="s">
        <v>1611</v>
      </c>
      <c r="C368">
        <v>101</v>
      </c>
      <c r="D368">
        <v>5</v>
      </c>
      <c r="E368">
        <v>0</v>
      </c>
      <c r="F368">
        <v>0</v>
      </c>
      <c r="G368">
        <v>9</v>
      </c>
      <c r="H368">
        <v>0</v>
      </c>
      <c r="I368">
        <v>1</v>
      </c>
      <c r="J368">
        <v>120</v>
      </c>
      <c r="K368">
        <v>6</v>
      </c>
      <c r="L368">
        <v>0</v>
      </c>
      <c r="AH368" s="58">
        <f t="shared" si="40"/>
        <v>0</v>
      </c>
    </row>
    <row r="369" spans="1:34">
      <c r="A369">
        <v>5000204</v>
      </c>
      <c r="B369" t="s">
        <v>1612</v>
      </c>
      <c r="C369">
        <v>101</v>
      </c>
      <c r="D369">
        <v>5</v>
      </c>
      <c r="E369">
        <v>0</v>
      </c>
      <c r="F369">
        <v>0</v>
      </c>
      <c r="G369">
        <v>9</v>
      </c>
      <c r="H369">
        <v>0</v>
      </c>
      <c r="I369">
        <v>1</v>
      </c>
      <c r="J369">
        <v>160</v>
      </c>
      <c r="K369">
        <v>6</v>
      </c>
      <c r="L369">
        <v>0</v>
      </c>
      <c r="AH369" s="58">
        <f t="shared" si="40"/>
        <v>0</v>
      </c>
    </row>
    <row r="370" spans="1:34">
      <c r="A370">
        <v>5000205</v>
      </c>
      <c r="B370" t="s">
        <v>1610</v>
      </c>
      <c r="C370">
        <v>104</v>
      </c>
      <c r="D370">
        <v>5</v>
      </c>
      <c r="E370">
        <v>0</v>
      </c>
      <c r="F370">
        <v>0</v>
      </c>
      <c r="G370">
        <v>0</v>
      </c>
      <c r="H370">
        <v>0</v>
      </c>
      <c r="I370">
        <v>0</v>
      </c>
      <c r="J370">
        <v>0</v>
      </c>
      <c r="K370">
        <v>0</v>
      </c>
      <c r="L370">
        <v>0</v>
      </c>
      <c r="AH370" s="58">
        <f t="shared" si="40"/>
        <v>0</v>
      </c>
    </row>
    <row r="371" spans="1:34">
      <c r="A371">
        <v>5000206</v>
      </c>
      <c r="B371" t="s">
        <v>2027</v>
      </c>
      <c r="C371">
        <v>102</v>
      </c>
      <c r="D371">
        <v>0</v>
      </c>
      <c r="E371">
        <v>0</v>
      </c>
      <c r="F371">
        <v>0</v>
      </c>
      <c r="G371">
        <v>9</v>
      </c>
      <c r="H371">
        <v>0</v>
      </c>
      <c r="I371">
        <v>9</v>
      </c>
      <c r="J371">
        <v>95</v>
      </c>
      <c r="K371">
        <v>9</v>
      </c>
      <c r="L371">
        <v>0</v>
      </c>
      <c r="AH371" s="58">
        <f t="shared" si="40"/>
        <v>0</v>
      </c>
    </row>
    <row r="372" spans="1:34">
      <c r="A372">
        <v>5000207</v>
      </c>
      <c r="B372" t="s">
        <v>2029</v>
      </c>
      <c r="C372">
        <v>102</v>
      </c>
      <c r="D372">
        <v>0</v>
      </c>
      <c r="E372">
        <v>0</v>
      </c>
      <c r="F372">
        <v>0</v>
      </c>
      <c r="G372">
        <v>9</v>
      </c>
      <c r="H372">
        <v>0</v>
      </c>
      <c r="I372">
        <v>9</v>
      </c>
      <c r="J372">
        <v>80</v>
      </c>
      <c r="K372">
        <v>9</v>
      </c>
      <c r="L372">
        <v>0</v>
      </c>
      <c r="AH372" s="58">
        <f t="shared" si="40"/>
        <v>0</v>
      </c>
    </row>
    <row r="373" spans="1:34">
      <c r="A373">
        <v>5000208</v>
      </c>
      <c r="B373" t="s">
        <v>2028</v>
      </c>
      <c r="C373">
        <v>5</v>
      </c>
      <c r="D373">
        <v>11</v>
      </c>
      <c r="E373">
        <v>0</v>
      </c>
      <c r="F373">
        <v>0</v>
      </c>
      <c r="G373">
        <v>0</v>
      </c>
      <c r="H373">
        <v>0</v>
      </c>
      <c r="I373">
        <v>3</v>
      </c>
      <c r="J373">
        <v>0</v>
      </c>
      <c r="K373">
        <v>0</v>
      </c>
      <c r="L373">
        <v>0</v>
      </c>
      <c r="AH373" s="58">
        <f t="shared" si="40"/>
        <v>0</v>
      </c>
    </row>
    <row r="374" spans="1:34">
      <c r="A374">
        <v>5000209</v>
      </c>
      <c r="B374" t="s">
        <v>1611</v>
      </c>
      <c r="C374">
        <v>101</v>
      </c>
      <c r="D374">
        <v>5</v>
      </c>
      <c r="E374">
        <v>0</v>
      </c>
      <c r="F374">
        <v>0</v>
      </c>
      <c r="G374">
        <v>9</v>
      </c>
      <c r="H374">
        <v>0</v>
      </c>
      <c r="I374">
        <v>1</v>
      </c>
      <c r="J374">
        <v>140</v>
      </c>
      <c r="K374">
        <v>6</v>
      </c>
      <c r="L374">
        <v>0</v>
      </c>
      <c r="AH374" s="58">
        <f t="shared" si="40"/>
        <v>0</v>
      </c>
    </row>
    <row r="375" spans="1:34">
      <c r="A375">
        <v>5000210</v>
      </c>
      <c r="B375" t="s">
        <v>1612</v>
      </c>
      <c r="C375">
        <v>101</v>
      </c>
      <c r="D375">
        <v>5</v>
      </c>
      <c r="E375">
        <v>0</v>
      </c>
      <c r="F375">
        <v>0</v>
      </c>
      <c r="G375">
        <v>9</v>
      </c>
      <c r="H375">
        <v>0</v>
      </c>
      <c r="I375">
        <v>1</v>
      </c>
      <c r="J375">
        <v>160</v>
      </c>
      <c r="K375">
        <v>6</v>
      </c>
      <c r="L375">
        <v>0</v>
      </c>
      <c r="AH375" s="58">
        <f t="shared" si="40"/>
        <v>0</v>
      </c>
    </row>
    <row r="376" spans="1:34">
      <c r="A376">
        <v>5000211</v>
      </c>
      <c r="B376" t="s">
        <v>1613</v>
      </c>
      <c r="C376">
        <v>101</v>
      </c>
      <c r="D376">
        <v>5</v>
      </c>
      <c r="E376">
        <v>0</v>
      </c>
      <c r="F376">
        <v>0</v>
      </c>
      <c r="G376">
        <v>9</v>
      </c>
      <c r="H376">
        <v>0</v>
      </c>
      <c r="I376">
        <v>1</v>
      </c>
      <c r="J376">
        <v>180</v>
      </c>
      <c r="K376">
        <v>6</v>
      </c>
      <c r="L376">
        <v>0</v>
      </c>
      <c r="AH376" s="58">
        <f t="shared" si="40"/>
        <v>0</v>
      </c>
    </row>
    <row r="377" spans="1:34">
      <c r="A377">
        <v>5000212</v>
      </c>
      <c r="B377" t="s">
        <v>2027</v>
      </c>
      <c r="C377">
        <v>102</v>
      </c>
      <c r="D377">
        <v>0</v>
      </c>
      <c r="E377">
        <v>0</v>
      </c>
      <c r="F377">
        <v>0</v>
      </c>
      <c r="G377">
        <v>9</v>
      </c>
      <c r="H377">
        <v>0</v>
      </c>
      <c r="I377">
        <v>9</v>
      </c>
      <c r="J377">
        <v>98</v>
      </c>
      <c r="K377">
        <v>9</v>
      </c>
      <c r="L377">
        <v>0</v>
      </c>
      <c r="AH377" s="58">
        <f t="shared" si="40"/>
        <v>0</v>
      </c>
    </row>
    <row r="378" spans="1:34">
      <c r="A378">
        <v>5000213</v>
      </c>
      <c r="B378" t="s">
        <v>2030</v>
      </c>
      <c r="C378">
        <v>900</v>
      </c>
      <c r="D378">
        <v>0</v>
      </c>
      <c r="E378">
        <v>0</v>
      </c>
      <c r="F378">
        <v>0</v>
      </c>
      <c r="G378">
        <v>0</v>
      </c>
      <c r="H378">
        <v>0</v>
      </c>
      <c r="I378">
        <v>0</v>
      </c>
      <c r="J378">
        <v>0</v>
      </c>
      <c r="K378">
        <v>0</v>
      </c>
      <c r="L378">
        <v>0</v>
      </c>
      <c r="AH378" s="58">
        <f t="shared" si="40"/>
        <v>0</v>
      </c>
    </row>
    <row r="379" spans="1:34">
      <c r="A379">
        <v>5000214</v>
      </c>
      <c r="B379" t="s">
        <v>2031</v>
      </c>
      <c r="C379">
        <v>900</v>
      </c>
      <c r="D379">
        <v>0</v>
      </c>
      <c r="E379">
        <v>0</v>
      </c>
      <c r="F379">
        <v>0</v>
      </c>
      <c r="G379">
        <v>0</v>
      </c>
      <c r="H379">
        <v>0</v>
      </c>
      <c r="I379">
        <v>0</v>
      </c>
      <c r="J379">
        <v>0</v>
      </c>
      <c r="K379">
        <v>0</v>
      </c>
      <c r="L379">
        <v>0</v>
      </c>
      <c r="AH379" s="58">
        <f t="shared" si="40"/>
        <v>0</v>
      </c>
    </row>
    <row r="380" spans="1:34">
      <c r="A380">
        <v>5000215</v>
      </c>
      <c r="B380" t="s">
        <v>1610</v>
      </c>
      <c r="C380">
        <v>104</v>
      </c>
      <c r="D380">
        <v>5</v>
      </c>
      <c r="E380">
        <v>0</v>
      </c>
      <c r="F380">
        <v>0</v>
      </c>
      <c r="G380">
        <v>0</v>
      </c>
      <c r="H380">
        <v>0</v>
      </c>
      <c r="I380">
        <v>0</v>
      </c>
      <c r="J380">
        <v>0</v>
      </c>
      <c r="K380">
        <v>0</v>
      </c>
      <c r="L380">
        <v>0</v>
      </c>
      <c r="AH380" s="58">
        <f t="shared" si="40"/>
        <v>0</v>
      </c>
    </row>
    <row r="381" spans="1:34">
      <c r="A381">
        <v>5000301</v>
      </c>
      <c r="B381">
        <v>5</v>
      </c>
      <c r="C381">
        <v>200</v>
      </c>
      <c r="D381">
        <v>99</v>
      </c>
      <c r="E381">
        <v>0</v>
      </c>
      <c r="F381">
        <v>0</v>
      </c>
      <c r="G381">
        <v>0</v>
      </c>
      <c r="H381">
        <v>0</v>
      </c>
      <c r="I381">
        <v>0</v>
      </c>
      <c r="J381">
        <v>0</v>
      </c>
      <c r="K381">
        <v>0</v>
      </c>
      <c r="L381">
        <v>0</v>
      </c>
      <c r="AH381" s="58">
        <f t="shared" si="40"/>
        <v>0</v>
      </c>
    </row>
    <row r="382" spans="1:34">
      <c r="A382">
        <v>5000302</v>
      </c>
      <c r="B382">
        <v>4</v>
      </c>
      <c r="C382">
        <v>200</v>
      </c>
      <c r="D382">
        <v>99</v>
      </c>
      <c r="E382">
        <v>0</v>
      </c>
      <c r="F382">
        <v>0</v>
      </c>
      <c r="G382">
        <v>0</v>
      </c>
      <c r="H382">
        <v>0</v>
      </c>
      <c r="I382">
        <v>0</v>
      </c>
      <c r="J382">
        <v>0</v>
      </c>
      <c r="K382">
        <v>0</v>
      </c>
      <c r="L382">
        <v>0</v>
      </c>
      <c r="AH382" s="58">
        <f t="shared" si="40"/>
        <v>0</v>
      </c>
    </row>
    <row r="383" spans="1:34">
      <c r="A383">
        <v>5000303</v>
      </c>
      <c r="B383">
        <v>3</v>
      </c>
      <c r="C383">
        <v>200</v>
      </c>
      <c r="D383">
        <v>99</v>
      </c>
      <c r="E383">
        <v>0</v>
      </c>
      <c r="F383">
        <v>0</v>
      </c>
      <c r="G383">
        <v>0</v>
      </c>
      <c r="H383">
        <v>0</v>
      </c>
      <c r="I383">
        <v>0</v>
      </c>
      <c r="J383">
        <v>0</v>
      </c>
      <c r="K383">
        <v>0</v>
      </c>
      <c r="L383">
        <v>0</v>
      </c>
      <c r="AH383" s="58">
        <f t="shared" si="40"/>
        <v>0</v>
      </c>
    </row>
    <row r="384" spans="1:34">
      <c r="A384">
        <v>5000304</v>
      </c>
      <c r="B384">
        <v>2</v>
      </c>
      <c r="C384">
        <v>200</v>
      </c>
      <c r="D384">
        <v>99</v>
      </c>
      <c r="E384">
        <v>0</v>
      </c>
      <c r="F384">
        <v>0</v>
      </c>
      <c r="G384">
        <v>0</v>
      </c>
      <c r="H384">
        <v>0</v>
      </c>
      <c r="I384">
        <v>0</v>
      </c>
      <c r="J384">
        <v>0</v>
      </c>
      <c r="K384">
        <v>0</v>
      </c>
      <c r="L384">
        <v>0</v>
      </c>
      <c r="AH384" s="58">
        <f t="shared" si="40"/>
        <v>0</v>
      </c>
    </row>
    <row r="385" spans="1:34">
      <c r="A385">
        <v>5000305</v>
      </c>
      <c r="B385">
        <v>1</v>
      </c>
      <c r="C385">
        <v>200</v>
      </c>
      <c r="D385">
        <v>99</v>
      </c>
      <c r="E385">
        <v>0</v>
      </c>
      <c r="F385">
        <v>0</v>
      </c>
      <c r="G385">
        <v>0</v>
      </c>
      <c r="H385">
        <v>0</v>
      </c>
      <c r="I385">
        <v>0</v>
      </c>
      <c r="J385">
        <v>0</v>
      </c>
      <c r="K385">
        <v>0</v>
      </c>
      <c r="L385">
        <v>0</v>
      </c>
      <c r="AH385" s="58">
        <f t="shared" si="40"/>
        <v>0</v>
      </c>
    </row>
    <row r="386" spans="1:34">
      <c r="A386">
        <v>5000306</v>
      </c>
      <c r="B386" t="s">
        <v>2032</v>
      </c>
      <c r="C386">
        <v>1</v>
      </c>
      <c r="D386">
        <v>99</v>
      </c>
      <c r="E386">
        <v>0</v>
      </c>
      <c r="F386">
        <v>0</v>
      </c>
      <c r="G386">
        <v>9</v>
      </c>
      <c r="H386">
        <v>10000</v>
      </c>
      <c r="I386">
        <v>0</v>
      </c>
      <c r="J386">
        <v>0</v>
      </c>
      <c r="K386">
        <v>0</v>
      </c>
      <c r="L386">
        <v>0</v>
      </c>
      <c r="AH386" s="58">
        <f t="shared" si="40"/>
        <v>0</v>
      </c>
    </row>
    <row r="387" spans="1:34">
      <c r="A387">
        <v>5000307</v>
      </c>
      <c r="B387" t="s">
        <v>2032</v>
      </c>
      <c r="C387">
        <v>1</v>
      </c>
      <c r="D387">
        <v>99</v>
      </c>
      <c r="E387">
        <v>0</v>
      </c>
      <c r="F387">
        <v>0</v>
      </c>
      <c r="G387">
        <v>9</v>
      </c>
      <c r="H387">
        <v>15000</v>
      </c>
      <c r="I387">
        <v>0</v>
      </c>
      <c r="J387">
        <v>0</v>
      </c>
      <c r="K387">
        <v>0</v>
      </c>
      <c r="L387">
        <v>0</v>
      </c>
      <c r="AH387" s="58">
        <f t="shared" si="40"/>
        <v>0</v>
      </c>
    </row>
    <row r="388" spans="1:34">
      <c r="A388">
        <v>5000308</v>
      </c>
      <c r="B388" t="s">
        <v>1994</v>
      </c>
      <c r="C388">
        <v>1</v>
      </c>
      <c r="D388">
        <v>99</v>
      </c>
      <c r="E388">
        <v>0</v>
      </c>
      <c r="F388">
        <v>0</v>
      </c>
      <c r="G388">
        <v>4</v>
      </c>
      <c r="H388">
        <v>50</v>
      </c>
      <c r="I388">
        <v>0</v>
      </c>
      <c r="J388">
        <v>0</v>
      </c>
      <c r="K388">
        <v>0</v>
      </c>
      <c r="L388">
        <v>0</v>
      </c>
      <c r="AH388" s="58">
        <f t="shared" si="40"/>
        <v>0</v>
      </c>
    </row>
    <row r="389" spans="1:34">
      <c r="A389">
        <v>5000309</v>
      </c>
      <c r="B389" t="s">
        <v>2033</v>
      </c>
      <c r="C389">
        <v>5</v>
      </c>
      <c r="D389">
        <v>12</v>
      </c>
      <c r="E389">
        <v>0</v>
      </c>
      <c r="F389">
        <v>0</v>
      </c>
      <c r="G389">
        <v>0</v>
      </c>
      <c r="H389">
        <v>0</v>
      </c>
      <c r="I389">
        <v>2</v>
      </c>
      <c r="J389">
        <v>0</v>
      </c>
      <c r="K389">
        <v>0</v>
      </c>
      <c r="L389">
        <v>0</v>
      </c>
      <c r="AH389" s="58">
        <f t="shared" si="40"/>
        <v>0</v>
      </c>
    </row>
    <row r="390" spans="1:34">
      <c r="A390">
        <v>5000310</v>
      </c>
      <c r="B390" t="s">
        <v>2034</v>
      </c>
      <c r="C390">
        <v>5</v>
      </c>
      <c r="D390">
        <v>12</v>
      </c>
      <c r="E390">
        <v>0</v>
      </c>
      <c r="F390">
        <v>0</v>
      </c>
      <c r="G390">
        <v>2</v>
      </c>
      <c r="H390">
        <v>100</v>
      </c>
      <c r="I390">
        <v>2</v>
      </c>
      <c r="J390">
        <v>0</v>
      </c>
      <c r="K390">
        <v>0</v>
      </c>
      <c r="L390">
        <v>0</v>
      </c>
      <c r="AH390" s="58">
        <f t="shared" si="40"/>
        <v>0</v>
      </c>
    </row>
    <row r="391" spans="1:34">
      <c r="A391">
        <v>5000311</v>
      </c>
      <c r="B391" t="s">
        <v>2035</v>
      </c>
      <c r="C391">
        <v>4</v>
      </c>
      <c r="D391">
        <v>15</v>
      </c>
      <c r="E391">
        <v>0</v>
      </c>
      <c r="F391">
        <v>0</v>
      </c>
      <c r="G391">
        <v>0</v>
      </c>
      <c r="H391">
        <v>0</v>
      </c>
      <c r="I391">
        <v>9</v>
      </c>
      <c r="J391">
        <v>200</v>
      </c>
      <c r="K391">
        <v>9</v>
      </c>
      <c r="L391">
        <v>0</v>
      </c>
      <c r="AH391" s="58">
        <f t="shared" si="40"/>
        <v>0</v>
      </c>
    </row>
    <row r="392" spans="1:34">
      <c r="A392">
        <v>5000312</v>
      </c>
      <c r="B392" t="s">
        <v>2033</v>
      </c>
      <c r="C392">
        <v>5</v>
      </c>
      <c r="D392">
        <v>12</v>
      </c>
      <c r="E392">
        <v>0</v>
      </c>
      <c r="F392">
        <v>0</v>
      </c>
      <c r="G392">
        <v>0</v>
      </c>
      <c r="H392">
        <v>0</v>
      </c>
      <c r="I392">
        <v>2</v>
      </c>
      <c r="J392">
        <v>0</v>
      </c>
      <c r="K392">
        <v>0</v>
      </c>
      <c r="L392">
        <v>0</v>
      </c>
      <c r="AH392" s="58">
        <f t="shared" si="40"/>
        <v>0</v>
      </c>
    </row>
    <row r="393" spans="1:34">
      <c r="A393">
        <v>5000313</v>
      </c>
      <c r="B393" t="s">
        <v>2034</v>
      </c>
      <c r="C393">
        <v>5</v>
      </c>
      <c r="D393">
        <v>12</v>
      </c>
      <c r="E393">
        <v>0</v>
      </c>
      <c r="F393">
        <v>0</v>
      </c>
      <c r="G393">
        <v>2</v>
      </c>
      <c r="H393">
        <v>100</v>
      </c>
      <c r="I393">
        <v>2</v>
      </c>
      <c r="J393">
        <v>0</v>
      </c>
      <c r="K393">
        <v>0</v>
      </c>
      <c r="L393">
        <v>0</v>
      </c>
      <c r="AH393" s="58">
        <f t="shared" si="40"/>
        <v>0</v>
      </c>
    </row>
    <row r="394" spans="1:34">
      <c r="A394">
        <v>5000314</v>
      </c>
      <c r="B394" t="s">
        <v>2035</v>
      </c>
      <c r="C394">
        <v>4</v>
      </c>
      <c r="D394">
        <v>15</v>
      </c>
      <c r="E394">
        <v>0</v>
      </c>
      <c r="F394">
        <v>0</v>
      </c>
      <c r="G394">
        <v>0</v>
      </c>
      <c r="H394">
        <v>0</v>
      </c>
      <c r="I394">
        <v>9</v>
      </c>
      <c r="J394">
        <v>500</v>
      </c>
      <c r="K394">
        <v>9</v>
      </c>
      <c r="L394">
        <v>0</v>
      </c>
      <c r="AH394" s="58">
        <f t="shared" si="40"/>
        <v>0</v>
      </c>
    </row>
    <row r="395" spans="1:34">
      <c r="A395">
        <v>5000506</v>
      </c>
      <c r="C395">
        <v>0</v>
      </c>
      <c r="D395">
        <v>99</v>
      </c>
      <c r="E395">
        <v>0</v>
      </c>
      <c r="F395">
        <v>0</v>
      </c>
      <c r="G395">
        <v>0</v>
      </c>
      <c r="H395">
        <v>0</v>
      </c>
      <c r="I395">
        <v>0</v>
      </c>
      <c r="J395">
        <v>0</v>
      </c>
      <c r="K395">
        <v>0</v>
      </c>
      <c r="L395">
        <v>0</v>
      </c>
      <c r="AH395" s="58">
        <f t="shared" si="40"/>
        <v>0</v>
      </c>
    </row>
    <row r="396" spans="1:34">
      <c r="A396">
        <v>6000301</v>
      </c>
      <c r="B396" t="s">
        <v>609</v>
      </c>
      <c r="C396">
        <v>101</v>
      </c>
      <c r="D396">
        <v>0</v>
      </c>
      <c r="E396">
        <v>0</v>
      </c>
      <c r="F396">
        <v>0</v>
      </c>
      <c r="G396">
        <v>0</v>
      </c>
      <c r="H396">
        <v>0</v>
      </c>
      <c r="I396">
        <v>2</v>
      </c>
      <c r="J396">
        <v>150</v>
      </c>
      <c r="K396">
        <v>2</v>
      </c>
      <c r="L396">
        <v>0</v>
      </c>
      <c r="AH396" s="58">
        <f t="shared" si="40"/>
        <v>0</v>
      </c>
    </row>
    <row r="397" spans="1:34">
      <c r="A397">
        <v>6000302</v>
      </c>
      <c r="B397" t="s">
        <v>610</v>
      </c>
      <c r="C397">
        <v>900</v>
      </c>
      <c r="D397">
        <v>99</v>
      </c>
      <c r="E397">
        <v>0</v>
      </c>
      <c r="F397">
        <v>0</v>
      </c>
      <c r="G397">
        <v>0</v>
      </c>
      <c r="H397">
        <v>0</v>
      </c>
      <c r="I397">
        <v>0</v>
      </c>
      <c r="J397">
        <v>0</v>
      </c>
      <c r="K397">
        <v>0</v>
      </c>
      <c r="L397">
        <v>0</v>
      </c>
      <c r="AH397" s="58">
        <f t="shared" si="40"/>
        <v>0</v>
      </c>
    </row>
    <row r="398" spans="1:34">
      <c r="A398">
        <v>6000303</v>
      </c>
      <c r="B398" t="s">
        <v>611</v>
      </c>
      <c r="C398">
        <v>101</v>
      </c>
      <c r="D398">
        <v>0</v>
      </c>
      <c r="E398">
        <v>0</v>
      </c>
      <c r="F398">
        <v>0</v>
      </c>
      <c r="G398">
        <v>0</v>
      </c>
      <c r="H398">
        <v>0</v>
      </c>
      <c r="I398">
        <v>1</v>
      </c>
      <c r="J398">
        <v>150</v>
      </c>
      <c r="K398">
        <v>2</v>
      </c>
      <c r="L398">
        <v>0</v>
      </c>
      <c r="AH398" s="58">
        <f t="shared" si="40"/>
        <v>0</v>
      </c>
    </row>
    <row r="399" spans="1:34">
      <c r="A399">
        <v>6000304</v>
      </c>
      <c r="B399" t="s">
        <v>612</v>
      </c>
      <c r="C399">
        <v>900</v>
      </c>
      <c r="D399">
        <v>99</v>
      </c>
      <c r="E399">
        <v>0</v>
      </c>
      <c r="F399">
        <v>0</v>
      </c>
      <c r="G399">
        <v>0</v>
      </c>
      <c r="H399">
        <v>0</v>
      </c>
      <c r="I399">
        <v>1</v>
      </c>
      <c r="J399">
        <v>0</v>
      </c>
      <c r="K399">
        <v>0</v>
      </c>
      <c r="L399">
        <v>0</v>
      </c>
      <c r="AH399" s="58">
        <f t="shared" si="40"/>
        <v>0</v>
      </c>
    </row>
    <row r="400" spans="1:34">
      <c r="A400">
        <v>6000305</v>
      </c>
      <c r="B400" t="s">
        <v>613</v>
      </c>
      <c r="C400">
        <v>2</v>
      </c>
      <c r="D400">
        <v>99</v>
      </c>
      <c r="E400">
        <v>0</v>
      </c>
      <c r="F400">
        <v>0</v>
      </c>
      <c r="G400">
        <v>2</v>
      </c>
      <c r="H400">
        <v>400</v>
      </c>
      <c r="I400">
        <v>0</v>
      </c>
      <c r="J400">
        <v>0</v>
      </c>
      <c r="K400">
        <v>0</v>
      </c>
      <c r="L400">
        <v>0</v>
      </c>
      <c r="AH400" s="58">
        <f t="shared" si="40"/>
        <v>0</v>
      </c>
    </row>
    <row r="401" spans="1:34">
      <c r="A401">
        <v>6000306</v>
      </c>
      <c r="B401" t="s">
        <v>614</v>
      </c>
      <c r="C401">
        <v>1</v>
      </c>
      <c r="D401">
        <v>99</v>
      </c>
      <c r="E401">
        <v>0</v>
      </c>
      <c r="F401">
        <v>0</v>
      </c>
      <c r="G401">
        <v>2</v>
      </c>
      <c r="H401">
        <v>150</v>
      </c>
      <c r="I401">
        <v>0</v>
      </c>
      <c r="J401">
        <v>0</v>
      </c>
      <c r="K401">
        <v>0</v>
      </c>
      <c r="L401">
        <v>0</v>
      </c>
      <c r="AH401" s="58">
        <f t="shared" si="40"/>
        <v>0</v>
      </c>
    </row>
    <row r="402" spans="1:34">
      <c r="A402">
        <v>6000307</v>
      </c>
      <c r="B402" t="s">
        <v>615</v>
      </c>
      <c r="C402">
        <v>1</v>
      </c>
      <c r="D402">
        <v>99</v>
      </c>
      <c r="E402">
        <v>0</v>
      </c>
      <c r="F402">
        <v>0</v>
      </c>
      <c r="G402">
        <v>2</v>
      </c>
      <c r="H402">
        <v>120</v>
      </c>
      <c r="I402">
        <v>0</v>
      </c>
      <c r="J402">
        <v>0</v>
      </c>
      <c r="K402">
        <v>0</v>
      </c>
      <c r="L402">
        <v>0</v>
      </c>
      <c r="AH402" s="58">
        <f t="shared" si="40"/>
        <v>0</v>
      </c>
    </row>
    <row r="403" spans="1:34">
      <c r="A403">
        <v>6000308</v>
      </c>
      <c r="B403" t="s">
        <v>616</v>
      </c>
      <c r="C403">
        <v>900</v>
      </c>
      <c r="D403">
        <v>99</v>
      </c>
      <c r="E403">
        <v>0</v>
      </c>
      <c r="F403">
        <v>0</v>
      </c>
      <c r="G403">
        <v>0</v>
      </c>
      <c r="H403">
        <v>0</v>
      </c>
      <c r="I403">
        <v>0</v>
      </c>
      <c r="J403">
        <v>0</v>
      </c>
      <c r="K403">
        <v>0</v>
      </c>
      <c r="L403">
        <v>0</v>
      </c>
      <c r="AH403" s="58">
        <f t="shared" si="40"/>
        <v>0</v>
      </c>
    </row>
    <row r="404" spans="1:34">
      <c r="A404">
        <v>6000309</v>
      </c>
      <c r="B404" t="s">
        <v>617</v>
      </c>
      <c r="C404">
        <v>2</v>
      </c>
      <c r="D404">
        <v>99</v>
      </c>
      <c r="E404">
        <v>0</v>
      </c>
      <c r="F404">
        <v>0</v>
      </c>
      <c r="G404">
        <v>2</v>
      </c>
      <c r="H404">
        <v>200</v>
      </c>
      <c r="I404">
        <v>0</v>
      </c>
      <c r="J404">
        <v>0</v>
      </c>
      <c r="K404">
        <v>0</v>
      </c>
      <c r="L404">
        <v>0</v>
      </c>
      <c r="AH404" s="58">
        <f t="shared" si="40"/>
        <v>0</v>
      </c>
    </row>
    <row r="405" spans="1:34">
      <c r="A405">
        <v>6000310</v>
      </c>
      <c r="B405" t="s">
        <v>2036</v>
      </c>
      <c r="C405">
        <v>103</v>
      </c>
      <c r="D405">
        <v>0</v>
      </c>
      <c r="E405">
        <v>0</v>
      </c>
      <c r="F405">
        <v>0</v>
      </c>
      <c r="G405">
        <v>0</v>
      </c>
      <c r="H405">
        <v>0</v>
      </c>
      <c r="I405">
        <v>0</v>
      </c>
      <c r="J405">
        <v>30</v>
      </c>
      <c r="K405">
        <v>1</v>
      </c>
      <c r="L405">
        <v>0</v>
      </c>
      <c r="AH405" s="58">
        <f t="shared" si="40"/>
        <v>0</v>
      </c>
    </row>
    <row r="406" spans="1:34">
      <c r="A406">
        <v>6000311</v>
      </c>
      <c r="B406" t="s">
        <v>1673</v>
      </c>
      <c r="C406">
        <v>5</v>
      </c>
      <c r="D406">
        <v>15</v>
      </c>
      <c r="E406">
        <v>0</v>
      </c>
      <c r="F406">
        <v>0</v>
      </c>
      <c r="G406">
        <v>0</v>
      </c>
      <c r="H406">
        <v>0</v>
      </c>
      <c r="I406">
        <v>1</v>
      </c>
      <c r="J406">
        <v>0</v>
      </c>
      <c r="K406">
        <v>0</v>
      </c>
      <c r="L406">
        <v>0</v>
      </c>
      <c r="AH406" s="58">
        <f t="shared" si="40"/>
        <v>0</v>
      </c>
    </row>
    <row r="407" spans="1:34">
      <c r="A407">
        <v>6000312</v>
      </c>
      <c r="B407" t="s">
        <v>1674</v>
      </c>
      <c r="C407">
        <v>2</v>
      </c>
      <c r="D407">
        <v>99</v>
      </c>
      <c r="E407">
        <v>0</v>
      </c>
      <c r="F407">
        <v>0</v>
      </c>
      <c r="G407">
        <v>4</v>
      </c>
      <c r="H407">
        <v>70</v>
      </c>
      <c r="I407">
        <v>0</v>
      </c>
      <c r="J407">
        <v>0</v>
      </c>
      <c r="K407">
        <v>0</v>
      </c>
      <c r="L407">
        <v>0</v>
      </c>
      <c r="AH407" s="58">
        <f t="shared" si="40"/>
        <v>0</v>
      </c>
    </row>
    <row r="408" spans="1:34">
      <c r="A408">
        <v>6000313</v>
      </c>
      <c r="B408" t="s">
        <v>2037</v>
      </c>
      <c r="C408">
        <v>2</v>
      </c>
      <c r="D408">
        <v>0</v>
      </c>
      <c r="E408">
        <v>0</v>
      </c>
      <c r="F408">
        <v>0</v>
      </c>
      <c r="G408">
        <v>2</v>
      </c>
      <c r="H408">
        <v>150</v>
      </c>
      <c r="I408">
        <v>0</v>
      </c>
      <c r="J408">
        <v>0</v>
      </c>
      <c r="K408">
        <v>0</v>
      </c>
      <c r="L408">
        <v>0</v>
      </c>
      <c r="AH408" s="58">
        <f t="shared" si="40"/>
        <v>0</v>
      </c>
    </row>
    <row r="409" spans="1:34">
      <c r="A409">
        <v>6000314</v>
      </c>
      <c r="B409" t="s">
        <v>613</v>
      </c>
      <c r="C409">
        <v>2</v>
      </c>
      <c r="D409">
        <v>99</v>
      </c>
      <c r="E409">
        <v>0</v>
      </c>
      <c r="F409">
        <v>0</v>
      </c>
      <c r="G409">
        <v>2</v>
      </c>
      <c r="H409">
        <v>200</v>
      </c>
      <c r="I409">
        <v>0</v>
      </c>
      <c r="J409">
        <v>0</v>
      </c>
      <c r="K409">
        <v>0</v>
      </c>
      <c r="L409">
        <v>0</v>
      </c>
      <c r="AH409" s="58">
        <f t="shared" si="40"/>
        <v>0</v>
      </c>
    </row>
    <row r="410" spans="1:34">
      <c r="A410">
        <v>6000315</v>
      </c>
      <c r="B410" t="s">
        <v>2038</v>
      </c>
      <c r="C410">
        <v>103</v>
      </c>
      <c r="D410">
        <v>5</v>
      </c>
      <c r="E410">
        <v>0</v>
      </c>
      <c r="F410">
        <v>0</v>
      </c>
      <c r="G410">
        <v>0</v>
      </c>
      <c r="H410">
        <v>0</v>
      </c>
      <c r="I410">
        <v>0</v>
      </c>
      <c r="J410">
        <v>100000</v>
      </c>
      <c r="K410">
        <v>9</v>
      </c>
      <c r="L410">
        <v>0</v>
      </c>
      <c r="AH410" s="58">
        <f t="shared" ref="AH410:AH478" si="41">AG410</f>
        <v>0</v>
      </c>
    </row>
    <row r="411" spans="1:34">
      <c r="A411">
        <v>6000316</v>
      </c>
      <c r="B411" t="s">
        <v>2039</v>
      </c>
      <c r="C411">
        <v>4</v>
      </c>
      <c r="D411">
        <v>15</v>
      </c>
      <c r="E411">
        <v>0</v>
      </c>
      <c r="F411">
        <v>0</v>
      </c>
      <c r="G411">
        <v>0</v>
      </c>
      <c r="H411">
        <v>0</v>
      </c>
      <c r="I411">
        <v>3</v>
      </c>
      <c r="J411">
        <v>600</v>
      </c>
      <c r="K411">
        <v>9</v>
      </c>
      <c r="L411">
        <v>0</v>
      </c>
      <c r="AH411" s="58">
        <f t="shared" si="41"/>
        <v>0</v>
      </c>
    </row>
    <row r="412" spans="1:34">
      <c r="A412">
        <v>6000317</v>
      </c>
      <c r="B412" t="s">
        <v>2040</v>
      </c>
      <c r="C412">
        <v>7</v>
      </c>
      <c r="D412">
        <v>99</v>
      </c>
      <c r="E412">
        <v>0</v>
      </c>
      <c r="F412">
        <v>0</v>
      </c>
      <c r="G412">
        <v>2</v>
      </c>
      <c r="H412">
        <v>60</v>
      </c>
      <c r="I412">
        <v>0</v>
      </c>
      <c r="J412">
        <v>2</v>
      </c>
      <c r="K412">
        <v>0</v>
      </c>
      <c r="L412">
        <v>0</v>
      </c>
      <c r="AH412" s="58">
        <f t="shared" si="41"/>
        <v>0</v>
      </c>
    </row>
    <row r="413" spans="1:34">
      <c r="A413">
        <v>6000318</v>
      </c>
      <c r="B413" t="s">
        <v>2041</v>
      </c>
      <c r="C413">
        <v>101</v>
      </c>
      <c r="D413">
        <v>0</v>
      </c>
      <c r="E413">
        <v>0</v>
      </c>
      <c r="F413">
        <v>0</v>
      </c>
      <c r="G413">
        <v>0</v>
      </c>
      <c r="H413">
        <v>0</v>
      </c>
      <c r="I413">
        <v>2</v>
      </c>
      <c r="J413">
        <v>150</v>
      </c>
      <c r="K413">
        <v>2</v>
      </c>
      <c r="L413">
        <v>0</v>
      </c>
      <c r="AH413" s="58">
        <f t="shared" si="41"/>
        <v>0</v>
      </c>
    </row>
    <row r="414" spans="1:34">
      <c r="A414">
        <v>8000100</v>
      </c>
      <c r="B414" t="s">
        <v>2042</v>
      </c>
      <c r="C414">
        <v>1</v>
      </c>
      <c r="D414">
        <v>99</v>
      </c>
      <c r="E414">
        <v>0</v>
      </c>
      <c r="F414">
        <v>0</v>
      </c>
      <c r="G414">
        <v>9</v>
      </c>
      <c r="H414">
        <v>100000</v>
      </c>
      <c r="I414">
        <v>0</v>
      </c>
      <c r="J414">
        <v>0</v>
      </c>
      <c r="K414">
        <v>0</v>
      </c>
      <c r="L414">
        <v>0</v>
      </c>
      <c r="AH414" s="58">
        <f t="shared" si="41"/>
        <v>0</v>
      </c>
    </row>
    <row r="415" spans="1:34">
      <c r="A415">
        <v>10000101</v>
      </c>
      <c r="C415">
        <v>900</v>
      </c>
      <c r="D415">
        <v>0</v>
      </c>
      <c r="E415">
        <v>0</v>
      </c>
      <c r="F415">
        <v>0</v>
      </c>
      <c r="G415">
        <v>0</v>
      </c>
      <c r="H415">
        <v>0</v>
      </c>
      <c r="I415">
        <v>0</v>
      </c>
      <c r="J415">
        <v>0</v>
      </c>
      <c r="K415">
        <v>0</v>
      </c>
      <c r="L415">
        <v>0</v>
      </c>
      <c r="AH415" s="58">
        <f t="shared" si="41"/>
        <v>0</v>
      </c>
    </row>
    <row r="416" spans="1:34">
      <c r="A416">
        <v>10000102</v>
      </c>
      <c r="B416" t="s">
        <v>2043</v>
      </c>
      <c r="C416">
        <v>900</v>
      </c>
      <c r="D416">
        <v>0</v>
      </c>
      <c r="E416">
        <v>0</v>
      </c>
      <c r="F416">
        <v>0</v>
      </c>
      <c r="G416">
        <v>0</v>
      </c>
      <c r="H416">
        <v>0</v>
      </c>
      <c r="I416">
        <v>0</v>
      </c>
      <c r="J416">
        <v>0</v>
      </c>
      <c r="K416">
        <v>0</v>
      </c>
      <c r="L416">
        <v>0</v>
      </c>
      <c r="AH416" s="58">
        <f t="shared" si="41"/>
        <v>0</v>
      </c>
    </row>
    <row r="417" spans="1:34">
      <c r="A417">
        <v>10000103</v>
      </c>
      <c r="B417" t="s">
        <v>2044</v>
      </c>
      <c r="C417">
        <v>900</v>
      </c>
      <c r="D417">
        <v>0</v>
      </c>
      <c r="E417">
        <v>0</v>
      </c>
      <c r="F417">
        <v>0</v>
      </c>
      <c r="G417">
        <v>0</v>
      </c>
      <c r="H417">
        <v>0</v>
      </c>
      <c r="I417">
        <v>0</v>
      </c>
      <c r="J417">
        <v>0</v>
      </c>
      <c r="K417">
        <v>0</v>
      </c>
      <c r="L417">
        <v>0</v>
      </c>
      <c r="AH417" s="58">
        <f t="shared" si="41"/>
        <v>0</v>
      </c>
    </row>
    <row r="418" spans="1:34">
      <c r="A418">
        <v>10000104</v>
      </c>
      <c r="B418" t="s">
        <v>2045</v>
      </c>
      <c r="C418">
        <v>1</v>
      </c>
      <c r="D418">
        <v>99</v>
      </c>
      <c r="E418">
        <v>0</v>
      </c>
      <c r="F418">
        <v>0</v>
      </c>
      <c r="G418">
        <v>4</v>
      </c>
      <c r="H418">
        <v>40</v>
      </c>
      <c r="I418">
        <v>0</v>
      </c>
      <c r="J418">
        <v>0</v>
      </c>
      <c r="K418">
        <v>0</v>
      </c>
      <c r="L418">
        <v>0</v>
      </c>
      <c r="AH418" s="58">
        <f t="shared" si="41"/>
        <v>0</v>
      </c>
    </row>
    <row r="419" spans="1:34">
      <c r="A419">
        <v>10000105</v>
      </c>
      <c r="B419" t="s">
        <v>2046</v>
      </c>
      <c r="C419">
        <v>900</v>
      </c>
      <c r="D419">
        <v>99</v>
      </c>
      <c r="E419">
        <v>0</v>
      </c>
      <c r="F419">
        <v>0</v>
      </c>
      <c r="G419">
        <v>0</v>
      </c>
      <c r="H419">
        <v>0</v>
      </c>
      <c r="I419">
        <v>0</v>
      </c>
      <c r="J419">
        <v>0</v>
      </c>
      <c r="K419">
        <v>0</v>
      </c>
      <c r="L419">
        <v>0</v>
      </c>
      <c r="AH419" s="58">
        <f t="shared" si="41"/>
        <v>0</v>
      </c>
    </row>
    <row r="420" spans="1:34">
      <c r="A420">
        <v>10001001</v>
      </c>
      <c r="B420" t="s">
        <v>2047</v>
      </c>
      <c r="C420">
        <v>1</v>
      </c>
      <c r="D420">
        <v>99</v>
      </c>
      <c r="E420">
        <v>0</v>
      </c>
      <c r="F420">
        <v>0</v>
      </c>
      <c r="G420">
        <v>4</v>
      </c>
      <c r="H420">
        <v>40</v>
      </c>
      <c r="I420">
        <v>0</v>
      </c>
      <c r="J420">
        <v>0</v>
      </c>
      <c r="K420">
        <v>0</v>
      </c>
      <c r="L420">
        <v>0</v>
      </c>
      <c r="AH420" s="58">
        <f t="shared" si="41"/>
        <v>0</v>
      </c>
    </row>
    <row r="421" spans="1:34">
      <c r="A421">
        <v>10002002</v>
      </c>
      <c r="B421" t="s">
        <v>2048</v>
      </c>
      <c r="C421">
        <v>900</v>
      </c>
      <c r="D421">
        <v>99</v>
      </c>
      <c r="E421">
        <v>0</v>
      </c>
      <c r="F421">
        <v>0</v>
      </c>
      <c r="G421">
        <v>0</v>
      </c>
      <c r="H421">
        <v>0</v>
      </c>
      <c r="I421">
        <v>0</v>
      </c>
      <c r="J421">
        <v>0</v>
      </c>
      <c r="K421">
        <v>0</v>
      </c>
      <c r="L421">
        <v>0</v>
      </c>
      <c r="AH421" s="58">
        <f t="shared" si="41"/>
        <v>0</v>
      </c>
    </row>
    <row r="422" spans="1:34">
      <c r="A422">
        <v>10002003</v>
      </c>
      <c r="B422" t="s">
        <v>2049</v>
      </c>
      <c r="C422">
        <v>900</v>
      </c>
      <c r="D422">
        <v>99</v>
      </c>
      <c r="E422">
        <v>0</v>
      </c>
      <c r="F422">
        <v>0</v>
      </c>
      <c r="G422">
        <v>0</v>
      </c>
      <c r="H422">
        <v>0</v>
      </c>
      <c r="I422">
        <v>0</v>
      </c>
      <c r="J422">
        <v>0</v>
      </c>
      <c r="K422">
        <v>0</v>
      </c>
      <c r="L422">
        <v>0</v>
      </c>
      <c r="AH422" s="58">
        <f t="shared" si="41"/>
        <v>0</v>
      </c>
    </row>
    <row r="423" spans="1:34">
      <c r="A423">
        <v>10002004</v>
      </c>
      <c r="B423" t="s">
        <v>2050</v>
      </c>
      <c r="C423">
        <v>1</v>
      </c>
      <c r="D423">
        <v>99</v>
      </c>
      <c r="E423">
        <v>0</v>
      </c>
      <c r="F423">
        <v>0</v>
      </c>
      <c r="G423">
        <v>4</v>
      </c>
      <c r="H423">
        <v>30</v>
      </c>
      <c r="I423">
        <v>0</v>
      </c>
      <c r="J423">
        <v>0</v>
      </c>
      <c r="K423">
        <v>0</v>
      </c>
      <c r="L423">
        <v>0</v>
      </c>
      <c r="AH423" s="58">
        <f t="shared" si="41"/>
        <v>0</v>
      </c>
    </row>
    <row r="424" spans="1:34">
      <c r="A424">
        <v>10002005</v>
      </c>
      <c r="B424" t="s">
        <v>2044</v>
      </c>
      <c r="C424">
        <v>1</v>
      </c>
      <c r="D424">
        <v>99</v>
      </c>
      <c r="E424">
        <v>0</v>
      </c>
      <c r="F424">
        <v>0</v>
      </c>
      <c r="G424">
        <v>4</v>
      </c>
      <c r="H424">
        <v>30</v>
      </c>
      <c r="I424">
        <v>0</v>
      </c>
      <c r="J424">
        <v>0</v>
      </c>
      <c r="K424">
        <v>0</v>
      </c>
      <c r="L424">
        <v>0</v>
      </c>
      <c r="AH424" s="58">
        <f t="shared" si="41"/>
        <v>0</v>
      </c>
    </row>
    <row r="425" spans="1:34">
      <c r="A425">
        <v>10003001</v>
      </c>
      <c r="B425" t="s">
        <v>2051</v>
      </c>
      <c r="C425">
        <v>1</v>
      </c>
      <c r="D425">
        <v>99</v>
      </c>
      <c r="E425">
        <v>0</v>
      </c>
      <c r="F425">
        <v>0</v>
      </c>
      <c r="G425">
        <v>4</v>
      </c>
      <c r="H425">
        <v>40</v>
      </c>
      <c r="I425">
        <v>0</v>
      </c>
      <c r="J425">
        <v>0</v>
      </c>
      <c r="K425">
        <v>0</v>
      </c>
      <c r="L425">
        <v>0</v>
      </c>
      <c r="AH425" s="58">
        <f t="shared" si="41"/>
        <v>0</v>
      </c>
    </row>
    <row r="426" spans="1:34">
      <c r="A426">
        <v>10003002</v>
      </c>
      <c r="B426" t="s">
        <v>2052</v>
      </c>
      <c r="C426">
        <v>1</v>
      </c>
      <c r="D426">
        <v>99</v>
      </c>
      <c r="E426">
        <v>0</v>
      </c>
      <c r="F426">
        <v>0</v>
      </c>
      <c r="G426">
        <v>4</v>
      </c>
      <c r="H426">
        <v>40</v>
      </c>
      <c r="I426">
        <v>0</v>
      </c>
      <c r="J426">
        <v>0</v>
      </c>
      <c r="K426">
        <v>0</v>
      </c>
      <c r="L426">
        <v>0</v>
      </c>
      <c r="AH426" s="58">
        <f t="shared" si="41"/>
        <v>0</v>
      </c>
    </row>
    <row r="427" spans="1:34">
      <c r="A427">
        <v>10003003</v>
      </c>
      <c r="B427" t="s">
        <v>2053</v>
      </c>
      <c r="C427">
        <v>1</v>
      </c>
      <c r="D427">
        <v>99</v>
      </c>
      <c r="E427">
        <v>0</v>
      </c>
      <c r="F427">
        <v>0</v>
      </c>
      <c r="G427">
        <v>4</v>
      </c>
      <c r="H427">
        <v>40</v>
      </c>
      <c r="I427">
        <v>0</v>
      </c>
      <c r="J427">
        <v>0</v>
      </c>
      <c r="K427">
        <v>0</v>
      </c>
      <c r="L427">
        <v>0</v>
      </c>
      <c r="AH427" s="58">
        <f t="shared" si="41"/>
        <v>0</v>
      </c>
    </row>
    <row r="428" spans="1:34">
      <c r="A428">
        <v>10003004</v>
      </c>
      <c r="B428" t="s">
        <v>2054</v>
      </c>
      <c r="C428">
        <v>1</v>
      </c>
      <c r="D428">
        <v>99</v>
      </c>
      <c r="E428">
        <v>0</v>
      </c>
      <c r="F428">
        <v>0</v>
      </c>
      <c r="G428">
        <v>4</v>
      </c>
      <c r="H428">
        <v>40</v>
      </c>
      <c r="I428">
        <v>0</v>
      </c>
      <c r="J428">
        <v>0</v>
      </c>
      <c r="K428">
        <v>0</v>
      </c>
      <c r="L428">
        <v>0</v>
      </c>
      <c r="AH428" s="58">
        <f t="shared" si="41"/>
        <v>0</v>
      </c>
    </row>
    <row r="429" spans="1:34">
      <c r="A429">
        <v>10003006</v>
      </c>
      <c r="B429" t="s">
        <v>2055</v>
      </c>
      <c r="C429">
        <v>1</v>
      </c>
      <c r="D429">
        <v>99</v>
      </c>
      <c r="E429">
        <v>0</v>
      </c>
      <c r="F429">
        <v>0</v>
      </c>
      <c r="G429">
        <v>4</v>
      </c>
      <c r="H429">
        <v>40</v>
      </c>
      <c r="I429">
        <v>0</v>
      </c>
      <c r="J429">
        <v>0</v>
      </c>
      <c r="K429">
        <v>0</v>
      </c>
      <c r="L429">
        <v>0</v>
      </c>
      <c r="AH429" s="58">
        <f t="shared" si="41"/>
        <v>0</v>
      </c>
    </row>
    <row r="430" spans="1:34">
      <c r="A430">
        <v>20016001</v>
      </c>
      <c r="B430" t="s">
        <v>2056</v>
      </c>
      <c r="C430">
        <v>1</v>
      </c>
      <c r="D430">
        <v>99</v>
      </c>
      <c r="E430">
        <v>0</v>
      </c>
      <c r="F430">
        <v>0</v>
      </c>
      <c r="G430">
        <v>2</v>
      </c>
      <c r="H430">
        <v>100</v>
      </c>
      <c r="I430">
        <v>0</v>
      </c>
      <c r="J430">
        <v>0</v>
      </c>
      <c r="K430">
        <v>0</v>
      </c>
      <c r="L430">
        <v>0</v>
      </c>
      <c r="AH430" s="58">
        <f t="shared" si="41"/>
        <v>0</v>
      </c>
    </row>
    <row r="431" spans="1:34">
      <c r="A431">
        <v>20016002</v>
      </c>
      <c r="B431" t="s">
        <v>2057</v>
      </c>
      <c r="C431">
        <v>103</v>
      </c>
      <c r="D431">
        <v>0</v>
      </c>
      <c r="E431">
        <v>0</v>
      </c>
      <c r="F431">
        <v>0</v>
      </c>
      <c r="G431">
        <v>2</v>
      </c>
      <c r="H431">
        <v>100</v>
      </c>
      <c r="I431">
        <v>0</v>
      </c>
      <c r="J431">
        <v>7500</v>
      </c>
      <c r="K431">
        <v>9</v>
      </c>
      <c r="L431">
        <v>0</v>
      </c>
      <c r="AH431" s="58">
        <f t="shared" si="41"/>
        <v>0</v>
      </c>
    </row>
    <row r="432" spans="1:34">
      <c r="A432">
        <v>20016003</v>
      </c>
      <c r="B432" t="s">
        <v>2058</v>
      </c>
      <c r="C432">
        <v>101</v>
      </c>
      <c r="D432">
        <v>0</v>
      </c>
      <c r="E432">
        <v>0</v>
      </c>
      <c r="F432">
        <v>0</v>
      </c>
      <c r="G432">
        <v>2</v>
      </c>
      <c r="H432">
        <v>50</v>
      </c>
      <c r="I432">
        <v>5</v>
      </c>
      <c r="J432">
        <v>150</v>
      </c>
      <c r="K432">
        <v>2</v>
      </c>
      <c r="L432">
        <v>0</v>
      </c>
      <c r="AH432" s="58">
        <f t="shared" si="41"/>
        <v>0</v>
      </c>
    </row>
    <row r="433" spans="1:34">
      <c r="A433">
        <v>20016004</v>
      </c>
      <c r="B433" t="s">
        <v>2059</v>
      </c>
      <c r="C433">
        <v>7</v>
      </c>
      <c r="D433">
        <v>99</v>
      </c>
      <c r="E433">
        <v>0</v>
      </c>
      <c r="F433">
        <v>0</v>
      </c>
      <c r="G433">
        <v>2</v>
      </c>
      <c r="H433">
        <v>50</v>
      </c>
      <c r="I433">
        <v>0</v>
      </c>
      <c r="J433">
        <v>2</v>
      </c>
      <c r="K433">
        <v>0</v>
      </c>
      <c r="L433">
        <v>0</v>
      </c>
      <c r="AH433" s="58">
        <f t="shared" si="41"/>
        <v>0</v>
      </c>
    </row>
    <row r="434" spans="1:34">
      <c r="A434">
        <v>20016005</v>
      </c>
      <c r="B434" t="s">
        <v>2060</v>
      </c>
      <c r="C434">
        <v>103</v>
      </c>
      <c r="D434">
        <v>0</v>
      </c>
      <c r="E434">
        <v>0</v>
      </c>
      <c r="F434">
        <v>0</v>
      </c>
      <c r="G434">
        <v>2</v>
      </c>
      <c r="H434">
        <v>50</v>
      </c>
      <c r="I434">
        <v>0</v>
      </c>
      <c r="J434">
        <v>50</v>
      </c>
      <c r="K434">
        <v>1</v>
      </c>
      <c r="L434">
        <v>0</v>
      </c>
      <c r="AH434" s="58">
        <f t="shared" si="41"/>
        <v>0</v>
      </c>
    </row>
    <row r="435" spans="1:34">
      <c r="A435">
        <v>20016006</v>
      </c>
      <c r="B435" t="s">
        <v>2061</v>
      </c>
      <c r="C435">
        <v>102</v>
      </c>
      <c r="D435">
        <v>0</v>
      </c>
      <c r="E435">
        <v>0</v>
      </c>
      <c r="F435">
        <v>0</v>
      </c>
      <c r="G435">
        <v>2</v>
      </c>
      <c r="H435">
        <v>50</v>
      </c>
      <c r="I435">
        <v>5</v>
      </c>
      <c r="J435">
        <v>50</v>
      </c>
      <c r="K435">
        <v>0</v>
      </c>
      <c r="L435">
        <v>0</v>
      </c>
      <c r="AH435" s="58">
        <f t="shared" si="41"/>
        <v>0</v>
      </c>
    </row>
    <row r="436" spans="1:34">
      <c r="A436">
        <v>20016007</v>
      </c>
      <c r="B436" t="s">
        <v>2062</v>
      </c>
      <c r="C436">
        <v>7</v>
      </c>
      <c r="D436">
        <v>99</v>
      </c>
      <c r="E436">
        <v>0</v>
      </c>
      <c r="F436">
        <v>0</v>
      </c>
      <c r="G436">
        <v>2</v>
      </c>
      <c r="H436">
        <v>75</v>
      </c>
      <c r="I436">
        <v>0</v>
      </c>
      <c r="J436">
        <v>2</v>
      </c>
      <c r="K436">
        <v>0</v>
      </c>
      <c r="L436">
        <v>0</v>
      </c>
      <c r="AH436" s="58">
        <f t="shared" si="41"/>
        <v>0</v>
      </c>
    </row>
    <row r="437" spans="1:34">
      <c r="A437">
        <v>20016008</v>
      </c>
      <c r="B437" t="s">
        <v>2063</v>
      </c>
      <c r="C437">
        <v>101</v>
      </c>
      <c r="D437">
        <v>0</v>
      </c>
      <c r="E437">
        <v>0</v>
      </c>
      <c r="F437">
        <v>2</v>
      </c>
      <c r="G437">
        <v>50</v>
      </c>
      <c r="H437">
        <v>0</v>
      </c>
      <c r="I437">
        <v>5</v>
      </c>
      <c r="J437">
        <v>150</v>
      </c>
      <c r="K437">
        <v>1</v>
      </c>
      <c r="L437">
        <v>0</v>
      </c>
      <c r="AH437" s="58">
        <f t="shared" si="41"/>
        <v>0</v>
      </c>
    </row>
    <row r="438" spans="1:34">
      <c r="A438">
        <v>20016010</v>
      </c>
      <c r="B438" t="s">
        <v>2057</v>
      </c>
      <c r="C438">
        <v>103</v>
      </c>
      <c r="D438">
        <v>0</v>
      </c>
      <c r="E438">
        <v>0</v>
      </c>
      <c r="F438">
        <v>0</v>
      </c>
      <c r="G438">
        <v>2</v>
      </c>
      <c r="H438">
        <v>100</v>
      </c>
      <c r="I438">
        <v>0</v>
      </c>
      <c r="J438">
        <v>17500</v>
      </c>
      <c r="K438">
        <v>9</v>
      </c>
      <c r="L438">
        <v>0</v>
      </c>
      <c r="AH438" s="58">
        <f t="shared" si="41"/>
        <v>0</v>
      </c>
    </row>
    <row r="439" spans="1:34">
      <c r="A439">
        <v>20016011</v>
      </c>
      <c r="B439" t="s">
        <v>2058</v>
      </c>
      <c r="C439">
        <v>101</v>
      </c>
      <c r="D439">
        <v>0</v>
      </c>
      <c r="E439">
        <v>0</v>
      </c>
      <c r="F439">
        <v>0</v>
      </c>
      <c r="G439">
        <v>2</v>
      </c>
      <c r="H439">
        <v>50</v>
      </c>
      <c r="I439">
        <v>5</v>
      </c>
      <c r="J439">
        <v>200</v>
      </c>
      <c r="K439">
        <v>2</v>
      </c>
      <c r="L439">
        <v>0</v>
      </c>
      <c r="AH439" s="58">
        <f t="shared" si="41"/>
        <v>0</v>
      </c>
    </row>
    <row r="440" spans="1:34">
      <c r="A440">
        <v>20016015</v>
      </c>
      <c r="B440" t="s">
        <v>2064</v>
      </c>
      <c r="C440">
        <v>101</v>
      </c>
      <c r="D440">
        <v>0</v>
      </c>
      <c r="E440">
        <v>0</v>
      </c>
      <c r="F440">
        <v>0</v>
      </c>
      <c r="G440">
        <v>2</v>
      </c>
      <c r="H440">
        <v>100</v>
      </c>
      <c r="I440">
        <v>5</v>
      </c>
      <c r="J440">
        <v>200</v>
      </c>
      <c r="K440">
        <v>2</v>
      </c>
      <c r="L440">
        <v>0</v>
      </c>
      <c r="AH440" s="58">
        <f t="shared" si="41"/>
        <v>0</v>
      </c>
    </row>
    <row r="441" spans="1:34">
      <c r="A441">
        <v>20016016</v>
      </c>
      <c r="B441" t="s">
        <v>2062</v>
      </c>
      <c r="C441">
        <v>1</v>
      </c>
      <c r="D441">
        <v>99</v>
      </c>
      <c r="E441">
        <v>0</v>
      </c>
      <c r="F441">
        <v>0</v>
      </c>
      <c r="G441">
        <v>2</v>
      </c>
      <c r="H441">
        <v>100</v>
      </c>
      <c r="I441">
        <v>0</v>
      </c>
      <c r="J441">
        <v>0</v>
      </c>
      <c r="K441">
        <v>0</v>
      </c>
      <c r="L441">
        <v>0</v>
      </c>
      <c r="AH441" s="58">
        <f t="shared" si="41"/>
        <v>0</v>
      </c>
    </row>
    <row r="442" spans="1:34" s="123" customFormat="1">
      <c r="A442" s="123">
        <v>20017001</v>
      </c>
      <c r="B442" s="123" t="s">
        <v>2118</v>
      </c>
      <c r="C442" s="123">
        <v>7</v>
      </c>
      <c r="D442" s="123">
        <v>99</v>
      </c>
      <c r="E442" s="123">
        <v>0</v>
      </c>
      <c r="F442" s="123">
        <v>0</v>
      </c>
      <c r="G442" s="123">
        <v>2</v>
      </c>
      <c r="H442" s="123">
        <v>50</v>
      </c>
      <c r="I442" s="123">
        <v>0</v>
      </c>
      <c r="J442" s="123">
        <v>2</v>
      </c>
      <c r="K442" s="123">
        <v>0</v>
      </c>
      <c r="L442" s="123">
        <v>0</v>
      </c>
    </row>
    <row r="443" spans="1:34" s="123" customFormat="1">
      <c r="A443" s="123">
        <v>20017002</v>
      </c>
      <c r="B443" s="123" t="s">
        <v>2120</v>
      </c>
      <c r="C443" s="123">
        <v>5</v>
      </c>
      <c r="D443" s="123">
        <v>15</v>
      </c>
      <c r="E443" s="123">
        <v>0</v>
      </c>
      <c r="F443" s="123">
        <v>0</v>
      </c>
      <c r="G443" s="123">
        <v>2</v>
      </c>
      <c r="H443" s="123">
        <v>100</v>
      </c>
      <c r="I443" s="123">
        <v>1</v>
      </c>
      <c r="J443" s="123">
        <v>0</v>
      </c>
      <c r="K443" s="123">
        <v>0</v>
      </c>
      <c r="L443" s="123">
        <v>0</v>
      </c>
    </row>
    <row r="444" spans="1:34">
      <c r="A444">
        <v>50005001</v>
      </c>
      <c r="B444" t="s">
        <v>2065</v>
      </c>
      <c r="C444">
        <v>5</v>
      </c>
      <c r="D444">
        <v>11</v>
      </c>
      <c r="E444">
        <v>0</v>
      </c>
      <c r="F444">
        <v>0</v>
      </c>
      <c r="G444">
        <v>0</v>
      </c>
      <c r="H444">
        <v>0</v>
      </c>
      <c r="I444">
        <v>5</v>
      </c>
      <c r="J444">
        <v>0</v>
      </c>
      <c r="K444">
        <v>0</v>
      </c>
      <c r="L444">
        <v>0</v>
      </c>
      <c r="AH444" s="58">
        <f t="shared" si="41"/>
        <v>0</v>
      </c>
    </row>
    <row r="445" spans="1:34">
      <c r="A445">
        <v>50005002</v>
      </c>
      <c r="B445" t="s">
        <v>2066</v>
      </c>
      <c r="C445">
        <v>4</v>
      </c>
      <c r="D445">
        <v>11</v>
      </c>
      <c r="E445">
        <v>0</v>
      </c>
      <c r="F445">
        <v>0</v>
      </c>
      <c r="G445">
        <v>2</v>
      </c>
      <c r="H445">
        <v>100</v>
      </c>
      <c r="I445">
        <v>2</v>
      </c>
      <c r="J445">
        <v>200</v>
      </c>
      <c r="K445">
        <v>9</v>
      </c>
      <c r="L445">
        <v>0</v>
      </c>
      <c r="AH445" s="58">
        <f t="shared" si="41"/>
        <v>0</v>
      </c>
    </row>
    <row r="446" spans="1:34">
      <c r="A446">
        <v>50005003</v>
      </c>
      <c r="B446" t="s">
        <v>2067</v>
      </c>
      <c r="C446">
        <v>4</v>
      </c>
      <c r="D446">
        <v>15</v>
      </c>
      <c r="E446">
        <v>0</v>
      </c>
      <c r="F446">
        <v>0</v>
      </c>
      <c r="G446">
        <v>0</v>
      </c>
      <c r="H446">
        <v>0</v>
      </c>
      <c r="I446">
        <v>5</v>
      </c>
      <c r="J446">
        <v>300</v>
      </c>
      <c r="K446">
        <v>9</v>
      </c>
      <c r="L446">
        <v>0</v>
      </c>
    </row>
    <row r="447" spans="1:34">
      <c r="A447">
        <v>50005004</v>
      </c>
      <c r="B447" t="s">
        <v>2068</v>
      </c>
      <c r="C447">
        <v>1</v>
      </c>
      <c r="D447">
        <v>99</v>
      </c>
      <c r="E447">
        <v>0</v>
      </c>
      <c r="F447">
        <v>0</v>
      </c>
      <c r="G447">
        <v>4</v>
      </c>
      <c r="H447">
        <v>25</v>
      </c>
      <c r="I447">
        <v>0</v>
      </c>
      <c r="J447">
        <v>0</v>
      </c>
      <c r="K447">
        <v>0</v>
      </c>
      <c r="L447">
        <v>0</v>
      </c>
    </row>
    <row r="448" spans="1:34">
      <c r="A448">
        <v>50005005</v>
      </c>
      <c r="B448" t="s">
        <v>2069</v>
      </c>
      <c r="C448">
        <v>1</v>
      </c>
      <c r="D448">
        <v>99</v>
      </c>
      <c r="E448">
        <v>0</v>
      </c>
      <c r="F448">
        <v>0</v>
      </c>
      <c r="G448">
        <v>4</v>
      </c>
      <c r="H448">
        <v>50</v>
      </c>
      <c r="I448">
        <v>0</v>
      </c>
      <c r="J448">
        <v>0</v>
      </c>
      <c r="K448">
        <v>0</v>
      </c>
      <c r="L448">
        <v>0</v>
      </c>
    </row>
    <row r="449" spans="1:34">
      <c r="A449">
        <v>50005006</v>
      </c>
      <c r="B449" t="s">
        <v>2070</v>
      </c>
      <c r="C449">
        <v>5</v>
      </c>
      <c r="D449">
        <v>12</v>
      </c>
      <c r="E449">
        <v>0</v>
      </c>
      <c r="F449">
        <v>0</v>
      </c>
      <c r="G449">
        <v>0</v>
      </c>
      <c r="H449">
        <v>0</v>
      </c>
      <c r="I449">
        <v>3</v>
      </c>
      <c r="J449">
        <v>0</v>
      </c>
      <c r="K449">
        <v>0</v>
      </c>
      <c r="L449">
        <v>0</v>
      </c>
      <c r="AH449" s="58">
        <f t="shared" si="41"/>
        <v>0</v>
      </c>
    </row>
    <row r="450" spans="1:34">
      <c r="A450">
        <v>50005007</v>
      </c>
      <c r="B450" t="s">
        <v>2071</v>
      </c>
      <c r="C450">
        <v>5</v>
      </c>
      <c r="D450">
        <v>11</v>
      </c>
      <c r="E450">
        <v>0</v>
      </c>
      <c r="F450">
        <v>0</v>
      </c>
      <c r="G450">
        <v>2</v>
      </c>
      <c r="H450">
        <v>100</v>
      </c>
      <c r="I450">
        <v>3</v>
      </c>
      <c r="J450">
        <v>0</v>
      </c>
      <c r="K450">
        <v>0</v>
      </c>
      <c r="L450">
        <v>0</v>
      </c>
      <c r="AH450" s="58">
        <f t="shared" si="41"/>
        <v>0</v>
      </c>
    </row>
    <row r="451" spans="1:34">
      <c r="A451">
        <v>50005008</v>
      </c>
      <c r="B451" t="s">
        <v>2072</v>
      </c>
      <c r="C451">
        <v>5</v>
      </c>
      <c r="D451">
        <v>11</v>
      </c>
      <c r="E451">
        <v>0</v>
      </c>
      <c r="F451">
        <v>0</v>
      </c>
      <c r="G451">
        <v>2</v>
      </c>
      <c r="H451">
        <v>100</v>
      </c>
      <c r="I451">
        <v>3</v>
      </c>
      <c r="J451">
        <v>0</v>
      </c>
      <c r="K451">
        <v>0</v>
      </c>
      <c r="L451">
        <v>0</v>
      </c>
      <c r="AH451" s="58">
        <f t="shared" si="41"/>
        <v>0</v>
      </c>
    </row>
    <row r="452" spans="1:34">
      <c r="A452">
        <v>50005011</v>
      </c>
      <c r="B452" t="s">
        <v>2073</v>
      </c>
      <c r="C452">
        <v>4</v>
      </c>
      <c r="D452">
        <v>11</v>
      </c>
      <c r="E452">
        <v>0</v>
      </c>
      <c r="F452">
        <v>0</v>
      </c>
      <c r="G452">
        <v>2</v>
      </c>
      <c r="H452">
        <v>100</v>
      </c>
      <c r="I452">
        <v>2</v>
      </c>
      <c r="J452">
        <v>400</v>
      </c>
      <c r="K452">
        <v>9</v>
      </c>
      <c r="L452">
        <v>0</v>
      </c>
      <c r="AH452" s="58">
        <f t="shared" si="41"/>
        <v>0</v>
      </c>
    </row>
    <row r="453" spans="1:34">
      <c r="A453">
        <v>50005012</v>
      </c>
      <c r="B453" t="s">
        <v>2074</v>
      </c>
      <c r="C453">
        <v>4</v>
      </c>
      <c r="D453">
        <v>15</v>
      </c>
      <c r="E453">
        <v>0</v>
      </c>
      <c r="F453">
        <v>0</v>
      </c>
      <c r="G453">
        <v>0</v>
      </c>
      <c r="H453">
        <v>0</v>
      </c>
      <c r="I453">
        <v>5</v>
      </c>
      <c r="J453">
        <v>600</v>
      </c>
      <c r="K453">
        <v>9</v>
      </c>
      <c r="L453">
        <v>0</v>
      </c>
      <c r="AH453" s="58">
        <f t="shared" si="41"/>
        <v>0</v>
      </c>
    </row>
    <row r="454" spans="1:34">
      <c r="A454">
        <v>50005013</v>
      </c>
      <c r="B454" t="s">
        <v>2075</v>
      </c>
      <c r="C454">
        <v>900</v>
      </c>
      <c r="D454">
        <v>0</v>
      </c>
      <c r="E454">
        <v>0</v>
      </c>
      <c r="F454">
        <v>0</v>
      </c>
      <c r="G454">
        <v>0</v>
      </c>
      <c r="H454">
        <v>0</v>
      </c>
      <c r="I454">
        <v>0</v>
      </c>
      <c r="J454">
        <v>0</v>
      </c>
      <c r="K454">
        <v>0</v>
      </c>
      <c r="L454">
        <v>0</v>
      </c>
      <c r="AH454" s="58">
        <f t="shared" si="41"/>
        <v>0</v>
      </c>
    </row>
    <row r="455" spans="1:34">
      <c r="A455">
        <v>50005014</v>
      </c>
      <c r="B455" t="s">
        <v>2076</v>
      </c>
      <c r="C455">
        <v>1</v>
      </c>
      <c r="D455">
        <v>99</v>
      </c>
      <c r="E455">
        <v>0</v>
      </c>
      <c r="F455">
        <v>0</v>
      </c>
      <c r="G455">
        <v>9</v>
      </c>
      <c r="H455">
        <v>100000</v>
      </c>
      <c r="I455">
        <v>0</v>
      </c>
      <c r="J455">
        <v>0</v>
      </c>
      <c r="K455">
        <v>0</v>
      </c>
      <c r="L455">
        <v>0</v>
      </c>
      <c r="AH455" s="58">
        <f t="shared" si="41"/>
        <v>0</v>
      </c>
    </row>
    <row r="456" spans="1:34">
      <c r="A456">
        <v>50005015</v>
      </c>
      <c r="B456" t="s">
        <v>2077</v>
      </c>
      <c r="C456">
        <v>5</v>
      </c>
      <c r="D456">
        <v>12</v>
      </c>
      <c r="E456">
        <v>0</v>
      </c>
      <c r="F456">
        <v>0</v>
      </c>
      <c r="G456">
        <v>2</v>
      </c>
      <c r="H456">
        <v>100</v>
      </c>
      <c r="I456">
        <v>3</v>
      </c>
      <c r="J456">
        <v>0</v>
      </c>
      <c r="K456">
        <v>0</v>
      </c>
      <c r="L456">
        <v>0</v>
      </c>
      <c r="AH456" s="58">
        <f t="shared" si="41"/>
        <v>0</v>
      </c>
    </row>
    <row r="457" spans="1:34">
      <c r="A457">
        <v>50009009</v>
      </c>
      <c r="B457" t="s">
        <v>2075</v>
      </c>
      <c r="C457">
        <v>900</v>
      </c>
      <c r="D457">
        <v>0</v>
      </c>
      <c r="E457">
        <v>0</v>
      </c>
      <c r="F457">
        <v>0</v>
      </c>
      <c r="G457">
        <v>0</v>
      </c>
      <c r="H457">
        <v>0</v>
      </c>
      <c r="I457">
        <v>0</v>
      </c>
      <c r="J457">
        <v>0</v>
      </c>
      <c r="K457">
        <v>0</v>
      </c>
      <c r="L457">
        <v>0</v>
      </c>
      <c r="AH457" s="58">
        <f t="shared" si="41"/>
        <v>0</v>
      </c>
    </row>
    <row r="458" spans="1:34">
      <c r="A458">
        <v>50009010</v>
      </c>
      <c r="B458" t="s">
        <v>2076</v>
      </c>
      <c r="C458">
        <v>1</v>
      </c>
      <c r="D458">
        <v>99</v>
      </c>
      <c r="E458">
        <v>0</v>
      </c>
      <c r="F458">
        <v>0</v>
      </c>
      <c r="G458">
        <v>9</v>
      </c>
      <c r="H458">
        <v>50000</v>
      </c>
      <c r="I458">
        <v>0</v>
      </c>
      <c r="J458">
        <v>0</v>
      </c>
      <c r="K458">
        <v>0</v>
      </c>
      <c r="L458">
        <v>0</v>
      </c>
      <c r="AH458" s="58">
        <f t="shared" si="41"/>
        <v>0</v>
      </c>
    </row>
    <row r="459" spans="1:34">
      <c r="A459">
        <v>70001001</v>
      </c>
      <c r="B459" t="s">
        <v>2078</v>
      </c>
      <c r="C459">
        <v>1</v>
      </c>
      <c r="D459">
        <v>99</v>
      </c>
      <c r="E459">
        <v>0</v>
      </c>
      <c r="F459">
        <v>0</v>
      </c>
      <c r="G459">
        <v>2</v>
      </c>
      <c r="H459">
        <v>50</v>
      </c>
      <c r="I459">
        <v>0</v>
      </c>
      <c r="J459">
        <v>0</v>
      </c>
      <c r="K459">
        <v>0</v>
      </c>
      <c r="L459">
        <v>0</v>
      </c>
      <c r="AH459" s="58">
        <f t="shared" si="41"/>
        <v>0</v>
      </c>
    </row>
    <row r="460" spans="1:34">
      <c r="A460">
        <v>70001002</v>
      </c>
      <c r="B460" t="s">
        <v>2078</v>
      </c>
      <c r="C460">
        <v>1</v>
      </c>
      <c r="D460">
        <v>99</v>
      </c>
      <c r="E460">
        <v>0</v>
      </c>
      <c r="F460">
        <v>0</v>
      </c>
      <c r="G460">
        <v>2</v>
      </c>
      <c r="H460">
        <v>100</v>
      </c>
      <c r="I460">
        <v>0</v>
      </c>
      <c r="J460">
        <v>0</v>
      </c>
      <c r="K460">
        <v>0</v>
      </c>
      <c r="L460">
        <v>0</v>
      </c>
      <c r="AH460" s="58">
        <f t="shared" si="41"/>
        <v>0</v>
      </c>
    </row>
    <row r="461" spans="1:34">
      <c r="A461">
        <v>70002001</v>
      </c>
      <c r="B461" t="s">
        <v>2079</v>
      </c>
      <c r="C461">
        <v>1</v>
      </c>
      <c r="D461">
        <v>99</v>
      </c>
      <c r="E461">
        <v>0</v>
      </c>
      <c r="F461">
        <v>0</v>
      </c>
      <c r="G461">
        <v>4</v>
      </c>
      <c r="H461">
        <v>30</v>
      </c>
      <c r="I461">
        <v>0</v>
      </c>
      <c r="J461">
        <v>0</v>
      </c>
      <c r="K461">
        <v>0</v>
      </c>
      <c r="L461">
        <v>0</v>
      </c>
      <c r="AH461" s="58">
        <f t="shared" si="41"/>
        <v>0</v>
      </c>
    </row>
    <row r="462" spans="1:34">
      <c r="A462">
        <v>70003001</v>
      </c>
      <c r="B462" t="s">
        <v>2080</v>
      </c>
      <c r="C462">
        <v>5</v>
      </c>
      <c r="D462">
        <v>12</v>
      </c>
      <c r="E462">
        <v>0</v>
      </c>
      <c r="F462">
        <v>0</v>
      </c>
      <c r="G462">
        <v>2</v>
      </c>
      <c r="H462">
        <v>100</v>
      </c>
      <c r="I462">
        <v>1</v>
      </c>
      <c r="J462">
        <v>0</v>
      </c>
      <c r="K462">
        <v>0</v>
      </c>
      <c r="L462">
        <v>0</v>
      </c>
      <c r="AH462" s="58">
        <f t="shared" si="41"/>
        <v>0</v>
      </c>
    </row>
    <row r="463" spans="1:34">
      <c r="A463">
        <v>70004001</v>
      </c>
      <c r="B463" t="s">
        <v>2078</v>
      </c>
      <c r="C463">
        <v>4</v>
      </c>
      <c r="D463">
        <v>12</v>
      </c>
      <c r="E463">
        <v>0</v>
      </c>
      <c r="F463">
        <v>0</v>
      </c>
      <c r="G463">
        <v>0</v>
      </c>
      <c r="H463">
        <v>0</v>
      </c>
      <c r="I463">
        <v>2</v>
      </c>
      <c r="J463">
        <v>500</v>
      </c>
      <c r="K463">
        <v>9</v>
      </c>
      <c r="L463">
        <v>0</v>
      </c>
      <c r="AH463" s="58">
        <f t="shared" si="41"/>
        <v>0</v>
      </c>
    </row>
    <row r="464" spans="1:34">
      <c r="A464">
        <v>70004002</v>
      </c>
      <c r="B464" t="s">
        <v>2081</v>
      </c>
      <c r="C464">
        <v>4</v>
      </c>
      <c r="D464">
        <v>12</v>
      </c>
      <c r="E464">
        <v>0</v>
      </c>
      <c r="F464">
        <v>0</v>
      </c>
      <c r="G464">
        <v>2</v>
      </c>
      <c r="H464">
        <v>100</v>
      </c>
      <c r="I464">
        <v>2</v>
      </c>
      <c r="J464">
        <v>500</v>
      </c>
      <c r="K464">
        <v>9</v>
      </c>
      <c r="L464">
        <v>0</v>
      </c>
      <c r="AH464" s="58">
        <f t="shared" si="41"/>
        <v>0</v>
      </c>
    </row>
    <row r="465" spans="1:34">
      <c r="A465">
        <v>70006001</v>
      </c>
      <c r="B465" t="s">
        <v>2078</v>
      </c>
      <c r="C465">
        <v>1</v>
      </c>
      <c r="D465">
        <v>99</v>
      </c>
      <c r="E465">
        <v>0</v>
      </c>
      <c r="F465">
        <v>0</v>
      </c>
      <c r="G465">
        <v>2</v>
      </c>
      <c r="H465">
        <v>20</v>
      </c>
      <c r="I465">
        <v>0</v>
      </c>
      <c r="J465">
        <v>0</v>
      </c>
      <c r="K465">
        <v>0</v>
      </c>
      <c r="L465">
        <v>0</v>
      </c>
      <c r="AH465" s="58">
        <f t="shared" si="41"/>
        <v>0</v>
      </c>
    </row>
    <row r="466" spans="1:34">
      <c r="A466">
        <v>70006002</v>
      </c>
      <c r="B466" t="s">
        <v>2078</v>
      </c>
      <c r="C466">
        <v>1</v>
      </c>
      <c r="D466">
        <v>99</v>
      </c>
      <c r="E466">
        <v>0</v>
      </c>
      <c r="F466">
        <v>0</v>
      </c>
      <c r="G466">
        <v>2</v>
      </c>
      <c r="H466">
        <v>40</v>
      </c>
      <c r="I466">
        <v>0</v>
      </c>
      <c r="J466">
        <v>0</v>
      </c>
      <c r="K466">
        <v>0</v>
      </c>
      <c r="L466">
        <v>0</v>
      </c>
      <c r="AH466" s="58">
        <f t="shared" si="41"/>
        <v>0</v>
      </c>
    </row>
    <row r="467" spans="1:34">
      <c r="A467">
        <v>70006003</v>
      </c>
      <c r="B467" t="s">
        <v>2078</v>
      </c>
      <c r="C467">
        <v>1</v>
      </c>
      <c r="D467">
        <v>99</v>
      </c>
      <c r="E467">
        <v>0</v>
      </c>
      <c r="F467">
        <v>0</v>
      </c>
      <c r="G467">
        <v>2</v>
      </c>
      <c r="H467">
        <v>60</v>
      </c>
      <c r="I467">
        <v>0</v>
      </c>
      <c r="J467">
        <v>0</v>
      </c>
      <c r="K467">
        <v>0</v>
      </c>
      <c r="L467">
        <v>0</v>
      </c>
      <c r="AH467" s="58">
        <f t="shared" si="41"/>
        <v>0</v>
      </c>
    </row>
    <row r="468" spans="1:34">
      <c r="A468">
        <v>80001001</v>
      </c>
      <c r="B468" t="s">
        <v>2082</v>
      </c>
      <c r="C468">
        <v>1</v>
      </c>
      <c r="D468">
        <v>99</v>
      </c>
      <c r="E468">
        <v>0</v>
      </c>
      <c r="F468">
        <v>0</v>
      </c>
      <c r="G468">
        <v>9</v>
      </c>
      <c r="H468">
        <v>12500</v>
      </c>
      <c r="I468">
        <v>0</v>
      </c>
      <c r="J468">
        <v>0</v>
      </c>
      <c r="K468">
        <v>0</v>
      </c>
      <c r="L468">
        <v>0</v>
      </c>
      <c r="AH468" s="58">
        <f t="shared" si="41"/>
        <v>0</v>
      </c>
    </row>
    <row r="469" spans="1:34">
      <c r="A469">
        <v>80001002</v>
      </c>
      <c r="B469" t="s">
        <v>2083</v>
      </c>
      <c r="C469">
        <v>1</v>
      </c>
      <c r="D469">
        <v>99</v>
      </c>
      <c r="E469">
        <v>0</v>
      </c>
      <c r="F469">
        <v>0</v>
      </c>
      <c r="G469">
        <v>4</v>
      </c>
      <c r="H469">
        <v>99</v>
      </c>
      <c r="I469">
        <v>0</v>
      </c>
      <c r="J469">
        <v>0</v>
      </c>
      <c r="K469">
        <v>0</v>
      </c>
      <c r="L469">
        <v>0</v>
      </c>
      <c r="AH469" s="58">
        <f t="shared" si="41"/>
        <v>0</v>
      </c>
    </row>
    <row r="470" spans="1:34">
      <c r="A470">
        <v>80001003</v>
      </c>
      <c r="B470" t="s">
        <v>2084</v>
      </c>
      <c r="C470">
        <v>5</v>
      </c>
      <c r="D470">
        <v>12</v>
      </c>
      <c r="E470">
        <v>0</v>
      </c>
      <c r="F470">
        <v>0</v>
      </c>
      <c r="G470">
        <v>2</v>
      </c>
      <c r="H470">
        <v>100</v>
      </c>
      <c r="I470">
        <v>3</v>
      </c>
      <c r="J470">
        <v>0</v>
      </c>
      <c r="K470">
        <v>0</v>
      </c>
      <c r="L470">
        <v>0</v>
      </c>
      <c r="AH470" s="58">
        <f t="shared" si="41"/>
        <v>0</v>
      </c>
    </row>
    <row r="471" spans="1:34">
      <c r="A471">
        <v>80001004</v>
      </c>
      <c r="B471" t="s">
        <v>2085</v>
      </c>
      <c r="C471">
        <v>5</v>
      </c>
      <c r="D471">
        <v>13</v>
      </c>
      <c r="E471">
        <v>0</v>
      </c>
      <c r="F471">
        <v>0</v>
      </c>
      <c r="G471">
        <v>2</v>
      </c>
      <c r="H471">
        <v>100</v>
      </c>
      <c r="I471">
        <v>3</v>
      </c>
      <c r="J471">
        <v>0</v>
      </c>
      <c r="K471">
        <v>0</v>
      </c>
      <c r="L471">
        <v>0</v>
      </c>
      <c r="AH471" s="58">
        <f t="shared" si="41"/>
        <v>0</v>
      </c>
    </row>
    <row r="472" spans="1:34">
      <c r="A472">
        <v>80001005</v>
      </c>
      <c r="B472" t="s">
        <v>2086</v>
      </c>
      <c r="C472">
        <v>102</v>
      </c>
      <c r="D472">
        <v>0</v>
      </c>
      <c r="E472">
        <v>0</v>
      </c>
      <c r="F472">
        <v>0</v>
      </c>
      <c r="G472">
        <v>0</v>
      </c>
      <c r="H472">
        <v>0</v>
      </c>
      <c r="I472">
        <v>3</v>
      </c>
      <c r="J472">
        <v>50</v>
      </c>
      <c r="K472">
        <v>0</v>
      </c>
      <c r="L472">
        <v>0</v>
      </c>
      <c r="AH472" s="58">
        <f t="shared" si="41"/>
        <v>0</v>
      </c>
    </row>
    <row r="473" spans="1:34">
      <c r="A473">
        <v>80001006</v>
      </c>
      <c r="B473" t="s">
        <v>2087</v>
      </c>
      <c r="C473">
        <v>900</v>
      </c>
      <c r="D473">
        <v>99</v>
      </c>
      <c r="E473">
        <v>0</v>
      </c>
      <c r="F473">
        <v>0</v>
      </c>
      <c r="G473">
        <v>0</v>
      </c>
      <c r="H473">
        <v>0</v>
      </c>
      <c r="I473">
        <v>0</v>
      </c>
      <c r="J473">
        <v>0</v>
      </c>
      <c r="K473">
        <v>0</v>
      </c>
      <c r="L473">
        <v>0</v>
      </c>
      <c r="AH473" s="58">
        <f t="shared" si="41"/>
        <v>0</v>
      </c>
    </row>
    <row r="474" spans="1:34">
      <c r="A474">
        <v>80001007</v>
      </c>
      <c r="B474" t="s">
        <v>2088</v>
      </c>
      <c r="C474">
        <v>2</v>
      </c>
      <c r="D474">
        <v>99</v>
      </c>
      <c r="E474">
        <v>0</v>
      </c>
      <c r="F474">
        <v>0</v>
      </c>
      <c r="G474">
        <v>9</v>
      </c>
      <c r="H474">
        <v>100000</v>
      </c>
      <c r="I474">
        <v>0</v>
      </c>
      <c r="J474">
        <v>0</v>
      </c>
      <c r="K474">
        <v>0</v>
      </c>
      <c r="L474">
        <v>0</v>
      </c>
      <c r="AH474" s="58">
        <f t="shared" si="41"/>
        <v>0</v>
      </c>
    </row>
    <row r="475" spans="1:34">
      <c r="A475">
        <v>80001008</v>
      </c>
      <c r="B475" t="s">
        <v>2089</v>
      </c>
      <c r="C475">
        <v>4</v>
      </c>
      <c r="D475">
        <v>11</v>
      </c>
      <c r="E475">
        <v>0</v>
      </c>
      <c r="F475">
        <v>0</v>
      </c>
      <c r="G475">
        <v>2</v>
      </c>
      <c r="H475">
        <v>100</v>
      </c>
      <c r="I475">
        <v>5</v>
      </c>
      <c r="J475">
        <v>500</v>
      </c>
      <c r="K475">
        <v>9</v>
      </c>
      <c r="L475">
        <v>0</v>
      </c>
      <c r="AH475" s="58">
        <f t="shared" si="41"/>
        <v>0</v>
      </c>
    </row>
    <row r="476" spans="1:34">
      <c r="A476">
        <v>80001009</v>
      </c>
      <c r="B476" t="s">
        <v>2090</v>
      </c>
      <c r="C476">
        <v>900</v>
      </c>
      <c r="D476">
        <v>99</v>
      </c>
      <c r="E476">
        <v>0</v>
      </c>
      <c r="F476">
        <v>0</v>
      </c>
      <c r="G476">
        <v>0</v>
      </c>
      <c r="H476">
        <v>0</v>
      </c>
      <c r="I476">
        <v>0</v>
      </c>
      <c r="J476">
        <v>0</v>
      </c>
      <c r="K476">
        <v>0</v>
      </c>
      <c r="L476">
        <v>0</v>
      </c>
      <c r="AH476" s="58">
        <f t="shared" si="41"/>
        <v>0</v>
      </c>
    </row>
    <row r="477" spans="1:34">
      <c r="A477">
        <v>80001010</v>
      </c>
      <c r="B477" t="s">
        <v>2091</v>
      </c>
      <c r="C477">
        <v>900</v>
      </c>
      <c r="D477">
        <v>99</v>
      </c>
      <c r="E477">
        <v>0</v>
      </c>
      <c r="F477">
        <v>0</v>
      </c>
      <c r="G477">
        <v>0</v>
      </c>
      <c r="H477">
        <v>0</v>
      </c>
      <c r="I477">
        <v>0</v>
      </c>
      <c r="J477">
        <v>0</v>
      </c>
      <c r="K477">
        <v>0</v>
      </c>
      <c r="L477">
        <v>0</v>
      </c>
      <c r="AH477" s="58">
        <f t="shared" si="41"/>
        <v>0</v>
      </c>
    </row>
    <row r="478" spans="1:34">
      <c r="A478">
        <v>80001011</v>
      </c>
      <c r="B478" t="s">
        <v>2092</v>
      </c>
      <c r="C478">
        <v>1</v>
      </c>
      <c r="D478">
        <v>99</v>
      </c>
      <c r="E478">
        <v>0</v>
      </c>
      <c r="F478">
        <v>0</v>
      </c>
      <c r="G478">
        <v>2</v>
      </c>
      <c r="H478">
        <v>100</v>
      </c>
      <c r="I478">
        <v>0</v>
      </c>
      <c r="J478">
        <v>0</v>
      </c>
      <c r="K478">
        <v>0</v>
      </c>
      <c r="L478">
        <v>0</v>
      </c>
      <c r="AH478" s="58">
        <f t="shared" si="41"/>
        <v>0</v>
      </c>
    </row>
    <row r="479" spans="1:34">
      <c r="A479">
        <v>80001012</v>
      </c>
      <c r="B479" t="s">
        <v>2093</v>
      </c>
      <c r="C479">
        <v>1</v>
      </c>
      <c r="D479">
        <v>99</v>
      </c>
      <c r="E479">
        <v>0</v>
      </c>
      <c r="F479">
        <v>0</v>
      </c>
      <c r="G479">
        <v>2</v>
      </c>
      <c r="H479">
        <v>100</v>
      </c>
      <c r="I479">
        <v>0</v>
      </c>
      <c r="J479">
        <v>0</v>
      </c>
      <c r="K479">
        <v>0</v>
      </c>
      <c r="L479">
        <v>0</v>
      </c>
      <c r="AH479" s="58">
        <f t="shared" ref="AH479:AH531" si="42">AG479</f>
        <v>0</v>
      </c>
    </row>
    <row r="480" spans="1:34">
      <c r="A480">
        <v>80001013</v>
      </c>
      <c r="B480" t="s">
        <v>2094</v>
      </c>
      <c r="C480">
        <v>5</v>
      </c>
      <c r="D480">
        <v>11</v>
      </c>
      <c r="E480">
        <v>0</v>
      </c>
      <c r="F480">
        <v>0</v>
      </c>
      <c r="G480">
        <v>2</v>
      </c>
      <c r="H480">
        <v>100</v>
      </c>
      <c r="I480">
        <v>1</v>
      </c>
      <c r="J480">
        <v>0</v>
      </c>
      <c r="K480">
        <v>0</v>
      </c>
      <c r="L480">
        <v>0</v>
      </c>
      <c r="AH480" s="58">
        <f t="shared" si="42"/>
        <v>0</v>
      </c>
    </row>
    <row r="481" spans="1:34">
      <c r="A481">
        <v>200150501</v>
      </c>
      <c r="B481" t="s">
        <v>2095</v>
      </c>
      <c r="C481">
        <v>4</v>
      </c>
      <c r="D481">
        <v>1</v>
      </c>
      <c r="E481">
        <v>0</v>
      </c>
      <c r="F481">
        <v>0</v>
      </c>
      <c r="G481">
        <v>2</v>
      </c>
      <c r="H481">
        <v>100</v>
      </c>
      <c r="I481">
        <v>3</v>
      </c>
      <c r="J481">
        <v>500</v>
      </c>
      <c r="K481">
        <v>9</v>
      </c>
      <c r="L481">
        <v>0</v>
      </c>
      <c r="AH481" s="58">
        <f t="shared" si="42"/>
        <v>0</v>
      </c>
    </row>
    <row r="482" spans="1:34">
      <c r="A482">
        <v>200150502</v>
      </c>
      <c r="B482" t="s">
        <v>2096</v>
      </c>
      <c r="C482">
        <v>1</v>
      </c>
      <c r="D482">
        <v>99</v>
      </c>
      <c r="E482">
        <v>0</v>
      </c>
      <c r="F482">
        <v>0</v>
      </c>
      <c r="G482">
        <v>9</v>
      </c>
      <c r="H482">
        <v>100000</v>
      </c>
      <c r="I482">
        <v>0</v>
      </c>
      <c r="J482">
        <v>0</v>
      </c>
      <c r="K482">
        <v>0</v>
      </c>
      <c r="L482">
        <v>0</v>
      </c>
      <c r="AH482" s="58">
        <f t="shared" si="42"/>
        <v>0</v>
      </c>
    </row>
    <row r="483" spans="1:34">
      <c r="AH483" s="58">
        <f t="shared" si="42"/>
        <v>0</v>
      </c>
    </row>
    <row r="484" spans="1:34">
      <c r="AH484" s="58">
        <f t="shared" si="42"/>
        <v>0</v>
      </c>
    </row>
    <row r="485" spans="1:34">
      <c r="AH485" s="58">
        <f t="shared" si="42"/>
        <v>0</v>
      </c>
    </row>
    <row r="486" spans="1:34">
      <c r="AH486" s="58">
        <f t="shared" si="42"/>
        <v>0</v>
      </c>
    </row>
    <row r="487" spans="1:34">
      <c r="AH487" s="58">
        <f t="shared" si="42"/>
        <v>0</v>
      </c>
    </row>
    <row r="488" spans="1:34">
      <c r="AH488" s="58">
        <f t="shared" si="42"/>
        <v>0</v>
      </c>
    </row>
    <row r="489" spans="1:34">
      <c r="AH489" s="58">
        <f t="shared" si="42"/>
        <v>0</v>
      </c>
    </row>
    <row r="490" spans="1:34">
      <c r="AH490" s="58">
        <f t="shared" si="42"/>
        <v>0</v>
      </c>
    </row>
    <row r="491" spans="1:34">
      <c r="AH491" s="58">
        <f t="shared" si="42"/>
        <v>0</v>
      </c>
    </row>
    <row r="492" spans="1:34">
      <c r="AH492" s="58">
        <f t="shared" si="42"/>
        <v>0</v>
      </c>
    </row>
    <row r="493" spans="1:34">
      <c r="AH493" s="58">
        <f t="shared" si="42"/>
        <v>0</v>
      </c>
    </row>
    <row r="494" spans="1:34">
      <c r="AH494" s="58">
        <f t="shared" si="42"/>
        <v>0</v>
      </c>
    </row>
    <row r="495" spans="1:34">
      <c r="AH495" s="58">
        <f t="shared" si="42"/>
        <v>0</v>
      </c>
    </row>
    <row r="496" spans="1:34">
      <c r="AH496" s="58">
        <f t="shared" si="42"/>
        <v>0</v>
      </c>
    </row>
    <row r="497" spans="34:34">
      <c r="AH497" s="58">
        <f t="shared" si="42"/>
        <v>0</v>
      </c>
    </row>
    <row r="498" spans="34:34">
      <c r="AH498" s="58">
        <f t="shared" si="42"/>
        <v>0</v>
      </c>
    </row>
    <row r="499" spans="34:34">
      <c r="AH499" s="58">
        <f t="shared" si="42"/>
        <v>0</v>
      </c>
    </row>
    <row r="500" spans="34:34">
      <c r="AH500" s="58">
        <f t="shared" si="42"/>
        <v>0</v>
      </c>
    </row>
    <row r="501" spans="34:34">
      <c r="AH501" s="58">
        <f t="shared" si="42"/>
        <v>0</v>
      </c>
    </row>
    <row r="502" spans="34:34">
      <c r="AH502" s="58">
        <f t="shared" si="42"/>
        <v>0</v>
      </c>
    </row>
    <row r="503" spans="34:34">
      <c r="AH503" s="58">
        <f t="shared" si="42"/>
        <v>0</v>
      </c>
    </row>
    <row r="504" spans="34:34">
      <c r="AH504" s="58">
        <f t="shared" si="42"/>
        <v>0</v>
      </c>
    </row>
    <row r="505" spans="34:34">
      <c r="AH505" s="58">
        <f t="shared" si="42"/>
        <v>0</v>
      </c>
    </row>
    <row r="506" spans="34:34">
      <c r="AH506" s="58">
        <f t="shared" si="42"/>
        <v>0</v>
      </c>
    </row>
    <row r="507" spans="34:34">
      <c r="AH507" s="58">
        <f t="shared" si="42"/>
        <v>0</v>
      </c>
    </row>
    <row r="508" spans="34:34">
      <c r="AH508" s="58">
        <f t="shared" si="42"/>
        <v>0</v>
      </c>
    </row>
    <row r="509" spans="34:34">
      <c r="AH509" s="58">
        <f t="shared" si="42"/>
        <v>0</v>
      </c>
    </row>
    <row r="510" spans="34:34">
      <c r="AH510" s="58">
        <f t="shared" si="42"/>
        <v>0</v>
      </c>
    </row>
    <row r="511" spans="34:34">
      <c r="AH511" s="58">
        <f t="shared" si="42"/>
        <v>0</v>
      </c>
    </row>
    <row r="512" spans="34:34">
      <c r="AH512" s="58">
        <f t="shared" si="42"/>
        <v>0</v>
      </c>
    </row>
    <row r="513" spans="34:34">
      <c r="AH513" s="58">
        <f t="shared" si="42"/>
        <v>0</v>
      </c>
    </row>
    <row r="514" spans="34:34">
      <c r="AH514" s="58">
        <f t="shared" si="42"/>
        <v>0</v>
      </c>
    </row>
    <row r="515" spans="34:34">
      <c r="AH515" s="58">
        <f t="shared" si="42"/>
        <v>0</v>
      </c>
    </row>
    <row r="516" spans="34:34">
      <c r="AH516" s="58">
        <f t="shared" si="42"/>
        <v>0</v>
      </c>
    </row>
    <row r="517" spans="34:34">
      <c r="AH517" s="58">
        <f t="shared" si="42"/>
        <v>0</v>
      </c>
    </row>
    <row r="518" spans="34:34">
      <c r="AH518" s="58">
        <f t="shared" si="42"/>
        <v>0</v>
      </c>
    </row>
    <row r="519" spans="34:34">
      <c r="AH519" s="58">
        <f t="shared" si="42"/>
        <v>0</v>
      </c>
    </row>
    <row r="520" spans="34:34">
      <c r="AH520" s="58">
        <f t="shared" si="42"/>
        <v>0</v>
      </c>
    </row>
    <row r="521" spans="34:34">
      <c r="AH521" s="58">
        <f t="shared" si="42"/>
        <v>0</v>
      </c>
    </row>
    <row r="522" spans="34:34">
      <c r="AH522" s="58">
        <f t="shared" si="42"/>
        <v>0</v>
      </c>
    </row>
    <row r="523" spans="34:34">
      <c r="AH523" s="58">
        <f t="shared" si="42"/>
        <v>0</v>
      </c>
    </row>
    <row r="524" spans="34:34">
      <c r="AH524" s="58">
        <f t="shared" si="42"/>
        <v>0</v>
      </c>
    </row>
    <row r="525" spans="34:34">
      <c r="AH525" s="58">
        <f t="shared" si="42"/>
        <v>0</v>
      </c>
    </row>
    <row r="526" spans="34:34">
      <c r="AH526" s="58">
        <f t="shared" si="42"/>
        <v>0</v>
      </c>
    </row>
    <row r="527" spans="34:34">
      <c r="AH527" s="58">
        <f t="shared" si="42"/>
        <v>0</v>
      </c>
    </row>
    <row r="528" spans="34:34">
      <c r="AH528" s="58">
        <f t="shared" si="42"/>
        <v>0</v>
      </c>
    </row>
    <row r="529" spans="34:34">
      <c r="AH529" s="58">
        <f t="shared" si="42"/>
        <v>0</v>
      </c>
    </row>
    <row r="530" spans="34:34">
      <c r="AH530" s="58">
        <f t="shared" si="42"/>
        <v>0</v>
      </c>
    </row>
    <row r="531" spans="34:34">
      <c r="AH531" s="58">
        <f t="shared" si="42"/>
        <v>0</v>
      </c>
    </row>
  </sheetData>
  <mergeCells count="1">
    <mergeCell ref="P23:S25"/>
  </mergeCells>
  <phoneticPr fontId="18"/>
  <pageMargins left="0.7" right="0.7" top="0.75" bottom="0.75" header="0.3" footer="0.3"/>
  <pageSetup paperSize="9" orientation="portrait" horizontalDpi="4294967293"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N76"/>
  <sheetViews>
    <sheetView topLeftCell="R31" zoomScaleNormal="100" workbookViewId="0">
      <selection activeCell="H34" sqref="H34"/>
    </sheetView>
  </sheetViews>
  <sheetFormatPr defaultRowHeight="13.5"/>
  <cols>
    <col min="1" max="6" width="9" style="22"/>
    <col min="17" max="21" width="9" style="22"/>
    <col min="31" max="37" width="9" customWidth="1"/>
  </cols>
  <sheetData>
    <row r="1" spans="1:40">
      <c r="A1" s="30" t="s">
        <v>1119</v>
      </c>
      <c r="B1" s="30"/>
      <c r="C1" s="30"/>
      <c r="D1" s="30"/>
      <c r="E1" s="30"/>
      <c r="F1" s="30"/>
      <c r="G1" s="59" t="s">
        <v>1120</v>
      </c>
      <c r="H1" s="59"/>
      <c r="I1" s="59"/>
      <c r="J1" s="59"/>
      <c r="K1" s="59"/>
      <c r="L1" s="59"/>
      <c r="M1" s="44"/>
      <c r="N1" s="44"/>
      <c r="O1" s="44"/>
      <c r="P1" s="44"/>
      <c r="Q1" s="44"/>
      <c r="R1" s="44"/>
      <c r="S1" s="29" t="s">
        <v>1121</v>
      </c>
      <c r="T1" s="29"/>
      <c r="U1" s="29"/>
      <c r="V1" s="29"/>
      <c r="W1" s="60"/>
      <c r="X1" s="60"/>
      <c r="Y1" s="60"/>
      <c r="Z1" s="60"/>
      <c r="AA1" s="61"/>
      <c r="AB1" s="61"/>
      <c r="AC1" s="61"/>
      <c r="AD1" s="61"/>
      <c r="AE1" s="58" t="s">
        <v>1122</v>
      </c>
      <c r="AF1" s="58"/>
      <c r="AG1" s="58"/>
      <c r="AH1" s="58"/>
      <c r="AI1" s="57" t="s">
        <v>1123</v>
      </c>
      <c r="AJ1" s="57"/>
      <c r="AK1" s="57"/>
      <c r="AL1" s="57"/>
      <c r="AM1" s="57"/>
      <c r="AN1" s="57"/>
    </row>
    <row r="2" spans="1:40">
      <c r="A2" s="30"/>
      <c r="B2" s="30"/>
      <c r="C2" s="30"/>
      <c r="D2" s="30"/>
      <c r="E2" s="30"/>
      <c r="F2" s="30"/>
      <c r="G2" s="59"/>
      <c r="H2" s="59"/>
      <c r="I2" s="59"/>
      <c r="J2" s="59"/>
      <c r="K2" s="59"/>
      <c r="L2" s="59"/>
      <c r="M2" s="44"/>
      <c r="N2" s="44"/>
      <c r="O2" s="44"/>
      <c r="P2" s="44"/>
      <c r="Q2" s="44"/>
      <c r="R2" s="44"/>
      <c r="S2" s="29"/>
      <c r="T2" s="29"/>
      <c r="U2" s="29"/>
      <c r="V2" s="29"/>
      <c r="W2" s="60"/>
      <c r="X2" s="60"/>
      <c r="Y2" s="60"/>
      <c r="Z2" s="60"/>
      <c r="AA2" s="61"/>
      <c r="AB2" s="61"/>
      <c r="AC2" s="61"/>
      <c r="AD2" s="61"/>
      <c r="AE2" s="58"/>
      <c r="AF2" s="58"/>
      <c r="AG2" s="58"/>
      <c r="AH2" s="58"/>
      <c r="AI2" s="57"/>
      <c r="AJ2" s="57"/>
      <c r="AK2" s="57"/>
      <c r="AL2" s="57"/>
      <c r="AM2" s="57"/>
      <c r="AN2" s="57"/>
    </row>
    <row r="3" spans="1:40">
      <c r="A3" s="30" t="s">
        <v>1124</v>
      </c>
      <c r="B3" s="30"/>
      <c r="C3" s="30"/>
      <c r="D3" s="30"/>
      <c r="E3" s="30"/>
      <c r="F3" s="30"/>
      <c r="G3" s="59" t="s">
        <v>1125</v>
      </c>
      <c r="H3" s="59"/>
      <c r="I3" s="59"/>
      <c r="J3" s="59"/>
      <c r="K3" s="59"/>
      <c r="L3" s="59"/>
      <c r="M3" s="44" t="s">
        <v>1126</v>
      </c>
      <c r="N3" s="44"/>
      <c r="O3" s="44"/>
      <c r="P3" s="44"/>
      <c r="Q3" s="44"/>
      <c r="R3" s="44"/>
      <c r="S3" s="29" t="s">
        <v>1127</v>
      </c>
      <c r="T3" s="29"/>
      <c r="U3" s="29"/>
      <c r="V3" s="29"/>
      <c r="W3" s="60" t="s">
        <v>1128</v>
      </c>
      <c r="X3" s="60"/>
      <c r="Y3" s="60"/>
      <c r="Z3" s="60"/>
      <c r="AA3" s="61" t="s">
        <v>1129</v>
      </c>
      <c r="AB3" s="61"/>
      <c r="AC3" s="61"/>
      <c r="AD3" s="61"/>
      <c r="AE3" s="58" t="s">
        <v>1130</v>
      </c>
      <c r="AF3" s="58"/>
      <c r="AG3" s="58"/>
      <c r="AH3" s="58"/>
      <c r="AI3" s="57" t="s">
        <v>1131</v>
      </c>
      <c r="AJ3" s="57"/>
      <c r="AK3" s="57"/>
      <c r="AL3" s="57"/>
      <c r="AM3" s="57"/>
      <c r="AN3" s="57"/>
    </row>
    <row r="4" spans="1:40">
      <c r="A4" s="30" t="s">
        <v>1132</v>
      </c>
      <c r="B4" s="30"/>
      <c r="C4" s="30"/>
      <c r="D4" s="30"/>
      <c r="E4" s="30"/>
      <c r="F4" s="30"/>
      <c r="G4" s="59" t="s">
        <v>1133</v>
      </c>
      <c r="H4" s="59"/>
      <c r="I4" s="59"/>
      <c r="J4" s="59"/>
      <c r="K4" s="59"/>
      <c r="L4" s="59"/>
      <c r="M4" s="44" t="s">
        <v>1134</v>
      </c>
      <c r="N4" s="44"/>
      <c r="O4" s="44"/>
      <c r="P4" s="44"/>
      <c r="Q4" s="44"/>
      <c r="R4" s="44"/>
      <c r="S4" s="29" t="s">
        <v>1135</v>
      </c>
      <c r="T4" s="29"/>
      <c r="U4" s="29"/>
      <c r="V4" s="29"/>
      <c r="W4" s="60" t="s">
        <v>1136</v>
      </c>
      <c r="X4" s="60"/>
      <c r="Y4" s="60"/>
      <c r="Z4" s="60"/>
      <c r="AA4" s="61" t="s">
        <v>1137</v>
      </c>
      <c r="AB4" s="61"/>
      <c r="AC4" s="61"/>
      <c r="AD4" s="61"/>
      <c r="AE4" s="58" t="s">
        <v>1138</v>
      </c>
      <c r="AF4" s="58"/>
      <c r="AG4" s="58"/>
      <c r="AH4" s="58"/>
      <c r="AI4" s="57" t="s">
        <v>1139</v>
      </c>
      <c r="AJ4" s="57"/>
      <c r="AK4" s="57"/>
      <c r="AL4" s="57"/>
      <c r="AM4" s="57"/>
      <c r="AN4" s="57"/>
    </row>
    <row r="5" spans="1:40">
      <c r="A5" s="30"/>
      <c r="B5" s="30"/>
      <c r="C5" s="30"/>
      <c r="D5" s="30"/>
      <c r="E5" s="30"/>
      <c r="F5" s="30"/>
      <c r="G5" s="59" t="s">
        <v>1140</v>
      </c>
      <c r="H5" s="59"/>
      <c r="I5" s="59"/>
      <c r="J5" s="59"/>
      <c r="K5" s="59"/>
      <c r="L5" s="59"/>
      <c r="M5" s="44" t="s">
        <v>1141</v>
      </c>
      <c r="N5" s="44"/>
      <c r="O5" s="44"/>
      <c r="P5" s="44"/>
      <c r="Q5" s="44"/>
      <c r="R5" s="44"/>
      <c r="S5" s="29" t="s">
        <v>1142</v>
      </c>
      <c r="T5" s="29"/>
      <c r="U5" s="29"/>
      <c r="V5" s="29"/>
      <c r="W5" s="60" t="s">
        <v>1143</v>
      </c>
      <c r="X5" s="60"/>
      <c r="Y5" s="60"/>
      <c r="Z5" s="60"/>
      <c r="AA5" s="61" t="s">
        <v>1144</v>
      </c>
      <c r="AB5" s="61"/>
      <c r="AC5" s="61"/>
      <c r="AD5" s="61"/>
      <c r="AE5" s="58"/>
      <c r="AF5" s="58"/>
      <c r="AG5" s="58"/>
      <c r="AH5" s="58"/>
      <c r="AI5" s="57"/>
      <c r="AJ5" s="57"/>
      <c r="AK5" s="57"/>
      <c r="AL5" s="57"/>
      <c r="AM5" s="57"/>
      <c r="AN5" s="57"/>
    </row>
    <row r="6" spans="1:40">
      <c r="A6" s="30"/>
      <c r="B6" s="30"/>
      <c r="C6" s="30"/>
      <c r="D6" s="30"/>
      <c r="E6" s="30"/>
      <c r="F6" s="30"/>
      <c r="G6" s="59"/>
      <c r="H6" s="59"/>
      <c r="I6" s="59"/>
      <c r="J6" s="59"/>
      <c r="K6" s="59"/>
      <c r="L6" s="59"/>
      <c r="M6" s="44"/>
      <c r="N6" s="44"/>
      <c r="O6" s="44"/>
      <c r="P6" s="44"/>
      <c r="Q6" s="44"/>
      <c r="R6" s="44"/>
      <c r="S6" s="29"/>
      <c r="T6" s="29"/>
      <c r="U6" s="29"/>
      <c r="V6" s="29"/>
      <c r="W6" s="60"/>
      <c r="X6" s="60"/>
      <c r="Y6" s="60"/>
      <c r="Z6" s="60"/>
      <c r="AA6" s="61" t="s">
        <v>1145</v>
      </c>
      <c r="AB6" s="61"/>
      <c r="AC6" s="61"/>
      <c r="AD6" s="61"/>
      <c r="AE6" s="58"/>
      <c r="AF6" s="58"/>
      <c r="AG6" s="58"/>
      <c r="AH6" s="58"/>
      <c r="AI6" s="57"/>
      <c r="AJ6" s="57"/>
      <c r="AK6" s="57"/>
      <c r="AL6" s="57"/>
      <c r="AM6" s="57"/>
      <c r="AN6" s="57"/>
    </row>
    <row r="7" spans="1:40">
      <c r="A7" s="30"/>
      <c r="B7" s="30"/>
      <c r="C7" s="30"/>
      <c r="D7" s="30"/>
      <c r="E7" s="30"/>
      <c r="F7" s="30"/>
      <c r="G7" s="59"/>
      <c r="H7" s="59"/>
      <c r="I7" s="59"/>
      <c r="J7" s="59"/>
      <c r="K7" s="59"/>
      <c r="L7" s="59"/>
      <c r="M7" s="44"/>
      <c r="N7" s="44"/>
      <c r="O7" s="44"/>
      <c r="P7" s="44"/>
      <c r="Q7" s="44"/>
      <c r="R7" s="44"/>
      <c r="S7" s="29"/>
      <c r="T7" s="29"/>
      <c r="U7" s="29"/>
      <c r="V7" s="29"/>
      <c r="W7" s="60"/>
      <c r="X7" s="60"/>
      <c r="Y7" s="60"/>
      <c r="Z7" s="60"/>
      <c r="AA7" s="61" t="s">
        <v>1138</v>
      </c>
      <c r="AB7" s="61"/>
      <c r="AC7" s="61"/>
      <c r="AD7" s="61"/>
      <c r="AE7" s="58"/>
      <c r="AF7" s="58"/>
      <c r="AG7" s="58"/>
      <c r="AH7" s="58"/>
      <c r="AI7" s="57"/>
      <c r="AJ7" s="57"/>
      <c r="AK7" s="57"/>
      <c r="AL7" s="57"/>
      <c r="AM7" s="57"/>
      <c r="AN7" s="57"/>
    </row>
    <row r="8" spans="1:40">
      <c r="A8" s="30"/>
      <c r="B8" s="30"/>
      <c r="C8" s="30"/>
      <c r="D8" s="30"/>
      <c r="E8" s="30"/>
      <c r="F8" s="30"/>
      <c r="G8" s="59"/>
      <c r="H8" s="59"/>
      <c r="I8" s="59"/>
      <c r="J8" s="59"/>
      <c r="K8" s="59"/>
      <c r="L8" s="59"/>
      <c r="M8" s="44"/>
      <c r="N8" s="44"/>
      <c r="O8" s="44"/>
      <c r="P8" s="44"/>
      <c r="Q8" s="44"/>
      <c r="R8" s="44"/>
      <c r="S8" s="29"/>
      <c r="T8" s="29"/>
      <c r="U8" s="29"/>
      <c r="V8" s="29"/>
      <c r="W8" s="60"/>
      <c r="X8" s="60"/>
      <c r="Y8" s="60"/>
      <c r="Z8" s="60"/>
      <c r="AA8" s="61"/>
      <c r="AB8" s="61"/>
      <c r="AC8" s="61"/>
      <c r="AD8" s="61"/>
      <c r="AE8" s="58"/>
      <c r="AF8" s="58"/>
      <c r="AG8" s="58"/>
      <c r="AH8" s="58"/>
      <c r="AI8" s="57"/>
      <c r="AJ8" s="57"/>
      <c r="AK8" s="57"/>
      <c r="AL8" s="57"/>
      <c r="AM8" s="57"/>
      <c r="AN8" s="57"/>
    </row>
    <row r="9" spans="1:40">
      <c r="A9" s="30"/>
      <c r="B9" s="30"/>
      <c r="C9" s="30"/>
      <c r="D9" s="30"/>
      <c r="E9" s="30"/>
      <c r="F9" s="30"/>
      <c r="G9" s="59"/>
      <c r="H9" s="59"/>
      <c r="I9" s="59"/>
      <c r="J9" s="59"/>
      <c r="K9" s="59"/>
      <c r="L9" s="59"/>
      <c r="M9" s="44"/>
      <c r="N9" s="44"/>
      <c r="O9" s="44"/>
      <c r="P9" s="44"/>
      <c r="Q9" s="44"/>
      <c r="R9" s="44"/>
      <c r="S9" s="29"/>
      <c r="T9" s="29"/>
      <c r="U9" s="29"/>
      <c r="V9" s="29"/>
      <c r="W9" s="60"/>
      <c r="X9" s="60"/>
      <c r="Y9" s="60"/>
      <c r="Z9" s="60"/>
      <c r="AA9" s="61"/>
      <c r="AB9" s="61"/>
      <c r="AC9" s="61"/>
      <c r="AD9" s="61"/>
      <c r="AE9" s="58"/>
      <c r="AF9" s="58"/>
      <c r="AG9" s="58"/>
      <c r="AH9" s="58"/>
      <c r="AI9" s="57"/>
      <c r="AJ9" s="57"/>
      <c r="AK9" s="57"/>
      <c r="AL9" s="57"/>
      <c r="AM9" s="57"/>
      <c r="AN9" s="57"/>
    </row>
    <row r="10" spans="1:40">
      <c r="A10" s="30"/>
      <c r="B10" s="30"/>
      <c r="C10" s="30"/>
      <c r="D10" s="30"/>
      <c r="E10" s="30"/>
      <c r="F10" s="30"/>
      <c r="G10" s="59"/>
      <c r="H10" s="59"/>
      <c r="I10" s="59"/>
      <c r="J10" s="59"/>
      <c r="K10" s="59"/>
      <c r="L10" s="59"/>
      <c r="M10" s="44"/>
      <c r="N10" s="44"/>
      <c r="O10" s="44"/>
      <c r="P10" s="44"/>
      <c r="Q10" s="44"/>
      <c r="R10" s="44"/>
      <c r="S10" s="29"/>
      <c r="T10" s="29"/>
      <c r="U10" s="29"/>
      <c r="V10" s="29"/>
      <c r="W10" s="60"/>
      <c r="X10" s="60"/>
      <c r="Y10" s="60"/>
      <c r="Z10" s="60"/>
      <c r="AA10" s="61"/>
      <c r="AB10" s="61"/>
      <c r="AC10" s="61"/>
      <c r="AD10" s="61"/>
      <c r="AE10" s="58"/>
      <c r="AF10" s="58"/>
      <c r="AG10" s="58"/>
      <c r="AH10" s="58"/>
      <c r="AI10" s="57"/>
      <c r="AJ10" s="57"/>
      <c r="AK10" s="57"/>
      <c r="AL10" s="57"/>
      <c r="AM10" s="57"/>
      <c r="AN10" s="57"/>
    </row>
    <row r="11" spans="1:40">
      <c r="A11" s="30">
        <v>10010</v>
      </c>
      <c r="B11" s="30"/>
      <c r="C11" s="30">
        <v>10020</v>
      </c>
      <c r="D11" s="30"/>
      <c r="E11" s="30">
        <v>10030</v>
      </c>
      <c r="F11" s="30"/>
      <c r="G11" s="59"/>
      <c r="H11" s="59"/>
      <c r="I11" s="59"/>
      <c r="J11" s="59"/>
      <c r="K11" s="59"/>
      <c r="L11" s="59"/>
      <c r="M11" s="44"/>
      <c r="N11" s="44"/>
      <c r="O11" s="44"/>
      <c r="P11" s="44"/>
      <c r="Q11" s="44"/>
      <c r="R11" s="44"/>
      <c r="S11" s="29"/>
      <c r="T11" s="29"/>
      <c r="U11" s="29"/>
      <c r="V11" s="29"/>
      <c r="W11" s="60"/>
      <c r="X11" s="60"/>
      <c r="Y11" s="60"/>
      <c r="Z11" s="60"/>
      <c r="AA11" s="61"/>
      <c r="AB11" s="61"/>
      <c r="AC11" s="61"/>
      <c r="AD11" s="61"/>
      <c r="AE11" s="58"/>
      <c r="AF11" s="58"/>
      <c r="AG11" s="58"/>
      <c r="AH11" s="58"/>
      <c r="AI11" s="57"/>
      <c r="AJ11" s="57"/>
      <c r="AK11" s="57"/>
      <c r="AL11" s="57"/>
      <c r="AM11" s="57"/>
      <c r="AN11" s="57"/>
    </row>
    <row r="12" spans="1:40">
      <c r="A12" s="30"/>
      <c r="B12" s="30"/>
      <c r="C12" s="30"/>
      <c r="D12" s="30"/>
      <c r="E12" s="30"/>
      <c r="F12" s="30"/>
      <c r="G12" s="59">
        <v>20220</v>
      </c>
      <c r="H12" s="59"/>
      <c r="I12" s="59">
        <v>20230</v>
      </c>
      <c r="J12" s="59"/>
      <c r="K12" s="59">
        <v>20240</v>
      </c>
      <c r="L12" s="59"/>
      <c r="M12" s="44">
        <v>20670</v>
      </c>
      <c r="N12" s="44"/>
      <c r="O12" s="44">
        <v>20680</v>
      </c>
      <c r="P12" s="44"/>
      <c r="Q12" s="44">
        <v>20690</v>
      </c>
      <c r="R12" s="44"/>
      <c r="S12" s="29">
        <v>30500</v>
      </c>
      <c r="T12" s="29"/>
      <c r="U12" s="29">
        <v>30501</v>
      </c>
      <c r="V12" s="29"/>
      <c r="W12" s="60">
        <v>30560</v>
      </c>
      <c r="X12" s="60"/>
      <c r="Y12" s="60">
        <v>30561</v>
      </c>
      <c r="Z12" s="60"/>
      <c r="AA12" s="61"/>
      <c r="AB12" s="61"/>
      <c r="AC12" s="61"/>
      <c r="AD12" s="61"/>
      <c r="AE12" s="58">
        <v>40650</v>
      </c>
      <c r="AF12" s="58"/>
      <c r="AG12" s="58">
        <v>40651</v>
      </c>
      <c r="AH12" s="58"/>
      <c r="AI12" s="57">
        <v>20280</v>
      </c>
      <c r="AJ12" s="57"/>
      <c r="AK12" s="57">
        <v>20290</v>
      </c>
      <c r="AL12" s="57"/>
      <c r="AM12" s="57">
        <v>20300</v>
      </c>
      <c r="AN12" s="57"/>
    </row>
    <row r="13" spans="1:40">
      <c r="A13" s="30" t="s">
        <v>1146</v>
      </c>
      <c r="B13" s="30"/>
      <c r="C13" s="30"/>
      <c r="D13" s="30"/>
      <c r="E13" s="30"/>
      <c r="F13" s="30"/>
      <c r="G13" s="59"/>
      <c r="H13" s="59"/>
      <c r="I13" s="59"/>
      <c r="J13" s="59"/>
      <c r="K13" s="59"/>
      <c r="L13" s="59"/>
      <c r="M13" s="44"/>
      <c r="N13" s="44"/>
      <c r="O13" s="44"/>
      <c r="P13" s="44"/>
      <c r="Q13" s="44"/>
      <c r="R13" s="44"/>
      <c r="S13" s="29"/>
      <c r="T13" s="29"/>
      <c r="U13" s="29"/>
      <c r="V13" s="29"/>
      <c r="W13" s="60"/>
      <c r="X13" s="60"/>
      <c r="Y13" s="60"/>
      <c r="Z13" s="60"/>
      <c r="AA13" s="61"/>
      <c r="AB13" s="61"/>
      <c r="AC13" s="61"/>
      <c r="AD13" s="61"/>
      <c r="AE13" s="58"/>
      <c r="AF13" s="58"/>
      <c r="AG13" s="58"/>
      <c r="AH13" s="58"/>
      <c r="AI13" s="57"/>
      <c r="AJ13" s="57"/>
      <c r="AK13" s="57"/>
      <c r="AL13" s="57"/>
      <c r="AM13" s="57"/>
      <c r="AN13" s="57"/>
    </row>
    <row r="14" spans="1:40">
      <c r="A14" s="30" t="s">
        <v>1147</v>
      </c>
      <c r="B14" s="30"/>
      <c r="C14" s="30"/>
      <c r="D14" s="30"/>
      <c r="E14" s="30"/>
      <c r="F14" s="30"/>
      <c r="G14" s="59" t="s">
        <v>1148</v>
      </c>
      <c r="H14" s="59"/>
      <c r="I14" s="59"/>
      <c r="J14" s="59"/>
      <c r="K14" s="59"/>
      <c r="L14" s="59"/>
      <c r="M14" s="44" t="s">
        <v>1149</v>
      </c>
      <c r="N14" s="44"/>
      <c r="O14" s="44"/>
      <c r="P14" s="44"/>
      <c r="Q14" s="44"/>
      <c r="R14" s="44"/>
      <c r="S14" s="29" t="s">
        <v>1150</v>
      </c>
      <c r="T14" s="29"/>
      <c r="U14" s="29"/>
      <c r="V14" s="29"/>
      <c r="W14" s="60" t="s">
        <v>1151</v>
      </c>
      <c r="X14" s="60"/>
      <c r="Y14" s="60"/>
      <c r="Z14" s="60"/>
      <c r="AA14" s="61"/>
      <c r="AB14" s="61"/>
      <c r="AC14" s="61"/>
      <c r="AD14" s="61"/>
      <c r="AI14" s="57" t="s">
        <v>1152</v>
      </c>
      <c r="AJ14" s="57"/>
      <c r="AK14" s="57"/>
      <c r="AL14" s="57"/>
      <c r="AM14" s="57"/>
      <c r="AN14" s="57"/>
    </row>
    <row r="15" spans="1:40">
      <c r="A15" s="30"/>
      <c r="B15" s="30"/>
      <c r="C15" s="30"/>
      <c r="D15" s="30"/>
      <c r="E15" s="30"/>
      <c r="F15" s="30"/>
      <c r="G15" s="59" t="s">
        <v>1153</v>
      </c>
      <c r="H15" s="59"/>
      <c r="I15" s="59"/>
      <c r="J15" s="59"/>
      <c r="K15" s="59"/>
      <c r="L15" s="59"/>
      <c r="M15" s="44" t="s">
        <v>1154</v>
      </c>
      <c r="N15" s="44"/>
      <c r="O15" s="44"/>
      <c r="P15" s="44"/>
      <c r="Q15" s="44"/>
      <c r="R15" s="44"/>
      <c r="S15" s="29" t="s">
        <v>1155</v>
      </c>
      <c r="T15" s="29"/>
      <c r="U15" s="29"/>
      <c r="V15" s="29"/>
      <c r="W15" s="60" t="s">
        <v>1156</v>
      </c>
      <c r="X15" s="60"/>
      <c r="Y15" s="60"/>
      <c r="Z15" s="60"/>
      <c r="AA15" s="61"/>
      <c r="AB15" s="61"/>
      <c r="AC15" s="61"/>
      <c r="AD15" s="61"/>
      <c r="AI15" s="57" t="s">
        <v>1157</v>
      </c>
      <c r="AJ15" s="57"/>
      <c r="AK15" s="57"/>
      <c r="AL15" s="57"/>
      <c r="AM15" s="57"/>
      <c r="AN15" s="57"/>
    </row>
    <row r="16" spans="1:40">
      <c r="A16" s="30"/>
      <c r="B16" s="30"/>
      <c r="C16" s="30"/>
      <c r="D16" s="30"/>
      <c r="E16" s="30"/>
      <c r="F16" s="30"/>
      <c r="G16" s="59"/>
      <c r="H16" s="59"/>
      <c r="I16" s="59"/>
      <c r="J16" s="59"/>
      <c r="K16" s="59"/>
      <c r="L16" s="59"/>
      <c r="M16" s="44"/>
      <c r="N16" s="44"/>
      <c r="O16" s="44"/>
      <c r="P16" s="44"/>
      <c r="Q16" s="44"/>
      <c r="R16" s="44"/>
      <c r="S16" s="29"/>
      <c r="T16" s="29"/>
      <c r="U16" s="29"/>
      <c r="V16" s="29"/>
      <c r="W16" s="60"/>
      <c r="X16" s="60"/>
      <c r="Y16" s="60"/>
      <c r="Z16" s="60"/>
      <c r="AA16" s="61" t="s">
        <v>1158</v>
      </c>
      <c r="AB16" s="61"/>
      <c r="AC16" s="61"/>
      <c r="AD16" s="61"/>
      <c r="AI16" s="57"/>
      <c r="AJ16" s="57"/>
      <c r="AK16" s="57"/>
      <c r="AL16" s="57"/>
      <c r="AM16" s="57"/>
      <c r="AN16" s="57"/>
    </row>
    <row r="17" spans="1:40">
      <c r="A17" s="30"/>
      <c r="B17" s="30"/>
      <c r="C17" s="30"/>
      <c r="D17" s="30"/>
      <c r="E17" s="30"/>
      <c r="F17" s="30"/>
      <c r="G17" s="59"/>
      <c r="H17" s="59"/>
      <c r="I17" s="59"/>
      <c r="J17" s="59"/>
      <c r="K17" s="59"/>
      <c r="L17" s="59"/>
      <c r="M17" s="44"/>
      <c r="N17" s="44"/>
      <c r="O17" s="44"/>
      <c r="P17" s="44"/>
      <c r="Q17" s="44"/>
      <c r="R17" s="44"/>
      <c r="S17" s="29"/>
      <c r="T17" s="29"/>
      <c r="U17" s="29"/>
      <c r="V17" s="29"/>
      <c r="W17" s="60"/>
      <c r="X17" s="60"/>
      <c r="Y17" s="60"/>
      <c r="Z17" s="60"/>
      <c r="AA17" s="61" t="s">
        <v>1159</v>
      </c>
      <c r="AB17" s="61"/>
      <c r="AC17" s="61"/>
      <c r="AD17" s="61"/>
      <c r="AI17" s="57"/>
      <c r="AJ17" s="57"/>
      <c r="AK17" s="57"/>
      <c r="AL17" s="57"/>
      <c r="AM17" s="57"/>
      <c r="AN17" s="57"/>
    </row>
    <row r="18" spans="1:40">
      <c r="A18" s="30"/>
      <c r="B18" s="30"/>
      <c r="C18" s="30"/>
      <c r="D18" s="30"/>
      <c r="E18" s="30"/>
      <c r="F18" s="30"/>
      <c r="G18" s="59"/>
      <c r="H18" s="59"/>
      <c r="I18" s="59"/>
      <c r="J18" s="59"/>
      <c r="K18" s="59"/>
      <c r="L18" s="59"/>
      <c r="M18" s="44"/>
      <c r="N18" s="44"/>
      <c r="O18" s="44"/>
      <c r="P18" s="44"/>
      <c r="Q18" s="44"/>
      <c r="R18" s="44"/>
      <c r="S18" s="29"/>
      <c r="T18" s="29"/>
      <c r="U18" s="29"/>
      <c r="V18" s="29"/>
      <c r="W18" s="60"/>
      <c r="X18" s="60"/>
      <c r="Y18" s="60"/>
      <c r="Z18" s="60"/>
      <c r="AA18" s="61"/>
      <c r="AB18" s="61"/>
      <c r="AC18" s="61"/>
      <c r="AD18" s="61"/>
      <c r="AI18" s="57"/>
      <c r="AJ18" s="57"/>
      <c r="AK18" s="57"/>
      <c r="AL18" s="57"/>
      <c r="AM18" s="57"/>
      <c r="AN18" s="57"/>
    </row>
    <row r="19" spans="1:40">
      <c r="A19" s="30"/>
      <c r="B19" s="30"/>
      <c r="C19" s="30"/>
      <c r="D19" s="30"/>
      <c r="E19" s="30"/>
      <c r="F19" s="30"/>
      <c r="G19" s="59"/>
      <c r="H19" s="59"/>
      <c r="I19" s="59"/>
      <c r="J19" s="59"/>
      <c r="K19" s="59"/>
      <c r="L19" s="59"/>
      <c r="M19" s="44"/>
      <c r="N19" s="44"/>
      <c r="O19" s="44"/>
      <c r="P19" s="44"/>
      <c r="Q19" s="44"/>
      <c r="R19" s="44"/>
      <c r="S19" s="29"/>
      <c r="T19" s="29"/>
      <c r="U19" s="29"/>
      <c r="V19" s="29"/>
      <c r="W19" s="60"/>
      <c r="X19" s="60"/>
      <c r="Y19" s="60"/>
      <c r="Z19" s="60"/>
      <c r="AA19" s="61"/>
      <c r="AB19" s="61" t="s">
        <v>1160</v>
      </c>
      <c r="AC19" s="61"/>
      <c r="AD19" s="61"/>
      <c r="AI19" s="57"/>
      <c r="AJ19" s="57"/>
      <c r="AK19" s="57"/>
      <c r="AL19" s="57"/>
      <c r="AM19" s="57"/>
      <c r="AN19" s="57"/>
    </row>
    <row r="20" spans="1:40">
      <c r="A20" s="30"/>
      <c r="B20" s="30"/>
      <c r="C20" s="30"/>
      <c r="D20" s="30"/>
      <c r="E20" s="30"/>
      <c r="F20" s="30"/>
      <c r="G20" s="59"/>
      <c r="H20" s="59"/>
      <c r="I20" s="59"/>
      <c r="J20" s="59"/>
      <c r="K20" s="59"/>
      <c r="L20" s="59"/>
      <c r="M20" s="44"/>
      <c r="N20" s="44"/>
      <c r="O20" s="44"/>
      <c r="P20" s="44"/>
      <c r="Q20" s="44"/>
      <c r="R20" s="44"/>
      <c r="S20" s="29"/>
      <c r="T20" s="29"/>
      <c r="U20" s="29"/>
      <c r="V20" s="29"/>
      <c r="W20" s="60"/>
      <c r="X20" s="60"/>
      <c r="Y20" s="60"/>
      <c r="Z20" s="60"/>
      <c r="AA20" s="61"/>
      <c r="AB20" s="61"/>
      <c r="AC20" s="61"/>
      <c r="AD20" s="61"/>
      <c r="AI20" s="57"/>
      <c r="AJ20" s="57"/>
      <c r="AK20" s="57"/>
      <c r="AL20" s="57"/>
      <c r="AM20" s="57"/>
      <c r="AN20" s="57"/>
    </row>
    <row r="21" spans="1:40">
      <c r="A21" s="30"/>
      <c r="B21" s="30"/>
      <c r="C21" s="30"/>
      <c r="D21" s="30"/>
      <c r="E21" s="30"/>
      <c r="F21" s="30"/>
      <c r="G21" s="59"/>
      <c r="H21" s="59"/>
      <c r="I21" s="59"/>
      <c r="J21" s="59"/>
      <c r="K21" s="59"/>
      <c r="L21" s="59"/>
      <c r="M21" s="44"/>
      <c r="N21" s="44"/>
      <c r="O21" s="44"/>
      <c r="P21" s="44"/>
      <c r="Q21" s="44"/>
      <c r="R21" s="44"/>
      <c r="S21" s="29"/>
      <c r="T21" s="29"/>
      <c r="U21" s="29"/>
      <c r="V21" s="29"/>
      <c r="W21" s="60"/>
      <c r="X21" s="60"/>
      <c r="Y21" s="60"/>
      <c r="Z21" s="60"/>
      <c r="AA21" s="61"/>
      <c r="AB21" s="61"/>
      <c r="AC21" s="61"/>
      <c r="AD21" s="61"/>
      <c r="AI21" s="57"/>
      <c r="AJ21" s="57"/>
      <c r="AK21" s="57"/>
      <c r="AL21" s="57"/>
      <c r="AM21" s="57"/>
      <c r="AN21" s="57"/>
    </row>
    <row r="22" spans="1:40">
      <c r="A22" s="30">
        <v>10190</v>
      </c>
      <c r="B22" s="30"/>
      <c r="C22" s="30">
        <v>10200</v>
      </c>
      <c r="D22" s="30"/>
      <c r="E22" s="30">
        <v>10210</v>
      </c>
      <c r="F22" s="30"/>
      <c r="G22" s="59">
        <v>20760</v>
      </c>
      <c r="H22" s="59"/>
      <c r="I22" s="59">
        <v>20770</v>
      </c>
      <c r="J22" s="59"/>
      <c r="K22" s="59">
        <v>20780</v>
      </c>
      <c r="L22" s="59"/>
      <c r="M22" s="44">
        <v>20700</v>
      </c>
      <c r="N22" s="44"/>
      <c r="O22" s="44">
        <v>20710</v>
      </c>
      <c r="P22" s="44"/>
      <c r="Q22" s="44">
        <v>20720</v>
      </c>
      <c r="R22" s="44"/>
      <c r="S22" s="29">
        <v>30580</v>
      </c>
      <c r="T22" s="29"/>
      <c r="U22" s="29">
        <v>30581</v>
      </c>
      <c r="V22" s="29"/>
      <c r="W22" s="60">
        <v>30590</v>
      </c>
      <c r="X22" s="60"/>
      <c r="Y22" s="60">
        <v>30591</v>
      </c>
      <c r="Z22" s="60"/>
      <c r="AA22" s="61"/>
      <c r="AB22" s="61"/>
      <c r="AC22" s="61"/>
      <c r="AD22" s="61"/>
      <c r="AI22" s="57"/>
      <c r="AJ22" s="57"/>
      <c r="AK22" s="57"/>
      <c r="AL22" s="57"/>
      <c r="AM22" s="57"/>
      <c r="AN22" s="57"/>
    </row>
    <row r="23" spans="1:40">
      <c r="A23" s="30"/>
      <c r="B23" s="30"/>
      <c r="C23" s="30"/>
      <c r="D23" s="30"/>
      <c r="E23" s="30"/>
      <c r="F23" s="30"/>
      <c r="G23" s="59"/>
      <c r="H23" s="59"/>
      <c r="I23" s="59"/>
      <c r="J23" s="59"/>
      <c r="K23" s="59"/>
      <c r="L23" s="59"/>
      <c r="M23" s="44"/>
      <c r="N23" s="44"/>
      <c r="O23" s="44"/>
      <c r="P23" s="44"/>
      <c r="Q23" s="44"/>
      <c r="R23" s="44"/>
      <c r="S23" s="29"/>
      <c r="T23" s="29"/>
      <c r="U23" s="29"/>
      <c r="V23" s="29"/>
      <c r="W23" s="60"/>
      <c r="X23" s="60"/>
      <c r="Y23" s="60"/>
      <c r="Z23" s="60"/>
      <c r="AA23" s="61"/>
      <c r="AB23" s="61"/>
      <c r="AC23" s="61"/>
      <c r="AD23" s="61"/>
      <c r="AI23" s="57"/>
      <c r="AJ23" s="57"/>
      <c r="AK23" s="57"/>
      <c r="AL23" s="57"/>
      <c r="AM23" s="57"/>
      <c r="AN23" s="57"/>
    </row>
    <row r="24" spans="1:40">
      <c r="A24" s="30" t="s">
        <v>1161</v>
      </c>
      <c r="B24" s="30"/>
      <c r="C24" s="30"/>
      <c r="D24" s="30"/>
      <c r="E24" s="30"/>
      <c r="F24" s="30"/>
      <c r="G24" s="59" t="s">
        <v>1162</v>
      </c>
      <c r="H24" s="59"/>
      <c r="I24" s="59"/>
      <c r="J24" s="59"/>
      <c r="K24" s="59"/>
      <c r="L24" s="59"/>
      <c r="M24" s="44" t="s">
        <v>1163</v>
      </c>
      <c r="N24" s="44"/>
      <c r="O24" s="44"/>
      <c r="P24" s="44"/>
      <c r="Q24" s="44"/>
      <c r="R24" s="44"/>
      <c r="S24" s="29" t="s">
        <v>1164</v>
      </c>
      <c r="T24" s="29"/>
      <c r="U24" s="29"/>
      <c r="V24" s="29"/>
      <c r="W24" s="60" t="s">
        <v>1165</v>
      </c>
      <c r="X24" s="60"/>
      <c r="Y24" s="60"/>
      <c r="Z24" s="60"/>
      <c r="AA24" s="61"/>
      <c r="AB24" s="61"/>
      <c r="AC24" s="61"/>
      <c r="AD24" s="61"/>
      <c r="AI24" s="57"/>
      <c r="AJ24" s="57"/>
      <c r="AK24" s="57"/>
      <c r="AL24" s="57"/>
      <c r="AM24" s="57"/>
      <c r="AN24" s="57"/>
    </row>
    <row r="25" spans="1:40">
      <c r="A25" s="30" t="s">
        <v>1166</v>
      </c>
      <c r="B25" s="30"/>
      <c r="C25" s="30"/>
      <c r="D25" s="30"/>
      <c r="E25" s="30"/>
      <c r="F25" s="30"/>
      <c r="G25" s="59" t="s">
        <v>1167</v>
      </c>
      <c r="H25" s="59"/>
      <c r="I25" s="59"/>
      <c r="J25" s="59"/>
      <c r="K25" s="59"/>
      <c r="L25" s="59"/>
      <c r="M25" s="44" t="s">
        <v>1168</v>
      </c>
      <c r="N25" s="44"/>
      <c r="O25" s="44"/>
      <c r="P25" s="44"/>
      <c r="Q25" s="44"/>
      <c r="R25" s="44"/>
      <c r="S25" s="29" t="s">
        <v>1169</v>
      </c>
      <c r="T25" s="29"/>
      <c r="U25" s="29"/>
      <c r="V25" s="29"/>
      <c r="W25" s="60" t="s">
        <v>1170</v>
      </c>
      <c r="X25" s="60"/>
      <c r="Y25" s="60"/>
      <c r="Z25" s="60"/>
      <c r="AA25" s="61"/>
      <c r="AB25" s="61"/>
      <c r="AC25" s="61"/>
      <c r="AD25" s="61"/>
      <c r="AI25" s="57"/>
      <c r="AJ25" s="57"/>
      <c r="AK25" s="57"/>
      <c r="AL25" s="57"/>
      <c r="AM25" s="57"/>
      <c r="AN25" s="57"/>
    </row>
    <row r="26" spans="1:40">
      <c r="A26" s="30"/>
      <c r="B26" s="30"/>
      <c r="C26" s="30"/>
      <c r="D26" s="30"/>
      <c r="E26" s="30"/>
      <c r="F26" s="30"/>
      <c r="G26" s="59"/>
      <c r="H26" s="59"/>
      <c r="I26" s="59"/>
      <c r="J26" s="59"/>
      <c r="K26" s="59"/>
      <c r="L26" s="59"/>
      <c r="M26" s="44"/>
      <c r="N26" s="44"/>
      <c r="O26" s="44"/>
      <c r="P26" s="44"/>
      <c r="Q26" s="44"/>
      <c r="R26" s="44"/>
      <c r="S26" s="29"/>
      <c r="T26" s="29"/>
      <c r="U26" s="29"/>
      <c r="V26" s="29"/>
      <c r="W26" s="60"/>
      <c r="X26" s="60"/>
      <c r="Y26" s="60"/>
      <c r="Z26" s="60"/>
      <c r="AA26" s="61" t="s">
        <v>1171</v>
      </c>
      <c r="AB26" s="61"/>
      <c r="AC26" s="61"/>
      <c r="AD26" s="61"/>
      <c r="AI26" s="57"/>
      <c r="AJ26" s="57"/>
      <c r="AK26" s="57"/>
      <c r="AL26" s="57"/>
      <c r="AM26" s="57"/>
      <c r="AN26" s="57"/>
    </row>
    <row r="27" spans="1:40">
      <c r="A27" s="30"/>
      <c r="B27" s="30"/>
      <c r="C27" s="30"/>
      <c r="D27" s="30"/>
      <c r="E27" s="30"/>
      <c r="F27" s="30"/>
      <c r="G27" s="59"/>
      <c r="H27" s="59"/>
      <c r="I27" s="59"/>
      <c r="J27" s="59"/>
      <c r="K27" s="59"/>
      <c r="L27" s="59"/>
      <c r="M27" s="44"/>
      <c r="N27" s="44"/>
      <c r="O27" s="44"/>
      <c r="P27" s="44"/>
      <c r="Q27" s="44"/>
      <c r="R27" s="44"/>
      <c r="S27" s="29"/>
      <c r="T27" s="29"/>
      <c r="U27" s="29"/>
      <c r="V27" s="29"/>
      <c r="W27" s="60"/>
      <c r="X27" s="60"/>
      <c r="Y27" s="60"/>
      <c r="Z27" s="60"/>
      <c r="AA27" s="61" t="s">
        <v>1172</v>
      </c>
      <c r="AB27" s="61"/>
      <c r="AC27" s="61"/>
      <c r="AD27" s="61"/>
      <c r="AI27" s="57"/>
      <c r="AJ27" s="57"/>
      <c r="AK27" s="57"/>
      <c r="AL27" s="57"/>
      <c r="AM27" s="57"/>
      <c r="AN27" s="57"/>
    </row>
    <row r="28" spans="1:40">
      <c r="A28" s="30"/>
      <c r="B28" s="30"/>
      <c r="C28" s="30"/>
      <c r="D28" s="30"/>
      <c r="E28" s="30"/>
      <c r="F28" s="30"/>
      <c r="G28" s="59"/>
      <c r="H28" s="59"/>
      <c r="I28" s="59"/>
      <c r="J28" s="59"/>
      <c r="K28" s="59"/>
      <c r="L28" s="59"/>
      <c r="M28" s="44"/>
      <c r="N28" s="44"/>
      <c r="O28" s="44"/>
      <c r="P28" s="44"/>
      <c r="Q28" s="44"/>
      <c r="R28" s="44"/>
      <c r="S28" s="29"/>
      <c r="T28" s="29"/>
      <c r="U28" s="29"/>
      <c r="V28" s="29"/>
      <c r="W28" s="60"/>
      <c r="X28" s="60"/>
      <c r="Y28" s="60"/>
      <c r="Z28" s="60"/>
      <c r="AA28" s="61"/>
      <c r="AB28" s="61"/>
      <c r="AC28" s="61"/>
      <c r="AD28" s="61"/>
      <c r="AI28" s="57"/>
      <c r="AJ28" s="57"/>
      <c r="AK28" s="57"/>
      <c r="AL28" s="57"/>
      <c r="AM28" s="57"/>
      <c r="AN28" s="57"/>
    </row>
    <row r="29" spans="1:40">
      <c r="A29" s="30"/>
      <c r="B29" s="30"/>
      <c r="C29" s="30"/>
      <c r="D29" s="30"/>
      <c r="E29" s="30"/>
      <c r="F29" s="30"/>
      <c r="G29" s="59"/>
      <c r="H29" s="59"/>
      <c r="I29" s="59"/>
      <c r="J29" s="59"/>
      <c r="K29" s="59"/>
      <c r="L29" s="59"/>
      <c r="M29" s="44"/>
      <c r="N29" s="44"/>
      <c r="O29" s="44"/>
      <c r="P29" s="44"/>
      <c r="Q29" s="44"/>
      <c r="R29" s="44"/>
      <c r="S29" s="29"/>
      <c r="T29" s="29"/>
      <c r="U29" s="29"/>
      <c r="V29" s="29"/>
      <c r="W29" s="60"/>
      <c r="X29" s="60"/>
      <c r="Y29" s="60"/>
      <c r="Z29" s="60"/>
      <c r="AA29" s="61"/>
      <c r="AB29" s="61"/>
      <c r="AC29" s="61"/>
      <c r="AD29" s="61"/>
      <c r="AI29" s="57"/>
      <c r="AJ29" s="57"/>
      <c r="AK29" s="57"/>
      <c r="AL29" s="57"/>
      <c r="AM29" s="57"/>
      <c r="AN29" s="57"/>
    </row>
    <row r="30" spans="1:40">
      <c r="A30" s="30"/>
      <c r="B30" s="30"/>
      <c r="C30" s="30"/>
      <c r="D30" s="30"/>
      <c r="E30" s="30"/>
      <c r="F30" s="30"/>
      <c r="G30" s="59"/>
      <c r="H30" s="59"/>
      <c r="I30" s="59"/>
      <c r="J30" s="59"/>
      <c r="K30" s="59"/>
      <c r="L30" s="59"/>
      <c r="M30" s="44"/>
      <c r="N30" s="44"/>
      <c r="O30" s="44"/>
      <c r="P30" s="44"/>
      <c r="Q30" s="44"/>
      <c r="R30" s="44"/>
      <c r="S30" s="29"/>
      <c r="T30" s="29"/>
      <c r="U30" s="29"/>
      <c r="V30" s="29"/>
      <c r="W30" s="60"/>
      <c r="X30" s="60"/>
      <c r="Y30" s="60"/>
      <c r="Z30" s="60"/>
      <c r="AA30" s="61"/>
      <c r="AB30" s="61"/>
      <c r="AC30" s="61"/>
      <c r="AD30" s="61"/>
      <c r="AI30" s="57"/>
      <c r="AJ30" s="57"/>
      <c r="AK30" s="57"/>
      <c r="AL30" s="57"/>
      <c r="AM30" s="57"/>
      <c r="AN30" s="57"/>
    </row>
    <row r="31" spans="1:40">
      <c r="A31" s="30"/>
      <c r="B31" s="30"/>
      <c r="C31" s="30"/>
      <c r="D31" s="30"/>
      <c r="E31" s="30"/>
      <c r="F31" s="30"/>
      <c r="G31" s="59"/>
      <c r="H31" s="59"/>
      <c r="I31" s="59"/>
      <c r="J31" s="59"/>
      <c r="K31" s="59"/>
      <c r="L31" s="59"/>
      <c r="M31" s="44"/>
      <c r="N31" s="44"/>
      <c r="O31" s="44"/>
      <c r="P31" s="44"/>
      <c r="Q31" s="44"/>
      <c r="R31" s="44"/>
      <c r="S31" s="29"/>
      <c r="T31" s="29"/>
      <c r="U31" s="29"/>
      <c r="V31" s="29"/>
      <c r="W31" s="60"/>
      <c r="X31" s="60"/>
      <c r="Y31" s="60"/>
      <c r="Z31" s="60"/>
      <c r="AA31" s="61"/>
      <c r="AB31" s="61"/>
      <c r="AC31" s="61"/>
      <c r="AD31" s="61"/>
      <c r="AI31" s="57"/>
      <c r="AJ31" s="57"/>
      <c r="AK31" s="57"/>
      <c r="AL31" s="57"/>
      <c r="AM31" s="57"/>
      <c r="AN31" s="57"/>
    </row>
    <row r="32" spans="1:40">
      <c r="A32" s="30"/>
      <c r="B32" s="30"/>
      <c r="C32" s="30"/>
      <c r="D32" s="30"/>
      <c r="E32" s="30"/>
      <c r="F32" s="30"/>
      <c r="G32" s="59"/>
      <c r="H32" s="59"/>
      <c r="I32" s="59"/>
      <c r="J32" s="59"/>
      <c r="K32" s="59"/>
      <c r="L32" s="59"/>
      <c r="M32" s="44"/>
      <c r="N32" s="44"/>
      <c r="O32" s="44"/>
      <c r="P32" s="44"/>
      <c r="Q32" s="44"/>
      <c r="R32" s="44"/>
      <c r="S32" s="29"/>
      <c r="T32" s="29"/>
      <c r="U32" s="29"/>
      <c r="V32" s="29"/>
      <c r="W32" s="60">
        <v>30630</v>
      </c>
      <c r="X32" s="60"/>
      <c r="Y32" s="60">
        <v>30631</v>
      </c>
      <c r="Z32" s="60"/>
      <c r="AA32" s="61"/>
      <c r="AB32" s="61"/>
      <c r="AC32" s="61"/>
      <c r="AD32" s="61"/>
      <c r="AI32" s="57"/>
      <c r="AJ32" s="57"/>
      <c r="AK32" s="57"/>
      <c r="AL32" s="57"/>
      <c r="AM32" s="57"/>
      <c r="AN32" s="57"/>
    </row>
    <row r="33" spans="1:40">
      <c r="A33" s="30">
        <v>10280</v>
      </c>
      <c r="B33" s="30"/>
      <c r="C33" s="30">
        <v>10290</v>
      </c>
      <c r="D33" s="30"/>
      <c r="E33" s="30">
        <v>10300</v>
      </c>
      <c r="F33" s="30"/>
      <c r="G33" s="59">
        <v>20610</v>
      </c>
      <c r="H33" s="59"/>
      <c r="I33" s="59">
        <v>20620</v>
      </c>
      <c r="J33" s="59"/>
      <c r="K33" s="59">
        <v>20630</v>
      </c>
      <c r="L33" s="59"/>
      <c r="M33" s="44">
        <v>20520</v>
      </c>
      <c r="N33" s="44"/>
      <c r="O33" s="44">
        <v>20530</v>
      </c>
      <c r="P33" s="44"/>
      <c r="Q33" s="44">
        <v>20540</v>
      </c>
      <c r="R33" s="44"/>
      <c r="S33" s="29">
        <v>30510</v>
      </c>
      <c r="T33" s="29"/>
      <c r="U33" s="29">
        <v>30511</v>
      </c>
      <c r="V33" s="29"/>
      <c r="W33" s="60"/>
      <c r="X33" s="60"/>
      <c r="Y33" s="60"/>
      <c r="Z33" s="60"/>
      <c r="AA33" s="61"/>
      <c r="AB33" s="61"/>
      <c r="AC33" s="61"/>
      <c r="AD33" s="61"/>
      <c r="AI33" s="57" t="s">
        <v>1216</v>
      </c>
      <c r="AJ33" s="57"/>
      <c r="AK33" s="57"/>
      <c r="AL33" s="57"/>
      <c r="AM33" s="57"/>
      <c r="AN33" s="57"/>
    </row>
    <row r="34" spans="1:40">
      <c r="A34" s="30"/>
      <c r="B34" s="30"/>
      <c r="C34" s="30"/>
      <c r="D34" s="30"/>
      <c r="E34" s="30"/>
      <c r="F34" s="30"/>
      <c r="G34" s="59"/>
      <c r="H34" s="59"/>
      <c r="I34" s="59"/>
      <c r="J34" s="59"/>
      <c r="K34" s="59"/>
      <c r="L34" s="59"/>
      <c r="M34" s="44"/>
      <c r="N34" s="44"/>
      <c r="O34" s="44"/>
      <c r="P34" s="44"/>
      <c r="Q34" s="44"/>
      <c r="R34" s="44"/>
      <c r="S34" s="29"/>
      <c r="T34" s="29"/>
      <c r="U34" s="29"/>
      <c r="V34" s="29"/>
      <c r="W34" s="62" t="s">
        <v>1173</v>
      </c>
      <c r="X34" s="62"/>
      <c r="Y34" s="62"/>
      <c r="Z34" s="62"/>
      <c r="AA34" s="61"/>
      <c r="AB34" s="61"/>
      <c r="AC34" s="61"/>
      <c r="AD34" s="61"/>
      <c r="AI34" s="57" t="s">
        <v>1217</v>
      </c>
      <c r="AJ34" s="57"/>
      <c r="AK34" s="57"/>
      <c r="AL34" s="57"/>
      <c r="AM34" s="57"/>
      <c r="AN34" s="57"/>
    </row>
    <row r="35" spans="1:40">
      <c r="A35" s="30" t="s">
        <v>1174</v>
      </c>
      <c r="B35" s="30"/>
      <c r="C35" s="30"/>
      <c r="D35" s="30"/>
      <c r="E35" s="30"/>
      <c r="F35" s="30"/>
      <c r="G35" s="63" t="s">
        <v>1175</v>
      </c>
      <c r="H35" s="63"/>
      <c r="I35" s="63"/>
      <c r="J35" s="63"/>
      <c r="K35" s="63"/>
      <c r="L35" s="63"/>
      <c r="M35" s="57" t="s">
        <v>1176</v>
      </c>
      <c r="N35" s="57"/>
      <c r="O35" s="57"/>
      <c r="P35" s="57"/>
      <c r="Q35" s="57"/>
      <c r="R35" s="57"/>
      <c r="S35" s="64" t="s">
        <v>1177</v>
      </c>
      <c r="T35" s="64"/>
      <c r="U35" s="64"/>
      <c r="V35" s="64"/>
      <c r="W35" s="62" t="s">
        <v>1178</v>
      </c>
      <c r="X35" s="62"/>
      <c r="Y35" s="62"/>
      <c r="Z35" s="62"/>
      <c r="AA35" s="61"/>
      <c r="AB35" s="61"/>
      <c r="AC35" s="61"/>
      <c r="AD35" s="61"/>
      <c r="AI35" s="57"/>
      <c r="AJ35" s="57"/>
      <c r="AK35" s="57"/>
      <c r="AL35" s="57"/>
      <c r="AM35" s="57"/>
      <c r="AN35" s="57"/>
    </row>
    <row r="36" spans="1:40">
      <c r="A36" s="30" t="s">
        <v>1179</v>
      </c>
      <c r="B36" s="30"/>
      <c r="C36" s="30"/>
      <c r="D36" s="30"/>
      <c r="E36" s="30"/>
      <c r="F36" s="30"/>
      <c r="G36" s="63" t="s">
        <v>1180</v>
      </c>
      <c r="H36" s="63"/>
      <c r="I36" s="63"/>
      <c r="J36" s="63"/>
      <c r="K36" s="63"/>
      <c r="L36" s="63"/>
      <c r="M36" s="57" t="s">
        <v>1181</v>
      </c>
      <c r="N36" s="57"/>
      <c r="O36" s="57"/>
      <c r="P36" s="57"/>
      <c r="Q36" s="57"/>
      <c r="R36" s="57"/>
      <c r="S36" s="64" t="s">
        <v>1182</v>
      </c>
      <c r="T36" s="64"/>
      <c r="U36" s="64"/>
      <c r="V36" s="64"/>
      <c r="W36" s="62" t="s">
        <v>1183</v>
      </c>
      <c r="X36" s="62"/>
      <c r="Y36" s="62"/>
      <c r="Z36" s="62"/>
      <c r="AA36" s="61"/>
      <c r="AB36" s="61"/>
      <c r="AC36" s="61"/>
      <c r="AD36" s="61"/>
      <c r="AI36" s="57"/>
      <c r="AJ36" s="57"/>
      <c r="AK36" s="57"/>
      <c r="AL36" s="57"/>
      <c r="AM36" s="57"/>
      <c r="AN36" s="57"/>
    </row>
    <row r="37" spans="1:40">
      <c r="A37" s="30"/>
      <c r="B37" s="30"/>
      <c r="C37" s="30"/>
      <c r="D37" s="30"/>
      <c r="E37" s="30"/>
      <c r="F37" s="30"/>
      <c r="G37" s="63" t="s">
        <v>1140</v>
      </c>
      <c r="H37" s="63"/>
      <c r="I37" s="63"/>
      <c r="J37" s="63"/>
      <c r="K37" s="63"/>
      <c r="L37" s="63"/>
      <c r="M37" s="57" t="s">
        <v>1184</v>
      </c>
      <c r="N37" s="57"/>
      <c r="O37" s="57"/>
      <c r="P37" s="57"/>
      <c r="Q37" s="57"/>
      <c r="R37" s="57"/>
      <c r="S37" s="64" t="s">
        <v>1185</v>
      </c>
      <c r="T37" s="64"/>
      <c r="U37" s="64"/>
      <c r="V37" s="64"/>
      <c r="W37" s="62"/>
      <c r="X37" s="62"/>
      <c r="Y37" s="62"/>
      <c r="Z37" s="62"/>
      <c r="AA37" s="61" t="s">
        <v>1186</v>
      </c>
      <c r="AB37" s="61"/>
      <c r="AC37" s="61"/>
      <c r="AD37" s="61"/>
      <c r="AI37" s="57"/>
      <c r="AJ37" s="57"/>
      <c r="AK37" s="57"/>
      <c r="AL37" s="57"/>
      <c r="AM37" s="57"/>
      <c r="AN37" s="57"/>
    </row>
    <row r="38" spans="1:40">
      <c r="A38" s="30"/>
      <c r="B38" s="30"/>
      <c r="C38" s="30"/>
      <c r="D38" s="30"/>
      <c r="E38" s="30"/>
      <c r="F38" s="30"/>
      <c r="G38" s="63"/>
      <c r="H38" s="63"/>
      <c r="I38" s="63"/>
      <c r="J38" s="63"/>
      <c r="K38" s="63"/>
      <c r="L38" s="63"/>
      <c r="M38" s="57"/>
      <c r="N38" s="57"/>
      <c r="O38" s="57"/>
      <c r="P38" s="57"/>
      <c r="Q38" s="57"/>
      <c r="R38" s="57"/>
      <c r="S38" s="64"/>
      <c r="T38" s="64"/>
      <c r="U38" s="64"/>
      <c r="V38" s="64"/>
      <c r="W38" s="62"/>
      <c r="X38" s="62"/>
      <c r="Y38" s="62"/>
      <c r="Z38" s="62"/>
      <c r="AA38" s="61" t="s">
        <v>1172</v>
      </c>
      <c r="AB38" s="61"/>
      <c r="AC38" s="61"/>
      <c r="AD38" s="61"/>
      <c r="AI38" s="57"/>
      <c r="AJ38" s="57"/>
      <c r="AK38" s="57"/>
      <c r="AL38" s="57"/>
      <c r="AM38" s="57"/>
      <c r="AN38" s="57"/>
    </row>
    <row r="39" spans="1:40">
      <c r="A39" s="30"/>
      <c r="B39" s="30"/>
      <c r="C39" s="30"/>
      <c r="D39" s="30"/>
      <c r="E39" s="30"/>
      <c r="F39" s="30"/>
      <c r="G39" s="63"/>
      <c r="H39" s="63"/>
      <c r="I39" s="63"/>
      <c r="J39" s="63"/>
      <c r="K39" s="63"/>
      <c r="L39" s="63"/>
      <c r="M39" s="57"/>
      <c r="N39" s="57"/>
      <c r="O39" s="57"/>
      <c r="P39" s="57"/>
      <c r="Q39" s="57"/>
      <c r="R39" s="57"/>
      <c r="S39" s="64"/>
      <c r="T39" s="64"/>
      <c r="U39" s="64"/>
      <c r="V39" s="64"/>
      <c r="W39" s="62"/>
      <c r="X39" s="62"/>
      <c r="Y39" s="62"/>
      <c r="Z39" s="62"/>
      <c r="AA39" s="61"/>
      <c r="AB39" s="61"/>
      <c r="AC39" s="61"/>
      <c r="AD39" s="61"/>
      <c r="AI39" s="57"/>
      <c r="AJ39" s="57"/>
      <c r="AK39" s="57"/>
      <c r="AL39" s="57"/>
      <c r="AM39" s="57"/>
      <c r="AN39" s="57"/>
    </row>
    <row r="40" spans="1:40">
      <c r="A40" s="30"/>
      <c r="B40" s="30"/>
      <c r="C40" s="30"/>
      <c r="D40" s="30"/>
      <c r="E40" s="30"/>
      <c r="F40" s="30"/>
      <c r="G40" s="63"/>
      <c r="H40" s="63"/>
      <c r="I40" s="63"/>
      <c r="J40" s="63"/>
      <c r="K40" s="63"/>
      <c r="L40" s="63"/>
      <c r="M40" s="57"/>
      <c r="N40" s="57"/>
      <c r="O40" s="57"/>
      <c r="P40" s="57"/>
      <c r="Q40" s="57"/>
      <c r="R40" s="57"/>
      <c r="S40" s="64"/>
      <c r="T40" s="64"/>
      <c r="U40" s="64"/>
      <c r="V40" s="64"/>
      <c r="W40" s="62"/>
      <c r="X40" s="62"/>
      <c r="Y40" s="62"/>
      <c r="Z40" s="62"/>
      <c r="AA40" s="61"/>
      <c r="AB40" s="61"/>
      <c r="AC40" s="61"/>
      <c r="AD40" s="61"/>
      <c r="AI40" s="57">
        <v>20250</v>
      </c>
      <c r="AJ40" s="57"/>
      <c r="AK40" s="57">
        <v>20260</v>
      </c>
      <c r="AL40" s="57"/>
      <c r="AM40" s="57">
        <v>20270</v>
      </c>
      <c r="AN40" s="57"/>
    </row>
    <row r="41" spans="1:40">
      <c r="A41" s="30"/>
      <c r="B41" s="30"/>
      <c r="C41" s="30"/>
      <c r="D41" s="30"/>
      <c r="E41" s="30"/>
      <c r="F41" s="30"/>
      <c r="G41" s="63"/>
      <c r="H41" s="63"/>
      <c r="I41" s="63"/>
      <c r="J41" s="63"/>
      <c r="K41" s="63"/>
      <c r="L41" s="63"/>
      <c r="M41" s="57"/>
      <c r="N41" s="57"/>
      <c r="O41" s="57"/>
      <c r="P41" s="57"/>
      <c r="Q41" s="57"/>
      <c r="R41" s="57"/>
      <c r="S41" s="64"/>
      <c r="T41" s="64"/>
      <c r="U41" s="64"/>
      <c r="V41" s="64"/>
      <c r="W41" s="62"/>
      <c r="X41" s="62"/>
      <c r="Y41" s="62"/>
      <c r="Z41" s="62"/>
      <c r="AA41" s="61"/>
      <c r="AB41" s="61"/>
      <c r="AC41" s="61"/>
      <c r="AD41" s="61"/>
      <c r="AI41" s="57"/>
      <c r="AJ41" s="57"/>
      <c r="AK41" s="57"/>
      <c r="AL41" s="57"/>
      <c r="AM41" s="57"/>
      <c r="AN41" s="57"/>
    </row>
    <row r="42" spans="1:40">
      <c r="A42" s="30"/>
      <c r="B42" s="30"/>
      <c r="C42" s="30"/>
      <c r="D42" s="30"/>
      <c r="E42" s="30"/>
      <c r="F42" s="30"/>
      <c r="G42" s="63"/>
      <c r="H42" s="63"/>
      <c r="I42" s="63"/>
      <c r="J42" s="63"/>
      <c r="K42" s="63"/>
      <c r="L42" s="63"/>
      <c r="M42" s="57"/>
      <c r="N42" s="57"/>
      <c r="O42" s="57"/>
      <c r="P42" s="57"/>
      <c r="Q42" s="57"/>
      <c r="R42" s="57"/>
      <c r="S42" s="64"/>
      <c r="T42" s="64"/>
      <c r="U42" s="64"/>
      <c r="V42" s="64"/>
      <c r="W42" s="62"/>
      <c r="X42" s="62"/>
      <c r="Y42" s="62"/>
      <c r="Z42" s="62"/>
      <c r="AA42" s="61"/>
      <c r="AB42" s="61"/>
      <c r="AC42" s="61"/>
      <c r="AD42" s="61"/>
      <c r="AI42" s="57"/>
      <c r="AJ42" s="57"/>
      <c r="AK42" s="57"/>
      <c r="AL42" s="57"/>
      <c r="AM42" s="57"/>
      <c r="AN42" s="57"/>
    </row>
    <row r="43" spans="1:40">
      <c r="A43" s="30"/>
      <c r="B43" s="30"/>
      <c r="C43" s="30"/>
      <c r="D43" s="30"/>
      <c r="E43" s="30"/>
      <c r="F43" s="30"/>
      <c r="G43" s="63"/>
      <c r="H43" s="63"/>
      <c r="I43" s="63"/>
      <c r="J43" s="63"/>
      <c r="K43" s="63"/>
      <c r="L43" s="63"/>
      <c r="M43" s="57"/>
      <c r="N43" s="57"/>
      <c r="O43" s="57"/>
      <c r="P43" s="57"/>
      <c r="Q43" s="57"/>
      <c r="R43" s="57"/>
      <c r="S43" s="64"/>
      <c r="T43" s="64"/>
      <c r="U43" s="64"/>
      <c r="V43" s="64"/>
      <c r="W43" s="62"/>
      <c r="X43" s="62"/>
      <c r="Y43" s="62"/>
      <c r="Z43" s="62"/>
      <c r="AA43" s="61"/>
      <c r="AB43" s="61"/>
      <c r="AC43" s="61"/>
      <c r="AD43" s="61"/>
      <c r="AI43" s="57"/>
      <c r="AJ43" s="57"/>
      <c r="AK43" s="57"/>
      <c r="AL43" s="57"/>
      <c r="AM43" s="57"/>
      <c r="AN43" s="57"/>
    </row>
    <row r="44" spans="1:40">
      <c r="A44" s="30">
        <v>10250</v>
      </c>
      <c r="B44" s="30"/>
      <c r="C44" s="30">
        <v>10260</v>
      </c>
      <c r="D44" s="30"/>
      <c r="E44" s="30">
        <v>10270</v>
      </c>
      <c r="F44" s="30"/>
      <c r="G44" s="63">
        <v>20070</v>
      </c>
      <c r="H44" s="63"/>
      <c r="I44" s="63">
        <v>20080</v>
      </c>
      <c r="J44" s="63"/>
      <c r="K44" s="63">
        <v>20090</v>
      </c>
      <c r="L44" s="63"/>
      <c r="M44" s="57">
        <v>20430</v>
      </c>
      <c r="N44" s="57"/>
      <c r="O44" s="57">
        <v>20440</v>
      </c>
      <c r="P44" s="57"/>
      <c r="Q44" s="57">
        <v>20450</v>
      </c>
      <c r="R44" s="57"/>
      <c r="S44" s="64">
        <v>30550</v>
      </c>
      <c r="T44" s="64"/>
      <c r="U44" s="64">
        <v>30551</v>
      </c>
      <c r="V44" s="64"/>
      <c r="W44" s="62">
        <v>30600</v>
      </c>
      <c r="X44" s="62"/>
      <c r="Y44" s="62">
        <v>30601</v>
      </c>
      <c r="Z44" s="62"/>
      <c r="AA44" s="61"/>
      <c r="AB44" s="61"/>
      <c r="AC44" s="61"/>
      <c r="AD44" s="61"/>
      <c r="AI44" s="57"/>
      <c r="AJ44" s="57"/>
      <c r="AK44" s="57"/>
      <c r="AL44" s="57"/>
      <c r="AM44" s="57"/>
      <c r="AN44" s="57"/>
    </row>
    <row r="45" spans="1:40">
      <c r="A45" s="30"/>
      <c r="B45" s="30"/>
      <c r="C45" s="30"/>
      <c r="D45" s="30"/>
      <c r="E45" s="30"/>
      <c r="F45" s="30"/>
      <c r="G45" s="63"/>
      <c r="H45" s="63"/>
      <c r="I45" s="63"/>
      <c r="J45" s="63"/>
      <c r="K45" s="63"/>
      <c r="L45" s="63"/>
      <c r="M45" s="57"/>
      <c r="N45" s="57"/>
      <c r="O45" s="57"/>
      <c r="P45" s="57"/>
      <c r="Q45" s="57"/>
      <c r="R45" s="57"/>
      <c r="S45" s="64"/>
      <c r="T45" s="64"/>
      <c r="U45" s="64"/>
      <c r="V45" s="64"/>
      <c r="W45" s="62"/>
      <c r="X45" s="62"/>
      <c r="Y45" s="62"/>
      <c r="Z45" s="62"/>
      <c r="AA45" s="61"/>
      <c r="AB45" s="61"/>
      <c r="AC45" s="61"/>
      <c r="AD45" s="61"/>
    </row>
    <row r="46" spans="1:40">
      <c r="A46" s="30" t="s">
        <v>1187</v>
      </c>
      <c r="B46" s="30"/>
      <c r="C46" s="30"/>
      <c r="D46" s="30"/>
      <c r="E46" s="30"/>
      <c r="F46" s="30"/>
      <c r="G46" s="63" t="s">
        <v>1188</v>
      </c>
      <c r="H46" s="63"/>
      <c r="I46" s="63"/>
      <c r="J46" s="63"/>
      <c r="K46" s="63"/>
      <c r="L46" s="63"/>
      <c r="M46" s="57" t="s">
        <v>1189</v>
      </c>
      <c r="N46" s="57"/>
      <c r="O46" s="57"/>
      <c r="P46" s="57"/>
      <c r="Q46" s="57"/>
      <c r="R46" s="57"/>
      <c r="S46" s="64" t="s">
        <v>1190</v>
      </c>
      <c r="T46" s="64"/>
      <c r="U46" s="64"/>
      <c r="V46" s="64"/>
      <c r="W46" s="65" t="s">
        <v>1191</v>
      </c>
      <c r="X46" s="65"/>
      <c r="Y46" s="65"/>
      <c r="Z46" s="65"/>
      <c r="AA46" s="61"/>
      <c r="AB46" s="61"/>
      <c r="AC46" s="61"/>
      <c r="AD46" s="61"/>
    </row>
    <row r="47" spans="1:40">
      <c r="A47" s="30" t="s">
        <v>1192</v>
      </c>
      <c r="B47" s="30"/>
      <c r="C47" s="30"/>
      <c r="D47" s="30"/>
      <c r="E47" s="30"/>
      <c r="F47" s="30"/>
      <c r="G47" s="63" t="s">
        <v>1193</v>
      </c>
      <c r="H47" s="63"/>
      <c r="I47" s="63"/>
      <c r="J47" s="63"/>
      <c r="K47" s="63"/>
      <c r="L47" s="63"/>
      <c r="M47" s="57" t="s">
        <v>1194</v>
      </c>
      <c r="N47" s="57"/>
      <c r="O47" s="57"/>
      <c r="P47" s="57"/>
      <c r="Q47" s="57"/>
      <c r="R47" s="57"/>
      <c r="S47" s="64" t="s">
        <v>1170</v>
      </c>
      <c r="T47" s="64"/>
      <c r="U47" s="64"/>
      <c r="V47" s="64"/>
      <c r="W47" s="65" t="s">
        <v>1195</v>
      </c>
      <c r="X47" s="65"/>
      <c r="Y47" s="65"/>
      <c r="Z47" s="65"/>
      <c r="AA47" s="61" t="s">
        <v>1196</v>
      </c>
      <c r="AB47" s="61"/>
      <c r="AC47" s="61"/>
      <c r="AD47" s="61"/>
    </row>
    <row r="48" spans="1:40">
      <c r="A48" s="30"/>
      <c r="B48" s="30"/>
      <c r="C48" s="30"/>
      <c r="D48" s="30"/>
      <c r="E48" s="30"/>
      <c r="F48" s="30"/>
      <c r="G48" s="63"/>
      <c r="H48" s="63"/>
      <c r="I48" s="63"/>
      <c r="J48" s="63"/>
      <c r="K48" s="63"/>
      <c r="L48" s="63"/>
      <c r="M48" s="57"/>
      <c r="N48" s="57"/>
      <c r="O48" s="57"/>
      <c r="P48" s="57"/>
      <c r="Q48" s="57"/>
      <c r="R48" s="57"/>
      <c r="S48" s="64"/>
      <c r="T48" s="64"/>
      <c r="U48" s="64"/>
      <c r="V48" s="64"/>
      <c r="W48" s="65" t="s">
        <v>1197</v>
      </c>
      <c r="X48" s="65"/>
      <c r="Y48" s="65"/>
      <c r="Z48" s="65"/>
      <c r="AA48" s="61" t="s">
        <v>1138</v>
      </c>
      <c r="AB48" s="61"/>
      <c r="AC48" s="61"/>
      <c r="AD48" s="61"/>
    </row>
    <row r="49" spans="1:30">
      <c r="A49" s="30"/>
      <c r="B49" s="30"/>
      <c r="C49" s="30"/>
      <c r="D49" s="30"/>
      <c r="E49" s="30"/>
      <c r="F49" s="30"/>
      <c r="G49" s="63"/>
      <c r="H49" s="63"/>
      <c r="I49" s="63"/>
      <c r="J49" s="63"/>
      <c r="K49" s="63"/>
      <c r="L49" s="63"/>
      <c r="M49" s="57"/>
      <c r="N49" s="57"/>
      <c r="O49" s="57"/>
      <c r="P49" s="57"/>
      <c r="Q49" s="57"/>
      <c r="R49" s="57"/>
      <c r="S49" s="64"/>
      <c r="T49" s="64"/>
      <c r="U49" s="64"/>
      <c r="V49" s="64"/>
      <c r="W49" s="65"/>
      <c r="X49" s="65"/>
      <c r="Y49" s="65"/>
      <c r="Z49" s="65"/>
      <c r="AA49" s="61"/>
      <c r="AB49" s="61"/>
      <c r="AC49" s="61"/>
      <c r="AD49" s="61"/>
    </row>
    <row r="50" spans="1:30">
      <c r="A50" s="30"/>
      <c r="B50" s="30"/>
      <c r="C50" s="30"/>
      <c r="D50" s="30"/>
      <c r="E50" s="30"/>
      <c r="F50" s="30"/>
      <c r="G50" s="63"/>
      <c r="H50" s="63"/>
      <c r="I50" s="63"/>
      <c r="J50" s="63"/>
      <c r="K50" s="63"/>
      <c r="L50" s="63"/>
      <c r="M50" s="57"/>
      <c r="N50" s="57"/>
      <c r="O50" s="57"/>
      <c r="P50" s="57"/>
      <c r="Q50" s="57"/>
      <c r="R50" s="57"/>
      <c r="S50" s="64"/>
      <c r="T50" s="64"/>
      <c r="U50" s="64"/>
      <c r="V50" s="64"/>
      <c r="W50" s="65"/>
      <c r="X50" s="65"/>
      <c r="Y50" s="65"/>
      <c r="Z50" s="65"/>
      <c r="AA50" s="61"/>
      <c r="AB50" s="61"/>
      <c r="AC50" s="61"/>
      <c r="AD50" s="61"/>
    </row>
    <row r="51" spans="1:30">
      <c r="A51" s="30"/>
      <c r="B51" s="30"/>
      <c r="C51" s="30"/>
      <c r="D51" s="30"/>
      <c r="E51" s="30"/>
      <c r="F51" s="30"/>
      <c r="G51" s="63"/>
      <c r="H51" s="63"/>
      <c r="I51" s="63"/>
      <c r="J51" s="63"/>
      <c r="K51" s="63"/>
      <c r="L51" s="63"/>
      <c r="M51" s="57"/>
      <c r="N51" s="57"/>
      <c r="O51" s="57"/>
      <c r="P51" s="57"/>
      <c r="Q51" s="57"/>
      <c r="R51" s="57"/>
      <c r="S51" s="64"/>
      <c r="T51" s="64"/>
      <c r="U51" s="64"/>
      <c r="V51" s="64"/>
      <c r="W51" s="65"/>
      <c r="X51" s="65"/>
      <c r="Y51" s="65"/>
      <c r="Z51" s="65"/>
      <c r="AA51" s="61"/>
      <c r="AB51" s="61"/>
      <c r="AC51" s="61"/>
      <c r="AD51" s="61"/>
    </row>
    <row r="52" spans="1:30">
      <c r="A52" s="30"/>
      <c r="B52" s="30"/>
      <c r="C52" s="30"/>
      <c r="D52" s="30"/>
      <c r="E52" s="30"/>
      <c r="F52" s="30"/>
      <c r="G52" s="63"/>
      <c r="H52" s="63"/>
      <c r="I52" s="63"/>
      <c r="J52" s="63"/>
      <c r="K52" s="63"/>
      <c r="L52" s="63"/>
      <c r="M52" s="57"/>
      <c r="N52" s="57"/>
      <c r="O52" s="57"/>
      <c r="P52" s="57"/>
      <c r="Q52" s="57"/>
      <c r="R52" s="57"/>
      <c r="S52" s="64"/>
      <c r="T52" s="64"/>
      <c r="U52" s="64"/>
      <c r="V52" s="64"/>
      <c r="W52" s="65"/>
      <c r="X52" s="65"/>
      <c r="Y52" s="65"/>
      <c r="Z52" s="65"/>
      <c r="AA52" s="61"/>
      <c r="AB52" s="61"/>
      <c r="AC52" s="61"/>
      <c r="AD52" s="61"/>
    </row>
    <row r="53" spans="1:30">
      <c r="A53" s="30"/>
      <c r="B53" s="30"/>
      <c r="C53" s="30"/>
      <c r="D53" s="30"/>
      <c r="E53" s="30"/>
      <c r="F53" s="30"/>
      <c r="G53" s="63"/>
      <c r="H53" s="63"/>
      <c r="I53" s="63"/>
      <c r="J53" s="63"/>
      <c r="K53" s="63"/>
      <c r="L53" s="63"/>
      <c r="M53" s="57"/>
      <c r="N53" s="57"/>
      <c r="O53" s="57"/>
      <c r="P53" s="57"/>
      <c r="Q53" s="57"/>
      <c r="R53" s="57"/>
      <c r="S53" s="64"/>
      <c r="T53" s="64"/>
      <c r="U53" s="64"/>
      <c r="V53" s="64"/>
      <c r="W53" s="65"/>
      <c r="X53" s="65"/>
      <c r="Y53" s="65"/>
      <c r="Z53" s="65"/>
      <c r="AA53" s="61"/>
      <c r="AB53" s="61"/>
      <c r="AC53" s="61"/>
      <c r="AD53" s="61"/>
    </row>
    <row r="54" spans="1:30">
      <c r="A54" s="30">
        <v>10160</v>
      </c>
      <c r="B54" s="30"/>
      <c r="C54" s="30">
        <v>10170</v>
      </c>
      <c r="D54" s="30"/>
      <c r="E54" s="30">
        <v>10180</v>
      </c>
      <c r="F54" s="30"/>
      <c r="G54" s="63">
        <v>20160</v>
      </c>
      <c r="H54" s="63"/>
      <c r="I54" s="63">
        <v>20170</v>
      </c>
      <c r="J54" s="63"/>
      <c r="K54" s="63">
        <v>20180</v>
      </c>
      <c r="L54" s="63"/>
      <c r="M54" s="57">
        <v>20400</v>
      </c>
      <c r="N54" s="57"/>
      <c r="O54" s="57">
        <v>20410</v>
      </c>
      <c r="P54" s="57"/>
      <c r="Q54" s="57">
        <v>20420</v>
      </c>
      <c r="R54" s="57"/>
      <c r="S54" s="64"/>
      <c r="T54" s="64"/>
      <c r="U54" s="64"/>
      <c r="V54" s="64"/>
      <c r="W54" s="65"/>
      <c r="X54" s="65"/>
      <c r="Y54" s="65"/>
      <c r="Z54" s="65"/>
      <c r="AA54" s="61"/>
      <c r="AB54" s="61"/>
      <c r="AC54" s="61"/>
      <c r="AD54" s="61"/>
    </row>
    <row r="55" spans="1:30">
      <c r="A55" s="30"/>
      <c r="B55" s="30"/>
      <c r="C55" s="30"/>
      <c r="D55" s="30"/>
      <c r="E55" s="30"/>
      <c r="F55" s="30"/>
      <c r="G55" s="63"/>
      <c r="H55" s="63"/>
      <c r="I55" s="63"/>
      <c r="J55" s="63"/>
      <c r="K55" s="63"/>
      <c r="L55" s="63"/>
      <c r="M55" s="57"/>
      <c r="N55" s="57"/>
      <c r="O55" s="57"/>
      <c r="P55" s="57"/>
      <c r="Q55" s="57"/>
      <c r="R55" s="57"/>
      <c r="S55" s="64">
        <v>30520</v>
      </c>
      <c r="T55" s="64"/>
      <c r="U55" s="64">
        <v>30521</v>
      </c>
      <c r="V55" s="64"/>
      <c r="W55" s="65">
        <v>30620</v>
      </c>
      <c r="X55" s="65"/>
      <c r="Y55" s="65">
        <v>30621</v>
      </c>
      <c r="Z55" s="65"/>
      <c r="AA55" s="61"/>
      <c r="AB55" s="61"/>
      <c r="AC55" s="61"/>
      <c r="AD55" s="61"/>
    </row>
    <row r="56" spans="1:30">
      <c r="A56" s="23" t="s">
        <v>1198</v>
      </c>
      <c r="B56" s="23"/>
      <c r="C56" s="23"/>
      <c r="D56" s="23"/>
      <c r="E56" s="23"/>
      <c r="F56" s="23"/>
      <c r="G56" s="63" t="s">
        <v>1199</v>
      </c>
      <c r="H56" s="63"/>
      <c r="I56" s="63"/>
      <c r="J56" s="63"/>
      <c r="K56" s="63"/>
      <c r="L56" s="63"/>
      <c r="M56" s="57" t="s">
        <v>1200</v>
      </c>
      <c r="N56" s="57"/>
      <c r="O56" s="57"/>
      <c r="P56" s="57"/>
      <c r="Q56" s="57"/>
      <c r="R56" s="57"/>
      <c r="S56" s="64"/>
      <c r="T56" s="64"/>
      <c r="U56" s="64"/>
      <c r="V56" s="64"/>
      <c r="W56" s="65"/>
      <c r="X56" s="65"/>
      <c r="Y56" s="65"/>
      <c r="Z56" s="65"/>
      <c r="AA56" s="61"/>
      <c r="AB56" s="61"/>
      <c r="AC56" s="61"/>
      <c r="AD56" s="61"/>
    </row>
    <row r="57" spans="1:30">
      <c r="A57" s="23" t="s">
        <v>1201</v>
      </c>
      <c r="B57" s="23"/>
      <c r="C57" s="23"/>
      <c r="D57" s="23"/>
      <c r="E57" s="23"/>
      <c r="F57" s="23"/>
      <c r="G57" s="63" t="s">
        <v>1202</v>
      </c>
      <c r="H57" s="63"/>
      <c r="I57" s="63"/>
      <c r="J57" s="63"/>
      <c r="K57" s="63"/>
      <c r="L57" s="63"/>
      <c r="M57" s="57" t="s">
        <v>1168</v>
      </c>
      <c r="N57" s="57"/>
      <c r="O57" s="57"/>
      <c r="P57" s="57"/>
      <c r="Q57" s="57"/>
      <c r="R57" s="57"/>
      <c r="S57" s="64" t="s">
        <v>1203</v>
      </c>
      <c r="T57" s="64"/>
      <c r="U57" s="64"/>
      <c r="V57" s="64"/>
      <c r="W57" s="65" t="s">
        <v>1204</v>
      </c>
      <c r="X57" s="65"/>
      <c r="Y57" s="65"/>
      <c r="Z57" s="65"/>
      <c r="AA57" s="61" t="s">
        <v>1205</v>
      </c>
      <c r="AB57" s="61"/>
      <c r="AC57" s="61"/>
      <c r="AD57" s="61"/>
    </row>
    <row r="58" spans="1:30">
      <c r="A58" s="23"/>
      <c r="B58" s="23"/>
      <c r="C58" s="23"/>
      <c r="D58" s="23"/>
      <c r="E58" s="23"/>
      <c r="F58" s="23"/>
      <c r="G58" s="63"/>
      <c r="H58" s="63"/>
      <c r="I58" s="63"/>
      <c r="J58" s="63"/>
      <c r="K58" s="63"/>
      <c r="L58" s="63"/>
      <c r="M58" s="57"/>
      <c r="N58" s="57"/>
      <c r="O58" s="57"/>
      <c r="P58" s="57"/>
      <c r="Q58" s="57"/>
      <c r="R58" s="57"/>
      <c r="S58" s="64" t="s">
        <v>1206</v>
      </c>
      <c r="T58" s="64"/>
      <c r="U58" s="64"/>
      <c r="V58" s="64"/>
      <c r="W58" s="65" t="s">
        <v>1207</v>
      </c>
      <c r="X58" s="65"/>
      <c r="Y58" s="65"/>
      <c r="Z58" s="65"/>
      <c r="AA58" s="61" t="s">
        <v>1138</v>
      </c>
      <c r="AB58" s="61"/>
      <c r="AC58" s="61"/>
      <c r="AD58" s="61"/>
    </row>
    <row r="59" spans="1:30">
      <c r="A59" s="23"/>
      <c r="B59" s="23"/>
      <c r="C59" s="23"/>
      <c r="D59" s="23"/>
      <c r="E59" s="23"/>
      <c r="F59" s="23"/>
      <c r="G59" s="63"/>
      <c r="H59" s="63"/>
      <c r="I59" s="63"/>
      <c r="J59" s="63"/>
      <c r="K59" s="63"/>
      <c r="L59" s="63"/>
      <c r="M59" s="57"/>
      <c r="N59" s="57"/>
      <c r="O59" s="57"/>
      <c r="P59" s="57"/>
      <c r="Q59" s="57"/>
      <c r="R59" s="57"/>
      <c r="S59" s="64"/>
      <c r="T59" s="64"/>
      <c r="U59" s="64"/>
      <c r="V59" s="64"/>
      <c r="W59" s="65"/>
      <c r="X59" s="65"/>
      <c r="Y59" s="65"/>
      <c r="Z59" s="65"/>
      <c r="AA59" s="61"/>
      <c r="AB59" s="61"/>
      <c r="AC59" s="61"/>
      <c r="AD59" s="61"/>
    </row>
    <row r="60" spans="1:30">
      <c r="A60" s="23"/>
      <c r="B60" s="23"/>
      <c r="C60" s="23"/>
      <c r="D60" s="23"/>
      <c r="E60" s="23"/>
      <c r="F60" s="23"/>
      <c r="G60" s="63"/>
      <c r="H60" s="63"/>
      <c r="I60" s="63"/>
      <c r="J60" s="63"/>
      <c r="K60" s="63"/>
      <c r="L60" s="63"/>
      <c r="M60" s="57"/>
      <c r="N60" s="57"/>
      <c r="O60" s="57"/>
      <c r="P60" s="57"/>
      <c r="Q60" s="57"/>
      <c r="R60" s="57"/>
      <c r="S60" s="64"/>
      <c r="T60" s="64"/>
      <c r="U60" s="64"/>
      <c r="V60" s="64"/>
      <c r="W60" s="65"/>
      <c r="X60" s="65"/>
      <c r="Y60" s="65"/>
      <c r="Z60" s="65"/>
      <c r="AA60" s="61"/>
      <c r="AB60" s="61"/>
      <c r="AC60" s="61"/>
      <c r="AD60" s="61"/>
    </row>
    <row r="61" spans="1:30">
      <c r="A61" s="23"/>
      <c r="B61" s="23"/>
      <c r="C61" s="23"/>
      <c r="D61" s="23"/>
      <c r="E61" s="23"/>
      <c r="F61" s="23"/>
      <c r="G61" s="63"/>
      <c r="H61" s="63"/>
      <c r="I61" s="63"/>
      <c r="J61" s="63"/>
      <c r="K61" s="63"/>
      <c r="L61" s="63"/>
      <c r="M61" s="57"/>
      <c r="N61" s="57"/>
      <c r="O61" s="57"/>
      <c r="P61" s="57"/>
      <c r="Q61" s="57"/>
      <c r="R61" s="57"/>
      <c r="S61" s="64"/>
      <c r="T61" s="64"/>
      <c r="U61" s="64"/>
      <c r="V61" s="64"/>
      <c r="W61" s="65"/>
      <c r="X61" s="65"/>
      <c r="Y61" s="65"/>
      <c r="Z61" s="65"/>
      <c r="AA61" s="61"/>
      <c r="AB61" s="61"/>
      <c r="AC61" s="61"/>
      <c r="AD61" s="61"/>
    </row>
    <row r="62" spans="1:30">
      <c r="A62" s="23"/>
      <c r="B62" s="23"/>
      <c r="C62" s="23"/>
      <c r="D62" s="23"/>
      <c r="E62" s="23"/>
      <c r="F62" s="23"/>
      <c r="G62" s="63"/>
      <c r="H62" s="63"/>
      <c r="I62" s="63"/>
      <c r="J62" s="63"/>
      <c r="K62" s="63"/>
      <c r="L62" s="63"/>
      <c r="M62" s="57"/>
      <c r="N62" s="57"/>
      <c r="O62" s="57"/>
      <c r="P62" s="57"/>
      <c r="Q62" s="57"/>
      <c r="R62" s="57"/>
      <c r="S62" s="64"/>
      <c r="T62" s="64"/>
      <c r="U62" s="64"/>
      <c r="V62" s="64"/>
      <c r="W62" s="65"/>
      <c r="X62" s="65"/>
      <c r="Y62" s="65"/>
      <c r="Z62" s="65"/>
      <c r="AA62" s="61"/>
      <c r="AB62" s="61"/>
      <c r="AC62" s="61"/>
      <c r="AD62" s="61"/>
    </row>
    <row r="63" spans="1:30">
      <c r="A63" s="23"/>
      <c r="B63" s="23"/>
      <c r="C63" s="23"/>
      <c r="D63" s="23"/>
      <c r="E63" s="23"/>
      <c r="F63" s="23"/>
      <c r="G63" s="63"/>
      <c r="H63" s="63"/>
      <c r="I63" s="63"/>
      <c r="J63" s="63"/>
      <c r="K63" s="63"/>
      <c r="L63" s="63"/>
      <c r="M63" s="57"/>
      <c r="N63" s="57"/>
      <c r="O63" s="57"/>
      <c r="P63" s="57"/>
      <c r="Q63" s="57"/>
      <c r="R63" s="57"/>
      <c r="S63" s="64"/>
      <c r="T63" s="64"/>
      <c r="U63" s="64"/>
      <c r="V63" s="64"/>
      <c r="W63" s="65"/>
      <c r="X63" s="65"/>
      <c r="Y63" s="65"/>
      <c r="Z63" s="65"/>
      <c r="AA63" s="61"/>
      <c r="AB63" s="61"/>
      <c r="AC63" s="61"/>
      <c r="AD63" s="61"/>
    </row>
    <row r="64" spans="1:30">
      <c r="A64" s="23">
        <v>10100</v>
      </c>
      <c r="B64" s="23"/>
      <c r="C64" s="23">
        <v>10110</v>
      </c>
      <c r="D64" s="23"/>
      <c r="E64" s="23">
        <v>10120</v>
      </c>
      <c r="F64" s="23"/>
      <c r="G64" s="63">
        <v>20730</v>
      </c>
      <c r="H64" s="63"/>
      <c r="I64" s="63">
        <v>20740</v>
      </c>
      <c r="J64" s="63"/>
      <c r="K64" s="63">
        <v>20750</v>
      </c>
      <c r="L64" s="63"/>
      <c r="M64" s="57">
        <v>20490</v>
      </c>
      <c r="N64" s="57"/>
      <c r="O64" s="57">
        <v>20500</v>
      </c>
      <c r="P64" s="57"/>
      <c r="Q64" s="57">
        <v>20510</v>
      </c>
      <c r="R64" s="57"/>
      <c r="S64" s="64"/>
      <c r="T64" s="64"/>
      <c r="U64" s="64"/>
      <c r="V64" s="64"/>
      <c r="W64" s="65"/>
      <c r="X64" s="65"/>
      <c r="Y64" s="65"/>
      <c r="Z64" s="65"/>
      <c r="AA64" s="61"/>
      <c r="AB64" s="61"/>
      <c r="AC64" s="61"/>
      <c r="AD64" s="61"/>
    </row>
    <row r="65" spans="1:30">
      <c r="A65" s="23"/>
      <c r="B65" s="23"/>
      <c r="C65" s="23"/>
      <c r="D65" s="23"/>
      <c r="E65" s="23"/>
      <c r="F65" s="23"/>
      <c r="G65" s="63"/>
      <c r="H65" s="63"/>
      <c r="I65" s="63"/>
      <c r="J65" s="63"/>
      <c r="K65" s="63"/>
      <c r="L65" s="63"/>
      <c r="M65" s="57"/>
      <c r="N65" s="57"/>
      <c r="O65" s="57"/>
      <c r="P65" s="57"/>
      <c r="Q65" s="57"/>
      <c r="R65" s="57"/>
      <c r="S65" s="64">
        <v>30530</v>
      </c>
      <c r="T65" s="64"/>
      <c r="U65" s="64">
        <v>30531</v>
      </c>
      <c r="V65" s="64"/>
      <c r="W65" s="65"/>
      <c r="X65" s="65"/>
      <c r="Y65" s="65"/>
      <c r="Z65" s="65"/>
      <c r="AA65" s="61"/>
      <c r="AB65" s="61"/>
      <c r="AC65" s="61"/>
      <c r="AD65" s="61"/>
    </row>
    <row r="66" spans="1:30">
      <c r="A66" s="23" t="s">
        <v>1324</v>
      </c>
      <c r="B66" s="23"/>
      <c r="C66" s="23"/>
      <c r="D66" s="23"/>
      <c r="E66" s="23"/>
      <c r="F66" s="23"/>
      <c r="S66" s="64"/>
      <c r="T66" s="64"/>
      <c r="U66" s="64"/>
      <c r="V66" s="64"/>
      <c r="W66" s="65">
        <v>30540</v>
      </c>
      <c r="X66" s="65"/>
      <c r="Y66" s="65">
        <v>30541</v>
      </c>
      <c r="Z66" s="65"/>
      <c r="AA66" s="61"/>
      <c r="AB66" s="61"/>
      <c r="AC66" s="61"/>
      <c r="AD66" s="61"/>
    </row>
    <row r="67" spans="1:30">
      <c r="A67" s="23" t="s">
        <v>1201</v>
      </c>
      <c r="B67" s="23"/>
      <c r="C67" s="23"/>
      <c r="D67" s="23"/>
      <c r="E67" s="23"/>
      <c r="F67" s="23"/>
      <c r="S67" s="64" t="s">
        <v>1208</v>
      </c>
      <c r="T67" s="64"/>
      <c r="U67" s="64"/>
      <c r="V67" s="64"/>
      <c r="W67" s="65"/>
      <c r="X67" s="65"/>
      <c r="Y67" s="65"/>
      <c r="Z67" s="65"/>
      <c r="AA67" s="61"/>
      <c r="AB67" s="61"/>
      <c r="AC67" s="61"/>
      <c r="AD67" s="61"/>
    </row>
    <row r="68" spans="1:30">
      <c r="A68" s="23"/>
      <c r="B68" s="23"/>
      <c r="C68" s="23"/>
      <c r="D68" s="23"/>
      <c r="E68" s="23"/>
      <c r="F68" s="23"/>
      <c r="S68" s="64" t="s">
        <v>1209</v>
      </c>
      <c r="T68" s="64"/>
      <c r="U68" s="64"/>
      <c r="V68" s="64"/>
    </row>
    <row r="69" spans="1:30">
      <c r="A69" s="23"/>
      <c r="B69" s="23"/>
      <c r="C69" s="23"/>
      <c r="D69" s="23"/>
      <c r="E69" s="23"/>
      <c r="F69" s="23"/>
      <c r="S69" s="64"/>
      <c r="T69" s="64"/>
      <c r="U69" s="64"/>
      <c r="V69" s="64"/>
    </row>
    <row r="70" spans="1:30">
      <c r="A70" s="23"/>
      <c r="B70" s="23"/>
      <c r="C70" s="23"/>
      <c r="D70" s="23"/>
      <c r="E70" s="23"/>
      <c r="F70" s="23"/>
      <c r="S70" s="64"/>
      <c r="T70" s="64"/>
      <c r="U70" s="64"/>
      <c r="V70" s="64"/>
    </row>
    <row r="71" spans="1:30">
      <c r="A71" s="23"/>
      <c r="B71" s="23"/>
      <c r="C71" s="23"/>
      <c r="D71" s="23"/>
      <c r="E71" s="23"/>
      <c r="F71" s="23"/>
      <c r="S71" s="64"/>
      <c r="T71" s="64"/>
      <c r="U71" s="64"/>
      <c r="V71" s="64"/>
    </row>
    <row r="72" spans="1:30">
      <c r="A72" s="23"/>
      <c r="B72" s="23"/>
      <c r="C72" s="23"/>
      <c r="D72" s="23"/>
      <c r="E72" s="23"/>
      <c r="F72" s="23"/>
      <c r="S72" s="64"/>
      <c r="T72" s="64"/>
      <c r="U72" s="64"/>
      <c r="V72" s="64"/>
    </row>
    <row r="73" spans="1:30">
      <c r="A73" s="23"/>
      <c r="B73" s="23"/>
      <c r="C73" s="23"/>
      <c r="D73" s="23"/>
      <c r="E73" s="23"/>
      <c r="F73" s="23"/>
      <c r="S73" s="64"/>
      <c r="T73" s="64"/>
      <c r="U73" s="64"/>
      <c r="V73" s="64"/>
    </row>
    <row r="74" spans="1:30">
      <c r="A74" s="23">
        <v>10130</v>
      </c>
      <c r="B74" s="23"/>
      <c r="C74" s="23">
        <v>10140</v>
      </c>
      <c r="D74" s="23"/>
      <c r="E74" s="23">
        <v>10150</v>
      </c>
      <c r="F74" s="23"/>
      <c r="S74" s="64"/>
      <c r="T74" s="64"/>
      <c r="U74" s="64"/>
      <c r="V74" s="64"/>
    </row>
    <row r="75" spans="1:30">
      <c r="A75" s="23"/>
      <c r="B75" s="23"/>
      <c r="C75" s="23"/>
      <c r="D75" s="23"/>
      <c r="E75" s="23"/>
      <c r="F75" s="23"/>
      <c r="S75" s="64">
        <v>30610</v>
      </c>
      <c r="T75" s="64"/>
      <c r="U75" s="64">
        <v>30611</v>
      </c>
      <c r="V75" s="64"/>
    </row>
    <row r="76" spans="1:30">
      <c r="S76" s="64"/>
      <c r="T76" s="64"/>
      <c r="U76" s="64"/>
      <c r="V76" s="64"/>
    </row>
  </sheetData>
  <phoneticPr fontId="18"/>
  <pageMargins left="0.7" right="0.7" top="0.75" bottom="0.75" header="0.3" footer="0.3"/>
  <pageSetup paperSize="9" orientation="portrait" horizontalDpi="0"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O399"/>
  <sheetViews>
    <sheetView workbookViewId="0">
      <pane ySplit="1" topLeftCell="A42" activePane="bottomLeft" state="frozen"/>
      <selection pane="bottomLeft" activeCell="L103" sqref="L103"/>
    </sheetView>
  </sheetViews>
  <sheetFormatPr defaultRowHeight="13.5"/>
  <cols>
    <col min="1" max="1" width="18" style="23" customWidth="1"/>
    <col min="2" max="3" width="12.375" style="23" customWidth="1"/>
    <col min="4" max="6" width="12.375" style="22" customWidth="1"/>
    <col min="7" max="8" width="12.375" customWidth="1"/>
    <col min="9" max="9" width="12.125" customWidth="1"/>
    <col min="10" max="11" width="12.375" customWidth="1"/>
    <col min="12" max="12" width="23.875" customWidth="1"/>
    <col min="13" max="13" width="12.375" customWidth="1"/>
  </cols>
  <sheetData>
    <row r="1" spans="1:15" s="23" customFormat="1" ht="22.5" customHeight="1">
      <c r="A1" s="67"/>
      <c r="B1" s="67"/>
      <c r="C1" s="67"/>
      <c r="D1" s="67" t="s">
        <v>1462</v>
      </c>
      <c r="E1" s="67" t="s">
        <v>1457</v>
      </c>
      <c r="F1" s="67" t="s">
        <v>1271</v>
      </c>
      <c r="G1" s="23" t="s">
        <v>240</v>
      </c>
      <c r="H1" s="23" t="s">
        <v>241</v>
      </c>
      <c r="I1" s="23" t="s">
        <v>242</v>
      </c>
      <c r="J1" s="23" t="s">
        <v>243</v>
      </c>
      <c r="K1" s="23" t="s">
        <v>1464</v>
      </c>
      <c r="L1" s="23" t="s">
        <v>1459</v>
      </c>
      <c r="M1" s="23" t="s">
        <v>1500</v>
      </c>
      <c r="N1" s="23" t="s">
        <v>1501</v>
      </c>
      <c r="O1" s="23" t="s">
        <v>1463</v>
      </c>
    </row>
    <row r="2" spans="1:15" s="23" customFormat="1" ht="10.5" customHeight="1">
      <c r="D2" s="23" t="s">
        <v>1462</v>
      </c>
      <c r="E2" s="67" t="s">
        <v>1458</v>
      </c>
      <c r="F2" s="67" t="s">
        <v>238</v>
      </c>
      <c r="G2" s="67" t="s">
        <v>276</v>
      </c>
      <c r="H2" s="67" t="s">
        <v>277</v>
      </c>
      <c r="I2" s="67" t="s">
        <v>278</v>
      </c>
      <c r="J2" s="67" t="s">
        <v>279</v>
      </c>
      <c r="K2" s="67" t="s">
        <v>1465</v>
      </c>
      <c r="L2" s="67" t="s">
        <v>470</v>
      </c>
      <c r="M2" s="67" t="s">
        <v>1460</v>
      </c>
      <c r="N2" s="67" t="s">
        <v>1461</v>
      </c>
    </row>
    <row r="3" spans="1:15" s="23" customFormat="1" ht="10.5" customHeight="1" thickBot="1">
      <c r="E3" s="67"/>
      <c r="F3" s="67"/>
      <c r="G3" s="67"/>
      <c r="H3" s="67"/>
      <c r="I3" s="67"/>
      <c r="J3" s="67"/>
      <c r="K3" s="67"/>
      <c r="L3" s="67"/>
      <c r="M3" s="67"/>
      <c r="N3" s="67"/>
    </row>
    <row r="4" spans="1:15" ht="12" customHeight="1">
      <c r="A4" s="23" t="s">
        <v>1210</v>
      </c>
      <c r="C4" s="23" t="s">
        <v>1109</v>
      </c>
      <c r="G4" s="75">
        <v>30580</v>
      </c>
      <c r="H4" s="76">
        <v>43000</v>
      </c>
      <c r="I4" s="77">
        <v>0</v>
      </c>
      <c r="J4" s="85">
        <v>1105</v>
      </c>
      <c r="K4" s="79"/>
    </row>
    <row r="5" spans="1:15" ht="12" customHeight="1">
      <c r="A5" s="23" t="s">
        <v>1211</v>
      </c>
      <c r="C5" s="23" t="s">
        <v>1110</v>
      </c>
      <c r="G5" s="78">
        <v>30580</v>
      </c>
      <c r="H5" s="79">
        <v>69000</v>
      </c>
      <c r="I5" s="80">
        <v>0</v>
      </c>
      <c r="J5" s="86">
        <v>1795</v>
      </c>
      <c r="K5" s="79"/>
    </row>
    <row r="6" spans="1:15" ht="12" customHeight="1">
      <c r="A6" s="23" t="s">
        <v>1211</v>
      </c>
      <c r="C6" s="23" t="s">
        <v>1111</v>
      </c>
      <c r="G6" s="78">
        <v>30580</v>
      </c>
      <c r="H6" s="79">
        <v>89000</v>
      </c>
      <c r="I6" s="80">
        <v>0</v>
      </c>
      <c r="J6" s="86">
        <v>3810</v>
      </c>
      <c r="K6" s="79"/>
    </row>
    <row r="7" spans="1:15" ht="12" customHeight="1" thickBot="1">
      <c r="A7" s="23" t="s">
        <v>125</v>
      </c>
      <c r="G7" s="82">
        <v>30630</v>
      </c>
      <c r="H7" s="83">
        <v>72000</v>
      </c>
      <c r="I7" s="84">
        <v>0</v>
      </c>
      <c r="J7" s="87">
        <v>3830</v>
      </c>
      <c r="K7" s="79"/>
    </row>
    <row r="8" spans="1:15" s="11" customFormat="1" ht="12" customHeight="1" thickBot="1">
      <c r="A8" s="11" t="s">
        <v>1456</v>
      </c>
      <c r="D8" s="22"/>
      <c r="G8" s="101"/>
      <c r="H8" s="101"/>
      <c r="I8" s="101"/>
      <c r="J8" s="101"/>
      <c r="K8" s="101"/>
    </row>
    <row r="9" spans="1:15" s="74" customFormat="1" ht="12" customHeight="1">
      <c r="A9" s="102" t="s">
        <v>1348</v>
      </c>
      <c r="B9" s="102" t="s">
        <v>1490</v>
      </c>
      <c r="C9" s="102"/>
      <c r="D9" s="102" t="s">
        <v>558</v>
      </c>
      <c r="E9" s="91">
        <v>20007</v>
      </c>
      <c r="F9" s="92">
        <v>20007009</v>
      </c>
      <c r="G9" s="92">
        <f>VLOOKUP(F9,ENEMY!A:E,2,FALSE)</f>
        <v>30360</v>
      </c>
      <c r="H9" s="92">
        <f>VLOOKUP(F9,ENEMY!A:E,3,FALSE)</f>
        <v>1020</v>
      </c>
      <c r="I9" s="92">
        <f>VLOOKUP(F9,ENEMY!A:E,4,FALSE)</f>
        <v>0</v>
      </c>
      <c r="J9" s="92">
        <f>VLOOKUP(F9,ENEMY!A:E,5,FALSE)</f>
        <v>877</v>
      </c>
      <c r="K9" s="92">
        <f>VLOOKUP(F9,ENEMY!A:G,7,FALSE)</f>
        <v>1</v>
      </c>
      <c r="L9" s="92">
        <f>VLOOKUP(F9,ENEMY!A:AE,28,FALSE)</f>
        <v>50</v>
      </c>
      <c r="M9" s="92">
        <f>VLOOKUP(F9,ENEMY!A:AE,29,FALSE)</f>
        <v>100</v>
      </c>
      <c r="N9" s="93">
        <f>VLOOKUP(F9,ENEMY!A:AE,31,FALSE)</f>
        <v>20</v>
      </c>
    </row>
    <row r="10" spans="1:15" s="74" customFormat="1" ht="12" customHeight="1">
      <c r="A10" s="95" t="s">
        <v>1455</v>
      </c>
      <c r="B10" s="95" t="s">
        <v>1490</v>
      </c>
      <c r="C10" s="95" t="s">
        <v>1454</v>
      </c>
      <c r="D10" s="95" t="s">
        <v>558</v>
      </c>
      <c r="E10" s="94">
        <v>20007</v>
      </c>
      <c r="F10" s="95">
        <v>20007019</v>
      </c>
      <c r="G10" s="95">
        <f>VLOOKUP(F10,ENEMY!A:E,2,FALSE)</f>
        <v>30360</v>
      </c>
      <c r="H10" s="95">
        <f>VLOOKUP(F10,ENEMY!A:E,3,FALSE)</f>
        <v>1203</v>
      </c>
      <c r="I10" s="95">
        <f>VLOOKUP(F10,ENEMY!A:E,4,FALSE)</f>
        <v>0</v>
      </c>
      <c r="J10" s="95">
        <f>VLOOKUP(F10,ENEMY!A:E,5,FALSE)</f>
        <v>1252</v>
      </c>
      <c r="K10" s="95">
        <f>VLOOKUP(F10,ENEMY!A:G,7,FALSE)</f>
        <v>3</v>
      </c>
      <c r="L10" s="95">
        <f>VLOOKUP(F10,ENEMY!A:AE,28,FALSE)</f>
        <v>50</v>
      </c>
      <c r="M10" s="95">
        <f>VLOOKUP(F10,ENEMY!A:AE,29,FALSE)</f>
        <v>100</v>
      </c>
      <c r="N10" s="96">
        <f>VLOOKUP(F10,ENEMY!A:AE,31,FALSE)</f>
        <v>20</v>
      </c>
    </row>
    <row r="11" spans="1:15" s="73" customFormat="1" ht="12" customHeight="1">
      <c r="A11" s="89" t="s">
        <v>1348</v>
      </c>
      <c r="B11" s="89" t="s">
        <v>1490</v>
      </c>
      <c r="C11" s="89"/>
      <c r="D11" s="89" t="s">
        <v>559</v>
      </c>
      <c r="E11" s="88">
        <v>20007</v>
      </c>
      <c r="F11" s="89">
        <v>20007001</v>
      </c>
      <c r="G11" s="89">
        <f>VLOOKUP(F11,ENEMY!A:E,2,FALSE)</f>
        <v>30360</v>
      </c>
      <c r="H11" s="89">
        <f>VLOOKUP(F11,ENEMY!A:E,3,FALSE)</f>
        <v>37500</v>
      </c>
      <c r="I11" s="89">
        <f>VLOOKUP(F11,ENEMY!A:E,4,FALSE)</f>
        <v>0</v>
      </c>
      <c r="J11" s="89">
        <f>VLOOKUP(F11,ENEMY!A:E,5,FALSE)</f>
        <v>1377</v>
      </c>
      <c r="K11" s="89">
        <f>VLOOKUP(F11,ENEMY!A:G,7,FALSE)</f>
        <v>1</v>
      </c>
      <c r="L11" s="89">
        <f>VLOOKUP(F11,ENEMY!A:AE,28,FALSE)</f>
        <v>50</v>
      </c>
      <c r="M11" s="89">
        <f>VLOOKUP(F11,ENEMY!A:AE,29,FALSE)</f>
        <v>100</v>
      </c>
      <c r="N11" s="90">
        <f>VLOOKUP(F11,ENEMY!A:AE,31,FALSE)</f>
        <v>20</v>
      </c>
      <c r="O11" s="73">
        <f>H11/25000</f>
        <v>1.5</v>
      </c>
    </row>
    <row r="12" spans="1:15" s="73" customFormat="1" ht="12" customHeight="1">
      <c r="A12" s="89" t="s">
        <v>1348</v>
      </c>
      <c r="B12" s="89" t="s">
        <v>1490</v>
      </c>
      <c r="C12" s="89" t="s">
        <v>1454</v>
      </c>
      <c r="D12" s="89" t="s">
        <v>559</v>
      </c>
      <c r="E12" s="88">
        <v>20007</v>
      </c>
      <c r="F12" s="89">
        <v>20007016</v>
      </c>
      <c r="G12" s="89">
        <f>VLOOKUP(F12,ENEMY!A:E,2,FALSE)</f>
        <v>30360</v>
      </c>
      <c r="H12" s="89">
        <f>VLOOKUP(F12,ENEMY!A:E,3,FALSE)</f>
        <v>46125</v>
      </c>
      <c r="I12" s="89">
        <f>VLOOKUP(F12,ENEMY!A:E,4,FALSE)</f>
        <v>0</v>
      </c>
      <c r="J12" s="89">
        <f>VLOOKUP(F12,ENEMY!A:E,5,FALSE)</f>
        <v>2686</v>
      </c>
      <c r="K12" s="89">
        <f>VLOOKUP(F12,ENEMY!A:G,7,FALSE)</f>
        <v>3</v>
      </c>
      <c r="L12" s="89">
        <f>VLOOKUP(F12,ENEMY!A:AE,28,FALSE)</f>
        <v>50</v>
      </c>
      <c r="M12" s="89">
        <f>VLOOKUP(F12,ENEMY!A:AE,29,FALSE)</f>
        <v>100</v>
      </c>
      <c r="N12" s="90">
        <f>VLOOKUP(F12,ENEMY!A:AE,31,FALSE)</f>
        <v>20</v>
      </c>
      <c r="O12" s="73">
        <f>H12/25000</f>
        <v>1.845</v>
      </c>
    </row>
    <row r="13" spans="1:15" s="100" customFormat="1" ht="12" customHeight="1">
      <c r="A13" s="98" t="s">
        <v>1348</v>
      </c>
      <c r="B13" s="98" t="s">
        <v>1490</v>
      </c>
      <c r="C13" s="98"/>
      <c r="D13" s="98" t="s">
        <v>1414</v>
      </c>
      <c r="E13" s="97">
        <v>20007</v>
      </c>
      <c r="F13" s="98">
        <v>20007005</v>
      </c>
      <c r="G13" s="98">
        <f>VLOOKUP(F13,ENEMY!A:E,2,FALSE)</f>
        <v>30360</v>
      </c>
      <c r="H13" s="98">
        <f>VLOOKUP(F13,ENEMY!A:E,3,FALSE)</f>
        <v>76450</v>
      </c>
      <c r="I13" s="98">
        <f>VLOOKUP(F13,ENEMY!A:E,4,FALSE)</f>
        <v>0</v>
      </c>
      <c r="J13" s="98">
        <f>VLOOKUP(F13,ENEMY!A:E,5,FALSE)</f>
        <v>2477</v>
      </c>
      <c r="K13" s="98">
        <f>VLOOKUP(F13,ENEMY!A:G,7,FALSE)</f>
        <v>1</v>
      </c>
      <c r="L13" s="98">
        <f>VLOOKUP(F13,ENEMY!A:AE,28,FALSE)</f>
        <v>50</v>
      </c>
      <c r="M13" s="98">
        <f>VLOOKUP(F13,ENEMY!A:AE,29,FALSE)</f>
        <v>100</v>
      </c>
      <c r="N13" s="99">
        <f>VLOOKUP(F13,ENEMY!A:AE,31,FALSE)</f>
        <v>25</v>
      </c>
      <c r="O13" s="100">
        <f>H13/35000</f>
        <v>2.1842857142857142</v>
      </c>
    </row>
    <row r="14" spans="1:15" s="100" customFormat="1" ht="12" customHeight="1">
      <c r="A14" s="105" t="s">
        <v>1348</v>
      </c>
      <c r="B14" s="105" t="s">
        <v>1490</v>
      </c>
      <c r="C14" s="105" t="s">
        <v>1454</v>
      </c>
      <c r="D14" s="105" t="s">
        <v>1414</v>
      </c>
      <c r="E14" s="106">
        <v>20007</v>
      </c>
      <c r="F14" s="105">
        <v>20007013</v>
      </c>
      <c r="G14" s="105">
        <f>VLOOKUP(F14,ENEMY!A:E,2,FALSE)</f>
        <v>30360</v>
      </c>
      <c r="H14" s="105">
        <f>VLOOKUP(F14,ENEMY!A:E,3,FALSE)</f>
        <v>98200</v>
      </c>
      <c r="I14" s="105">
        <f>VLOOKUP(F14,ENEMY!A:E,4,FALSE)</f>
        <v>0</v>
      </c>
      <c r="J14" s="105">
        <f>VLOOKUP(F14,ENEMY!A:E,5,FALSE)</f>
        <v>5467</v>
      </c>
      <c r="K14" s="98">
        <f>VLOOKUP(F14,ENEMY!A:G,7,FALSE)</f>
        <v>3</v>
      </c>
      <c r="L14" s="105">
        <f>VLOOKUP(F14,ENEMY!A:AE,28,FALSE)</f>
        <v>50</v>
      </c>
      <c r="M14" s="105">
        <f>VLOOKUP(F14,ENEMY!A:AE,29,FALSE)</f>
        <v>100</v>
      </c>
      <c r="N14" s="107">
        <f>VLOOKUP(F14,ENEMY!A:AE,31,FALSE)</f>
        <v>25</v>
      </c>
      <c r="O14" s="100">
        <f>H14/35000</f>
        <v>2.8057142857142856</v>
      </c>
    </row>
    <row r="15" spans="1:15" s="74" customFormat="1" ht="12" customHeight="1">
      <c r="A15" s="102" t="s">
        <v>1347</v>
      </c>
      <c r="B15" s="102" t="s">
        <v>1490</v>
      </c>
      <c r="C15" s="102"/>
      <c r="D15" s="102" t="s">
        <v>558</v>
      </c>
      <c r="E15" s="103">
        <v>20007</v>
      </c>
      <c r="F15" s="102">
        <v>20007010</v>
      </c>
      <c r="G15" s="102">
        <f>VLOOKUP(F15,ENEMY!A:E,2,FALSE)</f>
        <v>30340</v>
      </c>
      <c r="H15" s="102">
        <f>VLOOKUP(F15,ENEMY!A:E,3,FALSE)</f>
        <v>1200</v>
      </c>
      <c r="I15" s="102">
        <f>VLOOKUP(F15,ENEMY!A:E,4,FALSE)</f>
        <v>0</v>
      </c>
      <c r="J15" s="102">
        <f>VLOOKUP(F15,ENEMY!A:E,5,FALSE)</f>
        <v>868</v>
      </c>
      <c r="K15" s="102">
        <f>VLOOKUP(F15,ENEMY!A:G,7,FALSE)</f>
        <v>1</v>
      </c>
      <c r="L15" s="102">
        <f>VLOOKUP(F15,ENEMY!A:AE,28,FALSE)</f>
        <v>50</v>
      </c>
      <c r="M15" s="102">
        <f>VLOOKUP(F15,ENEMY!A:AE,29,FALSE)</f>
        <v>100</v>
      </c>
      <c r="N15" s="104">
        <f>VLOOKUP(F15,ENEMY!A:AE,31,FALSE)</f>
        <v>20</v>
      </c>
    </row>
    <row r="16" spans="1:15" s="74" customFormat="1" ht="12" customHeight="1">
      <c r="A16" s="95" t="s">
        <v>1347</v>
      </c>
      <c r="B16" s="95" t="s">
        <v>1490</v>
      </c>
      <c r="C16" s="95" t="s">
        <v>1454</v>
      </c>
      <c r="D16" s="95" t="s">
        <v>558</v>
      </c>
      <c r="E16" s="94">
        <v>20007</v>
      </c>
      <c r="F16" s="95">
        <v>20007020</v>
      </c>
      <c r="G16" s="95">
        <f>VLOOKUP(F16,ENEMY!A:E,2,FALSE)</f>
        <v>30340</v>
      </c>
      <c r="H16" s="95">
        <f>VLOOKUP(F16,ENEMY!A:E,3,FALSE)</f>
        <v>1368</v>
      </c>
      <c r="I16" s="95">
        <f>VLOOKUP(F16,ENEMY!A:E,4,FALSE)</f>
        <v>0</v>
      </c>
      <c r="J16" s="95">
        <f>VLOOKUP(F16,ENEMY!A:E,5,FALSE)</f>
        <v>1241</v>
      </c>
      <c r="K16" s="95">
        <f>VLOOKUP(F16,ENEMY!A:G,7,FALSE)</f>
        <v>4</v>
      </c>
      <c r="L16" s="95">
        <f>VLOOKUP(F16,ENEMY!A:AE,28,FALSE)</f>
        <v>50</v>
      </c>
      <c r="M16" s="95">
        <f>VLOOKUP(F16,ENEMY!A:AE,29,FALSE)</f>
        <v>100</v>
      </c>
      <c r="N16" s="96">
        <f>VLOOKUP(F16,ENEMY!A:AE,31,FALSE)</f>
        <v>20</v>
      </c>
    </row>
    <row r="17" spans="1:15" s="73" customFormat="1" ht="12" customHeight="1">
      <c r="A17" s="89" t="s">
        <v>1347</v>
      </c>
      <c r="B17" s="89" t="s">
        <v>1490</v>
      </c>
      <c r="C17" s="89"/>
      <c r="D17" s="89" t="s">
        <v>559</v>
      </c>
      <c r="E17" s="88">
        <v>20007</v>
      </c>
      <c r="F17" s="89">
        <v>20007002</v>
      </c>
      <c r="G17" s="89">
        <f>VLOOKUP(F17,ENEMY!A:E,2,FALSE)</f>
        <v>30340</v>
      </c>
      <c r="H17" s="89">
        <f>VLOOKUP(F17,ENEMY!A:E,3,FALSE)</f>
        <v>37000</v>
      </c>
      <c r="I17" s="89">
        <f>VLOOKUP(F17,ENEMY!A:E,4,FALSE)</f>
        <v>0</v>
      </c>
      <c r="J17" s="89">
        <f>VLOOKUP(F17,ENEMY!A:E,5,FALSE)</f>
        <v>1168</v>
      </c>
      <c r="K17" s="89">
        <f>VLOOKUP(F17,ENEMY!A:G,7,FALSE)</f>
        <v>1</v>
      </c>
      <c r="L17" s="89">
        <f>VLOOKUP(F17,ENEMY!A:AE,28,FALSE)</f>
        <v>50</v>
      </c>
      <c r="M17" s="89">
        <f>VLOOKUP(F17,ENEMY!A:AE,29,FALSE)</f>
        <v>100</v>
      </c>
      <c r="N17" s="90">
        <f>VLOOKUP(F17,ENEMY!A:AE,31,FALSE)</f>
        <v>20</v>
      </c>
      <c r="O17" s="73">
        <f>H17/25000</f>
        <v>1.48</v>
      </c>
    </row>
    <row r="18" spans="1:15" s="73" customFormat="1" ht="12" customHeight="1">
      <c r="A18" s="89" t="s">
        <v>1347</v>
      </c>
      <c r="B18" s="89" t="s">
        <v>1490</v>
      </c>
      <c r="C18" s="89" t="s">
        <v>1454</v>
      </c>
      <c r="D18" s="89" t="s">
        <v>559</v>
      </c>
      <c r="E18" s="88">
        <v>20007</v>
      </c>
      <c r="F18" s="89">
        <v>20007017</v>
      </c>
      <c r="G18" s="89">
        <f>VLOOKUP(F18,ENEMY!A:E,2,FALSE)</f>
        <v>30340</v>
      </c>
      <c r="H18" s="89">
        <f>VLOOKUP(F18,ENEMY!A:E,3,FALSE)</f>
        <v>47730</v>
      </c>
      <c r="I18" s="89">
        <f>VLOOKUP(F18,ENEMY!A:E,4,FALSE)</f>
        <v>0</v>
      </c>
      <c r="J18" s="89">
        <f>VLOOKUP(F18,ENEMY!A:E,5,FALSE)</f>
        <v>3845</v>
      </c>
      <c r="K18" s="89">
        <f>VLOOKUP(F18,ENEMY!A:G,7,FALSE)</f>
        <v>4</v>
      </c>
      <c r="L18" s="89">
        <f>VLOOKUP(F18,ENEMY!A:AE,28,FALSE)</f>
        <v>50</v>
      </c>
      <c r="M18" s="89">
        <f>VLOOKUP(F18,ENEMY!A:AE,29,FALSE)</f>
        <v>100</v>
      </c>
      <c r="N18" s="90">
        <f>VLOOKUP(F18,ENEMY!A:AE,31,FALSE)</f>
        <v>20</v>
      </c>
      <c r="O18" s="73">
        <f>H18/25000</f>
        <v>1.9092</v>
      </c>
    </row>
    <row r="19" spans="1:15" s="100" customFormat="1" ht="12" customHeight="1">
      <c r="A19" s="98" t="s">
        <v>1347</v>
      </c>
      <c r="B19" s="98" t="s">
        <v>1490</v>
      </c>
      <c r="C19" s="98"/>
      <c r="D19" s="98" t="s">
        <v>1414</v>
      </c>
      <c r="E19" s="97">
        <v>20007</v>
      </c>
      <c r="F19" s="98">
        <v>20007006</v>
      </c>
      <c r="G19" s="98">
        <f>VLOOKUP(F19,ENEMY!A:E,2,FALSE)</f>
        <v>30340</v>
      </c>
      <c r="H19" s="98">
        <f>VLOOKUP(F19,ENEMY!A:E,3,FALSE)</f>
        <v>87080</v>
      </c>
      <c r="I19" s="98">
        <f>VLOOKUP(F19,ENEMY!A:E,4,FALSE)</f>
        <v>0</v>
      </c>
      <c r="J19" s="98">
        <f>VLOOKUP(F19,ENEMY!A:E,5,FALSE)</f>
        <v>2968</v>
      </c>
      <c r="K19" s="98">
        <f>VLOOKUP(F19,ENEMY!A:G,7,FALSE)</f>
        <v>1</v>
      </c>
      <c r="L19" s="98">
        <f>VLOOKUP(F19,ENEMY!A:AE,28,FALSE)</f>
        <v>50</v>
      </c>
      <c r="M19" s="98">
        <f>VLOOKUP(F19,ENEMY!A:AE,29,FALSE)</f>
        <v>100</v>
      </c>
      <c r="N19" s="99">
        <f>VLOOKUP(F19,ENEMY!A:AE,31,FALSE)</f>
        <v>25</v>
      </c>
      <c r="O19" s="100">
        <f>H19/35000</f>
        <v>2.488</v>
      </c>
    </row>
    <row r="20" spans="1:15" s="100" customFormat="1" ht="12" customHeight="1">
      <c r="A20" s="105" t="s">
        <v>1347</v>
      </c>
      <c r="B20" s="105" t="s">
        <v>1490</v>
      </c>
      <c r="C20" s="105" t="s">
        <v>1454</v>
      </c>
      <c r="D20" s="105" t="s">
        <v>1414</v>
      </c>
      <c r="E20" s="106">
        <v>20007</v>
      </c>
      <c r="F20" s="105">
        <v>20007014</v>
      </c>
      <c r="G20" s="105">
        <f>VLOOKUP(F20,ENEMY!A:E,2,FALSE)</f>
        <v>30340</v>
      </c>
      <c r="H20" s="105">
        <f>VLOOKUP(F20,ENEMY!A:E,3,FALSE)</f>
        <v>112000</v>
      </c>
      <c r="I20" s="105">
        <f>VLOOKUP(F20,ENEMY!A:E,4,FALSE)</f>
        <v>0</v>
      </c>
      <c r="J20" s="105">
        <f>VLOOKUP(F20,ENEMY!A:E,5,FALSE)</f>
        <v>6375</v>
      </c>
      <c r="K20" s="105">
        <f>VLOOKUP(F20,ENEMY!A:G,7,FALSE)</f>
        <v>4</v>
      </c>
      <c r="L20" s="105">
        <f>VLOOKUP(F20,ENEMY!A:AE,28,FALSE)</f>
        <v>50</v>
      </c>
      <c r="M20" s="105">
        <f>VLOOKUP(F20,ENEMY!A:AE,29,FALSE)</f>
        <v>100</v>
      </c>
      <c r="N20" s="107">
        <f>VLOOKUP(F20,ENEMY!A:AE,31,FALSE)</f>
        <v>25</v>
      </c>
      <c r="O20" s="100">
        <f>H20/35000</f>
        <v>3.2</v>
      </c>
    </row>
    <row r="21" spans="1:15" s="74" customFormat="1" ht="12" customHeight="1">
      <c r="A21" s="102" t="s">
        <v>1350</v>
      </c>
      <c r="B21" s="102" t="s">
        <v>1493</v>
      </c>
      <c r="C21" s="102"/>
      <c r="D21" s="102" t="s">
        <v>558</v>
      </c>
      <c r="E21" s="103">
        <v>20007</v>
      </c>
      <c r="F21" s="102">
        <v>20007011</v>
      </c>
      <c r="G21" s="102">
        <f>VLOOKUP(F21,ENEMY!A:E,2,FALSE)</f>
        <v>30251</v>
      </c>
      <c r="H21" s="102">
        <f>VLOOKUP(F21,ENEMY!A:E,3,FALSE)</f>
        <v>15160</v>
      </c>
      <c r="I21" s="102">
        <f>VLOOKUP(F21,ENEMY!A:E,4,FALSE)</f>
        <v>0</v>
      </c>
      <c r="J21" s="102">
        <f>VLOOKUP(F21,ENEMY!A:E,5,FALSE)</f>
        <v>1163</v>
      </c>
      <c r="K21" s="102">
        <f>VLOOKUP(F21,ENEMY!A:G,7,FALSE)</f>
        <v>2</v>
      </c>
      <c r="L21" s="102">
        <f>VLOOKUP(F21,ENEMY!A:AE,28,FALSE)</f>
        <v>50</v>
      </c>
      <c r="M21" s="102">
        <f>VLOOKUP(F21,ENEMY!A:AE,29,FALSE)</f>
        <v>100</v>
      </c>
      <c r="N21" s="104">
        <f>VLOOKUP(F21,ENEMY!A:AE,31,FALSE)</f>
        <v>20</v>
      </c>
    </row>
    <row r="22" spans="1:15" s="73" customFormat="1" ht="12" customHeight="1">
      <c r="A22" s="89" t="s">
        <v>1350</v>
      </c>
      <c r="B22" s="89" t="s">
        <v>1492</v>
      </c>
      <c r="C22" s="89"/>
      <c r="D22" s="89" t="s">
        <v>559</v>
      </c>
      <c r="E22" s="88">
        <v>20007</v>
      </c>
      <c r="F22" s="89">
        <v>20007003</v>
      </c>
      <c r="G22" s="89">
        <f>VLOOKUP(F22,ENEMY!A:E,2,FALSE)</f>
        <v>30251</v>
      </c>
      <c r="H22" s="89">
        <f>VLOOKUP(F22,ENEMY!A:E,3,FALSE)</f>
        <v>87500</v>
      </c>
      <c r="I22" s="89">
        <f>VLOOKUP(F22,ENEMY!A:E,4,FALSE)</f>
        <v>0</v>
      </c>
      <c r="J22" s="89">
        <f>VLOOKUP(F22,ENEMY!A:E,5,FALSE)</f>
        <v>2763</v>
      </c>
      <c r="K22" s="89">
        <f>VLOOKUP(F22,ENEMY!A:G,7,FALSE)</f>
        <v>1</v>
      </c>
      <c r="L22" s="89">
        <f>VLOOKUP(F22,ENEMY!A:AE,28,FALSE)</f>
        <v>50</v>
      </c>
      <c r="M22" s="89">
        <f>VLOOKUP(F22,ENEMY!A:AE,29,FALSE)</f>
        <v>100</v>
      </c>
      <c r="N22" s="90">
        <f>VLOOKUP(F22,ENEMY!A:AE,31,FALSE)</f>
        <v>20</v>
      </c>
      <c r="O22" s="73">
        <f>H22/25000</f>
        <v>3.5</v>
      </c>
    </row>
    <row r="23" spans="1:15" s="100" customFormat="1" ht="12" customHeight="1">
      <c r="A23" s="105" t="s">
        <v>1350</v>
      </c>
      <c r="B23" s="105" t="s">
        <v>1492</v>
      </c>
      <c r="C23" s="105"/>
      <c r="D23" s="105" t="s">
        <v>1414</v>
      </c>
      <c r="E23" s="106">
        <v>20007</v>
      </c>
      <c r="F23" s="105">
        <v>20007007</v>
      </c>
      <c r="G23" s="105">
        <f>VLOOKUP(F23,ENEMY!A:E,2,FALSE)</f>
        <v>30251</v>
      </c>
      <c r="H23" s="105">
        <f>VLOOKUP(F23,ENEMY!A:E,3,FALSE)</f>
        <v>245000</v>
      </c>
      <c r="I23" s="105">
        <f>VLOOKUP(F23,ENEMY!A:E,4,FALSE)</f>
        <v>0</v>
      </c>
      <c r="J23" s="105">
        <f>VLOOKUP(F23,ENEMY!A:E,5,FALSE)</f>
        <v>6263</v>
      </c>
      <c r="K23" s="105">
        <f>VLOOKUP(F23,ENEMY!A:G,7,FALSE)</f>
        <v>2</v>
      </c>
      <c r="L23" s="105">
        <f>VLOOKUP(F23,ENEMY!A:AE,28,FALSE)</f>
        <v>50</v>
      </c>
      <c r="M23" s="105">
        <f>VLOOKUP(F23,ENEMY!A:AE,29,FALSE)</f>
        <v>100</v>
      </c>
      <c r="N23" s="107">
        <f>VLOOKUP(F23,ENEMY!A:AE,31,FALSE)</f>
        <v>25</v>
      </c>
      <c r="O23" s="100">
        <f>H23/35000</f>
        <v>7</v>
      </c>
    </row>
    <row r="24" spans="1:15" s="74" customFormat="1" ht="12" customHeight="1">
      <c r="A24" s="95" t="s">
        <v>1382</v>
      </c>
      <c r="B24" s="95" t="s">
        <v>1491</v>
      </c>
      <c r="C24" s="95"/>
      <c r="D24" s="95" t="s">
        <v>558</v>
      </c>
      <c r="E24" s="94">
        <v>20007</v>
      </c>
      <c r="F24" s="95">
        <v>20007012</v>
      </c>
      <c r="G24" s="95">
        <f>VLOOKUP(F24,ENEMY!A:E,2,FALSE)</f>
        <v>30440</v>
      </c>
      <c r="H24" s="95">
        <f>VLOOKUP(F24,ENEMY!A:E,3,FALSE)</f>
        <v>920</v>
      </c>
      <c r="I24" s="95">
        <f>VLOOKUP(F24,ENEMY!A:E,4,FALSE)</f>
        <v>0</v>
      </c>
      <c r="J24" s="95">
        <f>VLOOKUP(F24,ENEMY!A:E,5,FALSE)</f>
        <v>1072</v>
      </c>
      <c r="K24" s="95">
        <f>VLOOKUP(F24,ENEMY!A:G,7,FALSE)</f>
        <v>1</v>
      </c>
      <c r="L24" s="95">
        <f>VLOOKUP(F24,ENEMY!A:AE,28,FALSE)</f>
        <v>50</v>
      </c>
      <c r="M24" s="95">
        <f>VLOOKUP(F24,ENEMY!A:AE,29,FALSE)</f>
        <v>100</v>
      </c>
      <c r="N24" s="96">
        <f>VLOOKUP(F24,ENEMY!A:AE,31,FALSE)</f>
        <v>20</v>
      </c>
      <c r="O24" s="95"/>
    </row>
    <row r="25" spans="1:15" s="74" customFormat="1" ht="12" customHeight="1">
      <c r="A25" s="95" t="s">
        <v>1382</v>
      </c>
      <c r="B25" s="95" t="s">
        <v>1491</v>
      </c>
      <c r="C25" s="95" t="s">
        <v>1454</v>
      </c>
      <c r="D25" s="95" t="s">
        <v>558</v>
      </c>
      <c r="E25" s="94">
        <v>20007</v>
      </c>
      <c r="F25" s="95">
        <v>20007021</v>
      </c>
      <c r="G25" s="95">
        <f>VLOOKUP(F25,ENEMY!A:E,2,FALSE)</f>
        <v>30440</v>
      </c>
      <c r="H25" s="95">
        <f>VLOOKUP(F25,ENEMY!A:E,3,FALSE)</f>
        <v>1012</v>
      </c>
      <c r="I25" s="95">
        <f>VLOOKUP(F25,ENEMY!A:E,4,FALSE)</f>
        <v>0</v>
      </c>
      <c r="J25" s="95">
        <f>VLOOKUP(F25,ENEMY!A:E,5,FALSE)</f>
        <v>1372</v>
      </c>
      <c r="K25" s="95">
        <f>VLOOKUP(F25,ENEMY!A:G,7,FALSE)</f>
        <v>3</v>
      </c>
      <c r="L25" s="95">
        <f>VLOOKUP(F25,ENEMY!A:AE,28,FALSE)</f>
        <v>50</v>
      </c>
      <c r="M25" s="95">
        <f>VLOOKUP(F25,ENEMY!A:AE,29,FALSE)</f>
        <v>100</v>
      </c>
      <c r="N25" s="96">
        <f>VLOOKUP(F25,ENEMY!A:AE,31,FALSE)</f>
        <v>20</v>
      </c>
      <c r="O25" s="95"/>
    </row>
    <row r="26" spans="1:15" s="73" customFormat="1" ht="12" customHeight="1">
      <c r="A26" s="89" t="s">
        <v>1382</v>
      </c>
      <c r="B26" s="89" t="s">
        <v>1490</v>
      </c>
      <c r="C26" s="89"/>
      <c r="D26" s="89" t="s">
        <v>559</v>
      </c>
      <c r="E26" s="88">
        <v>20007</v>
      </c>
      <c r="F26" s="89">
        <v>20007004</v>
      </c>
      <c r="G26" s="89">
        <f>VLOOKUP(F26,ENEMY!A:E,2,FALSE)</f>
        <v>30440</v>
      </c>
      <c r="H26" s="89">
        <f>VLOOKUP(F26,ENEMY!A:E,3,FALSE)</f>
        <v>38200</v>
      </c>
      <c r="I26" s="89">
        <f>VLOOKUP(F26,ENEMY!A:E,4,FALSE)</f>
        <v>0</v>
      </c>
      <c r="J26" s="89">
        <f>VLOOKUP(F26,ENEMY!A:E,5,FALSE)</f>
        <v>1672</v>
      </c>
      <c r="K26" s="89">
        <f>VLOOKUP(F26,ENEMY!A:G,7,FALSE)</f>
        <v>1</v>
      </c>
      <c r="L26" s="89">
        <f>VLOOKUP(F26,ENEMY!A:AE,28,FALSE)</f>
        <v>50</v>
      </c>
      <c r="M26" s="89">
        <f>VLOOKUP(F26,ENEMY!A:AE,29,FALSE)</f>
        <v>100</v>
      </c>
      <c r="N26" s="90">
        <f>VLOOKUP(F26,ENEMY!A:AE,31,FALSE)</f>
        <v>20</v>
      </c>
      <c r="O26" s="73">
        <f>H26/25000</f>
        <v>1.528</v>
      </c>
    </row>
    <row r="27" spans="1:15" s="73" customFormat="1" ht="12" customHeight="1">
      <c r="A27" s="89" t="s">
        <v>1382</v>
      </c>
      <c r="B27" s="89" t="s">
        <v>1490</v>
      </c>
      <c r="C27" s="89" t="s">
        <v>1454</v>
      </c>
      <c r="D27" s="89" t="s">
        <v>559</v>
      </c>
      <c r="E27" s="88">
        <v>20007</v>
      </c>
      <c r="F27" s="89">
        <v>20007018</v>
      </c>
      <c r="G27" s="89">
        <f>VLOOKUP(F27,ENEMY!A:E,2,FALSE)</f>
        <v>30440</v>
      </c>
      <c r="H27" s="89">
        <f>VLOOKUP(F27,ENEMY!A:E,3,FALSE)</f>
        <v>45840</v>
      </c>
      <c r="I27" s="89">
        <f>VLOOKUP(F27,ENEMY!A:E,4,FALSE)</f>
        <v>0</v>
      </c>
      <c r="J27" s="89">
        <f>VLOOKUP(F27,ENEMY!A:E,5,FALSE)</f>
        <v>2800</v>
      </c>
      <c r="K27" s="89">
        <f>VLOOKUP(F27,ENEMY!A:G,7,FALSE)</f>
        <v>3</v>
      </c>
      <c r="L27" s="89">
        <f>VLOOKUP(F27,ENEMY!A:AE,28,FALSE)</f>
        <v>50</v>
      </c>
      <c r="M27" s="89">
        <f>VLOOKUP(F27,ENEMY!A:AE,29,FALSE)</f>
        <v>100</v>
      </c>
      <c r="N27" s="90">
        <f>VLOOKUP(F27,ENEMY!A:AE,31,FALSE)</f>
        <v>20</v>
      </c>
      <c r="O27" s="73">
        <f>H27/25000</f>
        <v>1.8335999999999999</v>
      </c>
    </row>
    <row r="28" spans="1:15" s="100" customFormat="1" ht="12" customHeight="1">
      <c r="A28" s="98" t="s">
        <v>1382</v>
      </c>
      <c r="B28" s="98" t="s">
        <v>1490</v>
      </c>
      <c r="C28" s="98"/>
      <c r="D28" s="98" t="s">
        <v>1414</v>
      </c>
      <c r="E28" s="97">
        <v>20007</v>
      </c>
      <c r="F28" s="98">
        <v>20007008</v>
      </c>
      <c r="G28" s="98">
        <f>VLOOKUP(F28,ENEMY!A:E,2,FALSE)</f>
        <v>30440</v>
      </c>
      <c r="H28" s="98">
        <f>VLOOKUP(F28,ENEMY!A:E,3,FALSE)</f>
        <v>88795</v>
      </c>
      <c r="I28" s="98">
        <f>VLOOKUP(F28,ENEMY!A:E,4,FALSE)</f>
        <v>0</v>
      </c>
      <c r="J28" s="98">
        <f>VLOOKUP(F28,ENEMY!A:E,5,FALSE)</f>
        <v>3172</v>
      </c>
      <c r="K28" s="98">
        <f>VLOOKUP(F28,ENEMY!A:G,7,FALSE)</f>
        <v>1</v>
      </c>
      <c r="L28" s="98">
        <f>VLOOKUP(F28,ENEMY!A:AE,28,FALSE)</f>
        <v>50</v>
      </c>
      <c r="M28" s="98">
        <f>VLOOKUP(F28,ENEMY!A:AE,29,FALSE)</f>
        <v>100</v>
      </c>
      <c r="N28" s="99">
        <f>VLOOKUP(F28,ENEMY!A:AE,31,FALSE)</f>
        <v>25</v>
      </c>
      <c r="O28" s="100">
        <f>H28/35000</f>
        <v>2.5369999999999999</v>
      </c>
    </row>
    <row r="29" spans="1:15" s="100" customFormat="1" ht="12" customHeight="1">
      <c r="A29" s="105" t="s">
        <v>1382</v>
      </c>
      <c r="B29" s="105" t="s">
        <v>1490</v>
      </c>
      <c r="C29" s="105" t="s">
        <v>1454</v>
      </c>
      <c r="D29" s="105" t="s">
        <v>1414</v>
      </c>
      <c r="E29" s="106">
        <v>20007</v>
      </c>
      <c r="F29" s="105">
        <v>20007015</v>
      </c>
      <c r="G29" s="105">
        <f>VLOOKUP(F29,ENEMY!A:E,2,FALSE)</f>
        <v>30440</v>
      </c>
      <c r="H29" s="105">
        <f>VLOOKUP(F29,ENEMY!A:E,3,FALSE)</f>
        <v>114200</v>
      </c>
      <c r="I29" s="105">
        <f>VLOOKUP(F29,ENEMY!A:E,4,FALSE)</f>
        <v>0</v>
      </c>
      <c r="J29" s="105">
        <f>VLOOKUP(F29,ENEMY!A:E,5,FALSE)</f>
        <v>5906</v>
      </c>
      <c r="K29" s="105">
        <f>VLOOKUP(F29,ENEMY!A:G,7,FALSE)</f>
        <v>3</v>
      </c>
      <c r="L29" s="105">
        <f>VLOOKUP(F29,ENEMY!A:AE,28,FALSE)</f>
        <v>50</v>
      </c>
      <c r="M29" s="105">
        <f>VLOOKUP(F29,ENEMY!A:AE,29,FALSE)</f>
        <v>100</v>
      </c>
      <c r="N29" s="107">
        <f>VLOOKUP(F29,ENEMY!A:AE,31,FALSE)</f>
        <v>25</v>
      </c>
      <c r="O29" s="100">
        <f>H29/35000</f>
        <v>3.2628571428571429</v>
      </c>
    </row>
    <row r="30" spans="1:15" ht="12" customHeight="1">
      <c r="A30" s="23" t="s">
        <v>1450</v>
      </c>
      <c r="E30" s="78">
        <v>20007</v>
      </c>
      <c r="F30" s="79"/>
      <c r="G30" s="79">
        <f>VLOOKUP(F30,ENEMY!A:E,2,FALSE)</f>
        <v>50191</v>
      </c>
      <c r="H30" s="79">
        <f>VLOOKUP(F30,ENEMY!A:E,3,FALSE)</f>
        <v>20</v>
      </c>
      <c r="I30" s="79">
        <f>VLOOKUP(F30,ENEMY!A:E,4,FALSE)</f>
        <v>0</v>
      </c>
      <c r="J30" s="79">
        <f>VLOOKUP(F30,ENEMY!A:E,5,FALSE)</f>
        <v>5</v>
      </c>
      <c r="K30" s="79">
        <f>VLOOKUP(F30,ENEMY!A:G,7,FALSE)</f>
        <v>2</v>
      </c>
      <c r="L30" s="80">
        <f>VLOOKUP(F30,ENEMY!A:AE,28,FALSE)</f>
        <v>0</v>
      </c>
      <c r="M30" s="80">
        <f>VLOOKUP(F30,ENEMY!A:AE,29,FALSE)</f>
        <v>100</v>
      </c>
      <c r="N30" s="81">
        <f>VLOOKUP(F30,ENEMY!A:AE,31,FALSE)</f>
        <v>0</v>
      </c>
    </row>
    <row r="31" spans="1:15" ht="12" customHeight="1">
      <c r="A31" s="23" t="s">
        <v>1451</v>
      </c>
      <c r="E31" s="78">
        <v>20007</v>
      </c>
      <c r="F31" s="79"/>
      <c r="G31" s="79">
        <f>VLOOKUP(F31,ENEMY!A:E,2,FALSE)</f>
        <v>50191</v>
      </c>
      <c r="H31" s="79">
        <f>VLOOKUP(F31,ENEMY!A:E,3,FALSE)</f>
        <v>20</v>
      </c>
      <c r="I31" s="79">
        <f>VLOOKUP(F31,ENEMY!A:E,4,FALSE)</f>
        <v>0</v>
      </c>
      <c r="J31" s="79">
        <f>VLOOKUP(F31,ENEMY!A:E,5,FALSE)</f>
        <v>5</v>
      </c>
      <c r="K31" s="79">
        <f>VLOOKUP(F31,ENEMY!A:G,7,FALSE)</f>
        <v>2</v>
      </c>
      <c r="L31" s="80">
        <f>VLOOKUP(F31,ENEMY!A:AE,28,FALSE)</f>
        <v>0</v>
      </c>
      <c r="M31" s="80">
        <f>VLOOKUP(F31,ENEMY!A:AE,29,FALSE)</f>
        <v>100</v>
      </c>
      <c r="N31" s="81">
        <f>VLOOKUP(F31,ENEMY!A:AE,31,FALSE)</f>
        <v>0</v>
      </c>
    </row>
    <row r="32" spans="1:15" ht="12" customHeight="1">
      <c r="A32" s="23" t="s">
        <v>1452</v>
      </c>
      <c r="E32" s="78">
        <v>20007</v>
      </c>
      <c r="F32" s="79"/>
      <c r="G32" s="79">
        <f>VLOOKUP(F32,ENEMY!A:E,2,FALSE)</f>
        <v>50191</v>
      </c>
      <c r="H32" s="79">
        <f>VLOOKUP(F32,ENEMY!A:E,3,FALSE)</f>
        <v>20</v>
      </c>
      <c r="I32" s="79">
        <f>VLOOKUP(F32,ENEMY!A:E,4,FALSE)</f>
        <v>0</v>
      </c>
      <c r="J32" s="79">
        <f>VLOOKUP(F32,ENEMY!A:E,5,FALSE)</f>
        <v>5</v>
      </c>
      <c r="K32" s="79">
        <f>VLOOKUP(F32,ENEMY!A:G,7,FALSE)</f>
        <v>2</v>
      </c>
      <c r="L32" s="80">
        <f>VLOOKUP(F32,ENEMY!A:AE,28,FALSE)</f>
        <v>0</v>
      </c>
      <c r="M32" s="80">
        <f>VLOOKUP(F32,ENEMY!A:AE,29,FALSE)</f>
        <v>100</v>
      </c>
      <c r="N32" s="81">
        <f>VLOOKUP(F32,ENEMY!A:AE,31,FALSE)</f>
        <v>0</v>
      </c>
    </row>
    <row r="33" spans="1:15" ht="12" customHeight="1">
      <c r="A33" s="23" t="s">
        <v>1453</v>
      </c>
      <c r="E33" s="78">
        <v>20007</v>
      </c>
      <c r="F33" s="79"/>
      <c r="G33" s="79">
        <f>VLOOKUP(F33,ENEMY!A:E,2,FALSE)</f>
        <v>50191</v>
      </c>
      <c r="H33" s="79">
        <f>VLOOKUP(F33,ENEMY!A:E,3,FALSE)</f>
        <v>20</v>
      </c>
      <c r="I33" s="79">
        <f>VLOOKUP(F33,ENEMY!A:E,4,FALSE)</f>
        <v>0</v>
      </c>
      <c r="J33" s="79">
        <f>VLOOKUP(F33,ENEMY!A:E,5,FALSE)</f>
        <v>5</v>
      </c>
      <c r="K33" s="79">
        <f>VLOOKUP(F33,ENEMY!A:G,7,FALSE)</f>
        <v>2</v>
      </c>
      <c r="L33" s="80">
        <f>VLOOKUP(F33,ENEMY!A:AE,28,FALSE)</f>
        <v>0</v>
      </c>
      <c r="M33" s="80">
        <f>VLOOKUP(F33,ENEMY!A:AE,29,FALSE)</f>
        <v>100</v>
      </c>
      <c r="N33" s="81">
        <f>VLOOKUP(F33,ENEMY!A:AE,31,FALSE)</f>
        <v>0</v>
      </c>
    </row>
    <row r="34" spans="1:15" ht="12" customHeight="1">
      <c r="A34" s="23" t="s">
        <v>1213</v>
      </c>
      <c r="E34" s="78">
        <v>20007</v>
      </c>
      <c r="F34" s="79"/>
      <c r="G34" s="79">
        <f>VLOOKUP(F34,ENEMY!A:E,2,FALSE)</f>
        <v>50191</v>
      </c>
      <c r="H34" s="79">
        <f>VLOOKUP(F34,ENEMY!A:E,3,FALSE)</f>
        <v>20</v>
      </c>
      <c r="I34" s="79">
        <f>VLOOKUP(F34,ENEMY!A:E,4,FALSE)</f>
        <v>0</v>
      </c>
      <c r="J34" s="79">
        <f>VLOOKUP(F34,ENEMY!A:E,5,FALSE)</f>
        <v>5</v>
      </c>
      <c r="K34" s="79">
        <f>VLOOKUP(F34,ENEMY!A:G,7,FALSE)</f>
        <v>2</v>
      </c>
      <c r="L34" s="80">
        <f>VLOOKUP(F34,ENEMY!A:AE,28,FALSE)</f>
        <v>0</v>
      </c>
      <c r="M34" s="80">
        <f>VLOOKUP(F34,ENEMY!A:AE,29,FALSE)</f>
        <v>100</v>
      </c>
      <c r="N34" s="81">
        <f>VLOOKUP(F34,ENEMY!A:AE,31,FALSE)</f>
        <v>0</v>
      </c>
    </row>
    <row r="35" spans="1:15" ht="12" customHeight="1">
      <c r="A35" s="23" t="s">
        <v>1214</v>
      </c>
      <c r="E35" s="78">
        <v>20007</v>
      </c>
      <c r="F35" s="79"/>
      <c r="G35" s="79">
        <f>VLOOKUP(F35,ENEMY!A:E,2,FALSE)</f>
        <v>50191</v>
      </c>
      <c r="H35" s="79">
        <f>VLOOKUP(F35,ENEMY!A:E,3,FALSE)</f>
        <v>20</v>
      </c>
      <c r="I35" s="79">
        <f>VLOOKUP(F35,ENEMY!A:E,4,FALSE)</f>
        <v>0</v>
      </c>
      <c r="J35" s="79">
        <f>VLOOKUP(F35,ENEMY!A:E,5,FALSE)</f>
        <v>5</v>
      </c>
      <c r="K35" s="79">
        <f>VLOOKUP(F35,ENEMY!A:G,7,FALSE)</f>
        <v>2</v>
      </c>
      <c r="L35" s="80">
        <f>VLOOKUP(F35,ENEMY!A:AE,28,FALSE)</f>
        <v>0</v>
      </c>
      <c r="M35" s="80">
        <f>VLOOKUP(F35,ENEMY!A:AE,29,FALSE)</f>
        <v>100</v>
      </c>
      <c r="N35" s="81">
        <f>VLOOKUP(F35,ENEMY!A:AE,31,FALSE)</f>
        <v>0</v>
      </c>
    </row>
    <row r="36" spans="1:15" ht="12" customHeight="1">
      <c r="A36" s="23" t="s">
        <v>1215</v>
      </c>
      <c r="E36" s="78">
        <v>20007</v>
      </c>
      <c r="F36" s="79"/>
      <c r="G36" s="79">
        <f>VLOOKUP(F36,ENEMY!A:E,2,FALSE)</f>
        <v>50191</v>
      </c>
      <c r="H36" s="79">
        <f>VLOOKUP(F36,ENEMY!A:E,3,FALSE)</f>
        <v>20</v>
      </c>
      <c r="I36" s="79">
        <f>VLOOKUP(F36,ENEMY!A:E,4,FALSE)</f>
        <v>0</v>
      </c>
      <c r="J36" s="79">
        <f>VLOOKUP(F36,ENEMY!A:E,5,FALSE)</f>
        <v>5</v>
      </c>
      <c r="K36" s="79">
        <f>VLOOKUP(F36,ENEMY!A:G,7,FALSE)</f>
        <v>2</v>
      </c>
      <c r="L36" s="80">
        <f>VLOOKUP(F36,ENEMY!A:AE,28,FALSE)</f>
        <v>0</v>
      </c>
      <c r="M36" s="80">
        <f>VLOOKUP(F36,ENEMY!A:AE,29,FALSE)</f>
        <v>100</v>
      </c>
      <c r="N36" s="81">
        <f>VLOOKUP(F36,ENEMY!A:AE,31,FALSE)</f>
        <v>0</v>
      </c>
    </row>
    <row r="37" spans="1:15" s="74" customFormat="1" ht="12" customHeight="1">
      <c r="A37" s="102" t="s">
        <v>1365</v>
      </c>
      <c r="B37" s="102" t="s">
        <v>1497</v>
      </c>
      <c r="C37" s="102"/>
      <c r="D37" s="102" t="s">
        <v>558</v>
      </c>
      <c r="E37" s="103">
        <v>20007</v>
      </c>
      <c r="F37" s="102">
        <v>20007110</v>
      </c>
      <c r="G37" s="102">
        <f>VLOOKUP(F37,ENEMY!A:E,2,FALSE)</f>
        <v>40500</v>
      </c>
      <c r="H37" s="102">
        <f>VLOOKUP(F37,ENEMY!A:E,3,FALSE)</f>
        <v>50100</v>
      </c>
      <c r="I37" s="102">
        <f>VLOOKUP(F37,ENEMY!A:E,4,FALSE)</f>
        <v>0</v>
      </c>
      <c r="J37" s="102">
        <f>VLOOKUP(F37,ENEMY!A:E,5,FALSE)</f>
        <v>1610</v>
      </c>
      <c r="K37" s="102">
        <f>VLOOKUP(F37,ENEMY!A:G,7,FALSE)</f>
        <v>2</v>
      </c>
      <c r="L37" s="102">
        <f>VLOOKUP(F37,ENEMY!A:AE,28,FALSE)</f>
        <v>329</v>
      </c>
      <c r="M37" s="102">
        <f>VLOOKUP(F37,ENEMY!A:AE,29,FALSE)</f>
        <v>105</v>
      </c>
      <c r="N37" s="104">
        <f>VLOOKUP(F37,ENEMY!A:AE,31,FALSE)</f>
        <v>20</v>
      </c>
    </row>
    <row r="38" spans="1:15" s="73" customFormat="1" ht="12" customHeight="1">
      <c r="A38" s="89" t="s">
        <v>1365</v>
      </c>
      <c r="B38" s="89" t="s">
        <v>1496</v>
      </c>
      <c r="C38" s="89"/>
      <c r="D38" s="89" t="s">
        <v>559</v>
      </c>
      <c r="E38" s="88">
        <v>20007</v>
      </c>
      <c r="F38" s="89">
        <v>20007101</v>
      </c>
      <c r="G38" s="89">
        <f>VLOOKUP(F38,ENEMY!A:E,2,FALSE)</f>
        <v>40500</v>
      </c>
      <c r="H38" s="89">
        <f>VLOOKUP(F38,ENEMY!A:E,3,FALSE)</f>
        <v>255000</v>
      </c>
      <c r="I38" s="89">
        <f>VLOOKUP(F38,ENEMY!A:E,4,FALSE)</f>
        <v>0</v>
      </c>
      <c r="J38" s="89">
        <f>VLOOKUP(F38,ENEMY!A:E,5,FALSE)</f>
        <v>3810</v>
      </c>
      <c r="K38" s="89">
        <f>VLOOKUP(F38,ENEMY!A:G,7,FALSE)</f>
        <v>2</v>
      </c>
      <c r="L38" s="89">
        <f>VLOOKUP(F38,ENEMY!A:AE,28,FALSE)</f>
        <v>329</v>
      </c>
      <c r="M38" s="89">
        <f>VLOOKUP(F38,ENEMY!A:AE,29,FALSE)</f>
        <v>100</v>
      </c>
      <c r="N38" s="90">
        <f>VLOOKUP(F38,ENEMY!A:AE,31,FALSE)</f>
        <v>20</v>
      </c>
      <c r="O38" s="73">
        <f>H38/25000</f>
        <v>10.199999999999999</v>
      </c>
    </row>
    <row r="39" spans="1:15" s="100" customFormat="1" ht="12" customHeight="1">
      <c r="A39" s="105" t="s">
        <v>1365</v>
      </c>
      <c r="B39" s="105" t="s">
        <v>1496</v>
      </c>
      <c r="C39" s="105"/>
      <c r="D39" s="105" t="s">
        <v>1469</v>
      </c>
      <c r="E39" s="106">
        <v>20007</v>
      </c>
      <c r="F39" s="105">
        <v>20007103</v>
      </c>
      <c r="G39" s="105">
        <f>VLOOKUP(F39,ENEMY!A:E,2,FALSE)</f>
        <v>40500</v>
      </c>
      <c r="H39" s="105">
        <f>VLOOKUP(F39,ENEMY!A:E,3,FALSE)</f>
        <v>244040</v>
      </c>
      <c r="I39" s="105">
        <f>VLOOKUP(F39,ENEMY!A:E,4,FALSE)</f>
        <v>0</v>
      </c>
      <c r="J39" s="105">
        <f>VLOOKUP(F39,ENEMY!A:E,5,FALSE)</f>
        <v>4780</v>
      </c>
      <c r="K39" s="105">
        <f>VLOOKUP(F39,ENEMY!A:G,7,FALSE)</f>
        <v>2</v>
      </c>
      <c r="L39" s="105">
        <f>VLOOKUP(F39,ENEMY!A:AE,28,FALSE)</f>
        <v>564</v>
      </c>
      <c r="M39" s="105">
        <f>VLOOKUP(F39,ENEMY!A:AE,29,FALSE)</f>
        <v>100</v>
      </c>
      <c r="N39" s="107">
        <f>VLOOKUP(F39,ENEMY!A:AE,31,FALSE)</f>
        <v>30</v>
      </c>
      <c r="O39" s="100">
        <f>H39/35000</f>
        <v>6.9725714285714284</v>
      </c>
    </row>
    <row r="40" spans="1:15" s="73" customFormat="1" ht="12" customHeight="1">
      <c r="A40" s="111" t="s">
        <v>1468</v>
      </c>
      <c r="B40" s="111" t="s">
        <v>1499</v>
      </c>
      <c r="C40" s="111"/>
      <c r="D40" s="89" t="s">
        <v>559</v>
      </c>
      <c r="E40" s="112">
        <v>20007</v>
      </c>
      <c r="F40" s="111">
        <v>20007106</v>
      </c>
      <c r="G40" s="111">
        <f>VLOOKUP(F40,ENEMY!A:E,2,FALSE)</f>
        <v>40640</v>
      </c>
      <c r="H40" s="111">
        <f>VLOOKUP(F40,ENEMY!A:E,3,FALSE)</f>
        <v>185000</v>
      </c>
      <c r="I40" s="111">
        <f>VLOOKUP(F40,ENEMY!A:E,4,FALSE)</f>
        <v>0</v>
      </c>
      <c r="J40" s="111">
        <f>VLOOKUP(F40,ENEMY!A:E,5,FALSE)</f>
        <v>3830</v>
      </c>
      <c r="K40" s="111">
        <f>VLOOKUP(F40,ENEMY!A:G,7,FALSE)</f>
        <v>2</v>
      </c>
      <c r="L40" s="111">
        <f>VLOOKUP(F40,ENEMY!A:AE,28,FALSE)</f>
        <v>1056</v>
      </c>
      <c r="M40" s="111">
        <f>VLOOKUP(F40,ENEMY!A:AE,29,FALSE)</f>
        <v>100</v>
      </c>
      <c r="N40" s="113">
        <f>VLOOKUP(F40,ENEMY!A:AE,31,FALSE)</f>
        <v>20</v>
      </c>
      <c r="O40" s="73">
        <f>H40/25000</f>
        <v>7.4</v>
      </c>
    </row>
    <row r="41" spans="1:15" s="100" customFormat="1" ht="12" customHeight="1">
      <c r="A41" s="105" t="s">
        <v>1468</v>
      </c>
      <c r="B41" s="105" t="s">
        <v>1498</v>
      </c>
      <c r="C41" s="105"/>
      <c r="D41" s="105" t="s">
        <v>1469</v>
      </c>
      <c r="E41" s="106">
        <v>20007</v>
      </c>
      <c r="F41" s="105">
        <v>20007104</v>
      </c>
      <c r="G41" s="105">
        <f>VLOOKUP(F41,ENEMY!A:E,2,FALSE)</f>
        <v>40640</v>
      </c>
      <c r="H41" s="105">
        <f>VLOOKUP(F41,ENEMY!A:E,3,FALSE)</f>
        <v>172680</v>
      </c>
      <c r="I41" s="105">
        <f>VLOOKUP(F41,ENEMY!A:E,4,FALSE)</f>
        <v>0</v>
      </c>
      <c r="J41" s="105">
        <f>VLOOKUP(F41,ENEMY!A:E,5,FALSE)</f>
        <v>4830</v>
      </c>
      <c r="K41" s="105">
        <f>VLOOKUP(F41,ENEMY!A:G,7,FALSE)</f>
        <v>2</v>
      </c>
      <c r="L41" s="105">
        <f>VLOOKUP(F41,ENEMY!A:AE,28,FALSE)</f>
        <v>1056</v>
      </c>
      <c r="M41" s="105">
        <f>VLOOKUP(F41,ENEMY!A:AE,29,FALSE)</f>
        <v>100</v>
      </c>
      <c r="N41" s="107">
        <f>VLOOKUP(F41,ENEMY!A:AE,31,FALSE)</f>
        <v>30</v>
      </c>
      <c r="O41" s="100">
        <f>H41/35000</f>
        <v>4.9337142857142853</v>
      </c>
    </row>
    <row r="42" spans="1:15" s="74" customFormat="1" ht="12" customHeight="1">
      <c r="A42" s="102" t="s">
        <v>1468</v>
      </c>
      <c r="B42" s="102" t="s">
        <v>1495</v>
      </c>
      <c r="C42" s="102"/>
      <c r="D42" s="102" t="s">
        <v>558</v>
      </c>
      <c r="E42" s="103">
        <v>20007</v>
      </c>
      <c r="F42" s="102">
        <v>20007111</v>
      </c>
      <c r="G42" s="102">
        <f>VLOOKUP(F42,ENEMY!A:E,2,FALSE)</f>
        <v>40640</v>
      </c>
      <c r="H42" s="102">
        <f>VLOOKUP(F42,ENEMY!A:E,3,FALSE)</f>
        <v>62000</v>
      </c>
      <c r="I42" s="102">
        <f>VLOOKUP(F42,ENEMY!A:E,4,FALSE)</f>
        <v>0</v>
      </c>
      <c r="J42" s="102">
        <f>VLOOKUP(F42,ENEMY!A:E,5,FALSE)</f>
        <v>1430</v>
      </c>
      <c r="K42" s="102">
        <f>VLOOKUP(F42,ENEMY!A:G,7,FALSE)</f>
        <v>1</v>
      </c>
      <c r="L42" s="102">
        <f>VLOOKUP(F42,ENEMY!A:AE,28,FALSE)</f>
        <v>1056</v>
      </c>
      <c r="M42" s="102">
        <f>VLOOKUP(F42,ENEMY!A:AE,29,FALSE)</f>
        <v>100</v>
      </c>
      <c r="N42" s="104">
        <f>VLOOKUP(F42,ENEMY!A:AE,31,FALSE)</f>
        <v>20</v>
      </c>
    </row>
    <row r="43" spans="1:15" s="73" customFormat="1" ht="12" customHeight="1">
      <c r="A43" s="89" t="s">
        <v>1352</v>
      </c>
      <c r="B43" s="89" t="s">
        <v>1494</v>
      </c>
      <c r="C43" s="89"/>
      <c r="D43" s="89" t="s">
        <v>559</v>
      </c>
      <c r="E43" s="88">
        <v>20007</v>
      </c>
      <c r="F43" s="89">
        <v>20007107</v>
      </c>
      <c r="G43" s="89">
        <f>VLOOKUP(F43,ENEMY!A:E,2,FALSE)</f>
        <v>40640</v>
      </c>
      <c r="H43" s="89">
        <f>VLOOKUP(F43,ENEMY!A:E,3,FALSE)</f>
        <v>280000</v>
      </c>
      <c r="I43" s="89">
        <f>VLOOKUP(F43,ENEMY!A:E,4,FALSE)</f>
        <v>0</v>
      </c>
      <c r="J43" s="89">
        <f>VLOOKUP(F43,ENEMY!A:E,5,FALSE)</f>
        <v>3830</v>
      </c>
      <c r="K43" s="89">
        <f>VLOOKUP(F43,ENEMY!A:G,7,FALSE)</f>
        <v>1</v>
      </c>
      <c r="L43" s="89">
        <f>VLOOKUP(F43,ENEMY!A:AE,28,FALSE)</f>
        <v>1056</v>
      </c>
      <c r="M43" s="89">
        <f>VLOOKUP(F43,ENEMY!A:AE,29,FALSE)</f>
        <v>100</v>
      </c>
      <c r="N43" s="90">
        <f>VLOOKUP(F43,ENEMY!A:AE,31,FALSE)</f>
        <v>20</v>
      </c>
      <c r="O43" s="73">
        <f>H43/25000</f>
        <v>11.2</v>
      </c>
    </row>
    <row r="44" spans="1:15" s="100" customFormat="1" ht="12" customHeight="1">
      <c r="A44" s="98" t="s">
        <v>1352</v>
      </c>
      <c r="B44" s="98" t="s">
        <v>1494</v>
      </c>
      <c r="C44" s="98"/>
      <c r="D44" s="98" t="s">
        <v>1469</v>
      </c>
      <c r="E44" s="97">
        <v>20007</v>
      </c>
      <c r="F44" s="98">
        <v>20007108</v>
      </c>
      <c r="G44" s="98">
        <f>VLOOKUP(F44,ENEMY!A:E,2,FALSE)</f>
        <v>40640</v>
      </c>
      <c r="H44" s="98">
        <f>VLOOKUP(F44,ENEMY!A:E,3,FALSE)</f>
        <v>255020</v>
      </c>
      <c r="I44" s="98">
        <f>VLOOKUP(F44,ENEMY!A:E,4,FALSE)</f>
        <v>0</v>
      </c>
      <c r="J44" s="98">
        <f>VLOOKUP(F44,ENEMY!A:E,5,FALSE)</f>
        <v>4730</v>
      </c>
      <c r="K44" s="98">
        <f>VLOOKUP(F44,ENEMY!A:G,7,FALSE)</f>
        <v>2</v>
      </c>
      <c r="L44" s="98">
        <f>VLOOKUP(F44,ENEMY!A:AE,28,FALSE)</f>
        <v>1056</v>
      </c>
      <c r="M44" s="98">
        <f>VLOOKUP(F44,ENEMY!A:AE,29,FALSE)</f>
        <v>100</v>
      </c>
      <c r="N44" s="99">
        <f>VLOOKUP(F44,ENEMY!A:AE,31,FALSE)</f>
        <v>30</v>
      </c>
      <c r="O44" s="100">
        <f>H44/35000</f>
        <v>7.2862857142857145</v>
      </c>
    </row>
    <row r="45" spans="1:15" s="100" customFormat="1" ht="12" customHeight="1">
      <c r="A45" s="105" t="s">
        <v>1352</v>
      </c>
      <c r="B45" s="105" t="s">
        <v>1494</v>
      </c>
      <c r="C45" s="105"/>
      <c r="D45" s="105" t="s">
        <v>1469</v>
      </c>
      <c r="E45" s="106">
        <v>20007</v>
      </c>
      <c r="F45" s="105">
        <v>20007109</v>
      </c>
      <c r="G45" s="105">
        <f>VLOOKUP(F45,ENEMY!A:E,2,FALSE)</f>
        <v>40640</v>
      </c>
      <c r="H45" s="105">
        <f>VLOOKUP(F45,ENEMY!A:E,3,FALSE)</f>
        <v>392570</v>
      </c>
      <c r="I45" s="105">
        <f>VLOOKUP(F45,ENEMY!A:E,4,FALSE)</f>
        <v>0</v>
      </c>
      <c r="J45" s="105">
        <f>VLOOKUP(F45,ENEMY!A:E,5,FALSE)</f>
        <v>1000</v>
      </c>
      <c r="K45" s="105">
        <f>VLOOKUP(F45,ENEMY!A:G,7,FALSE)</f>
        <v>1</v>
      </c>
      <c r="L45" s="105">
        <f>VLOOKUP(F45,ENEMY!A:AE,28,FALSE)</f>
        <v>1056</v>
      </c>
      <c r="M45" s="105">
        <f>VLOOKUP(F45,ENEMY!A:AE,29,FALSE)</f>
        <v>100</v>
      </c>
      <c r="N45" s="107">
        <f>VLOOKUP(F45,ENEMY!A:AE,31,FALSE)</f>
        <v>30</v>
      </c>
      <c r="O45" s="100">
        <f>H45/35000</f>
        <v>11.216285714285714</v>
      </c>
    </row>
    <row r="46" spans="1:15" ht="12" customHeight="1">
      <c r="A46" s="74" t="s">
        <v>1449</v>
      </c>
      <c r="B46" s="95" t="s">
        <v>558</v>
      </c>
      <c r="C46" s="74"/>
      <c r="D46" s="95" t="s">
        <v>558</v>
      </c>
      <c r="E46" s="94">
        <v>20007</v>
      </c>
      <c r="F46" s="95">
        <v>20007112</v>
      </c>
      <c r="G46" s="95">
        <f>VLOOKUP(F46,ENEMY!A:E,2,FALSE)</f>
        <v>50130</v>
      </c>
      <c r="H46" s="95">
        <f>VLOOKUP(F46,ENEMY!A:E,3,FALSE)</f>
        <v>133000</v>
      </c>
      <c r="I46" s="95">
        <f>VLOOKUP(F46,ENEMY!A:E,4,FALSE)</f>
        <v>0</v>
      </c>
      <c r="J46" s="95">
        <f>VLOOKUP(F46,ENEMY!A:E,5,FALSE)</f>
        <v>1055</v>
      </c>
      <c r="K46" s="95">
        <f>VLOOKUP(F46,ENEMY!A:G,7,FALSE)</f>
        <v>2</v>
      </c>
      <c r="L46" s="95">
        <f>VLOOKUP(F46,ENEMY!A:AE,28,FALSE)</f>
        <v>1232</v>
      </c>
      <c r="M46" s="95">
        <f>VLOOKUP(F46,ENEMY!A:AE,29,FALSE)</f>
        <v>105</v>
      </c>
      <c r="N46" s="96">
        <f>VLOOKUP(F46,ENEMY!A:AE,31,FALSE)</f>
        <v>10</v>
      </c>
    </row>
    <row r="47" spans="1:15" ht="12" customHeight="1">
      <c r="A47" s="73" t="s">
        <v>1449</v>
      </c>
      <c r="B47" s="89" t="s">
        <v>559</v>
      </c>
      <c r="C47" s="73"/>
      <c r="D47" s="89" t="s">
        <v>559</v>
      </c>
      <c r="E47" s="88">
        <v>20007</v>
      </c>
      <c r="F47" s="89">
        <v>20007102</v>
      </c>
      <c r="G47" s="89">
        <f>VLOOKUP(F47,ENEMY!A:E,2,FALSE)</f>
        <v>50130</v>
      </c>
      <c r="H47" s="89">
        <f>VLOOKUP(F47,ENEMY!A:E,3,FALSE)</f>
        <v>553000</v>
      </c>
      <c r="I47" s="89">
        <f>VLOOKUP(F47,ENEMY!A:E,4,FALSE)</f>
        <v>0</v>
      </c>
      <c r="J47" s="89">
        <f>VLOOKUP(F47,ENEMY!A:E,5,FALSE)</f>
        <v>2755</v>
      </c>
      <c r="K47" s="89">
        <f>VLOOKUP(F47,ENEMY!A:G,7,FALSE)</f>
        <v>2</v>
      </c>
      <c r="L47" s="89">
        <f>VLOOKUP(F47,ENEMY!A:AE,28,FALSE)</f>
        <v>1232</v>
      </c>
      <c r="M47" s="89">
        <f>VLOOKUP(F47,ENEMY!A:AE,29,FALSE)</f>
        <v>105</v>
      </c>
      <c r="N47" s="90">
        <f>VLOOKUP(F47,ENEMY!A:AE,31,FALSE)</f>
        <v>25</v>
      </c>
      <c r="O47" s="73">
        <f>H47/25000</f>
        <v>22.12</v>
      </c>
    </row>
    <row r="48" spans="1:15" s="100" customFormat="1" ht="12" customHeight="1" thickBot="1">
      <c r="A48" s="100" t="s">
        <v>1449</v>
      </c>
      <c r="B48" s="98" t="s">
        <v>1469</v>
      </c>
      <c r="D48" s="98" t="s">
        <v>1414</v>
      </c>
      <c r="E48" s="108">
        <v>20007</v>
      </c>
      <c r="F48" s="109">
        <v>20007105</v>
      </c>
      <c r="G48" s="109">
        <f>VLOOKUP(F48,ENEMY!A:E,2,FALSE)</f>
        <v>50130</v>
      </c>
      <c r="H48" s="109">
        <f>VLOOKUP(F48,ENEMY!A:E,3,FALSE)</f>
        <v>889200</v>
      </c>
      <c r="I48" s="109">
        <f>VLOOKUP(F48,ENEMY!A:E,4,FALSE)</f>
        <v>0</v>
      </c>
      <c r="J48" s="109">
        <f>VLOOKUP(F48,ENEMY!A:E,5,FALSE)</f>
        <v>6255</v>
      </c>
      <c r="K48" s="109">
        <f>VLOOKUP(F48,ENEMY!A:G,7,FALSE)</f>
        <v>1</v>
      </c>
      <c r="L48" s="109">
        <f>VLOOKUP(F48,ENEMY!A:AE,28,FALSE)</f>
        <v>2112</v>
      </c>
      <c r="M48" s="109">
        <f>VLOOKUP(F48,ENEMY!A:AE,29,FALSE)</f>
        <v>105</v>
      </c>
      <c r="N48" s="110">
        <f>VLOOKUP(F48,ENEMY!A:AE,31,FALSE)</f>
        <v>50</v>
      </c>
      <c r="O48" s="100">
        <f>H48/35000</f>
        <v>25.405714285714286</v>
      </c>
    </row>
    <row r="49" spans="6:14" ht="12" customHeight="1">
      <c r="G49" s="79"/>
      <c r="H49" s="79"/>
      <c r="I49" s="79"/>
      <c r="J49" s="79"/>
      <c r="K49" s="79"/>
      <c r="L49" s="79"/>
      <c r="M49" s="79"/>
      <c r="N49" s="86"/>
    </row>
    <row r="50" spans="6:14" ht="12" customHeight="1">
      <c r="G50" s="79"/>
      <c r="H50" s="79"/>
      <c r="I50" s="79"/>
      <c r="J50" s="79"/>
      <c r="K50" s="79"/>
      <c r="L50" s="79"/>
      <c r="M50" s="79"/>
      <c r="N50" s="79"/>
    </row>
    <row r="51" spans="6:14" ht="12" customHeight="1">
      <c r="F51" s="29">
        <v>50002001</v>
      </c>
      <c r="G51" s="98">
        <f>VLOOKUP(F51,ENEMY!A:E,2,FALSE)</f>
        <v>30560</v>
      </c>
      <c r="H51" s="98">
        <f>VLOOKUP(F51,ENEMY!A:E,3,FALSE)</f>
        <v>1020</v>
      </c>
      <c r="I51" s="98">
        <f>VLOOKUP(F51,ENEMY!A:E,4,FALSE)</f>
        <v>0</v>
      </c>
      <c r="J51" s="98">
        <f>VLOOKUP(F51,ENEMY!A:E,5,FALSE)</f>
        <v>877</v>
      </c>
      <c r="K51" s="98">
        <f>VLOOKUP(F51,ENEMY!A:G,7,FALSE)</f>
        <v>1</v>
      </c>
      <c r="L51" s="98">
        <f>VLOOKUP(F51,ENEMY!A:AE,28,FALSE)</f>
        <v>50</v>
      </c>
      <c r="M51" s="98">
        <f>VLOOKUP(F51,ENEMY!A:AE,29,FALSE)</f>
        <v>85</v>
      </c>
      <c r="N51" s="98">
        <f>VLOOKUP(F51,ENEMY!A:AE,31,FALSE)</f>
        <v>20</v>
      </c>
    </row>
    <row r="52" spans="6:14" ht="12" customHeight="1">
      <c r="F52" s="29">
        <v>50002002</v>
      </c>
      <c r="G52" s="98">
        <f>VLOOKUP(F52,ENEMY!A:E,2,FALSE)</f>
        <v>30081</v>
      </c>
      <c r="H52" s="98">
        <f>VLOOKUP(F52,ENEMY!A:E,3,FALSE)</f>
        <v>1200</v>
      </c>
      <c r="I52" s="98">
        <f>VLOOKUP(F52,ENEMY!A:E,4,FALSE)</f>
        <v>0</v>
      </c>
      <c r="J52" s="98">
        <f>VLOOKUP(F52,ENEMY!A:E,5,FALSE)</f>
        <v>868</v>
      </c>
      <c r="K52" s="98">
        <f>VLOOKUP(F52,ENEMY!A:G,7,FALSE)</f>
        <v>1</v>
      </c>
      <c r="L52" s="98">
        <f>VLOOKUP(F52,ENEMY!A:AE,28,FALSE)</f>
        <v>50</v>
      </c>
      <c r="M52" s="98">
        <f>VLOOKUP(F52,ENEMY!A:AE,29,FALSE)</f>
        <v>85</v>
      </c>
      <c r="N52" s="98">
        <f>VLOOKUP(F52,ENEMY!A:AE,31,FALSE)</f>
        <v>20</v>
      </c>
    </row>
    <row r="53" spans="6:14" ht="12" customHeight="1">
      <c r="F53" s="66">
        <v>50002003</v>
      </c>
      <c r="G53" s="98">
        <f>VLOOKUP(F53,ENEMY!A:E,2,FALSE)</f>
        <v>30280</v>
      </c>
      <c r="H53" s="98">
        <f>VLOOKUP(F53,ENEMY!A:E,3,FALSE)</f>
        <v>15160</v>
      </c>
      <c r="I53" s="98">
        <f>VLOOKUP(F53,ENEMY!A:E,4,FALSE)</f>
        <v>0</v>
      </c>
      <c r="J53" s="98">
        <f>VLOOKUP(F53,ENEMY!A:E,5,FALSE)</f>
        <v>1163</v>
      </c>
      <c r="K53" s="98">
        <f>VLOOKUP(F53,ENEMY!A:G,7,FALSE)</f>
        <v>2</v>
      </c>
      <c r="L53" s="98">
        <f>VLOOKUP(F53,ENEMY!A:AE,28,FALSE)</f>
        <v>50</v>
      </c>
      <c r="M53" s="98">
        <f>VLOOKUP(F53,ENEMY!A:AE,29,FALSE)</f>
        <v>120</v>
      </c>
      <c r="N53" s="98">
        <f>VLOOKUP(F53,ENEMY!A:AE,31,FALSE)</f>
        <v>20</v>
      </c>
    </row>
    <row r="54" spans="6:14" ht="12" customHeight="1">
      <c r="F54" s="29">
        <v>50002004</v>
      </c>
      <c r="G54" s="98">
        <f>VLOOKUP(F54,ENEMY!A:E,2,FALSE)</f>
        <v>40720</v>
      </c>
      <c r="H54" s="98">
        <f>VLOOKUP(F54,ENEMY!A:E,3,FALSE)</f>
        <v>920</v>
      </c>
      <c r="I54" s="98">
        <f>VLOOKUP(F54,ENEMY!A:E,4,FALSE)</f>
        <v>0</v>
      </c>
      <c r="J54" s="98">
        <f>VLOOKUP(F54,ENEMY!A:E,5,FALSE)</f>
        <v>1072</v>
      </c>
      <c r="K54" s="98">
        <f>VLOOKUP(F54,ENEMY!A:G,7,FALSE)</f>
        <v>1</v>
      </c>
      <c r="L54" s="98">
        <f>VLOOKUP(F54,ENEMY!A:AE,28,FALSE)</f>
        <v>50</v>
      </c>
      <c r="M54" s="98">
        <f>VLOOKUP(F54,ENEMY!A:AE,29,FALSE)</f>
        <v>85</v>
      </c>
      <c r="N54" s="98">
        <f>VLOOKUP(F54,ENEMY!A:AE,31,FALSE)</f>
        <v>20</v>
      </c>
    </row>
    <row r="55" spans="6:14" ht="12" customHeight="1">
      <c r="F55" s="11">
        <v>50002501</v>
      </c>
      <c r="G55" s="98">
        <f>VLOOKUP(F55,ENEMY!A:E,2,FALSE)</f>
        <v>30560</v>
      </c>
      <c r="H55" s="98">
        <f>VLOOKUP(F55,ENEMY!A:E,3,FALSE)</f>
        <v>1203</v>
      </c>
      <c r="I55" s="98">
        <f>VLOOKUP(F55,ENEMY!A:E,4,FALSE)</f>
        <v>0</v>
      </c>
      <c r="J55" s="98">
        <f>VLOOKUP(F55,ENEMY!A:E,5,FALSE)</f>
        <v>1252</v>
      </c>
      <c r="K55" s="98">
        <f>VLOOKUP(F55,ENEMY!A:G,7,FALSE)</f>
        <v>3</v>
      </c>
      <c r="L55" s="98">
        <f>VLOOKUP(F55,ENEMY!A:AE,28,FALSE)</f>
        <v>50</v>
      </c>
      <c r="M55" s="98">
        <f>VLOOKUP(F55,ENEMY!A:AE,29,FALSE)</f>
        <v>85</v>
      </c>
      <c r="N55" s="98">
        <f>VLOOKUP(F55,ENEMY!A:AE,31,FALSE)</f>
        <v>20</v>
      </c>
    </row>
    <row r="56" spans="6:14" ht="12" customHeight="1">
      <c r="F56" s="11">
        <v>50002502</v>
      </c>
      <c r="G56" s="98">
        <f>VLOOKUP(F56,ENEMY!A:E,2,FALSE)</f>
        <v>30081</v>
      </c>
      <c r="H56" s="98">
        <f>VLOOKUP(F56,ENEMY!A:E,3,FALSE)</f>
        <v>1368</v>
      </c>
      <c r="I56" s="98">
        <f>VLOOKUP(F56,ENEMY!A:E,4,FALSE)</f>
        <v>0</v>
      </c>
      <c r="J56" s="98">
        <f>VLOOKUP(F56,ENEMY!A:E,5,FALSE)</f>
        <v>1241</v>
      </c>
      <c r="K56" s="98">
        <f>VLOOKUP(F56,ENEMY!A:G,7,FALSE)</f>
        <v>3</v>
      </c>
      <c r="L56" s="98">
        <f>VLOOKUP(F56,ENEMY!A:AE,28,FALSE)</f>
        <v>50</v>
      </c>
      <c r="M56" s="98">
        <f>VLOOKUP(F56,ENEMY!A:AE,29,FALSE)</f>
        <v>85</v>
      </c>
      <c r="N56" s="98">
        <f>VLOOKUP(F56,ENEMY!A:AE,31,FALSE)</f>
        <v>20</v>
      </c>
    </row>
    <row r="57" spans="6:14" ht="12" customHeight="1">
      <c r="F57" s="11">
        <v>50002504</v>
      </c>
      <c r="G57" s="98">
        <f>VLOOKUP(F57,ENEMY!A:E,2,FALSE)</f>
        <v>40720</v>
      </c>
      <c r="H57" s="98">
        <f>VLOOKUP(F57,ENEMY!A:E,3,FALSE)</f>
        <v>1012</v>
      </c>
      <c r="I57" s="98">
        <f>VLOOKUP(F57,ENEMY!A:E,4,FALSE)</f>
        <v>0</v>
      </c>
      <c r="J57" s="98">
        <f>VLOOKUP(F57,ENEMY!A:E,5,FALSE)</f>
        <v>1372</v>
      </c>
      <c r="K57" s="98">
        <f>VLOOKUP(F57,ENEMY!A:G,7,FALSE)</f>
        <v>3</v>
      </c>
      <c r="L57" s="98">
        <f>VLOOKUP(F57,ENEMY!A:AE,28,FALSE)</f>
        <v>50</v>
      </c>
      <c r="M57" s="98">
        <f>VLOOKUP(F57,ENEMY!A:AE,29,FALSE)</f>
        <v>85</v>
      </c>
      <c r="N57" s="98">
        <f>VLOOKUP(F57,ENEMY!A:AE,31,FALSE)</f>
        <v>20</v>
      </c>
    </row>
    <row r="58" spans="6:14" ht="12" customHeight="1">
      <c r="F58" s="29">
        <v>50002901</v>
      </c>
      <c r="G58" s="98">
        <f>VLOOKUP(F58,ENEMY!A:E,2,FALSE)</f>
        <v>39000</v>
      </c>
      <c r="H58" s="98">
        <f>VLOOKUP(F58,ENEMY!A:E,3,FALSE)</f>
        <v>5</v>
      </c>
      <c r="I58" s="98">
        <f>VLOOKUP(F58,ENEMY!A:E,4,FALSE)</f>
        <v>1000</v>
      </c>
      <c r="J58" s="98">
        <f>VLOOKUP(F58,ENEMY!A:E,5,FALSE)</f>
        <v>495</v>
      </c>
      <c r="K58" s="98">
        <f>VLOOKUP(F58,ENEMY!A:G,7,FALSE)</f>
        <v>1</v>
      </c>
      <c r="L58" s="98">
        <f>VLOOKUP(F58,ENEMY!A:AE,28,FALSE)</f>
        <v>50</v>
      </c>
      <c r="M58" s="98">
        <f>VLOOKUP(F58,ENEMY!A:AE,29,FALSE)</f>
        <v>100</v>
      </c>
      <c r="N58" s="98">
        <f>VLOOKUP(F58,ENEMY!A:AE,31,FALSE)</f>
        <v>50</v>
      </c>
    </row>
    <row r="59" spans="6:14" ht="12" customHeight="1">
      <c r="F59" s="29">
        <v>50002902</v>
      </c>
      <c r="G59" s="98">
        <f>VLOOKUP(F59,ENEMY!A:E,2,FALSE)</f>
        <v>39030</v>
      </c>
      <c r="H59" s="98">
        <f>VLOOKUP(F59,ENEMY!A:E,3,FALSE)</f>
        <v>5</v>
      </c>
      <c r="I59" s="98">
        <f>VLOOKUP(F59,ENEMY!A:E,4,FALSE)</f>
        <v>1000</v>
      </c>
      <c r="J59" s="98">
        <f>VLOOKUP(F59,ENEMY!A:E,5,FALSE)</f>
        <v>425</v>
      </c>
      <c r="K59" s="98">
        <f>VLOOKUP(F59,ENEMY!A:G,7,FALSE)</f>
        <v>1</v>
      </c>
      <c r="L59" s="98">
        <f>VLOOKUP(F59,ENEMY!A:AE,28,FALSE)</f>
        <v>500</v>
      </c>
      <c r="M59" s="98">
        <f>VLOOKUP(F59,ENEMY!A:AE,29,FALSE)</f>
        <v>100</v>
      </c>
      <c r="N59" s="98">
        <f>VLOOKUP(F59,ENEMY!A:AE,31,FALSE)</f>
        <v>50</v>
      </c>
    </row>
    <row r="60" spans="6:14" ht="12" customHeight="1">
      <c r="F60" s="29">
        <v>50002201</v>
      </c>
      <c r="G60" s="98">
        <f>VLOOKUP(F60,ENEMY!A:E,2,FALSE)</f>
        <v>20250</v>
      </c>
      <c r="H60" s="98">
        <f>VLOOKUP(F60,ENEMY!A:E,3,FALSE)</f>
        <v>2620</v>
      </c>
      <c r="I60" s="98">
        <f>VLOOKUP(F60,ENEMY!A:E,4,FALSE)</f>
        <v>0</v>
      </c>
      <c r="J60" s="98">
        <f>VLOOKUP(F60,ENEMY!A:E,5,FALSE)</f>
        <v>996</v>
      </c>
      <c r="K60" s="98">
        <f>VLOOKUP(F60,ENEMY!A:G,7,FALSE)</f>
        <v>1</v>
      </c>
      <c r="L60" s="98">
        <f>VLOOKUP(F60,ENEMY!A:AE,28,FALSE)</f>
        <v>50</v>
      </c>
      <c r="M60" s="98">
        <f>VLOOKUP(F60,ENEMY!A:AE,29,FALSE)</f>
        <v>85</v>
      </c>
      <c r="N60" s="98">
        <f>VLOOKUP(F60,ENEMY!A:AE,31,FALSE)</f>
        <v>80</v>
      </c>
    </row>
    <row r="61" spans="6:14" ht="12" customHeight="1">
      <c r="F61" s="29">
        <v>50002202</v>
      </c>
      <c r="G61" s="98">
        <f>VLOOKUP(F61,ENEMY!A:E,2,FALSE)</f>
        <v>20260</v>
      </c>
      <c r="H61" s="98">
        <f>VLOOKUP(F61,ENEMY!A:E,3,FALSE)</f>
        <v>2740</v>
      </c>
      <c r="I61" s="98">
        <f>VLOOKUP(F61,ENEMY!A:E,4,FALSE)</f>
        <v>0</v>
      </c>
      <c r="J61" s="98">
        <f>VLOOKUP(F61,ENEMY!A:E,5,FALSE)</f>
        <v>948</v>
      </c>
      <c r="K61" s="98">
        <f>VLOOKUP(F61,ENEMY!A:G,7,FALSE)</f>
        <v>1</v>
      </c>
      <c r="L61" s="98">
        <f>VLOOKUP(F61,ENEMY!A:AE,28,FALSE)</f>
        <v>50</v>
      </c>
      <c r="M61" s="98">
        <f>VLOOKUP(F61,ENEMY!A:AE,29,FALSE)</f>
        <v>85</v>
      </c>
      <c r="N61" s="98">
        <f>VLOOKUP(F61,ENEMY!A:AE,31,FALSE)</f>
        <v>80</v>
      </c>
    </row>
    <row r="62" spans="6:14" ht="12" customHeight="1">
      <c r="F62" s="29">
        <v>50002005</v>
      </c>
      <c r="G62" s="98">
        <f>VLOOKUP(F62,ENEMY!A:E,2,FALSE)</f>
        <v>30560</v>
      </c>
      <c r="H62" s="98">
        <f>VLOOKUP(F62,ENEMY!A:E,3,FALSE)</f>
        <v>37500</v>
      </c>
      <c r="I62" s="98">
        <f>VLOOKUP(F62,ENEMY!A:E,4,FALSE)</f>
        <v>0</v>
      </c>
      <c r="J62" s="98">
        <f>VLOOKUP(F62,ENEMY!A:E,5,FALSE)</f>
        <v>1377</v>
      </c>
      <c r="K62" s="98">
        <f>VLOOKUP(F62,ENEMY!A:G,7,FALSE)</f>
        <v>1</v>
      </c>
      <c r="L62" s="98">
        <f>VLOOKUP(F62,ENEMY!A:AE,28,FALSE)</f>
        <v>50</v>
      </c>
      <c r="M62" s="98">
        <f>VLOOKUP(F62,ENEMY!A:AE,29,FALSE)</f>
        <v>85</v>
      </c>
      <c r="N62" s="98">
        <f>VLOOKUP(F62,ENEMY!A:AE,31,FALSE)</f>
        <v>20</v>
      </c>
    </row>
    <row r="63" spans="6:14" ht="12" customHeight="1">
      <c r="F63" s="29">
        <v>50002006</v>
      </c>
      <c r="G63" s="98">
        <f>VLOOKUP(F63,ENEMY!A:E,2,FALSE)</f>
        <v>30081</v>
      </c>
      <c r="H63" s="98">
        <f>VLOOKUP(F63,ENEMY!A:E,3,FALSE)</f>
        <v>37000</v>
      </c>
      <c r="I63" s="98">
        <f>VLOOKUP(F63,ENEMY!A:E,4,FALSE)</f>
        <v>0</v>
      </c>
      <c r="J63" s="98">
        <f>VLOOKUP(F63,ENEMY!A:E,5,FALSE)</f>
        <v>1168</v>
      </c>
      <c r="K63" s="98">
        <f>VLOOKUP(F63,ENEMY!A:G,7,FALSE)</f>
        <v>1</v>
      </c>
      <c r="L63" s="98">
        <f>VLOOKUP(F63,ENEMY!A:AE,28,FALSE)</f>
        <v>50</v>
      </c>
      <c r="M63" s="98">
        <f>VLOOKUP(F63,ENEMY!A:AE,29,FALSE)</f>
        <v>85</v>
      </c>
      <c r="N63" s="98">
        <f>VLOOKUP(F63,ENEMY!A:AE,31,FALSE)</f>
        <v>20</v>
      </c>
    </row>
    <row r="64" spans="6:14" ht="12" customHeight="1">
      <c r="F64" s="66">
        <v>50002007</v>
      </c>
      <c r="G64" s="98">
        <f>VLOOKUP(F64,ENEMY!A:E,2,FALSE)</f>
        <v>30280</v>
      </c>
      <c r="H64" s="98">
        <f>VLOOKUP(F64,ENEMY!A:E,3,FALSE)</f>
        <v>87500</v>
      </c>
      <c r="I64" s="98">
        <f>VLOOKUP(F64,ENEMY!A:E,4,FALSE)</f>
        <v>0</v>
      </c>
      <c r="J64" s="98">
        <f>VLOOKUP(F64,ENEMY!A:E,5,FALSE)</f>
        <v>2763</v>
      </c>
      <c r="K64" s="98">
        <f>VLOOKUP(F64,ENEMY!A:G,7,FALSE)</f>
        <v>2</v>
      </c>
      <c r="L64" s="98">
        <f>VLOOKUP(F64,ENEMY!A:AE,28,FALSE)</f>
        <v>50</v>
      </c>
      <c r="M64" s="98">
        <f>VLOOKUP(F64,ENEMY!A:AE,29,FALSE)</f>
        <v>120</v>
      </c>
      <c r="N64" s="98">
        <f>VLOOKUP(F64,ENEMY!A:AE,31,FALSE)</f>
        <v>20</v>
      </c>
    </row>
    <row r="65" spans="6:14" ht="12" customHeight="1">
      <c r="F65" s="29">
        <v>50002008</v>
      </c>
      <c r="G65" s="98">
        <f>VLOOKUP(F65,ENEMY!A:E,2,FALSE)</f>
        <v>40720</v>
      </c>
      <c r="H65" s="98">
        <f>VLOOKUP(F65,ENEMY!A:E,3,FALSE)</f>
        <v>38200</v>
      </c>
      <c r="I65" s="98">
        <f>VLOOKUP(F65,ENEMY!A:E,4,FALSE)</f>
        <v>0</v>
      </c>
      <c r="J65" s="98">
        <f>VLOOKUP(F65,ENEMY!A:E,5,FALSE)</f>
        <v>1672</v>
      </c>
      <c r="K65" s="98">
        <f>VLOOKUP(F65,ENEMY!A:G,7,FALSE)</f>
        <v>1</v>
      </c>
      <c r="L65" s="98">
        <f>VLOOKUP(F65,ENEMY!A:AE,28,FALSE)</f>
        <v>50</v>
      </c>
      <c r="M65" s="98">
        <f>VLOOKUP(F65,ENEMY!A:AE,29,FALSE)</f>
        <v>85</v>
      </c>
      <c r="N65" s="98">
        <f>VLOOKUP(F65,ENEMY!A:AE,31,FALSE)</f>
        <v>20</v>
      </c>
    </row>
    <row r="66" spans="6:14" ht="12" customHeight="1">
      <c r="F66" s="11">
        <v>50002505</v>
      </c>
      <c r="G66" s="98">
        <f>VLOOKUP(F66,ENEMY!A:E,2,FALSE)</f>
        <v>30560</v>
      </c>
      <c r="H66" s="98">
        <f>VLOOKUP(F66,ENEMY!A:E,3,FALSE)</f>
        <v>46125</v>
      </c>
      <c r="I66" s="98">
        <f>VLOOKUP(F66,ENEMY!A:E,4,FALSE)</f>
        <v>0</v>
      </c>
      <c r="J66" s="98">
        <f>VLOOKUP(F66,ENEMY!A:E,5,FALSE)</f>
        <v>2686</v>
      </c>
      <c r="K66" s="98">
        <f>VLOOKUP(F66,ENEMY!A:G,7,FALSE)</f>
        <v>2</v>
      </c>
      <c r="L66" s="98">
        <f>VLOOKUP(F66,ENEMY!A:AE,28,FALSE)</f>
        <v>50</v>
      </c>
      <c r="M66" s="98">
        <f>VLOOKUP(F66,ENEMY!A:AE,29,FALSE)</f>
        <v>85</v>
      </c>
      <c r="N66" s="98">
        <f>VLOOKUP(F66,ENEMY!A:AE,31,FALSE)</f>
        <v>20</v>
      </c>
    </row>
    <row r="67" spans="6:14" ht="12" customHeight="1">
      <c r="F67" s="11">
        <v>50002506</v>
      </c>
      <c r="G67" s="98">
        <f>VLOOKUP(F67,ENEMY!A:E,2,FALSE)</f>
        <v>30081</v>
      </c>
      <c r="H67" s="98">
        <f>VLOOKUP(F67,ENEMY!A:E,3,FALSE)</f>
        <v>47730</v>
      </c>
      <c r="I67" s="98">
        <f>VLOOKUP(F67,ENEMY!A:E,4,FALSE)</f>
        <v>0</v>
      </c>
      <c r="J67" s="98">
        <f>VLOOKUP(F67,ENEMY!A:E,5,FALSE)</f>
        <v>3845</v>
      </c>
      <c r="K67" s="98">
        <f>VLOOKUP(F67,ENEMY!A:G,7,FALSE)</f>
        <v>2</v>
      </c>
      <c r="L67" s="98">
        <f>VLOOKUP(F67,ENEMY!A:AE,28,FALSE)</f>
        <v>50</v>
      </c>
      <c r="M67" s="98">
        <f>VLOOKUP(F67,ENEMY!A:AE,29,FALSE)</f>
        <v>85</v>
      </c>
      <c r="N67" s="98">
        <f>VLOOKUP(F67,ENEMY!A:AE,31,FALSE)</f>
        <v>20</v>
      </c>
    </row>
    <row r="68" spans="6:14" ht="12" customHeight="1">
      <c r="F68" s="11">
        <v>50002508</v>
      </c>
      <c r="G68" s="98">
        <f>VLOOKUP(F68,ENEMY!A:E,2,FALSE)</f>
        <v>40720</v>
      </c>
      <c r="H68" s="98">
        <f>VLOOKUP(F68,ENEMY!A:E,3,FALSE)</f>
        <v>45840</v>
      </c>
      <c r="I68" s="98">
        <f>VLOOKUP(F68,ENEMY!A:E,4,FALSE)</f>
        <v>0</v>
      </c>
      <c r="J68" s="98">
        <f>VLOOKUP(F68,ENEMY!A:E,5,FALSE)</f>
        <v>2800</v>
      </c>
      <c r="K68" s="98">
        <f>VLOOKUP(F68,ENEMY!A:G,7,FALSE)</f>
        <v>2</v>
      </c>
      <c r="L68" s="98">
        <f>VLOOKUP(F68,ENEMY!A:AE,28,FALSE)</f>
        <v>50</v>
      </c>
      <c r="M68" s="98">
        <f>VLOOKUP(F68,ENEMY!A:AE,29,FALSE)</f>
        <v>85</v>
      </c>
      <c r="N68" s="98">
        <f>VLOOKUP(F68,ENEMY!A:AE,31,FALSE)</f>
        <v>20</v>
      </c>
    </row>
    <row r="69" spans="6:14" ht="12" customHeight="1">
      <c r="F69" s="29">
        <v>50002903</v>
      </c>
      <c r="G69" s="98">
        <f>VLOOKUP(F69,ENEMY!A:E,2,FALSE)</f>
        <v>49020</v>
      </c>
      <c r="H69" s="98">
        <f>VLOOKUP(F69,ENEMY!A:E,3,FALSE)</f>
        <v>14</v>
      </c>
      <c r="I69" s="98">
        <f>VLOOKUP(F69,ENEMY!A:E,4,FALSE)</f>
        <v>10000</v>
      </c>
      <c r="J69" s="98">
        <f>VLOOKUP(F69,ENEMY!A:E,5,FALSE)</f>
        <v>1060</v>
      </c>
      <c r="K69" s="98">
        <f>VLOOKUP(F69,ENEMY!A:G,7,FALSE)</f>
        <v>1</v>
      </c>
      <c r="L69" s="98">
        <f>VLOOKUP(F69,ENEMY!A:AE,28,FALSE)</f>
        <v>30</v>
      </c>
      <c r="M69" s="98">
        <f>VLOOKUP(F69,ENEMY!A:AE,29,FALSE)</f>
        <v>100</v>
      </c>
      <c r="N69" s="98">
        <f>VLOOKUP(F69,ENEMY!A:AE,31,FALSE)</f>
        <v>100</v>
      </c>
    </row>
    <row r="70" spans="6:14" ht="12" customHeight="1">
      <c r="F70" s="29">
        <v>50002904</v>
      </c>
      <c r="G70" s="98">
        <f>VLOOKUP(F70,ENEMY!A:E,2,FALSE)</f>
        <v>49030</v>
      </c>
      <c r="H70" s="98">
        <f>VLOOKUP(F70,ENEMY!A:E,3,FALSE)</f>
        <v>14</v>
      </c>
      <c r="I70" s="98">
        <f>VLOOKUP(F70,ENEMY!A:E,4,FALSE)</f>
        <v>10000</v>
      </c>
      <c r="J70" s="98">
        <f>VLOOKUP(F70,ENEMY!A:E,5,FALSE)</f>
        <v>1120</v>
      </c>
      <c r="K70" s="98">
        <f>VLOOKUP(F70,ENEMY!A:G,7,FALSE)</f>
        <v>1</v>
      </c>
      <c r="L70" s="98">
        <f>VLOOKUP(F70,ENEMY!A:AE,28,FALSE)</f>
        <v>5000</v>
      </c>
      <c r="M70" s="98">
        <f>VLOOKUP(F70,ENEMY!A:AE,29,FALSE)</f>
        <v>100</v>
      </c>
      <c r="N70" s="98">
        <f>VLOOKUP(F70,ENEMY!A:AE,31,FALSE)</f>
        <v>100</v>
      </c>
    </row>
    <row r="71" spans="6:14" ht="12" customHeight="1">
      <c r="F71" s="29">
        <v>50002905</v>
      </c>
      <c r="G71" s="98">
        <f>VLOOKUP(F71,ENEMY!A:E,2,FALSE)</f>
        <v>49030</v>
      </c>
      <c r="H71" s="98">
        <f>VLOOKUP(F71,ENEMY!A:E,3,FALSE)</f>
        <v>14</v>
      </c>
      <c r="I71" s="98">
        <f>VLOOKUP(F71,ENEMY!A:E,4,FALSE)</f>
        <v>10000</v>
      </c>
      <c r="J71" s="98">
        <f>VLOOKUP(F71,ENEMY!A:E,5,FALSE)</f>
        <v>1120</v>
      </c>
      <c r="K71" s="98">
        <f>VLOOKUP(F71,ENEMY!A:G,7,FALSE)</f>
        <v>1</v>
      </c>
      <c r="L71" s="98">
        <f>VLOOKUP(F71,ENEMY!A:AE,28,FALSE)</f>
        <v>5000</v>
      </c>
      <c r="M71" s="98">
        <f>VLOOKUP(F71,ENEMY!A:AE,29,FALSE)</f>
        <v>100</v>
      </c>
      <c r="N71" s="98">
        <f>VLOOKUP(F71,ENEMY!A:AE,31,FALSE)</f>
        <v>50</v>
      </c>
    </row>
    <row r="72" spans="6:14" ht="12" customHeight="1">
      <c r="F72" s="29">
        <v>50002203</v>
      </c>
      <c r="G72" s="98">
        <f>VLOOKUP(F72,ENEMY!A:E,2,FALSE)</f>
        <v>20250</v>
      </c>
      <c r="H72" s="98">
        <f>VLOOKUP(F72,ENEMY!A:E,3,FALSE)</f>
        <v>45200</v>
      </c>
      <c r="I72" s="98">
        <f>VLOOKUP(F72,ENEMY!A:E,4,FALSE)</f>
        <v>5000</v>
      </c>
      <c r="J72" s="98">
        <f>VLOOKUP(F72,ENEMY!A:E,5,FALSE)</f>
        <v>996</v>
      </c>
      <c r="K72" s="98">
        <f>VLOOKUP(F72,ENEMY!A:G,7,FALSE)</f>
        <v>1</v>
      </c>
      <c r="L72" s="98">
        <f>VLOOKUP(F72,ENEMY!A:AE,28,FALSE)</f>
        <v>50</v>
      </c>
      <c r="M72" s="98">
        <f>VLOOKUP(F72,ENEMY!A:AE,29,FALSE)</f>
        <v>85</v>
      </c>
      <c r="N72" s="98">
        <f>VLOOKUP(F72,ENEMY!A:AE,31,FALSE)</f>
        <v>80</v>
      </c>
    </row>
    <row r="73" spans="6:14" ht="12" customHeight="1">
      <c r="F73" s="29">
        <v>50002204</v>
      </c>
      <c r="G73" s="98">
        <f>VLOOKUP(F73,ENEMY!A:E,2,FALSE)</f>
        <v>20260</v>
      </c>
      <c r="H73" s="98">
        <f>VLOOKUP(F73,ENEMY!A:E,3,FALSE)</f>
        <v>43100</v>
      </c>
      <c r="I73" s="98">
        <f>VLOOKUP(F73,ENEMY!A:E,4,FALSE)</f>
        <v>5000</v>
      </c>
      <c r="J73" s="98">
        <f>VLOOKUP(F73,ENEMY!A:E,5,FALSE)</f>
        <v>948</v>
      </c>
      <c r="K73" s="98">
        <f>VLOOKUP(F73,ENEMY!A:G,7,FALSE)</f>
        <v>1</v>
      </c>
      <c r="L73" s="98">
        <f>VLOOKUP(F73,ENEMY!A:AE,28,FALSE)</f>
        <v>50</v>
      </c>
      <c r="M73" s="98">
        <f>VLOOKUP(F73,ENEMY!A:AE,29,FALSE)</f>
        <v>85</v>
      </c>
      <c r="N73" s="98">
        <f>VLOOKUP(F73,ENEMY!A:AE,31,FALSE)</f>
        <v>80</v>
      </c>
    </row>
    <row r="74" spans="6:14" ht="12" customHeight="1">
      <c r="F74" s="29">
        <v>50002205</v>
      </c>
      <c r="G74" s="98">
        <f>VLOOKUP(F74,ENEMY!A:E,2,FALSE)</f>
        <v>20270</v>
      </c>
      <c r="H74" s="98">
        <f>VLOOKUP(F74,ENEMY!A:E,3,FALSE)</f>
        <v>22500</v>
      </c>
      <c r="I74" s="98">
        <f>VLOOKUP(F74,ENEMY!A:E,4,FALSE)</f>
        <v>5000</v>
      </c>
      <c r="J74" s="98">
        <f>VLOOKUP(F74,ENEMY!A:E,5,FALSE)</f>
        <v>972</v>
      </c>
      <c r="K74" s="98">
        <f>VLOOKUP(F74,ENEMY!A:G,7,FALSE)</f>
        <v>1</v>
      </c>
      <c r="L74" s="98">
        <f>VLOOKUP(F74,ENEMY!A:AE,28,FALSE)</f>
        <v>50</v>
      </c>
      <c r="M74" s="98">
        <f>VLOOKUP(F74,ENEMY!A:AE,29,FALSE)</f>
        <v>85</v>
      </c>
      <c r="N74" s="98">
        <f>VLOOKUP(F74,ENEMY!A:AE,31,FALSE)</f>
        <v>80</v>
      </c>
    </row>
    <row r="75" spans="6:14" ht="12" customHeight="1">
      <c r="F75" s="29">
        <v>50002009</v>
      </c>
      <c r="G75" s="98">
        <f>VLOOKUP(F75,ENEMY!A:E,2,FALSE)</f>
        <v>30560</v>
      </c>
      <c r="H75" s="98">
        <f>VLOOKUP(F75,ENEMY!A:E,3,FALSE)</f>
        <v>66500</v>
      </c>
      <c r="I75" s="98">
        <f>VLOOKUP(F75,ENEMY!A:E,4,FALSE)</f>
        <v>5000</v>
      </c>
      <c r="J75" s="98">
        <f>VLOOKUP(F75,ENEMY!A:E,5,FALSE)</f>
        <v>2500</v>
      </c>
      <c r="K75" s="98">
        <f>VLOOKUP(F75,ENEMY!A:G,7,FALSE)</f>
        <v>1</v>
      </c>
      <c r="L75" s="98">
        <f>VLOOKUP(F75,ENEMY!A:AE,28,FALSE)</f>
        <v>50</v>
      </c>
      <c r="M75" s="98">
        <f>VLOOKUP(F75,ENEMY!A:AE,29,FALSE)</f>
        <v>85</v>
      </c>
      <c r="N75" s="98">
        <f>VLOOKUP(F75,ENEMY!A:AE,31,FALSE)</f>
        <v>25</v>
      </c>
    </row>
    <row r="76" spans="6:14" ht="12" customHeight="1">
      <c r="F76" s="29">
        <v>50002010</v>
      </c>
      <c r="G76" s="98">
        <f>VLOOKUP(F76,ENEMY!A:E,2,FALSE)</f>
        <v>30081</v>
      </c>
      <c r="H76" s="98">
        <f>VLOOKUP(F76,ENEMY!A:E,3,FALSE)</f>
        <v>80500</v>
      </c>
      <c r="I76" s="98">
        <f>VLOOKUP(F76,ENEMY!A:E,4,FALSE)</f>
        <v>5000</v>
      </c>
      <c r="J76" s="98">
        <f>VLOOKUP(F76,ENEMY!A:E,5,FALSE)</f>
        <v>3000</v>
      </c>
      <c r="K76" s="98">
        <f>VLOOKUP(F76,ENEMY!A:G,7,FALSE)</f>
        <v>1</v>
      </c>
      <c r="L76" s="98">
        <f>VLOOKUP(F76,ENEMY!A:AE,28,FALSE)</f>
        <v>50</v>
      </c>
      <c r="M76" s="98">
        <f>VLOOKUP(F76,ENEMY!A:AE,29,FALSE)</f>
        <v>85</v>
      </c>
      <c r="N76" s="98">
        <f>VLOOKUP(F76,ENEMY!A:AE,31,FALSE)</f>
        <v>25</v>
      </c>
    </row>
    <row r="77" spans="6:14" ht="12" customHeight="1">
      <c r="F77" s="66">
        <v>50002011</v>
      </c>
      <c r="G77" s="98">
        <f>VLOOKUP(F77,ENEMY!A:E,2,FALSE)</f>
        <v>30280</v>
      </c>
      <c r="H77" s="98">
        <f>VLOOKUP(F77,ENEMY!A:E,3,FALSE)</f>
        <v>252000</v>
      </c>
      <c r="I77" s="98">
        <f>VLOOKUP(F77,ENEMY!A:E,4,FALSE)</f>
        <v>10000</v>
      </c>
      <c r="J77" s="98">
        <f>VLOOKUP(F77,ENEMY!A:E,5,FALSE)</f>
        <v>6000</v>
      </c>
      <c r="K77" s="98">
        <f>VLOOKUP(F77,ENEMY!A:G,7,FALSE)</f>
        <v>2</v>
      </c>
      <c r="L77" s="98">
        <f>VLOOKUP(F77,ENEMY!A:AE,28,FALSE)</f>
        <v>50</v>
      </c>
      <c r="M77" s="98">
        <f>VLOOKUP(F77,ENEMY!A:AE,29,FALSE)</f>
        <v>120</v>
      </c>
      <c r="N77" s="98">
        <f>VLOOKUP(F77,ENEMY!A:AE,31,FALSE)</f>
        <v>25</v>
      </c>
    </row>
    <row r="78" spans="6:14" ht="12" customHeight="1">
      <c r="F78" s="29">
        <v>50002012</v>
      </c>
      <c r="G78" s="98">
        <f>VLOOKUP(F78,ENEMY!A:E,2,FALSE)</f>
        <v>40720</v>
      </c>
      <c r="H78" s="98">
        <f>VLOOKUP(F78,ENEMY!A:E,3,FALSE)</f>
        <v>84000</v>
      </c>
      <c r="I78" s="98">
        <f>VLOOKUP(F78,ENEMY!A:E,4,FALSE)</f>
        <v>5000</v>
      </c>
      <c r="J78" s="98">
        <f>VLOOKUP(F78,ENEMY!A:E,5,FALSE)</f>
        <v>3100</v>
      </c>
      <c r="K78" s="98">
        <f>VLOOKUP(F78,ENEMY!A:G,7,FALSE)</f>
        <v>1</v>
      </c>
      <c r="L78" s="98">
        <f>VLOOKUP(F78,ENEMY!A:AE,28,FALSE)</f>
        <v>50</v>
      </c>
      <c r="M78" s="98">
        <f>VLOOKUP(F78,ENEMY!A:AE,29,FALSE)</f>
        <v>85</v>
      </c>
      <c r="N78" s="98">
        <f>VLOOKUP(F78,ENEMY!A:AE,31,FALSE)</f>
        <v>25</v>
      </c>
    </row>
    <row r="79" spans="6:14" ht="12" customHeight="1">
      <c r="F79" s="11">
        <v>50002509</v>
      </c>
      <c r="G79" s="98">
        <f>VLOOKUP(F79,ENEMY!A:E,2,FALSE)</f>
        <v>30560</v>
      </c>
      <c r="H79" s="98">
        <f>VLOOKUP(F79,ENEMY!A:E,3,FALSE)</f>
        <v>70000</v>
      </c>
      <c r="I79" s="98">
        <f>VLOOKUP(F79,ENEMY!A:E,4,FALSE)</f>
        <v>0</v>
      </c>
      <c r="J79" s="98">
        <f>VLOOKUP(F79,ENEMY!A:E,5,FALSE)</f>
        <v>4400</v>
      </c>
      <c r="K79" s="98">
        <f>VLOOKUP(F79,ENEMY!A:G,7,FALSE)</f>
        <v>2</v>
      </c>
      <c r="L79" s="98">
        <f>VLOOKUP(F79,ENEMY!A:AE,28,FALSE)</f>
        <v>50</v>
      </c>
      <c r="M79" s="98">
        <f>VLOOKUP(F79,ENEMY!A:AE,29,FALSE)</f>
        <v>85</v>
      </c>
      <c r="N79" s="98">
        <f>VLOOKUP(F79,ENEMY!A:AE,31,FALSE)</f>
        <v>25</v>
      </c>
    </row>
    <row r="80" spans="6:14" ht="12" customHeight="1">
      <c r="F80" s="11">
        <v>50002510</v>
      </c>
      <c r="G80" s="98">
        <f>VLOOKUP(F80,ENEMY!A:E,2,FALSE)</f>
        <v>30081</v>
      </c>
      <c r="H80" s="98">
        <f>VLOOKUP(F80,ENEMY!A:E,3,FALSE)</f>
        <v>71400</v>
      </c>
      <c r="I80" s="98">
        <f>VLOOKUP(F80,ENEMY!A:E,4,FALSE)</f>
        <v>0</v>
      </c>
      <c r="J80" s="98">
        <f>VLOOKUP(F80,ENEMY!A:E,5,FALSE)</f>
        <v>5500</v>
      </c>
      <c r="K80" s="98">
        <f>VLOOKUP(F80,ENEMY!A:G,7,FALSE)</f>
        <v>2</v>
      </c>
      <c r="L80" s="98">
        <f>VLOOKUP(F80,ENEMY!A:AE,28,FALSE)</f>
        <v>50</v>
      </c>
      <c r="M80" s="98">
        <f>VLOOKUP(F80,ENEMY!A:AE,29,FALSE)</f>
        <v>85</v>
      </c>
      <c r="N80" s="98">
        <f>VLOOKUP(F80,ENEMY!A:AE,31,FALSE)</f>
        <v>25</v>
      </c>
    </row>
    <row r="81" spans="6:14" ht="12" customHeight="1">
      <c r="F81" s="11">
        <v>50002512</v>
      </c>
      <c r="G81" s="98">
        <f>VLOOKUP(F81,ENEMY!A:E,2,FALSE)</f>
        <v>40720</v>
      </c>
      <c r="H81" s="98">
        <f>VLOOKUP(F81,ENEMY!A:E,3,FALSE)</f>
        <v>71400</v>
      </c>
      <c r="I81" s="98">
        <f>VLOOKUP(F81,ENEMY!A:E,4,FALSE)</f>
        <v>0</v>
      </c>
      <c r="J81" s="98">
        <f>VLOOKUP(F81,ENEMY!A:E,5,FALSE)</f>
        <v>5770</v>
      </c>
      <c r="K81" s="98">
        <f>VLOOKUP(F81,ENEMY!A:G,7,FALSE)</f>
        <v>2</v>
      </c>
      <c r="L81" s="98">
        <f>VLOOKUP(F81,ENEMY!A:AE,28,FALSE)</f>
        <v>50</v>
      </c>
      <c r="M81" s="98">
        <f>VLOOKUP(F81,ENEMY!A:AE,29,FALSE)</f>
        <v>85</v>
      </c>
      <c r="N81" s="98">
        <f>VLOOKUP(F81,ENEMY!A:AE,31,FALSE)</f>
        <v>25</v>
      </c>
    </row>
    <row r="82" spans="6:14" ht="12" customHeight="1">
      <c r="F82" s="29">
        <v>50002906</v>
      </c>
      <c r="G82" s="98">
        <f>VLOOKUP(F82,ENEMY!A:E,2,FALSE)</f>
        <v>49020</v>
      </c>
      <c r="H82" s="98">
        <f>VLOOKUP(F82,ENEMY!A:E,3,FALSE)</f>
        <v>14</v>
      </c>
      <c r="I82" s="98">
        <f>VLOOKUP(F82,ENEMY!A:E,4,FALSE)</f>
        <v>30000</v>
      </c>
      <c r="J82" s="98">
        <f>VLOOKUP(F82,ENEMY!A:E,5,FALSE)</f>
        <v>3000</v>
      </c>
      <c r="K82" s="98">
        <f>VLOOKUP(F82,ENEMY!A:G,7,FALSE)</f>
        <v>1</v>
      </c>
      <c r="L82" s="98">
        <f>VLOOKUP(F82,ENEMY!A:AE,28,FALSE)</f>
        <v>30</v>
      </c>
      <c r="M82" s="98">
        <f>VLOOKUP(F82,ENEMY!A:AE,29,FALSE)</f>
        <v>100</v>
      </c>
      <c r="N82" s="98">
        <f>VLOOKUP(F82,ENEMY!A:AE,31,FALSE)</f>
        <v>100</v>
      </c>
    </row>
    <row r="83" spans="6:14" ht="12" customHeight="1">
      <c r="F83" s="29">
        <v>50002907</v>
      </c>
      <c r="G83" s="98">
        <f>VLOOKUP(F83,ENEMY!A:E,2,FALSE)</f>
        <v>49030</v>
      </c>
      <c r="H83" s="98">
        <f>VLOOKUP(F83,ENEMY!A:E,3,FALSE)</f>
        <v>14</v>
      </c>
      <c r="I83" s="98">
        <f>VLOOKUP(F83,ENEMY!A:E,4,FALSE)</f>
        <v>30000</v>
      </c>
      <c r="J83" s="98">
        <f>VLOOKUP(F83,ENEMY!A:E,5,FALSE)</f>
        <v>3000</v>
      </c>
      <c r="K83" s="98">
        <f>VLOOKUP(F83,ENEMY!A:G,7,FALSE)</f>
        <v>1</v>
      </c>
      <c r="L83" s="98">
        <f>VLOOKUP(F83,ENEMY!A:AE,28,FALSE)</f>
        <v>10000</v>
      </c>
      <c r="M83" s="98">
        <f>VLOOKUP(F83,ENEMY!A:AE,29,FALSE)</f>
        <v>100</v>
      </c>
      <c r="N83" s="98">
        <f>VLOOKUP(F83,ENEMY!A:AE,31,FALSE)</f>
        <v>100</v>
      </c>
    </row>
    <row r="84" spans="6:14" ht="12" customHeight="1">
      <c r="F84" s="29">
        <v>50002908</v>
      </c>
      <c r="G84" s="98">
        <f>VLOOKUP(F84,ENEMY!A:E,2,FALSE)</f>
        <v>49030</v>
      </c>
      <c r="H84" s="98">
        <f>VLOOKUP(F84,ENEMY!A:E,3,FALSE)</f>
        <v>14</v>
      </c>
      <c r="I84" s="98">
        <f>VLOOKUP(F84,ENEMY!A:E,4,FALSE)</f>
        <v>30000</v>
      </c>
      <c r="J84" s="98">
        <f>VLOOKUP(F84,ENEMY!A:E,5,FALSE)</f>
        <v>2500</v>
      </c>
      <c r="K84" s="98">
        <f>VLOOKUP(F84,ENEMY!A:G,7,FALSE)</f>
        <v>1</v>
      </c>
      <c r="L84" s="98">
        <f>VLOOKUP(F84,ENEMY!A:AE,28,FALSE)</f>
        <v>10000</v>
      </c>
      <c r="M84" s="98">
        <f>VLOOKUP(F84,ENEMY!A:AE,29,FALSE)</f>
        <v>100</v>
      </c>
      <c r="N84" s="98">
        <f>VLOOKUP(F84,ENEMY!A:AE,31,FALSE)</f>
        <v>50</v>
      </c>
    </row>
    <row r="85" spans="6:14" ht="12" customHeight="1">
      <c r="F85" s="29">
        <v>50002206</v>
      </c>
      <c r="G85" s="98">
        <f>VLOOKUP(F85,ENEMY!A:E,2,FALSE)</f>
        <v>20250</v>
      </c>
      <c r="H85" s="98">
        <f>VLOOKUP(F85,ENEMY!A:E,3,FALSE)</f>
        <v>152600</v>
      </c>
      <c r="I85" s="98">
        <f>VLOOKUP(F85,ENEMY!A:E,4,FALSE)</f>
        <v>0</v>
      </c>
      <c r="J85" s="98">
        <f>VLOOKUP(F85,ENEMY!A:E,5,FALSE)</f>
        <v>2996</v>
      </c>
      <c r="K85" s="98">
        <f>VLOOKUP(F85,ENEMY!A:G,7,FALSE)</f>
        <v>1</v>
      </c>
      <c r="L85" s="98">
        <f>VLOOKUP(F85,ENEMY!A:AE,28,FALSE)</f>
        <v>50</v>
      </c>
      <c r="M85" s="98">
        <f>VLOOKUP(F85,ENEMY!A:AE,29,FALSE)</f>
        <v>85</v>
      </c>
      <c r="N85" s="98">
        <f>VLOOKUP(F85,ENEMY!A:AE,31,FALSE)</f>
        <v>90</v>
      </c>
    </row>
    <row r="86" spans="6:14" ht="12" customHeight="1">
      <c r="F86" s="29">
        <v>50002207</v>
      </c>
      <c r="G86" s="98">
        <f>VLOOKUP(F86,ENEMY!A:E,2,FALSE)</f>
        <v>20260</v>
      </c>
      <c r="H86" s="98">
        <f>VLOOKUP(F86,ENEMY!A:E,3,FALSE)</f>
        <v>114644</v>
      </c>
      <c r="I86" s="98">
        <f>VLOOKUP(F86,ENEMY!A:E,4,FALSE)</f>
        <v>0</v>
      </c>
      <c r="J86" s="98">
        <f>VLOOKUP(F86,ENEMY!A:E,5,FALSE)</f>
        <v>2948</v>
      </c>
      <c r="K86" s="98">
        <f>VLOOKUP(F86,ENEMY!A:G,7,FALSE)</f>
        <v>1</v>
      </c>
      <c r="L86" s="98">
        <f>VLOOKUP(F86,ENEMY!A:AE,28,FALSE)</f>
        <v>50</v>
      </c>
      <c r="M86" s="98">
        <f>VLOOKUP(F86,ENEMY!A:AE,29,FALSE)</f>
        <v>85</v>
      </c>
      <c r="N86" s="98">
        <f>VLOOKUP(F86,ENEMY!A:AE,31,FALSE)</f>
        <v>90</v>
      </c>
    </row>
    <row r="87" spans="6:14" ht="12" customHeight="1">
      <c r="F87" s="29">
        <v>50002208</v>
      </c>
      <c r="G87" s="98">
        <f>VLOOKUP(F87,ENEMY!A:E,2,FALSE)</f>
        <v>20270</v>
      </c>
      <c r="H87" s="98">
        <f>VLOOKUP(F87,ENEMY!A:E,3,FALSE)</f>
        <v>77077</v>
      </c>
      <c r="I87" s="98">
        <f>VLOOKUP(F87,ENEMY!A:E,4,FALSE)</f>
        <v>0</v>
      </c>
      <c r="J87" s="98">
        <f>VLOOKUP(F87,ENEMY!A:E,5,FALSE)</f>
        <v>2972</v>
      </c>
      <c r="K87" s="98">
        <f>VLOOKUP(F87,ENEMY!A:G,7,FALSE)</f>
        <v>1</v>
      </c>
      <c r="L87" s="98">
        <f>VLOOKUP(F87,ENEMY!A:AE,28,FALSE)</f>
        <v>50</v>
      </c>
      <c r="M87" s="98">
        <f>VLOOKUP(F87,ENEMY!A:AE,29,FALSE)</f>
        <v>85</v>
      </c>
      <c r="N87" s="98">
        <f>VLOOKUP(F87,ENEMY!A:AE,31,FALSE)</f>
        <v>90</v>
      </c>
    </row>
    <row r="88" spans="6:14" ht="12" customHeight="1">
      <c r="F88" s="29">
        <v>50002101</v>
      </c>
      <c r="G88" s="98">
        <f>VLOOKUP(F88,ENEMY!A:E,2,FALSE)</f>
        <v>40250</v>
      </c>
      <c r="H88" s="98">
        <f>VLOOKUP(F88,ENEMY!A:E,3,FALSE)</f>
        <v>94000</v>
      </c>
      <c r="I88" s="98">
        <f>VLOOKUP(F88,ENEMY!A:E,4,FALSE)</f>
        <v>0</v>
      </c>
      <c r="J88" s="98">
        <f>VLOOKUP(F88,ENEMY!A:E,5,FALSE)</f>
        <v>1700</v>
      </c>
      <c r="K88" s="98">
        <f>VLOOKUP(F88,ENEMY!A:G,7,FALSE)</f>
        <v>2</v>
      </c>
      <c r="L88" s="98">
        <f>VLOOKUP(F88,ENEMY!A:AE,28,FALSE)</f>
        <v>329</v>
      </c>
      <c r="M88" s="98">
        <f>VLOOKUP(F88,ENEMY!A:AE,29,FALSE)</f>
        <v>120</v>
      </c>
      <c r="N88" s="98">
        <f>VLOOKUP(F88,ENEMY!A:AE,31,FALSE)</f>
        <v>20</v>
      </c>
    </row>
    <row r="89" spans="6:14" ht="12" customHeight="1">
      <c r="F89" s="29">
        <v>50002102</v>
      </c>
      <c r="G89" s="98">
        <f>VLOOKUP(F89,ENEMY!A:E,2,FALSE)</f>
        <v>40710</v>
      </c>
      <c r="H89" s="98">
        <f>VLOOKUP(F89,ENEMY!A:E,3,FALSE)</f>
        <v>20000</v>
      </c>
      <c r="I89" s="98">
        <f>VLOOKUP(F89,ENEMY!A:E,4,FALSE)</f>
        <v>0</v>
      </c>
      <c r="J89" s="98">
        <f>VLOOKUP(F89,ENEMY!A:E,5,FALSE)</f>
        <v>1200</v>
      </c>
      <c r="K89" s="98">
        <f>VLOOKUP(F89,ENEMY!A:G,7,FALSE)</f>
        <v>1</v>
      </c>
      <c r="L89" s="98">
        <f>VLOOKUP(F89,ENEMY!A:AE,28,FALSE)</f>
        <v>1056</v>
      </c>
      <c r="M89" s="98">
        <f>VLOOKUP(F89,ENEMY!A:AE,29,FALSE)</f>
        <v>85</v>
      </c>
      <c r="N89" s="98">
        <f>VLOOKUP(F89,ENEMY!A:AE,31,FALSE)</f>
        <v>20</v>
      </c>
    </row>
    <row r="90" spans="6:14" ht="12" customHeight="1">
      <c r="F90" s="29">
        <v>50002103</v>
      </c>
      <c r="G90" s="98">
        <f>VLOOKUP(F90,ENEMY!A:E,2,FALSE)</f>
        <v>50160</v>
      </c>
      <c r="H90" s="98">
        <f>VLOOKUP(F90,ENEMY!A:E,3,FALSE)</f>
        <v>150000</v>
      </c>
      <c r="I90" s="98">
        <f>VLOOKUP(F90,ENEMY!A:E,4,FALSE)</f>
        <v>0</v>
      </c>
      <c r="J90" s="98">
        <f>VLOOKUP(F90,ENEMY!A:E,5,FALSE)</f>
        <v>2100</v>
      </c>
      <c r="K90" s="98">
        <f>VLOOKUP(F90,ENEMY!A:G,7,FALSE)</f>
        <v>1</v>
      </c>
      <c r="L90" s="98">
        <f>VLOOKUP(F90,ENEMY!A:AE,28,FALSE)</f>
        <v>1232</v>
      </c>
      <c r="M90" s="98">
        <f>VLOOKUP(F90,ENEMY!A:AE,29,FALSE)</f>
        <v>120</v>
      </c>
      <c r="N90" s="98">
        <f>VLOOKUP(F90,ENEMY!A:AE,31,FALSE)</f>
        <v>10</v>
      </c>
    </row>
    <row r="91" spans="6:14" ht="12" customHeight="1">
      <c r="F91" s="29">
        <v>50002104</v>
      </c>
      <c r="G91" s="98">
        <f>VLOOKUP(F91,ENEMY!A:E,2,FALSE)</f>
        <v>40250</v>
      </c>
      <c r="H91" s="98">
        <f>VLOOKUP(F91,ENEMY!A:E,3,FALSE)</f>
        <v>290000</v>
      </c>
      <c r="I91" s="98">
        <f>VLOOKUP(F91,ENEMY!A:E,4,FALSE)</f>
        <v>0</v>
      </c>
      <c r="J91" s="98">
        <f>VLOOKUP(F91,ENEMY!A:E,5,FALSE)</f>
        <v>3500</v>
      </c>
      <c r="K91" s="98">
        <f>VLOOKUP(F91,ENEMY!A:G,7,FALSE)</f>
        <v>2</v>
      </c>
      <c r="L91" s="98">
        <f>VLOOKUP(F91,ENEMY!A:AE,28,FALSE)</f>
        <v>329</v>
      </c>
      <c r="M91" s="98">
        <f>VLOOKUP(F91,ENEMY!A:AE,29,FALSE)</f>
        <v>120</v>
      </c>
      <c r="N91" s="98">
        <f>VLOOKUP(F91,ENEMY!A:AE,31,FALSE)</f>
        <v>20</v>
      </c>
    </row>
    <row r="92" spans="6:14" ht="12" customHeight="1">
      <c r="F92" s="29">
        <v>50002105</v>
      </c>
      <c r="G92" s="98">
        <f>VLOOKUP(F92,ENEMY!A:E,2,FALSE)</f>
        <v>40710</v>
      </c>
      <c r="H92" s="98">
        <f>VLOOKUP(F92,ENEMY!A:E,3,FALSE)</f>
        <v>30000</v>
      </c>
      <c r="I92" s="98">
        <f>VLOOKUP(F92,ENEMY!A:E,4,FALSE)</f>
        <v>0</v>
      </c>
      <c r="J92" s="98">
        <f>VLOOKUP(F92,ENEMY!A:E,5,FALSE)</f>
        <v>2800</v>
      </c>
      <c r="K92" s="98">
        <f>VLOOKUP(F92,ENEMY!A:G,7,FALSE)</f>
        <v>1</v>
      </c>
      <c r="L92" s="98">
        <f>VLOOKUP(F92,ENEMY!A:AE,28,FALSE)</f>
        <v>1056</v>
      </c>
      <c r="M92" s="98">
        <f>VLOOKUP(F92,ENEMY!A:AE,29,FALSE)</f>
        <v>85</v>
      </c>
      <c r="N92" s="98">
        <f>VLOOKUP(F92,ENEMY!A:AE,31,FALSE)</f>
        <v>20</v>
      </c>
    </row>
    <row r="93" spans="6:14" ht="12" customHeight="1">
      <c r="F93" s="29">
        <v>50002106</v>
      </c>
      <c r="G93" s="98">
        <f>VLOOKUP(F93,ENEMY!A:E,2,FALSE)</f>
        <v>40710</v>
      </c>
      <c r="H93" s="98">
        <f>VLOOKUP(F93,ENEMY!A:E,3,FALSE)</f>
        <v>33600</v>
      </c>
      <c r="I93" s="98">
        <f>VLOOKUP(F93,ENEMY!A:E,4,FALSE)</f>
        <v>0</v>
      </c>
      <c r="J93" s="98">
        <f>VLOOKUP(F93,ENEMY!A:E,5,FALSE)</f>
        <v>2000</v>
      </c>
      <c r="K93" s="98">
        <f>VLOOKUP(F93,ENEMY!A:G,7,FALSE)</f>
        <v>1</v>
      </c>
      <c r="L93" s="98">
        <f>VLOOKUP(F93,ENEMY!A:AE,28,FALSE)</f>
        <v>1056</v>
      </c>
      <c r="M93" s="98">
        <f>VLOOKUP(F93,ENEMY!A:AE,29,FALSE)</f>
        <v>85</v>
      </c>
      <c r="N93" s="98">
        <f>VLOOKUP(F93,ENEMY!A:AE,31,FALSE)</f>
        <v>20</v>
      </c>
    </row>
    <row r="94" spans="6:14" ht="12" customHeight="1">
      <c r="F94" s="29">
        <v>50002107</v>
      </c>
      <c r="G94" s="98">
        <f>VLOOKUP(F94,ENEMY!A:E,2,FALSE)</f>
        <v>40710</v>
      </c>
      <c r="H94" s="98">
        <f>VLOOKUP(F94,ENEMY!A:E,3,FALSE)</f>
        <v>33600</v>
      </c>
      <c r="I94" s="98">
        <f>VLOOKUP(F94,ENEMY!A:E,4,FALSE)</f>
        <v>0</v>
      </c>
      <c r="J94" s="98">
        <f>VLOOKUP(F94,ENEMY!A:E,5,FALSE)</f>
        <v>2000</v>
      </c>
      <c r="K94" s="98">
        <f>VLOOKUP(F94,ENEMY!A:G,7,FALSE)</f>
        <v>1</v>
      </c>
      <c r="L94" s="98">
        <f>VLOOKUP(F94,ENEMY!A:AE,28,FALSE)</f>
        <v>1056</v>
      </c>
      <c r="M94" s="98">
        <f>VLOOKUP(F94,ENEMY!A:AE,29,FALSE)</f>
        <v>85</v>
      </c>
      <c r="N94" s="98">
        <f>VLOOKUP(F94,ENEMY!A:AE,31,FALSE)</f>
        <v>20</v>
      </c>
    </row>
    <row r="95" spans="6:14" ht="12" customHeight="1">
      <c r="F95" s="29">
        <v>50002108</v>
      </c>
      <c r="G95" s="98">
        <f>VLOOKUP(F95,ENEMY!A:E,2,FALSE)</f>
        <v>50160</v>
      </c>
      <c r="H95" s="98">
        <f>VLOOKUP(F95,ENEMY!A:E,3,FALSE)</f>
        <v>500000</v>
      </c>
      <c r="I95" s="98">
        <f>VLOOKUP(F95,ENEMY!A:E,4,FALSE)</f>
        <v>0</v>
      </c>
      <c r="J95" s="98">
        <f>VLOOKUP(F95,ENEMY!A:E,5,FALSE)</f>
        <v>3500</v>
      </c>
      <c r="K95" s="98">
        <f>VLOOKUP(F95,ENEMY!A:G,7,FALSE)</f>
        <v>1</v>
      </c>
      <c r="L95" s="98">
        <f>VLOOKUP(F95,ENEMY!A:AE,28,FALSE)</f>
        <v>1232</v>
      </c>
      <c r="M95" s="98">
        <f>VLOOKUP(F95,ENEMY!A:AE,29,FALSE)</f>
        <v>120</v>
      </c>
      <c r="N95" s="98">
        <f>VLOOKUP(F95,ENEMY!A:AE,31,FALSE)</f>
        <v>25</v>
      </c>
    </row>
    <row r="96" spans="6:14" ht="12" customHeight="1">
      <c r="F96" s="29">
        <v>50002109</v>
      </c>
      <c r="G96" s="98">
        <f>VLOOKUP(F96,ENEMY!A:E,2,FALSE)</f>
        <v>40250</v>
      </c>
      <c r="H96" s="98">
        <f>VLOOKUP(F96,ENEMY!A:E,3,FALSE)</f>
        <v>560000</v>
      </c>
      <c r="I96" s="98">
        <f>VLOOKUP(F96,ENEMY!A:E,4,FALSE)</f>
        <v>0</v>
      </c>
      <c r="J96" s="98">
        <f>VLOOKUP(F96,ENEMY!A:E,5,FALSE)</f>
        <v>4000</v>
      </c>
      <c r="K96" s="98">
        <f>VLOOKUP(F96,ENEMY!A:G,7,FALSE)</f>
        <v>2</v>
      </c>
      <c r="L96" s="98">
        <f>VLOOKUP(F96,ENEMY!A:AE,28,FALSE)</f>
        <v>564</v>
      </c>
      <c r="M96" s="98">
        <f>VLOOKUP(F96,ENEMY!A:AE,29,FALSE)</f>
        <v>120</v>
      </c>
      <c r="N96" s="98">
        <f>VLOOKUP(F96,ENEMY!A:AE,31,FALSE)</f>
        <v>30</v>
      </c>
    </row>
    <row r="97" spans="6:14" ht="12" customHeight="1">
      <c r="F97" s="29">
        <v>50002110</v>
      </c>
      <c r="G97" s="98">
        <f>VLOOKUP(F97,ENEMY!A:E,2,FALSE)</f>
        <v>40710</v>
      </c>
      <c r="H97" s="98">
        <f>VLOOKUP(F97,ENEMY!A:E,3,FALSE)</f>
        <v>40000</v>
      </c>
      <c r="I97" s="98">
        <f>VLOOKUP(F97,ENEMY!A:E,4,FALSE)</f>
        <v>0</v>
      </c>
      <c r="J97" s="98">
        <f>VLOOKUP(F97,ENEMY!A:E,5,FALSE)</f>
        <v>3500</v>
      </c>
      <c r="K97" s="98">
        <f>VLOOKUP(F97,ENEMY!A:G,7,FALSE)</f>
        <v>1</v>
      </c>
      <c r="L97" s="98">
        <f>VLOOKUP(F97,ENEMY!A:AE,28,FALSE)</f>
        <v>1056</v>
      </c>
      <c r="M97" s="98">
        <f>VLOOKUP(F97,ENEMY!A:AE,29,FALSE)</f>
        <v>85</v>
      </c>
      <c r="N97" s="98">
        <f>VLOOKUP(F97,ENEMY!A:AE,31,FALSE)</f>
        <v>30</v>
      </c>
    </row>
    <row r="98" spans="6:14" ht="12" customHeight="1">
      <c r="F98" s="29">
        <v>50002111</v>
      </c>
      <c r="G98" s="98">
        <f>VLOOKUP(F98,ENEMY!A:E,2,FALSE)</f>
        <v>40710</v>
      </c>
      <c r="H98" s="98">
        <f>VLOOKUP(F98,ENEMY!A:E,3,FALSE)</f>
        <v>44800</v>
      </c>
      <c r="I98" s="98">
        <f>VLOOKUP(F98,ENEMY!A:E,4,FALSE)</f>
        <v>0</v>
      </c>
      <c r="J98" s="98">
        <f>VLOOKUP(F98,ENEMY!A:E,5,FALSE)</f>
        <v>2800</v>
      </c>
      <c r="K98" s="98">
        <f>VLOOKUP(F98,ENEMY!A:G,7,FALSE)</f>
        <v>1</v>
      </c>
      <c r="L98" s="98">
        <f>VLOOKUP(F98,ENEMY!A:AE,28,FALSE)</f>
        <v>1056</v>
      </c>
      <c r="M98" s="98">
        <f>VLOOKUP(F98,ENEMY!A:AE,29,FALSE)</f>
        <v>85</v>
      </c>
      <c r="N98" s="98">
        <f>VLOOKUP(F98,ENEMY!A:AE,31,FALSE)</f>
        <v>30</v>
      </c>
    </row>
    <row r="99" spans="6:14" ht="12" customHeight="1">
      <c r="F99" s="29">
        <v>50002112</v>
      </c>
      <c r="G99" s="98">
        <f>VLOOKUP(F99,ENEMY!A:E,2,FALSE)</f>
        <v>40710</v>
      </c>
      <c r="H99" s="98">
        <f>VLOOKUP(F99,ENEMY!A:E,3,FALSE)</f>
        <v>44800</v>
      </c>
      <c r="I99" s="98">
        <f>VLOOKUP(F99,ENEMY!A:E,4,FALSE)</f>
        <v>0</v>
      </c>
      <c r="J99" s="98">
        <f>VLOOKUP(F99,ENEMY!A:E,5,FALSE)</f>
        <v>2800</v>
      </c>
      <c r="K99" s="98">
        <f>VLOOKUP(F99,ENEMY!A:G,7,FALSE)</f>
        <v>1</v>
      </c>
      <c r="L99" s="98">
        <f>VLOOKUP(F99,ENEMY!A:AE,28,FALSE)</f>
        <v>1056</v>
      </c>
      <c r="M99" s="98">
        <f>VLOOKUP(F99,ENEMY!A:AE,29,FALSE)</f>
        <v>85</v>
      </c>
      <c r="N99" s="98">
        <f>VLOOKUP(F99,ENEMY!A:AE,31,FALSE)</f>
        <v>30</v>
      </c>
    </row>
    <row r="100" spans="6:14" ht="12" customHeight="1">
      <c r="F100" s="29">
        <v>50002113</v>
      </c>
      <c r="G100" s="98">
        <f>VLOOKUP(F100,ENEMY!A:E,2,FALSE)</f>
        <v>50160</v>
      </c>
      <c r="H100" s="98">
        <f>VLOOKUP(F100,ENEMY!A:E,3,FALSE)</f>
        <v>950000</v>
      </c>
      <c r="I100" s="98">
        <f>VLOOKUP(F100,ENEMY!A:E,4,FALSE)</f>
        <v>0</v>
      </c>
      <c r="J100" s="98">
        <f>VLOOKUP(F100,ENEMY!A:E,5,FALSE)</f>
        <v>4500</v>
      </c>
      <c r="K100" s="98">
        <f>VLOOKUP(F100,ENEMY!A:G,7,FALSE)</f>
        <v>1</v>
      </c>
      <c r="L100" s="98">
        <f>VLOOKUP(F100,ENEMY!A:AE,28,FALSE)</f>
        <v>2112</v>
      </c>
      <c r="M100" s="98">
        <f>VLOOKUP(F100,ENEMY!A:AE,29,FALSE)</f>
        <v>120</v>
      </c>
      <c r="N100" s="98">
        <f>VLOOKUP(F100,ENEMY!A:AE,31,FALSE)</f>
        <v>50</v>
      </c>
    </row>
    <row r="101" spans="6:14" ht="12" customHeight="1"/>
    <row r="102" spans="6:14" ht="12" customHeight="1"/>
    <row r="103" spans="6:14" ht="12" customHeight="1"/>
    <row r="104" spans="6:14" ht="12" customHeight="1"/>
    <row r="105" spans="6:14" ht="12" customHeight="1"/>
    <row r="106" spans="6:14" ht="12" customHeight="1"/>
    <row r="107" spans="6:14" ht="12" customHeight="1"/>
    <row r="108" spans="6:14" ht="12" customHeight="1"/>
    <row r="109" spans="6:14" ht="12" customHeight="1"/>
    <row r="110" spans="6:14" ht="12" customHeight="1"/>
    <row r="111" spans="6:14" ht="12" customHeight="1"/>
    <row r="112" spans="6:14"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sheetData>
  <autoFilter ref="E1:J1"/>
  <phoneticPr fontId="18"/>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76"/>
  <sheetViews>
    <sheetView workbookViewId="0">
      <selection activeCell="J30" sqref="J30"/>
    </sheetView>
  </sheetViews>
  <sheetFormatPr defaultRowHeight="13.5"/>
  <cols>
    <col min="1" max="1" width="18.625" bestFit="1" customWidth="1"/>
    <col min="2" max="2" width="7.125" bestFit="1" customWidth="1"/>
    <col min="3" max="3" width="27.375" bestFit="1" customWidth="1"/>
    <col min="11" max="13" width="11" style="29" bestFit="1" customWidth="1"/>
    <col min="14" max="14" width="11" style="29" customWidth="1"/>
  </cols>
  <sheetData>
    <row r="1" spans="1:20">
      <c r="A1" t="s">
        <v>472</v>
      </c>
      <c r="K1" s="22"/>
      <c r="L1" s="22"/>
      <c r="M1" s="22"/>
      <c r="N1" s="22"/>
      <c r="O1" s="22"/>
    </row>
    <row r="2" spans="1:20">
      <c r="A2" t="s">
        <v>476</v>
      </c>
      <c r="K2" s="22"/>
      <c r="L2" s="22"/>
      <c r="M2" s="22"/>
      <c r="N2" s="22"/>
      <c r="O2" s="22"/>
    </row>
    <row r="3" spans="1:20">
      <c r="A3" t="s">
        <v>473</v>
      </c>
      <c r="K3" s="22"/>
      <c r="L3" s="22"/>
      <c r="M3" s="22"/>
      <c r="N3" s="22"/>
      <c r="O3" s="22"/>
    </row>
    <row r="4" spans="1:20">
      <c r="A4" t="s">
        <v>474</v>
      </c>
      <c r="K4" s="22"/>
      <c r="L4" s="22"/>
      <c r="M4" s="22"/>
      <c r="N4" s="22"/>
      <c r="O4" s="22"/>
    </row>
    <row r="5" spans="1:20">
      <c r="K5" s="22"/>
      <c r="L5" s="22"/>
      <c r="M5" s="22"/>
      <c r="N5" s="22"/>
      <c r="O5" s="22"/>
    </row>
    <row r="6" spans="1:20">
      <c r="K6" s="129" t="s">
        <v>475</v>
      </c>
      <c r="L6" s="129"/>
      <c r="M6" s="129"/>
      <c r="N6" s="129"/>
    </row>
    <row r="7" spans="1:20">
      <c r="C7" t="s">
        <v>445</v>
      </c>
      <c r="D7" t="s">
        <v>450</v>
      </c>
      <c r="E7" t="s">
        <v>277</v>
      </c>
      <c r="F7" t="s">
        <v>452</v>
      </c>
      <c r="G7" t="s">
        <v>453</v>
      </c>
      <c r="I7" t="s">
        <v>470</v>
      </c>
      <c r="K7" s="29" t="s">
        <v>463</v>
      </c>
      <c r="L7" s="29" t="s">
        <v>465</v>
      </c>
      <c r="M7" s="29" t="s">
        <v>464</v>
      </c>
      <c r="N7" s="29" t="s">
        <v>471</v>
      </c>
      <c r="O7" t="s">
        <v>241</v>
      </c>
      <c r="P7" t="s">
        <v>242</v>
      </c>
      <c r="Q7" t="s">
        <v>243</v>
      </c>
      <c r="S7" t="s">
        <v>244</v>
      </c>
      <c r="T7" t="s">
        <v>470</v>
      </c>
    </row>
    <row r="8" spans="1:20">
      <c r="A8" s="24" t="s">
        <v>326</v>
      </c>
      <c r="B8" s="46" t="s">
        <v>327</v>
      </c>
      <c r="C8" t="s">
        <v>446</v>
      </c>
      <c r="D8">
        <v>1</v>
      </c>
      <c r="E8">
        <v>90</v>
      </c>
      <c r="F8" s="31">
        <v>5</v>
      </c>
      <c r="G8">
        <v>30</v>
      </c>
      <c r="H8">
        <v>30</v>
      </c>
      <c r="I8">
        <v>20</v>
      </c>
      <c r="K8" s="29">
        <v>1.5</v>
      </c>
      <c r="L8" s="29">
        <v>1</v>
      </c>
      <c r="M8" s="29">
        <v>1.5</v>
      </c>
      <c r="N8" s="29">
        <v>1</v>
      </c>
      <c r="O8">
        <f t="shared" ref="O8:O39" si="0">INT(E8*K8)</f>
        <v>135</v>
      </c>
      <c r="P8">
        <f t="shared" ref="P8:P39" si="1">INT(F8*L8)</f>
        <v>5</v>
      </c>
      <c r="Q8">
        <f t="shared" ref="Q8:Q39" si="2">INT(G8*M8)</f>
        <v>45</v>
      </c>
      <c r="S8">
        <f t="shared" ref="S8:S39" si="3">D8</f>
        <v>1</v>
      </c>
      <c r="T8">
        <f>INT(I8*N8)</f>
        <v>20</v>
      </c>
    </row>
    <row r="9" spans="1:20">
      <c r="A9" s="24" t="s">
        <v>328</v>
      </c>
      <c r="B9" s="46" t="s">
        <v>329</v>
      </c>
      <c r="C9" t="s">
        <v>446</v>
      </c>
      <c r="D9">
        <v>1</v>
      </c>
      <c r="E9">
        <v>120</v>
      </c>
      <c r="F9" s="31">
        <v>5</v>
      </c>
      <c r="G9">
        <v>20</v>
      </c>
      <c r="H9">
        <v>20</v>
      </c>
      <c r="I9">
        <v>20</v>
      </c>
      <c r="K9" s="29">
        <v>1.5</v>
      </c>
      <c r="L9" s="29">
        <v>1</v>
      </c>
      <c r="M9" s="29">
        <v>1.5</v>
      </c>
      <c r="N9" s="29">
        <v>1</v>
      </c>
      <c r="O9">
        <f t="shared" si="0"/>
        <v>180</v>
      </c>
      <c r="P9">
        <f t="shared" si="1"/>
        <v>5</v>
      </c>
      <c r="Q9">
        <f t="shared" si="2"/>
        <v>30</v>
      </c>
      <c r="S9">
        <f t="shared" si="3"/>
        <v>1</v>
      </c>
      <c r="T9">
        <f t="shared" ref="T9:T71" si="4">INT(I9*N9)</f>
        <v>20</v>
      </c>
    </row>
    <row r="10" spans="1:20">
      <c r="A10" s="24" t="s">
        <v>330</v>
      </c>
      <c r="B10" s="46" t="s">
        <v>331</v>
      </c>
      <c r="C10" t="s">
        <v>446</v>
      </c>
      <c r="D10">
        <v>1</v>
      </c>
      <c r="E10">
        <v>100</v>
      </c>
      <c r="F10" s="31">
        <v>5</v>
      </c>
      <c r="G10">
        <v>25</v>
      </c>
      <c r="H10">
        <v>25</v>
      </c>
      <c r="I10">
        <v>20</v>
      </c>
      <c r="K10" s="29">
        <v>1.5</v>
      </c>
      <c r="L10" s="29">
        <v>1</v>
      </c>
      <c r="M10" s="29">
        <v>1.5</v>
      </c>
      <c r="N10" s="29">
        <v>1</v>
      </c>
      <c r="O10">
        <f t="shared" si="0"/>
        <v>150</v>
      </c>
      <c r="P10">
        <f t="shared" si="1"/>
        <v>5</v>
      </c>
      <c r="Q10">
        <f t="shared" si="2"/>
        <v>37</v>
      </c>
      <c r="S10">
        <f t="shared" si="3"/>
        <v>1</v>
      </c>
      <c r="T10">
        <f t="shared" si="4"/>
        <v>20</v>
      </c>
    </row>
    <row r="11" spans="1:20">
      <c r="A11" s="24" t="s">
        <v>332</v>
      </c>
      <c r="B11" s="46" t="s">
        <v>333</v>
      </c>
      <c r="C11" t="s">
        <v>449</v>
      </c>
      <c r="D11">
        <v>1</v>
      </c>
      <c r="E11">
        <v>135</v>
      </c>
      <c r="F11" s="31">
        <v>10</v>
      </c>
      <c r="G11">
        <v>70</v>
      </c>
      <c r="I11">
        <v>80</v>
      </c>
      <c r="K11" s="29">
        <v>1.5</v>
      </c>
      <c r="L11" s="29">
        <v>1</v>
      </c>
      <c r="M11" s="29">
        <v>1.5</v>
      </c>
      <c r="N11" s="29">
        <v>1</v>
      </c>
      <c r="O11">
        <f t="shared" si="0"/>
        <v>202</v>
      </c>
      <c r="P11">
        <f t="shared" si="1"/>
        <v>10</v>
      </c>
      <c r="Q11">
        <f t="shared" si="2"/>
        <v>105</v>
      </c>
      <c r="S11">
        <f t="shared" si="3"/>
        <v>1</v>
      </c>
      <c r="T11">
        <f t="shared" si="4"/>
        <v>80</v>
      </c>
    </row>
    <row r="12" spans="1:20">
      <c r="A12" s="24" t="s">
        <v>334</v>
      </c>
      <c r="B12" s="46" t="s">
        <v>335</v>
      </c>
      <c r="C12" t="s">
        <v>449</v>
      </c>
      <c r="D12">
        <v>1</v>
      </c>
      <c r="E12">
        <v>165</v>
      </c>
      <c r="F12" s="31">
        <v>10</v>
      </c>
      <c r="G12">
        <v>55</v>
      </c>
      <c r="I12">
        <v>80</v>
      </c>
      <c r="K12" s="29">
        <v>1.5</v>
      </c>
      <c r="L12" s="29">
        <v>1</v>
      </c>
      <c r="M12" s="29">
        <v>1.5</v>
      </c>
      <c r="N12" s="29">
        <v>1</v>
      </c>
      <c r="O12">
        <f t="shared" si="0"/>
        <v>247</v>
      </c>
      <c r="P12">
        <f t="shared" si="1"/>
        <v>10</v>
      </c>
      <c r="Q12">
        <f t="shared" si="2"/>
        <v>82</v>
      </c>
      <c r="S12">
        <f t="shared" si="3"/>
        <v>1</v>
      </c>
      <c r="T12">
        <f t="shared" si="4"/>
        <v>80</v>
      </c>
    </row>
    <row r="13" spans="1:20">
      <c r="A13" s="24" t="s">
        <v>336</v>
      </c>
      <c r="B13" s="46" t="s">
        <v>337</v>
      </c>
      <c r="C13" t="s">
        <v>449</v>
      </c>
      <c r="D13">
        <v>1</v>
      </c>
      <c r="E13">
        <v>150</v>
      </c>
      <c r="F13" s="31">
        <v>10</v>
      </c>
      <c r="G13">
        <v>60</v>
      </c>
      <c r="I13">
        <v>80</v>
      </c>
      <c r="K13" s="29">
        <v>1.5</v>
      </c>
      <c r="L13" s="29">
        <v>1</v>
      </c>
      <c r="M13" s="29">
        <v>1.5</v>
      </c>
      <c r="N13" s="29">
        <v>1</v>
      </c>
      <c r="O13">
        <f t="shared" si="0"/>
        <v>225</v>
      </c>
      <c r="P13">
        <f t="shared" si="1"/>
        <v>10</v>
      </c>
      <c r="Q13">
        <f t="shared" si="2"/>
        <v>90</v>
      </c>
      <c r="S13">
        <f t="shared" si="3"/>
        <v>1</v>
      </c>
      <c r="T13">
        <f t="shared" si="4"/>
        <v>80</v>
      </c>
    </row>
    <row r="14" spans="1:20">
      <c r="A14" s="24" t="s">
        <v>338</v>
      </c>
      <c r="B14" s="46">
        <v>10190</v>
      </c>
      <c r="C14" t="s">
        <v>451</v>
      </c>
      <c r="D14">
        <v>1</v>
      </c>
      <c r="E14">
        <v>130</v>
      </c>
      <c r="F14" s="31">
        <v>15</v>
      </c>
      <c r="G14">
        <v>40</v>
      </c>
      <c r="I14">
        <v>40</v>
      </c>
      <c r="K14" s="29">
        <v>1.5</v>
      </c>
      <c r="L14" s="29">
        <v>1</v>
      </c>
      <c r="M14" s="29">
        <v>1.5</v>
      </c>
      <c r="N14" s="29">
        <v>1</v>
      </c>
      <c r="O14">
        <f t="shared" si="0"/>
        <v>195</v>
      </c>
      <c r="P14">
        <f t="shared" si="1"/>
        <v>15</v>
      </c>
      <c r="Q14">
        <f t="shared" si="2"/>
        <v>60</v>
      </c>
      <c r="S14">
        <f t="shared" si="3"/>
        <v>1</v>
      </c>
      <c r="T14">
        <f t="shared" si="4"/>
        <v>40</v>
      </c>
    </row>
    <row r="15" spans="1:20">
      <c r="A15" s="24" t="s">
        <v>339</v>
      </c>
      <c r="B15" s="46" t="s">
        <v>340</v>
      </c>
      <c r="C15" t="s">
        <v>451</v>
      </c>
      <c r="D15">
        <v>1</v>
      </c>
      <c r="E15">
        <v>150</v>
      </c>
      <c r="F15" s="31">
        <v>15</v>
      </c>
      <c r="G15">
        <v>30</v>
      </c>
      <c r="I15">
        <v>40</v>
      </c>
      <c r="K15" s="29">
        <v>1.5</v>
      </c>
      <c r="L15" s="29">
        <v>1</v>
      </c>
      <c r="M15" s="29">
        <v>1.5</v>
      </c>
      <c r="N15" s="29">
        <v>1</v>
      </c>
      <c r="O15">
        <f t="shared" si="0"/>
        <v>225</v>
      </c>
      <c r="P15">
        <f t="shared" si="1"/>
        <v>15</v>
      </c>
      <c r="Q15">
        <f t="shared" si="2"/>
        <v>45</v>
      </c>
      <c r="S15">
        <f t="shared" si="3"/>
        <v>1</v>
      </c>
      <c r="T15">
        <f t="shared" si="4"/>
        <v>40</v>
      </c>
    </row>
    <row r="16" spans="1:20">
      <c r="A16" s="24" t="s">
        <v>341</v>
      </c>
      <c r="B16" s="46" t="s">
        <v>342</v>
      </c>
      <c r="C16" t="s">
        <v>451</v>
      </c>
      <c r="D16">
        <v>1</v>
      </c>
      <c r="E16">
        <v>140</v>
      </c>
      <c r="F16" s="31">
        <v>15</v>
      </c>
      <c r="G16">
        <v>35</v>
      </c>
      <c r="I16">
        <v>40</v>
      </c>
      <c r="K16" s="29">
        <v>1.5</v>
      </c>
      <c r="L16" s="29">
        <v>1</v>
      </c>
      <c r="M16" s="29">
        <v>1.5</v>
      </c>
      <c r="N16" s="29">
        <v>1</v>
      </c>
      <c r="O16">
        <f t="shared" si="0"/>
        <v>210</v>
      </c>
      <c r="P16">
        <f t="shared" si="1"/>
        <v>15</v>
      </c>
      <c r="Q16">
        <f t="shared" si="2"/>
        <v>52</v>
      </c>
      <c r="S16">
        <f t="shared" si="3"/>
        <v>1</v>
      </c>
      <c r="T16">
        <f t="shared" si="4"/>
        <v>40</v>
      </c>
    </row>
    <row r="17" spans="1:20">
      <c r="A17" s="24" t="s">
        <v>343</v>
      </c>
      <c r="B17" s="46" t="s">
        <v>344</v>
      </c>
      <c r="C17" t="s">
        <v>447</v>
      </c>
      <c r="D17">
        <v>2</v>
      </c>
      <c r="E17">
        <v>220</v>
      </c>
      <c r="F17" s="31">
        <v>20</v>
      </c>
      <c r="G17">
        <v>60</v>
      </c>
      <c r="I17">
        <v>50</v>
      </c>
      <c r="K17" s="29">
        <v>1.5</v>
      </c>
      <c r="L17" s="29">
        <v>1</v>
      </c>
      <c r="M17" s="29">
        <v>1.5</v>
      </c>
      <c r="N17" s="29">
        <v>1</v>
      </c>
      <c r="O17">
        <f t="shared" si="0"/>
        <v>330</v>
      </c>
      <c r="P17">
        <f t="shared" si="1"/>
        <v>20</v>
      </c>
      <c r="Q17">
        <f t="shared" si="2"/>
        <v>90</v>
      </c>
      <c r="S17">
        <f t="shared" si="3"/>
        <v>2</v>
      </c>
      <c r="T17">
        <f t="shared" si="4"/>
        <v>50</v>
      </c>
    </row>
    <row r="18" spans="1:20">
      <c r="A18" s="24" t="s">
        <v>345</v>
      </c>
      <c r="B18" s="46" t="s">
        <v>346</v>
      </c>
      <c r="C18" t="s">
        <v>447</v>
      </c>
      <c r="D18">
        <v>2</v>
      </c>
      <c r="E18">
        <v>185</v>
      </c>
      <c r="F18" s="31">
        <v>20</v>
      </c>
      <c r="G18">
        <v>50</v>
      </c>
      <c r="I18">
        <v>50</v>
      </c>
      <c r="K18" s="29">
        <v>1.5</v>
      </c>
      <c r="L18" s="29">
        <v>1</v>
      </c>
      <c r="M18" s="29">
        <v>1.5</v>
      </c>
      <c r="N18" s="29">
        <v>1</v>
      </c>
      <c r="O18">
        <f t="shared" si="0"/>
        <v>277</v>
      </c>
      <c r="P18">
        <f t="shared" si="1"/>
        <v>20</v>
      </c>
      <c r="Q18">
        <f t="shared" si="2"/>
        <v>75</v>
      </c>
      <c r="S18">
        <f t="shared" si="3"/>
        <v>2</v>
      </c>
      <c r="T18">
        <f t="shared" si="4"/>
        <v>50</v>
      </c>
    </row>
    <row r="19" spans="1:20">
      <c r="A19" s="24" t="s">
        <v>347</v>
      </c>
      <c r="B19" s="46" t="s">
        <v>348</v>
      </c>
      <c r="C19" t="s">
        <v>447</v>
      </c>
      <c r="D19">
        <v>2</v>
      </c>
      <c r="E19">
        <v>200</v>
      </c>
      <c r="F19" s="31">
        <v>20</v>
      </c>
      <c r="G19">
        <v>55</v>
      </c>
      <c r="I19">
        <v>50</v>
      </c>
      <c r="K19" s="29">
        <v>1.5</v>
      </c>
      <c r="L19" s="29">
        <v>1</v>
      </c>
      <c r="M19" s="29">
        <v>1.5</v>
      </c>
      <c r="N19" s="29">
        <v>1</v>
      </c>
      <c r="O19">
        <f t="shared" si="0"/>
        <v>300</v>
      </c>
      <c r="P19">
        <f t="shared" si="1"/>
        <v>20</v>
      </c>
      <c r="Q19">
        <f t="shared" si="2"/>
        <v>82</v>
      </c>
      <c r="S19">
        <f t="shared" si="3"/>
        <v>2</v>
      </c>
      <c r="T19">
        <f t="shared" si="4"/>
        <v>50</v>
      </c>
    </row>
    <row r="20" spans="1:20">
      <c r="A20" s="24" t="s">
        <v>349</v>
      </c>
      <c r="B20" s="46" t="s">
        <v>350</v>
      </c>
      <c r="C20" t="s">
        <v>448</v>
      </c>
      <c r="D20">
        <v>2</v>
      </c>
      <c r="E20">
        <v>60</v>
      </c>
      <c r="F20" s="31">
        <v>0</v>
      </c>
      <c r="G20">
        <v>120</v>
      </c>
      <c r="I20">
        <v>30</v>
      </c>
      <c r="K20" s="29">
        <v>1.5</v>
      </c>
      <c r="L20" s="29">
        <v>1</v>
      </c>
      <c r="M20" s="29">
        <v>1.5</v>
      </c>
      <c r="N20" s="29">
        <v>1</v>
      </c>
      <c r="O20">
        <f t="shared" si="0"/>
        <v>90</v>
      </c>
      <c r="P20">
        <f t="shared" si="1"/>
        <v>0</v>
      </c>
      <c r="Q20">
        <f t="shared" si="2"/>
        <v>180</v>
      </c>
      <c r="S20">
        <f t="shared" si="3"/>
        <v>2</v>
      </c>
      <c r="T20">
        <f t="shared" si="4"/>
        <v>30</v>
      </c>
    </row>
    <row r="21" spans="1:20">
      <c r="A21" s="24" t="s">
        <v>351</v>
      </c>
      <c r="B21" s="46" t="s">
        <v>352</v>
      </c>
      <c r="C21" t="s">
        <v>448</v>
      </c>
      <c r="D21">
        <v>2</v>
      </c>
      <c r="E21">
        <v>80</v>
      </c>
      <c r="F21" s="31">
        <v>0</v>
      </c>
      <c r="G21">
        <v>100</v>
      </c>
      <c r="I21">
        <v>30</v>
      </c>
      <c r="K21" s="29">
        <v>1.5</v>
      </c>
      <c r="L21" s="29">
        <v>1</v>
      </c>
      <c r="M21" s="29">
        <v>1.5</v>
      </c>
      <c r="N21" s="29">
        <v>1</v>
      </c>
      <c r="O21">
        <f t="shared" si="0"/>
        <v>120</v>
      </c>
      <c r="P21">
        <f t="shared" si="1"/>
        <v>0</v>
      </c>
      <c r="Q21">
        <f t="shared" si="2"/>
        <v>150</v>
      </c>
      <c r="S21">
        <f t="shared" si="3"/>
        <v>2</v>
      </c>
      <c r="T21">
        <f t="shared" si="4"/>
        <v>30</v>
      </c>
    </row>
    <row r="22" spans="1:20">
      <c r="A22" s="24" t="s">
        <v>353</v>
      </c>
      <c r="B22" s="46" t="s">
        <v>354</v>
      </c>
      <c r="C22" t="s">
        <v>448</v>
      </c>
      <c r="D22">
        <v>2</v>
      </c>
      <c r="E22">
        <v>70</v>
      </c>
      <c r="F22" s="31">
        <v>0</v>
      </c>
      <c r="G22">
        <v>110</v>
      </c>
      <c r="H22">
        <v>130</v>
      </c>
      <c r="I22">
        <v>30</v>
      </c>
      <c r="K22" s="29">
        <v>1.5</v>
      </c>
      <c r="L22" s="29">
        <v>1</v>
      </c>
      <c r="M22" s="29">
        <v>1.5</v>
      </c>
      <c r="N22" s="29">
        <v>1</v>
      </c>
      <c r="O22">
        <f t="shared" si="0"/>
        <v>105</v>
      </c>
      <c r="P22">
        <f t="shared" si="1"/>
        <v>0</v>
      </c>
      <c r="Q22">
        <f t="shared" si="2"/>
        <v>165</v>
      </c>
      <c r="S22">
        <f t="shared" si="3"/>
        <v>2</v>
      </c>
      <c r="T22">
        <f t="shared" si="4"/>
        <v>30</v>
      </c>
    </row>
    <row r="23" spans="1:20">
      <c r="A23" s="25" t="s">
        <v>355</v>
      </c>
      <c r="B23" s="45" t="s">
        <v>356</v>
      </c>
      <c r="C23" t="s">
        <v>447</v>
      </c>
      <c r="D23">
        <v>2</v>
      </c>
      <c r="E23">
        <v>300</v>
      </c>
      <c r="F23" s="31">
        <v>20</v>
      </c>
      <c r="G23">
        <v>60</v>
      </c>
      <c r="I23">
        <v>130</v>
      </c>
      <c r="K23" s="29">
        <v>4</v>
      </c>
      <c r="L23" s="29">
        <v>1</v>
      </c>
      <c r="M23" s="29">
        <v>1.5</v>
      </c>
      <c r="N23" s="29">
        <v>1.7</v>
      </c>
      <c r="O23">
        <f t="shared" si="0"/>
        <v>1200</v>
      </c>
      <c r="P23">
        <f t="shared" si="1"/>
        <v>20</v>
      </c>
      <c r="Q23">
        <f t="shared" si="2"/>
        <v>90</v>
      </c>
      <c r="S23">
        <f t="shared" si="3"/>
        <v>2</v>
      </c>
      <c r="T23">
        <f t="shared" si="4"/>
        <v>221</v>
      </c>
    </row>
    <row r="24" spans="1:20">
      <c r="A24" s="25" t="s">
        <v>357</v>
      </c>
      <c r="B24" s="45" t="s">
        <v>358</v>
      </c>
      <c r="C24" t="s">
        <v>447</v>
      </c>
      <c r="D24">
        <v>2</v>
      </c>
      <c r="E24">
        <v>320</v>
      </c>
      <c r="F24" s="31">
        <v>20</v>
      </c>
      <c r="G24">
        <v>50</v>
      </c>
      <c r="I24">
        <v>130</v>
      </c>
      <c r="K24" s="29">
        <v>4</v>
      </c>
      <c r="L24" s="29">
        <v>1</v>
      </c>
      <c r="M24" s="29">
        <v>1.5</v>
      </c>
      <c r="N24" s="29">
        <v>1.7</v>
      </c>
      <c r="O24">
        <f t="shared" si="0"/>
        <v>1280</v>
      </c>
      <c r="P24">
        <f t="shared" si="1"/>
        <v>20</v>
      </c>
      <c r="Q24">
        <f t="shared" si="2"/>
        <v>75</v>
      </c>
      <c r="S24">
        <f t="shared" si="3"/>
        <v>2</v>
      </c>
      <c r="T24">
        <f t="shared" si="4"/>
        <v>221</v>
      </c>
    </row>
    <row r="25" spans="1:20">
      <c r="A25" s="25" t="s">
        <v>359</v>
      </c>
      <c r="B25" s="45" t="s">
        <v>360</v>
      </c>
      <c r="C25" t="s">
        <v>447</v>
      </c>
      <c r="D25">
        <v>2</v>
      </c>
      <c r="E25">
        <v>310</v>
      </c>
      <c r="F25" s="31">
        <v>20</v>
      </c>
      <c r="G25">
        <v>55</v>
      </c>
      <c r="I25">
        <v>130</v>
      </c>
      <c r="K25" s="29">
        <v>4</v>
      </c>
      <c r="L25" s="29">
        <v>1</v>
      </c>
      <c r="M25" s="29">
        <v>1.5</v>
      </c>
      <c r="N25" s="29">
        <v>1.7</v>
      </c>
      <c r="O25">
        <f t="shared" si="0"/>
        <v>1240</v>
      </c>
      <c r="P25">
        <f t="shared" si="1"/>
        <v>20</v>
      </c>
      <c r="Q25">
        <f t="shared" si="2"/>
        <v>82</v>
      </c>
      <c r="S25">
        <f t="shared" si="3"/>
        <v>2</v>
      </c>
      <c r="T25">
        <f t="shared" si="4"/>
        <v>221</v>
      </c>
    </row>
    <row r="26" spans="1:20">
      <c r="A26" s="25" t="s">
        <v>361</v>
      </c>
      <c r="B26" s="45">
        <v>20160</v>
      </c>
      <c r="C26" t="s">
        <v>456</v>
      </c>
      <c r="D26">
        <v>1</v>
      </c>
      <c r="E26">
        <v>140</v>
      </c>
      <c r="F26" s="31">
        <v>10</v>
      </c>
      <c r="G26">
        <v>55</v>
      </c>
      <c r="I26">
        <v>85</v>
      </c>
      <c r="K26" s="29">
        <v>4</v>
      </c>
      <c r="L26" s="29">
        <v>1</v>
      </c>
      <c r="M26" s="29">
        <v>1.5</v>
      </c>
      <c r="N26" s="29">
        <v>1.7</v>
      </c>
      <c r="O26">
        <f t="shared" si="0"/>
        <v>560</v>
      </c>
      <c r="P26">
        <f t="shared" si="1"/>
        <v>10</v>
      </c>
      <c r="Q26">
        <f t="shared" si="2"/>
        <v>82</v>
      </c>
      <c r="S26">
        <f t="shared" si="3"/>
        <v>1</v>
      </c>
      <c r="T26">
        <f t="shared" si="4"/>
        <v>144</v>
      </c>
    </row>
    <row r="27" spans="1:20">
      <c r="A27" s="25" t="s">
        <v>362</v>
      </c>
      <c r="B27" s="45" t="s">
        <v>363</v>
      </c>
      <c r="C27" t="s">
        <v>456</v>
      </c>
      <c r="D27">
        <v>1</v>
      </c>
      <c r="E27">
        <v>160</v>
      </c>
      <c r="F27" s="31">
        <v>10</v>
      </c>
      <c r="G27">
        <v>45</v>
      </c>
      <c r="I27">
        <v>85</v>
      </c>
      <c r="K27" s="29">
        <v>4</v>
      </c>
      <c r="L27" s="29">
        <v>1</v>
      </c>
      <c r="M27" s="29">
        <v>1.5</v>
      </c>
      <c r="N27" s="29">
        <v>1.7</v>
      </c>
      <c r="O27">
        <f t="shared" si="0"/>
        <v>640</v>
      </c>
      <c r="P27">
        <f t="shared" si="1"/>
        <v>10</v>
      </c>
      <c r="Q27">
        <f t="shared" si="2"/>
        <v>67</v>
      </c>
      <c r="S27">
        <f t="shared" si="3"/>
        <v>1</v>
      </c>
      <c r="T27">
        <f t="shared" si="4"/>
        <v>144</v>
      </c>
    </row>
    <row r="28" spans="1:20">
      <c r="A28" s="25" t="s">
        <v>364</v>
      </c>
      <c r="B28" s="45" t="s">
        <v>365</v>
      </c>
      <c r="C28" t="s">
        <v>456</v>
      </c>
      <c r="D28">
        <v>1</v>
      </c>
      <c r="E28">
        <v>150</v>
      </c>
      <c r="F28" s="31">
        <v>10</v>
      </c>
      <c r="G28">
        <v>50</v>
      </c>
      <c r="I28">
        <v>85</v>
      </c>
      <c r="K28" s="29">
        <v>4</v>
      </c>
      <c r="L28" s="29">
        <v>1</v>
      </c>
      <c r="M28" s="29">
        <v>1.5</v>
      </c>
      <c r="N28" s="29">
        <v>1.7</v>
      </c>
      <c r="O28">
        <f t="shared" si="0"/>
        <v>600</v>
      </c>
      <c r="P28">
        <f t="shared" si="1"/>
        <v>10</v>
      </c>
      <c r="Q28">
        <f t="shared" si="2"/>
        <v>75</v>
      </c>
      <c r="S28">
        <f t="shared" si="3"/>
        <v>1</v>
      </c>
      <c r="T28">
        <f t="shared" si="4"/>
        <v>144</v>
      </c>
    </row>
    <row r="29" spans="1:20">
      <c r="A29" s="25" t="s">
        <v>366</v>
      </c>
      <c r="B29" s="45" t="s">
        <v>367</v>
      </c>
      <c r="C29" t="s">
        <v>447</v>
      </c>
      <c r="D29">
        <v>2</v>
      </c>
      <c r="E29">
        <v>250</v>
      </c>
      <c r="F29" s="31">
        <v>20</v>
      </c>
      <c r="G29">
        <v>65</v>
      </c>
      <c r="I29">
        <v>70</v>
      </c>
      <c r="K29" s="29">
        <v>4</v>
      </c>
      <c r="L29" s="29">
        <v>1</v>
      </c>
      <c r="M29" s="29">
        <v>1.5</v>
      </c>
      <c r="N29" s="29">
        <v>1.7</v>
      </c>
      <c r="O29">
        <f t="shared" si="0"/>
        <v>1000</v>
      </c>
      <c r="P29">
        <f t="shared" si="1"/>
        <v>20</v>
      </c>
      <c r="Q29">
        <f t="shared" si="2"/>
        <v>97</v>
      </c>
      <c r="S29">
        <f t="shared" si="3"/>
        <v>2</v>
      </c>
      <c r="T29">
        <f t="shared" si="4"/>
        <v>119</v>
      </c>
    </row>
    <row r="30" spans="1:20">
      <c r="A30" s="25" t="s">
        <v>368</v>
      </c>
      <c r="B30" s="45" t="s">
        <v>369</v>
      </c>
      <c r="C30" t="s">
        <v>447</v>
      </c>
      <c r="D30">
        <v>2</v>
      </c>
      <c r="E30">
        <v>270</v>
      </c>
      <c r="F30" s="31">
        <v>20</v>
      </c>
      <c r="G30">
        <v>55</v>
      </c>
      <c r="I30">
        <v>70</v>
      </c>
      <c r="K30" s="29">
        <v>4</v>
      </c>
      <c r="L30" s="29">
        <v>1</v>
      </c>
      <c r="M30" s="29">
        <v>1.5</v>
      </c>
      <c r="N30" s="29">
        <v>1.7</v>
      </c>
      <c r="O30">
        <f t="shared" si="0"/>
        <v>1080</v>
      </c>
      <c r="P30">
        <f t="shared" si="1"/>
        <v>20</v>
      </c>
      <c r="Q30">
        <f t="shared" si="2"/>
        <v>82</v>
      </c>
      <c r="S30">
        <f t="shared" si="3"/>
        <v>2</v>
      </c>
      <c r="T30">
        <f t="shared" si="4"/>
        <v>119</v>
      </c>
    </row>
    <row r="31" spans="1:20">
      <c r="A31" s="25" t="s">
        <v>370</v>
      </c>
      <c r="B31" s="45" t="s">
        <v>371</v>
      </c>
      <c r="C31" t="s">
        <v>447</v>
      </c>
      <c r="D31">
        <v>2</v>
      </c>
      <c r="E31">
        <v>260</v>
      </c>
      <c r="F31" s="31">
        <v>20</v>
      </c>
      <c r="G31" s="22">
        <v>60</v>
      </c>
      <c r="I31">
        <v>70</v>
      </c>
      <c r="K31" s="29">
        <v>4</v>
      </c>
      <c r="L31" s="29">
        <v>1</v>
      </c>
      <c r="M31" s="29">
        <v>1.5</v>
      </c>
      <c r="N31" s="29">
        <v>1.7</v>
      </c>
      <c r="O31">
        <f t="shared" si="0"/>
        <v>1040</v>
      </c>
      <c r="P31">
        <f t="shared" si="1"/>
        <v>20</v>
      </c>
      <c r="Q31">
        <f t="shared" si="2"/>
        <v>90</v>
      </c>
      <c r="S31">
        <f t="shared" si="3"/>
        <v>2</v>
      </c>
      <c r="T31">
        <f t="shared" si="4"/>
        <v>119</v>
      </c>
    </row>
    <row r="32" spans="1:20">
      <c r="A32" s="25" t="s">
        <v>372</v>
      </c>
      <c r="B32" s="45" t="s">
        <v>373</v>
      </c>
      <c r="C32" t="s">
        <v>454</v>
      </c>
      <c r="D32">
        <v>2</v>
      </c>
      <c r="E32">
        <v>5</v>
      </c>
      <c r="F32" s="31">
        <v>10000</v>
      </c>
      <c r="G32" s="22">
        <v>65</v>
      </c>
      <c r="I32" s="31">
        <v>30</v>
      </c>
      <c r="K32" s="29">
        <v>4</v>
      </c>
      <c r="L32" s="29">
        <v>1</v>
      </c>
      <c r="M32" s="29">
        <v>1.5</v>
      </c>
      <c r="N32" s="29">
        <v>1.7</v>
      </c>
      <c r="O32">
        <f t="shared" si="0"/>
        <v>20</v>
      </c>
      <c r="P32">
        <f t="shared" si="1"/>
        <v>10000</v>
      </c>
      <c r="Q32">
        <f t="shared" si="2"/>
        <v>97</v>
      </c>
      <c r="S32">
        <f t="shared" si="3"/>
        <v>2</v>
      </c>
      <c r="T32">
        <f t="shared" si="4"/>
        <v>51</v>
      </c>
    </row>
    <row r="33" spans="1:20">
      <c r="A33" s="25" t="s">
        <v>372</v>
      </c>
      <c r="B33" s="45" t="s">
        <v>374</v>
      </c>
      <c r="C33" t="s">
        <v>454</v>
      </c>
      <c r="D33">
        <v>2</v>
      </c>
      <c r="E33">
        <v>5</v>
      </c>
      <c r="F33" s="31">
        <v>10000</v>
      </c>
      <c r="G33" s="22">
        <v>65</v>
      </c>
      <c r="I33" s="31">
        <v>30</v>
      </c>
      <c r="K33" s="29">
        <v>4</v>
      </c>
      <c r="L33" s="29">
        <v>1</v>
      </c>
      <c r="M33" s="29">
        <v>1.5</v>
      </c>
      <c r="N33" s="29">
        <v>1.7</v>
      </c>
      <c r="O33">
        <f t="shared" si="0"/>
        <v>20</v>
      </c>
      <c r="P33">
        <f t="shared" si="1"/>
        <v>10000</v>
      </c>
      <c r="Q33">
        <f t="shared" si="2"/>
        <v>97</v>
      </c>
      <c r="S33">
        <f t="shared" si="3"/>
        <v>2</v>
      </c>
      <c r="T33">
        <f t="shared" si="4"/>
        <v>51</v>
      </c>
    </row>
    <row r="34" spans="1:20">
      <c r="A34" s="25" t="s">
        <v>372</v>
      </c>
      <c r="B34" s="45" t="s">
        <v>375</v>
      </c>
      <c r="C34" t="s">
        <v>454</v>
      </c>
      <c r="D34">
        <v>2</v>
      </c>
      <c r="E34">
        <v>5</v>
      </c>
      <c r="F34" s="31">
        <v>10000</v>
      </c>
      <c r="G34" s="22">
        <v>65</v>
      </c>
      <c r="I34" s="31">
        <v>30</v>
      </c>
      <c r="K34" s="29">
        <v>4</v>
      </c>
      <c r="L34" s="29">
        <v>1</v>
      </c>
      <c r="M34" s="29">
        <v>1.5</v>
      </c>
      <c r="N34" s="29">
        <v>1.7</v>
      </c>
      <c r="O34">
        <f t="shared" si="0"/>
        <v>20</v>
      </c>
      <c r="P34">
        <f t="shared" si="1"/>
        <v>10000</v>
      </c>
      <c r="Q34">
        <f t="shared" si="2"/>
        <v>97</v>
      </c>
      <c r="S34">
        <f t="shared" si="3"/>
        <v>2</v>
      </c>
      <c r="T34">
        <f t="shared" si="4"/>
        <v>51</v>
      </c>
    </row>
    <row r="35" spans="1:20">
      <c r="A35" s="25" t="s">
        <v>376</v>
      </c>
      <c r="B35" s="45" t="s">
        <v>377</v>
      </c>
      <c r="C35" t="s">
        <v>454</v>
      </c>
      <c r="D35">
        <v>2</v>
      </c>
      <c r="E35">
        <v>175</v>
      </c>
      <c r="F35" s="31">
        <v>500</v>
      </c>
      <c r="G35" s="22">
        <v>75</v>
      </c>
      <c r="I35">
        <v>180</v>
      </c>
      <c r="K35" s="29">
        <v>4</v>
      </c>
      <c r="L35" s="29">
        <v>1</v>
      </c>
      <c r="M35" s="29">
        <v>1.5</v>
      </c>
      <c r="N35" s="29">
        <v>1.7</v>
      </c>
      <c r="O35">
        <f t="shared" si="0"/>
        <v>700</v>
      </c>
      <c r="P35">
        <f t="shared" si="1"/>
        <v>500</v>
      </c>
      <c r="Q35">
        <f t="shared" si="2"/>
        <v>112</v>
      </c>
      <c r="S35">
        <f t="shared" si="3"/>
        <v>2</v>
      </c>
      <c r="T35">
        <f t="shared" si="4"/>
        <v>306</v>
      </c>
    </row>
    <row r="36" spans="1:20">
      <c r="A36" s="25" t="s">
        <v>378</v>
      </c>
      <c r="B36" s="45" t="s">
        <v>379</v>
      </c>
      <c r="C36" t="s">
        <v>454</v>
      </c>
      <c r="D36">
        <v>2</v>
      </c>
      <c r="E36">
        <v>185</v>
      </c>
      <c r="F36" s="31">
        <v>500</v>
      </c>
      <c r="G36" s="22">
        <v>65</v>
      </c>
      <c r="I36">
        <v>180</v>
      </c>
      <c r="K36" s="29">
        <v>4</v>
      </c>
      <c r="L36" s="29">
        <v>1</v>
      </c>
      <c r="M36" s="29">
        <v>1.5</v>
      </c>
      <c r="N36" s="29">
        <v>1.7</v>
      </c>
      <c r="O36">
        <f t="shared" si="0"/>
        <v>740</v>
      </c>
      <c r="P36">
        <f t="shared" si="1"/>
        <v>500</v>
      </c>
      <c r="Q36">
        <f t="shared" si="2"/>
        <v>97</v>
      </c>
      <c r="S36">
        <f t="shared" si="3"/>
        <v>2</v>
      </c>
      <c r="T36">
        <f t="shared" si="4"/>
        <v>306</v>
      </c>
    </row>
    <row r="37" spans="1:20">
      <c r="A37" s="25" t="s">
        <v>380</v>
      </c>
      <c r="B37" s="45" t="s">
        <v>381</v>
      </c>
      <c r="C37" t="s">
        <v>454</v>
      </c>
      <c r="D37">
        <v>2</v>
      </c>
      <c r="E37">
        <v>180</v>
      </c>
      <c r="F37" s="31">
        <v>500</v>
      </c>
      <c r="G37">
        <v>70</v>
      </c>
      <c r="I37">
        <v>180</v>
      </c>
      <c r="K37" s="29">
        <v>4</v>
      </c>
      <c r="L37" s="29">
        <v>1</v>
      </c>
      <c r="M37" s="29">
        <v>1.5</v>
      </c>
      <c r="N37" s="29">
        <v>1.7</v>
      </c>
      <c r="O37">
        <f t="shared" si="0"/>
        <v>720</v>
      </c>
      <c r="P37">
        <f t="shared" si="1"/>
        <v>500</v>
      </c>
      <c r="Q37">
        <f t="shared" si="2"/>
        <v>105</v>
      </c>
      <c r="S37">
        <f t="shared" si="3"/>
        <v>2</v>
      </c>
      <c r="T37">
        <f t="shared" si="4"/>
        <v>306</v>
      </c>
    </row>
    <row r="38" spans="1:20">
      <c r="A38" s="25" t="s">
        <v>382</v>
      </c>
      <c r="B38" s="45" t="s">
        <v>383</v>
      </c>
      <c r="C38" t="s">
        <v>449</v>
      </c>
      <c r="D38">
        <v>1</v>
      </c>
      <c r="E38">
        <v>180</v>
      </c>
      <c r="F38" s="31">
        <v>30</v>
      </c>
      <c r="G38">
        <v>70</v>
      </c>
      <c r="I38">
        <v>150</v>
      </c>
      <c r="K38" s="29">
        <v>4</v>
      </c>
      <c r="L38" s="29">
        <v>1</v>
      </c>
      <c r="M38" s="29">
        <v>1.5</v>
      </c>
      <c r="N38" s="29">
        <v>1.7</v>
      </c>
      <c r="O38">
        <f t="shared" si="0"/>
        <v>720</v>
      </c>
      <c r="P38">
        <f t="shared" si="1"/>
        <v>30</v>
      </c>
      <c r="Q38">
        <f t="shared" si="2"/>
        <v>105</v>
      </c>
      <c r="S38">
        <f t="shared" si="3"/>
        <v>1</v>
      </c>
      <c r="T38">
        <f t="shared" si="4"/>
        <v>255</v>
      </c>
    </row>
    <row r="39" spans="1:20">
      <c r="A39" s="25" t="s">
        <v>384</v>
      </c>
      <c r="B39" s="45" t="s">
        <v>385</v>
      </c>
      <c r="C39" t="s">
        <v>449</v>
      </c>
      <c r="D39">
        <v>1</v>
      </c>
      <c r="E39">
        <v>200</v>
      </c>
      <c r="F39" s="31">
        <v>30</v>
      </c>
      <c r="G39">
        <v>60</v>
      </c>
      <c r="I39">
        <v>150</v>
      </c>
      <c r="K39" s="29">
        <v>4</v>
      </c>
      <c r="L39" s="29">
        <v>1</v>
      </c>
      <c r="M39" s="29">
        <v>1.5</v>
      </c>
      <c r="N39" s="29">
        <v>1.7</v>
      </c>
      <c r="O39">
        <f t="shared" si="0"/>
        <v>800</v>
      </c>
      <c r="P39">
        <f t="shared" si="1"/>
        <v>30</v>
      </c>
      <c r="Q39">
        <f t="shared" si="2"/>
        <v>90</v>
      </c>
      <c r="S39">
        <f t="shared" si="3"/>
        <v>1</v>
      </c>
      <c r="T39">
        <f t="shared" si="4"/>
        <v>255</v>
      </c>
    </row>
    <row r="40" spans="1:20">
      <c r="A40" s="25" t="s">
        <v>386</v>
      </c>
      <c r="B40" s="45" t="s">
        <v>387</v>
      </c>
      <c r="C40" t="s">
        <v>449</v>
      </c>
      <c r="D40">
        <v>1</v>
      </c>
      <c r="E40">
        <v>190</v>
      </c>
      <c r="F40" s="31">
        <v>30</v>
      </c>
      <c r="G40">
        <v>65</v>
      </c>
      <c r="I40">
        <v>150</v>
      </c>
      <c r="K40" s="29">
        <v>4</v>
      </c>
      <c r="L40" s="29">
        <v>1</v>
      </c>
      <c r="M40" s="29">
        <v>1.5</v>
      </c>
      <c r="N40" s="29">
        <v>1.7</v>
      </c>
      <c r="O40">
        <f t="shared" ref="O40:O71" si="5">INT(E40*K40)</f>
        <v>760</v>
      </c>
      <c r="P40">
        <f t="shared" ref="P40:P71" si="6">INT(F40*L40)</f>
        <v>30</v>
      </c>
      <c r="Q40">
        <f t="shared" ref="Q40:Q71" si="7">INT(G40*M40)</f>
        <v>97</v>
      </c>
      <c r="S40">
        <f t="shared" ref="S40:S72" si="8">D40</f>
        <v>1</v>
      </c>
      <c r="T40">
        <f t="shared" si="4"/>
        <v>255</v>
      </c>
    </row>
    <row r="41" spans="1:20">
      <c r="A41" s="25" t="s">
        <v>388</v>
      </c>
      <c r="B41" s="45" t="s">
        <v>389</v>
      </c>
      <c r="C41" t="s">
        <v>449</v>
      </c>
      <c r="D41">
        <v>1</v>
      </c>
      <c r="E41">
        <v>150</v>
      </c>
      <c r="F41" s="31">
        <v>50</v>
      </c>
      <c r="G41">
        <v>80</v>
      </c>
      <c r="I41">
        <v>160</v>
      </c>
      <c r="K41" s="29">
        <v>4</v>
      </c>
      <c r="L41" s="29">
        <v>1</v>
      </c>
      <c r="M41" s="29">
        <v>1.5</v>
      </c>
      <c r="N41" s="29">
        <v>1.7</v>
      </c>
      <c r="O41">
        <f t="shared" si="5"/>
        <v>600</v>
      </c>
      <c r="P41">
        <f t="shared" si="6"/>
        <v>50</v>
      </c>
      <c r="Q41">
        <f t="shared" si="7"/>
        <v>120</v>
      </c>
      <c r="S41">
        <f t="shared" si="8"/>
        <v>1</v>
      </c>
      <c r="T41">
        <f t="shared" si="4"/>
        <v>272</v>
      </c>
    </row>
    <row r="42" spans="1:20">
      <c r="A42" s="25" t="s">
        <v>390</v>
      </c>
      <c r="B42" s="45" t="s">
        <v>391</v>
      </c>
      <c r="C42" t="s">
        <v>449</v>
      </c>
      <c r="D42">
        <v>1</v>
      </c>
      <c r="E42">
        <v>190</v>
      </c>
      <c r="F42" s="31">
        <v>50</v>
      </c>
      <c r="G42">
        <v>60</v>
      </c>
      <c r="I42">
        <v>160</v>
      </c>
      <c r="K42" s="29">
        <v>4</v>
      </c>
      <c r="L42" s="29">
        <v>1</v>
      </c>
      <c r="M42" s="29">
        <v>1.5</v>
      </c>
      <c r="N42" s="29">
        <v>1.7</v>
      </c>
      <c r="O42">
        <f t="shared" si="5"/>
        <v>760</v>
      </c>
      <c r="P42">
        <f t="shared" si="6"/>
        <v>50</v>
      </c>
      <c r="Q42">
        <f t="shared" si="7"/>
        <v>90</v>
      </c>
      <c r="S42">
        <f t="shared" si="8"/>
        <v>1</v>
      </c>
      <c r="T42">
        <f t="shared" si="4"/>
        <v>272</v>
      </c>
    </row>
    <row r="43" spans="1:20">
      <c r="A43" s="25" t="s">
        <v>392</v>
      </c>
      <c r="B43" s="45" t="s">
        <v>393</v>
      </c>
      <c r="C43" t="s">
        <v>449</v>
      </c>
      <c r="D43">
        <v>1</v>
      </c>
      <c r="E43">
        <v>170</v>
      </c>
      <c r="F43" s="31">
        <v>50</v>
      </c>
      <c r="G43">
        <v>70</v>
      </c>
      <c r="I43">
        <v>160</v>
      </c>
      <c r="K43" s="29">
        <v>4</v>
      </c>
      <c r="L43" s="29">
        <v>1</v>
      </c>
      <c r="M43" s="29">
        <v>1.5</v>
      </c>
      <c r="N43" s="29">
        <v>1.7</v>
      </c>
      <c r="O43">
        <f t="shared" si="5"/>
        <v>680</v>
      </c>
      <c r="P43">
        <f t="shared" si="6"/>
        <v>50</v>
      </c>
      <c r="Q43">
        <f t="shared" si="7"/>
        <v>105</v>
      </c>
      <c r="S43">
        <f t="shared" si="8"/>
        <v>1</v>
      </c>
      <c r="T43">
        <f t="shared" si="4"/>
        <v>272</v>
      </c>
    </row>
    <row r="44" spans="1:20">
      <c r="A44" s="25" t="s">
        <v>394</v>
      </c>
      <c r="B44" s="45" t="s">
        <v>395</v>
      </c>
      <c r="C44" t="s">
        <v>447</v>
      </c>
      <c r="D44">
        <v>1</v>
      </c>
      <c r="E44">
        <v>200</v>
      </c>
      <c r="F44" s="31">
        <v>25</v>
      </c>
      <c r="G44">
        <v>50</v>
      </c>
      <c r="I44">
        <v>80</v>
      </c>
      <c r="K44" s="29">
        <v>4</v>
      </c>
      <c r="L44" s="29">
        <v>1</v>
      </c>
      <c r="M44" s="29">
        <v>1.5</v>
      </c>
      <c r="N44" s="29">
        <v>1.7</v>
      </c>
      <c r="O44">
        <f t="shared" si="5"/>
        <v>800</v>
      </c>
      <c r="P44">
        <f t="shared" si="6"/>
        <v>25</v>
      </c>
      <c r="Q44">
        <f t="shared" si="7"/>
        <v>75</v>
      </c>
      <c r="S44">
        <f t="shared" si="8"/>
        <v>1</v>
      </c>
      <c r="T44">
        <f t="shared" si="4"/>
        <v>136</v>
      </c>
    </row>
    <row r="45" spans="1:20">
      <c r="A45" s="25" t="s">
        <v>396</v>
      </c>
      <c r="B45" s="45" t="s">
        <v>397</v>
      </c>
      <c r="C45" t="s">
        <v>447</v>
      </c>
      <c r="D45">
        <v>1</v>
      </c>
      <c r="E45">
        <v>240</v>
      </c>
      <c r="F45" s="31">
        <v>25</v>
      </c>
      <c r="G45">
        <v>35</v>
      </c>
      <c r="I45">
        <v>80</v>
      </c>
      <c r="K45" s="29">
        <v>4</v>
      </c>
      <c r="L45" s="29">
        <v>1</v>
      </c>
      <c r="M45" s="29">
        <v>1.5</v>
      </c>
      <c r="N45" s="29">
        <v>1.7</v>
      </c>
      <c r="O45">
        <f t="shared" si="5"/>
        <v>960</v>
      </c>
      <c r="P45">
        <f t="shared" si="6"/>
        <v>25</v>
      </c>
      <c r="Q45">
        <f t="shared" si="7"/>
        <v>52</v>
      </c>
      <c r="S45">
        <f t="shared" si="8"/>
        <v>1</v>
      </c>
      <c r="T45">
        <f t="shared" si="4"/>
        <v>136</v>
      </c>
    </row>
    <row r="46" spans="1:20">
      <c r="A46" s="25" t="s">
        <v>398</v>
      </c>
      <c r="B46" s="45" t="s">
        <v>399</v>
      </c>
      <c r="C46" t="s">
        <v>447</v>
      </c>
      <c r="D46">
        <v>1</v>
      </c>
      <c r="E46">
        <v>220</v>
      </c>
      <c r="F46" s="31">
        <v>25</v>
      </c>
      <c r="G46">
        <v>40</v>
      </c>
      <c r="I46">
        <v>80</v>
      </c>
      <c r="K46" s="29">
        <v>4</v>
      </c>
      <c r="L46" s="29">
        <v>1</v>
      </c>
      <c r="M46" s="29">
        <v>1.5</v>
      </c>
      <c r="N46" s="29">
        <v>1.7</v>
      </c>
      <c r="O46">
        <f t="shared" si="5"/>
        <v>880</v>
      </c>
      <c r="P46">
        <f t="shared" si="6"/>
        <v>25</v>
      </c>
      <c r="Q46">
        <f t="shared" si="7"/>
        <v>60</v>
      </c>
      <c r="S46">
        <f t="shared" si="8"/>
        <v>1</v>
      </c>
      <c r="T46">
        <f t="shared" si="4"/>
        <v>136</v>
      </c>
    </row>
    <row r="47" spans="1:20">
      <c r="A47" s="25" t="s">
        <v>400</v>
      </c>
      <c r="B47" s="45" t="s">
        <v>401</v>
      </c>
      <c r="C47" t="s">
        <v>448</v>
      </c>
      <c r="D47">
        <v>1</v>
      </c>
      <c r="E47">
        <v>120</v>
      </c>
      <c r="F47" s="31">
        <v>25</v>
      </c>
      <c r="G47">
        <v>110</v>
      </c>
      <c r="I47">
        <v>120</v>
      </c>
      <c r="K47" s="29">
        <v>4</v>
      </c>
      <c r="L47" s="29">
        <v>1</v>
      </c>
      <c r="M47" s="29">
        <v>1.5</v>
      </c>
      <c r="N47" s="29">
        <v>1.7</v>
      </c>
      <c r="O47">
        <f t="shared" si="5"/>
        <v>480</v>
      </c>
      <c r="P47">
        <f t="shared" si="6"/>
        <v>25</v>
      </c>
      <c r="Q47">
        <f t="shared" si="7"/>
        <v>165</v>
      </c>
      <c r="S47">
        <f t="shared" si="8"/>
        <v>1</v>
      </c>
      <c r="T47">
        <f t="shared" si="4"/>
        <v>204</v>
      </c>
    </row>
    <row r="48" spans="1:20">
      <c r="A48" s="25" t="s">
        <v>402</v>
      </c>
      <c r="B48" s="45" t="s">
        <v>403</v>
      </c>
      <c r="C48" t="s">
        <v>448</v>
      </c>
      <c r="D48">
        <v>1</v>
      </c>
      <c r="E48">
        <v>140</v>
      </c>
      <c r="F48" s="31">
        <v>25</v>
      </c>
      <c r="G48">
        <v>90</v>
      </c>
      <c r="I48">
        <v>120</v>
      </c>
      <c r="K48" s="29">
        <v>4</v>
      </c>
      <c r="L48" s="29">
        <v>1</v>
      </c>
      <c r="M48" s="29">
        <v>1.5</v>
      </c>
      <c r="N48" s="29">
        <v>1.7</v>
      </c>
      <c r="O48">
        <f t="shared" si="5"/>
        <v>560</v>
      </c>
      <c r="P48">
        <f t="shared" si="6"/>
        <v>25</v>
      </c>
      <c r="Q48">
        <f t="shared" si="7"/>
        <v>135</v>
      </c>
      <c r="S48">
        <f t="shared" si="8"/>
        <v>1</v>
      </c>
      <c r="T48">
        <f t="shared" si="4"/>
        <v>204</v>
      </c>
    </row>
    <row r="49" spans="1:20">
      <c r="A49" s="25" t="s">
        <v>404</v>
      </c>
      <c r="B49" s="45" t="s">
        <v>405</v>
      </c>
      <c r="C49" t="s">
        <v>448</v>
      </c>
      <c r="D49">
        <v>1</v>
      </c>
      <c r="E49">
        <v>130</v>
      </c>
      <c r="F49" s="31">
        <v>25</v>
      </c>
      <c r="G49">
        <v>100</v>
      </c>
      <c r="I49">
        <v>120</v>
      </c>
      <c r="K49" s="29">
        <v>4</v>
      </c>
      <c r="L49" s="29">
        <v>1</v>
      </c>
      <c r="M49" s="29">
        <v>1.5</v>
      </c>
      <c r="N49" s="29">
        <v>1.7</v>
      </c>
      <c r="O49">
        <f t="shared" si="5"/>
        <v>520</v>
      </c>
      <c r="P49">
        <f t="shared" si="6"/>
        <v>25</v>
      </c>
      <c r="Q49">
        <f t="shared" si="7"/>
        <v>150</v>
      </c>
      <c r="S49">
        <f t="shared" si="8"/>
        <v>1</v>
      </c>
      <c r="T49">
        <f t="shared" si="4"/>
        <v>204</v>
      </c>
    </row>
    <row r="50" spans="1:20">
      <c r="A50" s="25" t="s">
        <v>406</v>
      </c>
      <c r="B50" s="45" t="s">
        <v>407</v>
      </c>
      <c r="C50" t="s">
        <v>454</v>
      </c>
      <c r="D50">
        <v>2</v>
      </c>
      <c r="E50">
        <v>270</v>
      </c>
      <c r="F50" s="31">
        <v>200</v>
      </c>
      <c r="G50">
        <v>70</v>
      </c>
      <c r="I50">
        <v>200</v>
      </c>
      <c r="K50" s="29">
        <v>4</v>
      </c>
      <c r="L50" s="29">
        <v>1</v>
      </c>
      <c r="M50" s="29">
        <v>1.5</v>
      </c>
      <c r="N50" s="29">
        <v>1.7</v>
      </c>
      <c r="O50">
        <f t="shared" si="5"/>
        <v>1080</v>
      </c>
      <c r="P50">
        <f t="shared" si="6"/>
        <v>200</v>
      </c>
      <c r="Q50">
        <f t="shared" si="7"/>
        <v>105</v>
      </c>
      <c r="S50">
        <f t="shared" si="8"/>
        <v>2</v>
      </c>
      <c r="T50">
        <f t="shared" si="4"/>
        <v>340</v>
      </c>
    </row>
    <row r="51" spans="1:20">
      <c r="A51" s="25" t="s">
        <v>408</v>
      </c>
      <c r="B51" s="45" t="s">
        <v>409</v>
      </c>
      <c r="C51" t="s">
        <v>454</v>
      </c>
      <c r="D51">
        <v>2</v>
      </c>
      <c r="E51">
        <v>310</v>
      </c>
      <c r="F51" s="31">
        <v>200</v>
      </c>
      <c r="G51">
        <v>50</v>
      </c>
      <c r="I51">
        <v>200</v>
      </c>
      <c r="K51" s="29">
        <v>4</v>
      </c>
      <c r="L51" s="29">
        <v>1</v>
      </c>
      <c r="M51" s="29">
        <v>1.5</v>
      </c>
      <c r="N51" s="29">
        <v>1.7</v>
      </c>
      <c r="O51">
        <f t="shared" si="5"/>
        <v>1240</v>
      </c>
      <c r="P51">
        <f t="shared" si="6"/>
        <v>200</v>
      </c>
      <c r="Q51">
        <f t="shared" si="7"/>
        <v>75</v>
      </c>
      <c r="S51">
        <f t="shared" si="8"/>
        <v>2</v>
      </c>
      <c r="T51">
        <f t="shared" si="4"/>
        <v>340</v>
      </c>
    </row>
    <row r="52" spans="1:20">
      <c r="A52" s="25" t="s">
        <v>410</v>
      </c>
      <c r="B52" s="45" t="s">
        <v>411</v>
      </c>
      <c r="C52" t="s">
        <v>454</v>
      </c>
      <c r="D52">
        <v>2</v>
      </c>
      <c r="E52">
        <v>290</v>
      </c>
      <c r="F52" s="31">
        <v>200</v>
      </c>
      <c r="G52">
        <v>60</v>
      </c>
      <c r="I52">
        <v>200</v>
      </c>
      <c r="K52" s="29">
        <v>4</v>
      </c>
      <c r="L52" s="29">
        <v>1</v>
      </c>
      <c r="M52" s="29">
        <v>1.5</v>
      </c>
      <c r="N52" s="29">
        <v>1.7</v>
      </c>
      <c r="O52">
        <f t="shared" si="5"/>
        <v>1160</v>
      </c>
      <c r="P52">
        <f t="shared" si="6"/>
        <v>200</v>
      </c>
      <c r="Q52">
        <f t="shared" si="7"/>
        <v>90</v>
      </c>
      <c r="S52">
        <f t="shared" si="8"/>
        <v>2</v>
      </c>
      <c r="T52">
        <f t="shared" si="4"/>
        <v>340</v>
      </c>
    </row>
    <row r="53" spans="1:20">
      <c r="A53" s="25" t="s">
        <v>412</v>
      </c>
      <c r="B53" s="45" t="s">
        <v>413</v>
      </c>
      <c r="C53" t="s">
        <v>455</v>
      </c>
      <c r="D53">
        <v>1</v>
      </c>
      <c r="E53">
        <v>130</v>
      </c>
      <c r="F53" s="31">
        <v>5</v>
      </c>
      <c r="G53">
        <v>70</v>
      </c>
      <c r="I53">
        <v>80</v>
      </c>
      <c r="K53" s="29">
        <v>4</v>
      </c>
      <c r="L53" s="29">
        <v>1</v>
      </c>
      <c r="M53" s="29">
        <v>1.5</v>
      </c>
      <c r="N53" s="29">
        <v>1.7</v>
      </c>
      <c r="O53">
        <f t="shared" si="5"/>
        <v>520</v>
      </c>
      <c r="P53">
        <f t="shared" si="6"/>
        <v>5</v>
      </c>
      <c r="Q53">
        <f t="shared" si="7"/>
        <v>105</v>
      </c>
      <c r="S53">
        <f t="shared" si="8"/>
        <v>1</v>
      </c>
      <c r="T53">
        <f t="shared" si="4"/>
        <v>136</v>
      </c>
    </row>
    <row r="54" spans="1:20">
      <c r="A54" s="25" t="s">
        <v>414</v>
      </c>
      <c r="B54" s="45" t="s">
        <v>415</v>
      </c>
      <c r="C54" t="s">
        <v>455</v>
      </c>
      <c r="D54">
        <v>1</v>
      </c>
      <c r="E54">
        <v>150</v>
      </c>
      <c r="F54" s="31">
        <v>5</v>
      </c>
      <c r="G54">
        <v>50</v>
      </c>
      <c r="I54">
        <v>80</v>
      </c>
      <c r="K54" s="29">
        <v>4</v>
      </c>
      <c r="L54" s="29">
        <v>1</v>
      </c>
      <c r="M54" s="29">
        <v>1.5</v>
      </c>
      <c r="N54" s="29">
        <v>1.7</v>
      </c>
      <c r="O54">
        <f t="shared" si="5"/>
        <v>600</v>
      </c>
      <c r="P54">
        <f t="shared" si="6"/>
        <v>5</v>
      </c>
      <c r="Q54">
        <f t="shared" si="7"/>
        <v>75</v>
      </c>
      <c r="S54">
        <f t="shared" si="8"/>
        <v>1</v>
      </c>
      <c r="T54">
        <f t="shared" si="4"/>
        <v>136</v>
      </c>
    </row>
    <row r="55" spans="1:20">
      <c r="A55" s="25" t="s">
        <v>416</v>
      </c>
      <c r="B55" s="45" t="s">
        <v>417</v>
      </c>
      <c r="C55" t="s">
        <v>455</v>
      </c>
      <c r="D55">
        <v>1</v>
      </c>
      <c r="E55">
        <v>140</v>
      </c>
      <c r="F55" s="31">
        <v>5</v>
      </c>
      <c r="G55">
        <v>60</v>
      </c>
      <c r="I55">
        <v>80</v>
      </c>
      <c r="K55" s="29">
        <v>4</v>
      </c>
      <c r="L55" s="29">
        <v>1</v>
      </c>
      <c r="M55" s="29">
        <v>1.5</v>
      </c>
      <c r="N55" s="29">
        <v>1.7</v>
      </c>
      <c r="O55">
        <f t="shared" si="5"/>
        <v>560</v>
      </c>
      <c r="P55">
        <f t="shared" si="6"/>
        <v>5</v>
      </c>
      <c r="Q55">
        <f t="shared" si="7"/>
        <v>90</v>
      </c>
      <c r="S55">
        <f t="shared" si="8"/>
        <v>1</v>
      </c>
      <c r="T55">
        <f t="shared" si="4"/>
        <v>136</v>
      </c>
    </row>
    <row r="56" spans="1:20">
      <c r="A56" s="26" t="s">
        <v>418</v>
      </c>
      <c r="B56" s="45">
        <v>20760</v>
      </c>
      <c r="C56" t="s">
        <v>448</v>
      </c>
      <c r="D56">
        <v>2</v>
      </c>
      <c r="E56">
        <v>100</v>
      </c>
      <c r="F56" s="31">
        <v>50</v>
      </c>
      <c r="G56">
        <v>120</v>
      </c>
      <c r="I56">
        <v>100</v>
      </c>
      <c r="K56" s="29">
        <v>4</v>
      </c>
      <c r="L56" s="29">
        <v>1</v>
      </c>
      <c r="M56" s="29">
        <v>1.5</v>
      </c>
      <c r="N56" s="29">
        <v>1.7</v>
      </c>
      <c r="O56">
        <f t="shared" si="5"/>
        <v>400</v>
      </c>
      <c r="P56">
        <f t="shared" si="6"/>
        <v>50</v>
      </c>
      <c r="Q56">
        <f t="shared" si="7"/>
        <v>180</v>
      </c>
      <c r="S56">
        <f t="shared" si="8"/>
        <v>2</v>
      </c>
      <c r="T56">
        <f t="shared" si="4"/>
        <v>170</v>
      </c>
    </row>
    <row r="57" spans="1:20">
      <c r="A57" s="26" t="s">
        <v>419</v>
      </c>
      <c r="B57" s="45" t="s">
        <v>420</v>
      </c>
      <c r="C57" t="s">
        <v>448</v>
      </c>
      <c r="D57">
        <v>2</v>
      </c>
      <c r="E57">
        <v>120</v>
      </c>
      <c r="F57" s="31">
        <v>50</v>
      </c>
      <c r="G57">
        <v>100</v>
      </c>
      <c r="I57">
        <v>100</v>
      </c>
      <c r="K57" s="29">
        <v>4</v>
      </c>
      <c r="L57" s="29">
        <v>1</v>
      </c>
      <c r="M57" s="29">
        <v>1.5</v>
      </c>
      <c r="N57" s="29">
        <v>1.7</v>
      </c>
      <c r="O57">
        <f t="shared" si="5"/>
        <v>480</v>
      </c>
      <c r="P57">
        <f t="shared" si="6"/>
        <v>50</v>
      </c>
      <c r="Q57">
        <f t="shared" si="7"/>
        <v>150</v>
      </c>
      <c r="S57">
        <f t="shared" si="8"/>
        <v>2</v>
      </c>
      <c r="T57">
        <f t="shared" si="4"/>
        <v>170</v>
      </c>
    </row>
    <row r="58" spans="1:20">
      <c r="A58" s="26" t="s">
        <v>421</v>
      </c>
      <c r="B58" s="45" t="s">
        <v>422</v>
      </c>
      <c r="C58" t="s">
        <v>448</v>
      </c>
      <c r="D58">
        <v>2</v>
      </c>
      <c r="E58">
        <v>110</v>
      </c>
      <c r="F58" s="31">
        <v>50</v>
      </c>
      <c r="G58">
        <v>110</v>
      </c>
      <c r="I58">
        <v>100</v>
      </c>
      <c r="K58" s="29">
        <v>4</v>
      </c>
      <c r="L58" s="29">
        <v>1</v>
      </c>
      <c r="M58" s="29">
        <v>1.5</v>
      </c>
      <c r="N58" s="29">
        <v>1.7</v>
      </c>
      <c r="O58">
        <f t="shared" si="5"/>
        <v>440</v>
      </c>
      <c r="P58">
        <f t="shared" si="6"/>
        <v>50</v>
      </c>
      <c r="Q58">
        <f t="shared" si="7"/>
        <v>165</v>
      </c>
      <c r="S58">
        <f t="shared" si="8"/>
        <v>2</v>
      </c>
      <c r="T58">
        <f t="shared" si="4"/>
        <v>170</v>
      </c>
    </row>
    <row r="59" spans="1:20" ht="27">
      <c r="A59" s="27" t="s">
        <v>423</v>
      </c>
      <c r="B59" s="47" t="s">
        <v>1035</v>
      </c>
      <c r="C59" t="s">
        <v>461</v>
      </c>
      <c r="D59">
        <v>2</v>
      </c>
      <c r="E59">
        <v>450</v>
      </c>
      <c r="F59" s="31">
        <v>50</v>
      </c>
      <c r="G59">
        <v>90</v>
      </c>
      <c r="I59">
        <v>230</v>
      </c>
      <c r="K59" s="29">
        <v>20</v>
      </c>
      <c r="L59" s="29">
        <v>1</v>
      </c>
      <c r="M59" s="29">
        <v>1.5</v>
      </c>
      <c r="N59" s="29">
        <v>1.7</v>
      </c>
      <c r="O59">
        <f t="shared" si="5"/>
        <v>9000</v>
      </c>
      <c r="P59">
        <f t="shared" si="6"/>
        <v>50</v>
      </c>
      <c r="Q59">
        <f t="shared" si="7"/>
        <v>135</v>
      </c>
      <c r="S59">
        <f t="shared" si="8"/>
        <v>2</v>
      </c>
      <c r="T59">
        <f t="shared" si="4"/>
        <v>391</v>
      </c>
    </row>
    <row r="60" spans="1:20" ht="27">
      <c r="A60" s="27" t="s">
        <v>424</v>
      </c>
      <c r="B60" s="47" t="s">
        <v>1037</v>
      </c>
      <c r="C60" t="s">
        <v>459</v>
      </c>
      <c r="D60">
        <v>1</v>
      </c>
      <c r="E60">
        <v>430</v>
      </c>
      <c r="F60" s="31">
        <v>30</v>
      </c>
      <c r="G60">
        <v>70</v>
      </c>
      <c r="I60">
        <v>210</v>
      </c>
      <c r="K60" s="29">
        <v>8</v>
      </c>
      <c r="L60" s="29">
        <v>1</v>
      </c>
      <c r="M60" s="29">
        <v>1.5</v>
      </c>
      <c r="N60" s="29">
        <v>1.7</v>
      </c>
      <c r="O60">
        <f t="shared" si="5"/>
        <v>3440</v>
      </c>
      <c r="P60">
        <f t="shared" si="6"/>
        <v>30</v>
      </c>
      <c r="Q60">
        <f t="shared" si="7"/>
        <v>105</v>
      </c>
      <c r="S60">
        <f t="shared" si="8"/>
        <v>1</v>
      </c>
      <c r="T60">
        <f t="shared" si="4"/>
        <v>357</v>
      </c>
    </row>
    <row r="61" spans="1:20" ht="27">
      <c r="A61" s="27" t="s">
        <v>444</v>
      </c>
      <c r="B61" s="47" t="s">
        <v>425</v>
      </c>
      <c r="C61" t="s">
        <v>460</v>
      </c>
      <c r="D61">
        <v>2</v>
      </c>
      <c r="E61">
        <v>520</v>
      </c>
      <c r="F61" s="31">
        <v>25</v>
      </c>
      <c r="G61">
        <v>105</v>
      </c>
      <c r="I61">
        <v>380</v>
      </c>
      <c r="K61" s="29">
        <v>4</v>
      </c>
      <c r="L61" s="29">
        <v>1</v>
      </c>
      <c r="M61" s="29">
        <v>1.5</v>
      </c>
      <c r="N61" s="29">
        <v>1.7</v>
      </c>
      <c r="O61">
        <f t="shared" si="5"/>
        <v>2080</v>
      </c>
      <c r="P61">
        <f t="shared" si="6"/>
        <v>25</v>
      </c>
      <c r="Q61">
        <f t="shared" si="7"/>
        <v>157</v>
      </c>
      <c r="S61">
        <f t="shared" si="8"/>
        <v>2</v>
      </c>
      <c r="T61">
        <f t="shared" si="4"/>
        <v>646</v>
      </c>
    </row>
    <row r="62" spans="1:20" ht="27">
      <c r="A62" s="27" t="s">
        <v>426</v>
      </c>
      <c r="B62" s="47" t="s">
        <v>427</v>
      </c>
      <c r="C62" t="s">
        <v>458</v>
      </c>
      <c r="D62">
        <v>3</v>
      </c>
      <c r="E62">
        <v>700</v>
      </c>
      <c r="F62" s="31">
        <v>60</v>
      </c>
      <c r="G62">
        <v>75</v>
      </c>
      <c r="I62">
        <v>400</v>
      </c>
      <c r="K62" s="29">
        <v>4</v>
      </c>
      <c r="L62" s="29">
        <v>1</v>
      </c>
      <c r="M62" s="29">
        <v>1.5</v>
      </c>
      <c r="N62" s="29">
        <v>1.7</v>
      </c>
      <c r="O62">
        <f t="shared" si="5"/>
        <v>2800</v>
      </c>
      <c r="P62">
        <f t="shared" si="6"/>
        <v>60</v>
      </c>
      <c r="Q62">
        <f t="shared" si="7"/>
        <v>112</v>
      </c>
      <c r="S62">
        <f t="shared" si="8"/>
        <v>3</v>
      </c>
      <c r="T62">
        <f t="shared" si="4"/>
        <v>680</v>
      </c>
    </row>
    <row r="63" spans="1:20" ht="27">
      <c r="A63" s="27" t="s">
        <v>428</v>
      </c>
      <c r="B63" s="47" t="s">
        <v>429</v>
      </c>
      <c r="C63" t="s">
        <v>462</v>
      </c>
      <c r="D63">
        <v>2</v>
      </c>
      <c r="E63">
        <v>600</v>
      </c>
      <c r="F63" s="31">
        <v>70</v>
      </c>
      <c r="G63">
        <v>80</v>
      </c>
      <c r="I63">
        <v>260</v>
      </c>
      <c r="K63" s="29">
        <v>4</v>
      </c>
      <c r="L63" s="29">
        <v>1</v>
      </c>
      <c r="M63" s="29">
        <v>1.5</v>
      </c>
      <c r="N63" s="29">
        <v>1.7</v>
      </c>
      <c r="O63">
        <f t="shared" si="5"/>
        <v>2400</v>
      </c>
      <c r="P63">
        <f t="shared" si="6"/>
        <v>70</v>
      </c>
      <c r="Q63">
        <f t="shared" si="7"/>
        <v>120</v>
      </c>
      <c r="S63">
        <f t="shared" si="8"/>
        <v>2</v>
      </c>
      <c r="T63">
        <f t="shared" si="4"/>
        <v>442</v>
      </c>
    </row>
    <row r="64" spans="1:20" ht="27">
      <c r="A64" s="27" t="s">
        <v>430</v>
      </c>
      <c r="B64" s="47" t="s">
        <v>431</v>
      </c>
      <c r="C64" t="s">
        <v>460</v>
      </c>
      <c r="D64">
        <v>3</v>
      </c>
      <c r="E64">
        <v>550</v>
      </c>
      <c r="F64" s="31">
        <v>45</v>
      </c>
      <c r="G64">
        <v>130</v>
      </c>
      <c r="I64">
        <v>300</v>
      </c>
      <c r="K64" s="29">
        <v>4</v>
      </c>
      <c r="L64" s="29">
        <v>1</v>
      </c>
      <c r="M64" s="29">
        <v>1.5</v>
      </c>
      <c r="N64" s="29">
        <v>1.7</v>
      </c>
      <c r="O64">
        <f t="shared" si="5"/>
        <v>2200</v>
      </c>
      <c r="P64">
        <f t="shared" si="6"/>
        <v>45</v>
      </c>
      <c r="Q64">
        <f t="shared" si="7"/>
        <v>195</v>
      </c>
      <c r="S64">
        <f t="shared" si="8"/>
        <v>3</v>
      </c>
      <c r="T64">
        <f t="shared" si="4"/>
        <v>510</v>
      </c>
    </row>
    <row r="65" spans="1:20" ht="27">
      <c r="A65" s="27" t="s">
        <v>432</v>
      </c>
      <c r="B65" s="47" t="s">
        <v>433</v>
      </c>
      <c r="C65" t="s">
        <v>447</v>
      </c>
      <c r="D65">
        <v>2</v>
      </c>
      <c r="E65">
        <v>630</v>
      </c>
      <c r="F65" s="31">
        <v>55</v>
      </c>
      <c r="G65">
        <v>100</v>
      </c>
      <c r="I65">
        <v>450</v>
      </c>
      <c r="K65" s="29">
        <v>4</v>
      </c>
      <c r="L65" s="29">
        <v>1</v>
      </c>
      <c r="M65" s="29">
        <v>1.5</v>
      </c>
      <c r="N65" s="29">
        <v>1.7</v>
      </c>
      <c r="O65">
        <f t="shared" si="5"/>
        <v>2520</v>
      </c>
      <c r="P65">
        <f t="shared" si="6"/>
        <v>55</v>
      </c>
      <c r="Q65">
        <f t="shared" si="7"/>
        <v>150</v>
      </c>
      <c r="S65">
        <f t="shared" si="8"/>
        <v>2</v>
      </c>
      <c r="T65">
        <f t="shared" si="4"/>
        <v>765</v>
      </c>
    </row>
    <row r="66" spans="1:20" ht="27">
      <c r="A66" s="27" t="s">
        <v>434</v>
      </c>
      <c r="B66" s="47" t="s">
        <v>1036</v>
      </c>
      <c r="C66" t="s">
        <v>459</v>
      </c>
      <c r="D66">
        <v>1</v>
      </c>
      <c r="E66">
        <v>460</v>
      </c>
      <c r="F66" s="31">
        <v>40</v>
      </c>
      <c r="G66">
        <v>60</v>
      </c>
      <c r="I66">
        <v>190</v>
      </c>
      <c r="K66" s="29">
        <v>20</v>
      </c>
      <c r="L66" s="29">
        <v>1</v>
      </c>
      <c r="M66" s="29">
        <v>1.5</v>
      </c>
      <c r="N66" s="29">
        <v>1.7</v>
      </c>
      <c r="O66">
        <f t="shared" si="5"/>
        <v>9200</v>
      </c>
      <c r="P66">
        <f t="shared" si="6"/>
        <v>40</v>
      </c>
      <c r="Q66">
        <f t="shared" si="7"/>
        <v>90</v>
      </c>
      <c r="S66">
        <f t="shared" si="8"/>
        <v>1</v>
      </c>
      <c r="T66">
        <f t="shared" si="4"/>
        <v>323</v>
      </c>
    </row>
    <row r="67" spans="1:20" ht="27">
      <c r="A67" s="27" t="s">
        <v>435</v>
      </c>
      <c r="B67" s="47" t="s">
        <v>436</v>
      </c>
      <c r="C67" t="s">
        <v>460</v>
      </c>
      <c r="D67">
        <v>2</v>
      </c>
      <c r="E67">
        <v>530</v>
      </c>
      <c r="F67" s="31">
        <v>100</v>
      </c>
      <c r="G67">
        <v>110</v>
      </c>
      <c r="I67">
        <v>290</v>
      </c>
      <c r="K67" s="29">
        <v>4</v>
      </c>
      <c r="L67" s="29">
        <v>1</v>
      </c>
      <c r="M67" s="29">
        <v>1.5</v>
      </c>
      <c r="N67" s="29">
        <v>1.7</v>
      </c>
      <c r="O67">
        <f t="shared" si="5"/>
        <v>2120</v>
      </c>
      <c r="P67">
        <f t="shared" si="6"/>
        <v>100</v>
      </c>
      <c r="Q67">
        <f t="shared" si="7"/>
        <v>165</v>
      </c>
      <c r="S67">
        <f t="shared" si="8"/>
        <v>2</v>
      </c>
      <c r="T67">
        <f t="shared" si="4"/>
        <v>493</v>
      </c>
    </row>
    <row r="68" spans="1:20" ht="27">
      <c r="A68" s="27" t="s">
        <v>437</v>
      </c>
      <c r="B68" s="47">
        <v>30600</v>
      </c>
      <c r="C68" t="s">
        <v>457</v>
      </c>
      <c r="D68">
        <v>2</v>
      </c>
      <c r="E68">
        <v>500</v>
      </c>
      <c r="F68" s="31">
        <v>60</v>
      </c>
      <c r="G68">
        <v>170</v>
      </c>
      <c r="I68">
        <v>300</v>
      </c>
      <c r="K68" s="29">
        <v>20</v>
      </c>
      <c r="L68" s="29">
        <v>1</v>
      </c>
      <c r="M68" s="29">
        <v>1.5</v>
      </c>
      <c r="N68" s="29">
        <v>1.7</v>
      </c>
      <c r="O68">
        <f t="shared" si="5"/>
        <v>10000</v>
      </c>
      <c r="P68">
        <f t="shared" si="6"/>
        <v>60</v>
      </c>
      <c r="Q68">
        <f t="shared" si="7"/>
        <v>255</v>
      </c>
      <c r="S68">
        <f t="shared" si="8"/>
        <v>2</v>
      </c>
      <c r="T68">
        <f t="shared" si="4"/>
        <v>510</v>
      </c>
    </row>
    <row r="69" spans="1:20" ht="27">
      <c r="A69" s="27" t="s">
        <v>438</v>
      </c>
      <c r="B69" s="47" t="s">
        <v>439</v>
      </c>
      <c r="C69" t="s">
        <v>455</v>
      </c>
      <c r="D69">
        <v>1</v>
      </c>
      <c r="E69">
        <v>380</v>
      </c>
      <c r="F69" s="31">
        <v>0</v>
      </c>
      <c r="G69">
        <v>75</v>
      </c>
      <c r="I69">
        <v>240</v>
      </c>
      <c r="K69" s="29">
        <v>4</v>
      </c>
      <c r="L69" s="29">
        <v>1</v>
      </c>
      <c r="M69" s="29">
        <v>1.5</v>
      </c>
      <c r="N69" s="29">
        <v>1.7</v>
      </c>
      <c r="O69">
        <f t="shared" si="5"/>
        <v>1520</v>
      </c>
      <c r="P69">
        <f t="shared" si="6"/>
        <v>0</v>
      </c>
      <c r="Q69">
        <f t="shared" si="7"/>
        <v>112</v>
      </c>
      <c r="S69">
        <f t="shared" si="8"/>
        <v>1</v>
      </c>
      <c r="T69">
        <f t="shared" si="4"/>
        <v>408</v>
      </c>
    </row>
    <row r="70" spans="1:20" ht="27">
      <c r="A70" s="27" t="s">
        <v>440</v>
      </c>
      <c r="B70" s="47" t="s">
        <v>441</v>
      </c>
      <c r="C70" t="s">
        <v>459</v>
      </c>
      <c r="D70">
        <v>1</v>
      </c>
      <c r="E70">
        <v>430</v>
      </c>
      <c r="F70" s="31">
        <v>35</v>
      </c>
      <c r="G70">
        <v>60</v>
      </c>
      <c r="I70">
        <v>200</v>
      </c>
      <c r="K70" s="29">
        <v>4</v>
      </c>
      <c r="L70" s="29">
        <v>1</v>
      </c>
      <c r="M70" s="29">
        <v>1.5</v>
      </c>
      <c r="N70" s="29">
        <v>1.7</v>
      </c>
      <c r="O70">
        <f t="shared" si="5"/>
        <v>1720</v>
      </c>
      <c r="P70">
        <f t="shared" si="6"/>
        <v>35</v>
      </c>
      <c r="Q70">
        <f t="shared" si="7"/>
        <v>90</v>
      </c>
      <c r="S70">
        <f t="shared" si="8"/>
        <v>1</v>
      </c>
      <c r="T70">
        <f t="shared" si="4"/>
        <v>340</v>
      </c>
    </row>
    <row r="71" spans="1:20" ht="27">
      <c r="A71" s="28" t="s">
        <v>442</v>
      </c>
      <c r="B71" s="47" t="s">
        <v>443</v>
      </c>
      <c r="C71" t="s">
        <v>460</v>
      </c>
      <c r="D71">
        <v>2</v>
      </c>
      <c r="E71">
        <v>480</v>
      </c>
      <c r="F71" s="31">
        <v>80</v>
      </c>
      <c r="G71">
        <v>130</v>
      </c>
      <c r="I71">
        <v>410</v>
      </c>
      <c r="K71" s="29">
        <v>4</v>
      </c>
      <c r="L71" s="29">
        <v>1</v>
      </c>
      <c r="M71" s="29">
        <v>1.5</v>
      </c>
      <c r="N71" s="29">
        <v>1.7</v>
      </c>
      <c r="O71">
        <f t="shared" si="5"/>
        <v>1920</v>
      </c>
      <c r="P71">
        <f t="shared" si="6"/>
        <v>80</v>
      </c>
      <c r="Q71">
        <f t="shared" si="7"/>
        <v>195</v>
      </c>
      <c r="S71">
        <f t="shared" si="8"/>
        <v>2</v>
      </c>
      <c r="T71">
        <f t="shared" si="4"/>
        <v>697</v>
      </c>
    </row>
    <row r="72" spans="1:20">
      <c r="A72" s="56" t="s">
        <v>978</v>
      </c>
      <c r="B72">
        <v>40650</v>
      </c>
      <c r="C72" t="s">
        <v>460</v>
      </c>
      <c r="D72">
        <v>2</v>
      </c>
      <c r="S72">
        <f t="shared" si="8"/>
        <v>2</v>
      </c>
    </row>
    <row r="73" spans="1:20">
      <c r="A73" s="56" t="s">
        <v>977</v>
      </c>
      <c r="B73" s="22" t="s">
        <v>979</v>
      </c>
      <c r="E73">
        <v>5</v>
      </c>
      <c r="F73" s="31">
        <v>1000</v>
      </c>
    </row>
    <row r="74" spans="1:20">
      <c r="A74" s="25" t="s">
        <v>1019</v>
      </c>
      <c r="B74" s="45" t="s">
        <v>1022</v>
      </c>
      <c r="C74" t="s">
        <v>1025</v>
      </c>
      <c r="D74">
        <v>1</v>
      </c>
      <c r="E74">
        <v>230</v>
      </c>
      <c r="F74" s="31">
        <v>25</v>
      </c>
      <c r="G74">
        <v>40</v>
      </c>
      <c r="I74">
        <v>80</v>
      </c>
      <c r="K74" s="29">
        <v>4</v>
      </c>
      <c r="L74" s="29">
        <v>1</v>
      </c>
      <c r="M74" s="29">
        <v>1.5</v>
      </c>
      <c r="N74" s="29">
        <v>1.7</v>
      </c>
      <c r="O74">
        <f t="shared" ref="O74:Q76" si="9">INT(E74*K74)</f>
        <v>920</v>
      </c>
      <c r="P74">
        <f t="shared" si="9"/>
        <v>25</v>
      </c>
      <c r="Q74">
        <f t="shared" si="9"/>
        <v>60</v>
      </c>
      <c r="S74">
        <f>D74</f>
        <v>1</v>
      </c>
      <c r="T74">
        <f t="shared" ref="T74:T76" si="10">INT(I74*N74)</f>
        <v>136</v>
      </c>
    </row>
    <row r="75" spans="1:20">
      <c r="A75" s="25" t="s">
        <v>1020</v>
      </c>
      <c r="B75" s="45" t="s">
        <v>1023</v>
      </c>
      <c r="C75" t="s">
        <v>1025</v>
      </c>
      <c r="D75">
        <v>1</v>
      </c>
      <c r="E75">
        <v>250</v>
      </c>
      <c r="F75" s="31">
        <v>25</v>
      </c>
      <c r="G75">
        <v>30</v>
      </c>
      <c r="I75">
        <v>80</v>
      </c>
      <c r="K75" s="29">
        <v>4</v>
      </c>
      <c r="L75" s="29">
        <v>1</v>
      </c>
      <c r="M75" s="29">
        <v>1.5</v>
      </c>
      <c r="N75" s="29">
        <v>1.7</v>
      </c>
      <c r="O75">
        <f t="shared" si="9"/>
        <v>1000</v>
      </c>
      <c r="P75">
        <f t="shared" si="9"/>
        <v>25</v>
      </c>
      <c r="Q75">
        <f t="shared" si="9"/>
        <v>45</v>
      </c>
      <c r="S75">
        <f>D75</f>
        <v>1</v>
      </c>
      <c r="T75">
        <f t="shared" si="10"/>
        <v>136</v>
      </c>
    </row>
    <row r="76" spans="1:20">
      <c r="A76" s="25" t="s">
        <v>1021</v>
      </c>
      <c r="B76" s="45" t="s">
        <v>1024</v>
      </c>
      <c r="C76" t="s">
        <v>1025</v>
      </c>
      <c r="D76">
        <v>1</v>
      </c>
      <c r="E76">
        <v>240</v>
      </c>
      <c r="F76" s="31">
        <v>25</v>
      </c>
      <c r="G76">
        <v>35</v>
      </c>
      <c r="I76">
        <v>80</v>
      </c>
      <c r="K76" s="29">
        <v>4</v>
      </c>
      <c r="L76" s="29">
        <v>1</v>
      </c>
      <c r="M76" s="29">
        <v>1.5</v>
      </c>
      <c r="N76" s="29">
        <v>1.7</v>
      </c>
      <c r="O76">
        <f t="shared" si="9"/>
        <v>960</v>
      </c>
      <c r="P76">
        <f t="shared" si="9"/>
        <v>25</v>
      </c>
      <c r="Q76">
        <f t="shared" si="9"/>
        <v>52</v>
      </c>
      <c r="S76">
        <f>D76</f>
        <v>1</v>
      </c>
      <c r="T76">
        <f t="shared" si="10"/>
        <v>136</v>
      </c>
    </row>
  </sheetData>
  <mergeCells count="1">
    <mergeCell ref="K6:N6"/>
  </mergeCells>
  <phoneticPr fontId="18"/>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AF379"/>
  <sheetViews>
    <sheetView workbookViewId="0">
      <selection activeCell="B17" sqref="B17:B21"/>
    </sheetView>
  </sheetViews>
  <sheetFormatPr defaultRowHeight="13.5"/>
  <cols>
    <col min="1" max="1" width="5.875" customWidth="1"/>
    <col min="31" max="31" width="5" customWidth="1"/>
    <col min="32" max="32" width="5" style="58" customWidth="1"/>
  </cols>
  <sheetData>
    <row r="2" spans="2:32">
      <c r="B2" t="s">
        <v>861</v>
      </c>
      <c r="H2" t="s">
        <v>860</v>
      </c>
      <c r="N2" t="s">
        <v>859</v>
      </c>
      <c r="T2" s="54" t="s">
        <v>858</v>
      </c>
    </row>
    <row r="3" spans="2:32">
      <c r="B3" t="s">
        <v>857</v>
      </c>
      <c r="D3" t="s">
        <v>486</v>
      </c>
      <c r="E3" t="s">
        <v>487</v>
      </c>
      <c r="F3" t="s">
        <v>487</v>
      </c>
      <c r="H3" t="s">
        <v>856</v>
      </c>
      <c r="N3" t="s">
        <v>855</v>
      </c>
      <c r="T3" t="s">
        <v>854</v>
      </c>
    </row>
    <row r="4" spans="2:32" ht="14.25" thickBot="1">
      <c r="B4" s="35" t="s">
        <v>484</v>
      </c>
      <c r="C4" s="35" t="s">
        <v>805</v>
      </c>
      <c r="D4" s="35" t="s">
        <v>804</v>
      </c>
      <c r="E4" s="35" t="s">
        <v>453</v>
      </c>
      <c r="F4" s="35" t="s">
        <v>485</v>
      </c>
      <c r="H4" s="35" t="s">
        <v>484</v>
      </c>
      <c r="I4" s="35" t="s">
        <v>805</v>
      </c>
      <c r="J4" s="35" t="s">
        <v>804</v>
      </c>
      <c r="K4" s="35" t="s">
        <v>453</v>
      </c>
      <c r="L4" s="35" t="s">
        <v>485</v>
      </c>
      <c r="N4" s="35" t="s">
        <v>484</v>
      </c>
      <c r="O4" s="35" t="s">
        <v>805</v>
      </c>
      <c r="P4" s="35" t="s">
        <v>804</v>
      </c>
      <c r="Q4" s="35" t="s">
        <v>453</v>
      </c>
      <c r="R4" s="35" t="s">
        <v>485</v>
      </c>
      <c r="T4" s="35" t="s">
        <v>484</v>
      </c>
      <c r="U4" s="35" t="s">
        <v>805</v>
      </c>
      <c r="V4" s="35" t="s">
        <v>804</v>
      </c>
      <c r="W4" s="35" t="s">
        <v>453</v>
      </c>
      <c r="X4" s="35" t="s">
        <v>485</v>
      </c>
    </row>
    <row r="5" spans="2:32">
      <c r="B5" s="38" t="s">
        <v>837</v>
      </c>
      <c r="C5" s="39">
        <v>1</v>
      </c>
      <c r="D5" s="39">
        <v>532</v>
      </c>
      <c r="E5" s="39">
        <v>291</v>
      </c>
      <c r="F5" s="39">
        <v>89</v>
      </c>
      <c r="H5" s="38" t="s">
        <v>837</v>
      </c>
      <c r="I5" s="39">
        <v>15</v>
      </c>
      <c r="J5" s="39">
        <v>987</v>
      </c>
      <c r="K5" s="39">
        <v>537</v>
      </c>
      <c r="L5" s="39">
        <v>163</v>
      </c>
      <c r="N5" s="38" t="s">
        <v>837</v>
      </c>
      <c r="O5" s="39">
        <v>40</v>
      </c>
      <c r="P5" s="39">
        <v>1275</v>
      </c>
      <c r="Q5" s="39">
        <v>687</v>
      </c>
      <c r="R5" s="39">
        <v>207</v>
      </c>
      <c r="T5" s="38" t="s">
        <v>837</v>
      </c>
      <c r="U5" s="39">
        <v>60</v>
      </c>
      <c r="V5" s="39">
        <v>1657</v>
      </c>
      <c r="W5" s="39">
        <v>891</v>
      </c>
      <c r="X5" s="39">
        <v>269</v>
      </c>
    </row>
    <row r="6" spans="2:32">
      <c r="B6" s="40" t="s">
        <v>41</v>
      </c>
      <c r="C6" s="34">
        <v>1</v>
      </c>
      <c r="D6" s="34">
        <v>317</v>
      </c>
      <c r="E6" s="34">
        <v>182</v>
      </c>
      <c r="F6" s="34">
        <v>58</v>
      </c>
      <c r="H6" s="40" t="s">
        <v>835</v>
      </c>
      <c r="I6" s="34">
        <v>15</v>
      </c>
      <c r="J6" s="34">
        <v>543</v>
      </c>
      <c r="K6" s="34">
        <v>302</v>
      </c>
      <c r="L6" s="34">
        <v>94</v>
      </c>
      <c r="N6" s="40" t="s">
        <v>835</v>
      </c>
      <c r="O6" s="34">
        <v>30</v>
      </c>
      <c r="P6" s="34">
        <v>785</v>
      </c>
      <c r="Q6" s="34">
        <v>431</v>
      </c>
      <c r="R6" s="34">
        <v>133</v>
      </c>
      <c r="T6" s="40" t="s">
        <v>835</v>
      </c>
      <c r="U6" s="34">
        <v>40</v>
      </c>
      <c r="V6" s="34">
        <v>947</v>
      </c>
      <c r="W6" s="34">
        <v>518</v>
      </c>
      <c r="X6" s="34">
        <v>159</v>
      </c>
      <c r="AF6" s="58">
        <f>AE6</f>
        <v>0</v>
      </c>
    </row>
    <row r="7" spans="2:32">
      <c r="B7" s="40" t="s">
        <v>852</v>
      </c>
      <c r="C7" s="34">
        <v>1</v>
      </c>
      <c r="D7" s="34">
        <v>175</v>
      </c>
      <c r="E7" s="34">
        <v>98</v>
      </c>
      <c r="F7" s="34">
        <v>34</v>
      </c>
      <c r="H7" s="40" t="s">
        <v>852</v>
      </c>
      <c r="I7" s="34">
        <v>5</v>
      </c>
      <c r="J7" s="34">
        <v>261</v>
      </c>
      <c r="K7" s="34">
        <v>144</v>
      </c>
      <c r="L7" s="34">
        <v>47</v>
      </c>
      <c r="N7" s="40" t="s">
        <v>835</v>
      </c>
      <c r="O7" s="34">
        <v>20</v>
      </c>
      <c r="P7" s="34">
        <v>623</v>
      </c>
      <c r="Q7" s="34">
        <v>345</v>
      </c>
      <c r="R7" s="34">
        <v>107</v>
      </c>
      <c r="T7" s="40" t="s">
        <v>835</v>
      </c>
      <c r="U7" s="34">
        <v>20</v>
      </c>
      <c r="V7" s="34">
        <v>623</v>
      </c>
      <c r="W7" s="34">
        <v>345</v>
      </c>
      <c r="X7" s="34">
        <v>107</v>
      </c>
      <c r="AF7" s="58">
        <f t="shared" ref="AF7:AF70" si="0">AE7</f>
        <v>0</v>
      </c>
    </row>
    <row r="8" spans="2:32">
      <c r="B8" s="40" t="s">
        <v>853</v>
      </c>
      <c r="C8" s="34">
        <v>1</v>
      </c>
      <c r="D8" s="34">
        <v>100</v>
      </c>
      <c r="E8" s="34">
        <v>60</v>
      </c>
      <c r="F8" s="34">
        <v>25</v>
      </c>
      <c r="H8" s="40" t="s">
        <v>852</v>
      </c>
      <c r="I8" s="34">
        <v>5</v>
      </c>
      <c r="J8" s="34">
        <v>261</v>
      </c>
      <c r="K8" s="34">
        <v>144</v>
      </c>
      <c r="L8" s="34">
        <v>47</v>
      </c>
      <c r="N8" s="40" t="s">
        <v>852</v>
      </c>
      <c r="O8" s="34">
        <v>10</v>
      </c>
      <c r="P8" s="34">
        <v>340</v>
      </c>
      <c r="Q8" s="34">
        <v>186</v>
      </c>
      <c r="R8" s="34">
        <v>60</v>
      </c>
      <c r="T8" s="40" t="s">
        <v>835</v>
      </c>
      <c r="U8" s="34">
        <v>20</v>
      </c>
      <c r="V8" s="34">
        <v>623</v>
      </c>
      <c r="W8" s="34">
        <v>345</v>
      </c>
      <c r="X8" s="34">
        <v>107</v>
      </c>
      <c r="AF8" s="58">
        <f t="shared" si="0"/>
        <v>0</v>
      </c>
    </row>
    <row r="9" spans="2:32" ht="14.25" thickBot="1">
      <c r="B9" s="41" t="s">
        <v>834</v>
      </c>
      <c r="C9" s="42">
        <v>20</v>
      </c>
      <c r="D9" s="42">
        <v>1094</v>
      </c>
      <c r="E9" s="42">
        <v>555</v>
      </c>
      <c r="F9" s="42">
        <v>168</v>
      </c>
      <c r="H9" s="41" t="s">
        <v>834</v>
      </c>
      <c r="I9" s="42">
        <v>20</v>
      </c>
      <c r="J9" s="42">
        <v>1094</v>
      </c>
      <c r="K9" s="42">
        <v>555</v>
      </c>
      <c r="L9" s="42">
        <v>168</v>
      </c>
      <c r="N9" s="41" t="s">
        <v>834</v>
      </c>
      <c r="O9" s="42">
        <v>30</v>
      </c>
      <c r="P9" s="42">
        <v>1280</v>
      </c>
      <c r="Q9" s="42">
        <v>654</v>
      </c>
      <c r="R9" s="42">
        <v>199</v>
      </c>
      <c r="T9" s="41" t="s">
        <v>834</v>
      </c>
      <c r="U9" s="42">
        <v>40</v>
      </c>
      <c r="V9" s="42">
        <v>1480</v>
      </c>
      <c r="W9" s="42">
        <v>761</v>
      </c>
      <c r="X9" s="42">
        <v>233</v>
      </c>
      <c r="AF9" s="58">
        <f t="shared" si="0"/>
        <v>0</v>
      </c>
    </row>
    <row r="10" spans="2:32" ht="14.25" thickBot="1">
      <c r="B10" s="36"/>
      <c r="C10" s="37"/>
      <c r="D10" s="37">
        <f>SUM(D5:D9)</f>
        <v>2218</v>
      </c>
      <c r="E10" s="37">
        <f>SUM(E5:E9)/5</f>
        <v>237.2</v>
      </c>
      <c r="F10" s="37">
        <f>SUM(F5:F9)/5</f>
        <v>74.8</v>
      </c>
      <c r="H10" s="36"/>
      <c r="I10" s="55"/>
      <c r="J10" s="55">
        <f>SUM(J5:J9)</f>
        <v>3146</v>
      </c>
      <c r="K10" s="55">
        <f>SUM(K5:K9)/5</f>
        <v>336.4</v>
      </c>
      <c r="L10" s="55">
        <f>SUM(L5:L9)/5</f>
        <v>103.8</v>
      </c>
      <c r="N10" s="36"/>
      <c r="O10" s="37"/>
      <c r="P10" s="37">
        <f>SUM(P5:P9)</f>
        <v>4303</v>
      </c>
      <c r="Q10" s="37">
        <f>SUM(Q5:Q9)/5</f>
        <v>460.6</v>
      </c>
      <c r="R10" s="37">
        <f>SUM(R5:R9)/5</f>
        <v>141.19999999999999</v>
      </c>
      <c r="T10" s="36"/>
      <c r="U10" s="37"/>
      <c r="V10" s="37">
        <f>SUM(V5:V9)</f>
        <v>5330</v>
      </c>
      <c r="W10" s="37">
        <f>SUM(W5:W9)/5</f>
        <v>572</v>
      </c>
      <c r="X10" s="37">
        <f>SUM(X5:X9)/5</f>
        <v>175</v>
      </c>
      <c r="AF10" s="58">
        <f t="shared" si="0"/>
        <v>0</v>
      </c>
    </row>
    <row r="11" spans="2:32">
      <c r="C11" s="53" t="s">
        <v>817</v>
      </c>
      <c r="D11" s="52">
        <v>35000</v>
      </c>
      <c r="E11" s="52" t="s">
        <v>832</v>
      </c>
      <c r="F11" s="51">
        <v>600</v>
      </c>
      <c r="I11" s="53" t="s">
        <v>817</v>
      </c>
      <c r="J11" s="52">
        <v>50000</v>
      </c>
      <c r="K11" s="52" t="s">
        <v>832</v>
      </c>
      <c r="L11" s="51">
        <v>800</v>
      </c>
      <c r="O11" s="53" t="s">
        <v>817</v>
      </c>
      <c r="P11" s="52">
        <v>70000</v>
      </c>
      <c r="Q11" s="52" t="s">
        <v>832</v>
      </c>
      <c r="R11" s="51">
        <v>1200</v>
      </c>
      <c r="U11" s="53" t="s">
        <v>817</v>
      </c>
      <c r="V11" s="52">
        <v>90000</v>
      </c>
      <c r="W11" s="52" t="s">
        <v>832</v>
      </c>
      <c r="X11" s="51">
        <v>1500</v>
      </c>
      <c r="AF11" s="58">
        <f t="shared" si="0"/>
        <v>0</v>
      </c>
    </row>
    <row r="12" spans="2:32" ht="14.25" thickBot="1">
      <c r="C12" s="50" t="s">
        <v>851</v>
      </c>
      <c r="D12" s="49"/>
      <c r="E12" s="49" t="s">
        <v>831</v>
      </c>
      <c r="F12" s="48">
        <v>800</v>
      </c>
      <c r="I12" s="50"/>
      <c r="J12" s="49"/>
      <c r="K12" s="49" t="s">
        <v>831</v>
      </c>
      <c r="L12" s="48">
        <v>1200</v>
      </c>
      <c r="O12" s="50"/>
      <c r="P12" s="49"/>
      <c r="Q12" s="49" t="s">
        <v>831</v>
      </c>
      <c r="R12" s="48">
        <v>1600</v>
      </c>
      <c r="U12" s="50"/>
      <c r="V12" s="49"/>
      <c r="W12" s="49" t="s">
        <v>831</v>
      </c>
      <c r="X12" s="48">
        <v>2000</v>
      </c>
      <c r="AF12" s="58">
        <f t="shared" si="0"/>
        <v>0</v>
      </c>
    </row>
    <row r="13" spans="2:32">
      <c r="AF13" s="58">
        <f t="shared" si="0"/>
        <v>0</v>
      </c>
    </row>
    <row r="14" spans="2:32">
      <c r="B14" s="54" t="s">
        <v>850</v>
      </c>
      <c r="H14" t="s">
        <v>849</v>
      </c>
      <c r="N14" s="54" t="s">
        <v>848</v>
      </c>
      <c r="T14" s="54" t="s">
        <v>847</v>
      </c>
      <c r="AF14" s="58">
        <f t="shared" si="0"/>
        <v>0</v>
      </c>
    </row>
    <row r="15" spans="2:32">
      <c r="B15" t="s">
        <v>846</v>
      </c>
      <c r="H15" t="s">
        <v>845</v>
      </c>
      <c r="N15" t="s">
        <v>844</v>
      </c>
      <c r="T15" t="s">
        <v>843</v>
      </c>
      <c r="AF15" s="58">
        <f t="shared" si="0"/>
        <v>0</v>
      </c>
    </row>
    <row r="16" spans="2:32" ht="14.25" thickBot="1">
      <c r="B16" s="35" t="s">
        <v>484</v>
      </c>
      <c r="C16" s="35" t="s">
        <v>842</v>
      </c>
      <c r="D16" s="35" t="s">
        <v>841</v>
      </c>
      <c r="E16" s="35" t="s">
        <v>453</v>
      </c>
      <c r="F16" s="35" t="s">
        <v>485</v>
      </c>
      <c r="H16" s="35" t="s">
        <v>484</v>
      </c>
      <c r="I16" s="35" t="s">
        <v>842</v>
      </c>
      <c r="J16" s="35" t="s">
        <v>841</v>
      </c>
      <c r="K16" s="35" t="s">
        <v>453</v>
      </c>
      <c r="L16" s="35" t="s">
        <v>485</v>
      </c>
      <c r="N16" s="35" t="s">
        <v>484</v>
      </c>
      <c r="O16" s="35" t="s">
        <v>842</v>
      </c>
      <c r="P16" s="35" t="s">
        <v>841</v>
      </c>
      <c r="Q16" s="35" t="s">
        <v>453</v>
      </c>
      <c r="R16" s="35" t="s">
        <v>485</v>
      </c>
      <c r="T16" s="35" t="s">
        <v>484</v>
      </c>
      <c r="U16" s="35" t="s">
        <v>842</v>
      </c>
      <c r="V16" s="35" t="s">
        <v>841</v>
      </c>
      <c r="W16" s="35" t="s">
        <v>453</v>
      </c>
      <c r="X16" s="35" t="s">
        <v>485</v>
      </c>
      <c r="AF16" s="58">
        <f t="shared" si="0"/>
        <v>0</v>
      </c>
    </row>
    <row r="17" spans="2:32">
      <c r="B17" s="38" t="s">
        <v>840</v>
      </c>
      <c r="C17" s="39">
        <v>20</v>
      </c>
      <c r="D17" s="39">
        <v>1592</v>
      </c>
      <c r="E17" s="39">
        <v>854</v>
      </c>
      <c r="F17" s="39">
        <v>257</v>
      </c>
      <c r="H17" s="38" t="s">
        <v>839</v>
      </c>
      <c r="I17" s="39">
        <v>40</v>
      </c>
      <c r="J17" s="39">
        <v>2048</v>
      </c>
      <c r="K17" s="39">
        <v>1097</v>
      </c>
      <c r="L17" s="39">
        <v>330</v>
      </c>
      <c r="N17" s="38" t="s">
        <v>839</v>
      </c>
      <c r="O17" s="39">
        <v>60</v>
      </c>
      <c r="P17" s="39">
        <v>2504</v>
      </c>
      <c r="Q17" s="39">
        <v>1340</v>
      </c>
      <c r="R17" s="39">
        <v>403</v>
      </c>
      <c r="T17" s="38" t="s">
        <v>834</v>
      </c>
      <c r="U17" s="39">
        <v>80</v>
      </c>
      <c r="V17" s="39">
        <v>2372</v>
      </c>
      <c r="W17" s="39">
        <v>1237</v>
      </c>
      <c r="X17" s="39">
        <v>381</v>
      </c>
      <c r="AF17" s="58">
        <f t="shared" si="0"/>
        <v>0</v>
      </c>
    </row>
    <row r="18" spans="2:32">
      <c r="B18" s="40" t="s">
        <v>838</v>
      </c>
      <c r="C18" s="34">
        <v>30</v>
      </c>
      <c r="D18" s="34">
        <v>1084</v>
      </c>
      <c r="E18" s="34">
        <v>585</v>
      </c>
      <c r="F18" s="34">
        <v>177</v>
      </c>
      <c r="H18" s="40" t="s">
        <v>838</v>
      </c>
      <c r="I18" s="34">
        <v>40</v>
      </c>
      <c r="J18" s="34">
        <v>1275</v>
      </c>
      <c r="K18" s="34">
        <v>687</v>
      </c>
      <c r="L18" s="34">
        <v>207</v>
      </c>
      <c r="N18" s="40" t="s">
        <v>834</v>
      </c>
      <c r="O18" s="34">
        <v>30</v>
      </c>
      <c r="P18" s="34">
        <v>1280</v>
      </c>
      <c r="Q18" s="34">
        <v>654</v>
      </c>
      <c r="R18" s="34">
        <v>199</v>
      </c>
      <c r="T18" s="40" t="s">
        <v>821</v>
      </c>
      <c r="U18" s="34">
        <v>60</v>
      </c>
      <c r="V18" s="34">
        <v>2504</v>
      </c>
      <c r="W18" s="34">
        <v>1340</v>
      </c>
      <c r="X18" s="34">
        <v>403</v>
      </c>
      <c r="AF18" s="58">
        <f t="shared" si="0"/>
        <v>0</v>
      </c>
    </row>
    <row r="19" spans="2:32">
      <c r="B19" s="40" t="s">
        <v>835</v>
      </c>
      <c r="C19" s="34">
        <v>30</v>
      </c>
      <c r="D19" s="34">
        <v>785</v>
      </c>
      <c r="E19" s="34">
        <v>431</v>
      </c>
      <c r="F19" s="34">
        <v>133</v>
      </c>
      <c r="H19" s="40" t="s">
        <v>835</v>
      </c>
      <c r="I19" s="34">
        <v>30</v>
      </c>
      <c r="J19" s="34">
        <v>785</v>
      </c>
      <c r="K19" s="34">
        <v>431</v>
      </c>
      <c r="L19" s="34">
        <v>133</v>
      </c>
      <c r="N19" s="40" t="s">
        <v>838</v>
      </c>
      <c r="O19" s="34">
        <v>60</v>
      </c>
      <c r="P19" s="34">
        <v>1657</v>
      </c>
      <c r="Q19" s="34">
        <v>891</v>
      </c>
      <c r="R19" s="34">
        <v>269</v>
      </c>
      <c r="T19" s="40" t="s">
        <v>836</v>
      </c>
      <c r="U19" s="34">
        <v>60</v>
      </c>
      <c r="V19" s="34">
        <v>1880</v>
      </c>
      <c r="W19" s="34">
        <v>1013</v>
      </c>
      <c r="X19" s="34">
        <v>306</v>
      </c>
      <c r="AF19" s="58">
        <f t="shared" si="0"/>
        <v>0</v>
      </c>
    </row>
    <row r="20" spans="2:32">
      <c r="B20" s="40" t="s">
        <v>835</v>
      </c>
      <c r="C20" s="34">
        <v>30</v>
      </c>
      <c r="D20" s="34">
        <v>785</v>
      </c>
      <c r="E20" s="34">
        <v>431</v>
      </c>
      <c r="F20" s="34">
        <v>133</v>
      </c>
      <c r="H20" s="40" t="s">
        <v>835</v>
      </c>
      <c r="I20" s="34">
        <v>30</v>
      </c>
      <c r="J20" s="34">
        <v>785</v>
      </c>
      <c r="K20" s="34">
        <v>431</v>
      </c>
      <c r="L20" s="34">
        <v>133</v>
      </c>
      <c r="N20" s="40" t="s">
        <v>835</v>
      </c>
      <c r="O20" s="34">
        <v>40</v>
      </c>
      <c r="P20" s="34">
        <v>947</v>
      </c>
      <c r="Q20" s="34">
        <v>518</v>
      </c>
      <c r="R20" s="34">
        <v>159</v>
      </c>
      <c r="T20" s="40" t="s">
        <v>835</v>
      </c>
      <c r="U20" s="34">
        <v>40</v>
      </c>
      <c r="V20" s="34">
        <v>947</v>
      </c>
      <c r="W20" s="34">
        <v>518</v>
      </c>
      <c r="X20" s="34">
        <v>159</v>
      </c>
      <c r="AF20" s="58">
        <f t="shared" si="0"/>
        <v>0</v>
      </c>
    </row>
    <row r="21" spans="2:32" ht="14.25" thickBot="1">
      <c r="B21" s="41" t="s">
        <v>834</v>
      </c>
      <c r="C21" s="42">
        <v>50</v>
      </c>
      <c r="D21" s="42">
        <v>1691</v>
      </c>
      <c r="E21" s="42">
        <v>874</v>
      </c>
      <c r="F21" s="42">
        <v>268</v>
      </c>
      <c r="H21" s="41" t="s">
        <v>834</v>
      </c>
      <c r="I21" s="42">
        <v>60</v>
      </c>
      <c r="J21" s="42">
        <v>1910</v>
      </c>
      <c r="K21" s="42">
        <v>991</v>
      </c>
      <c r="L21" s="42">
        <v>304</v>
      </c>
      <c r="N21" s="41" t="s">
        <v>833</v>
      </c>
      <c r="O21" s="42">
        <v>40</v>
      </c>
      <c r="P21" s="42">
        <v>2286</v>
      </c>
      <c r="Q21" s="42">
        <v>1201</v>
      </c>
      <c r="R21" s="42">
        <v>367</v>
      </c>
      <c r="T21" s="41" t="s">
        <v>833</v>
      </c>
      <c r="U21" s="42">
        <v>60</v>
      </c>
      <c r="V21" s="42">
        <v>2766</v>
      </c>
      <c r="W21" s="42">
        <v>1457</v>
      </c>
      <c r="X21" s="42">
        <v>443</v>
      </c>
      <c r="AF21" s="58">
        <f t="shared" si="0"/>
        <v>0</v>
      </c>
    </row>
    <row r="22" spans="2:32" ht="14.25" thickBot="1">
      <c r="B22" s="36"/>
      <c r="C22" s="37"/>
      <c r="D22" s="37">
        <f>SUM(D17:D21)</f>
        <v>5937</v>
      </c>
      <c r="E22" s="37">
        <f>SUM(E17:E21)/5</f>
        <v>635</v>
      </c>
      <c r="F22" s="37">
        <f>SUM(F17:F21)/5</f>
        <v>193.6</v>
      </c>
      <c r="H22" s="36"/>
      <c r="I22" s="37"/>
      <c r="J22" s="37">
        <f>SUM(J17:J21)</f>
        <v>6803</v>
      </c>
      <c r="K22" s="37">
        <f>SUM(K17:K21)/5</f>
        <v>727.4</v>
      </c>
      <c r="L22" s="37">
        <f>SUM(L17:L21)/5</f>
        <v>221.4</v>
      </c>
      <c r="N22" s="36"/>
      <c r="O22" s="37"/>
      <c r="P22" s="37">
        <f>SUM(P17:P21)</f>
        <v>8674</v>
      </c>
      <c r="Q22" s="37">
        <f>SUM(Q17:Q21)/5</f>
        <v>920.8</v>
      </c>
      <c r="R22" s="37">
        <f>SUM(R17:R21)/5</f>
        <v>279.39999999999998</v>
      </c>
      <c r="T22" s="36"/>
      <c r="U22" s="37"/>
      <c r="V22" s="37">
        <f>SUM(V17:V21)</f>
        <v>10469</v>
      </c>
      <c r="W22" s="37">
        <f>SUM(W17:W21)/5</f>
        <v>1113</v>
      </c>
      <c r="X22" s="37">
        <f>SUM(X17:X21)/5</f>
        <v>338.4</v>
      </c>
      <c r="AF22" s="58">
        <f t="shared" si="0"/>
        <v>0</v>
      </c>
    </row>
    <row r="23" spans="2:32">
      <c r="C23" s="53" t="s">
        <v>817</v>
      </c>
      <c r="D23" s="52">
        <v>100000</v>
      </c>
      <c r="E23" s="52" t="s">
        <v>832</v>
      </c>
      <c r="F23" s="51">
        <v>1700</v>
      </c>
      <c r="I23" s="53" t="s">
        <v>817</v>
      </c>
      <c r="J23" s="52">
        <v>120000</v>
      </c>
      <c r="K23" s="52" t="s">
        <v>832</v>
      </c>
      <c r="L23" s="51">
        <v>2000</v>
      </c>
      <c r="O23" s="53" t="s">
        <v>817</v>
      </c>
      <c r="P23" s="52">
        <v>140000</v>
      </c>
      <c r="Q23" s="52" t="s">
        <v>832</v>
      </c>
      <c r="R23" s="51">
        <v>2400</v>
      </c>
      <c r="U23" s="53" t="s">
        <v>817</v>
      </c>
      <c r="V23" s="52">
        <v>170000</v>
      </c>
      <c r="W23" s="52" t="s">
        <v>832</v>
      </c>
      <c r="X23" s="51">
        <v>3000</v>
      </c>
      <c r="AF23" s="58">
        <f t="shared" si="0"/>
        <v>0</v>
      </c>
    </row>
    <row r="24" spans="2:32" ht="14.25" thickBot="1">
      <c r="C24" s="50"/>
      <c r="D24" s="49"/>
      <c r="E24" s="49" t="s">
        <v>831</v>
      </c>
      <c r="F24" s="48">
        <v>2200</v>
      </c>
      <c r="I24" s="50"/>
      <c r="J24" s="49"/>
      <c r="K24" s="49" t="s">
        <v>831</v>
      </c>
      <c r="L24" s="48">
        <v>2500</v>
      </c>
      <c r="O24" s="50"/>
      <c r="P24" s="49"/>
      <c r="Q24" s="49" t="s">
        <v>831</v>
      </c>
      <c r="R24" s="48">
        <v>3000</v>
      </c>
      <c r="U24" s="50"/>
      <c r="V24" s="49"/>
      <c r="W24" s="49" t="s">
        <v>831</v>
      </c>
      <c r="X24" s="48">
        <v>4000</v>
      </c>
      <c r="AF24" s="58">
        <f t="shared" si="0"/>
        <v>0</v>
      </c>
    </row>
    <row r="25" spans="2:32">
      <c r="AF25" s="58">
        <f t="shared" si="0"/>
        <v>0</v>
      </c>
    </row>
    <row r="26" spans="2:32">
      <c r="B26" s="54" t="s">
        <v>830</v>
      </c>
      <c r="H26" t="s">
        <v>829</v>
      </c>
      <c r="N26" t="s">
        <v>828</v>
      </c>
      <c r="T26" t="s">
        <v>827</v>
      </c>
      <c r="AF26" s="58">
        <f t="shared" si="0"/>
        <v>0</v>
      </c>
    </row>
    <row r="27" spans="2:32">
      <c r="B27" t="s">
        <v>826</v>
      </c>
      <c r="H27" t="s">
        <v>825</v>
      </c>
      <c r="N27" t="s">
        <v>824</v>
      </c>
      <c r="T27" t="s">
        <v>823</v>
      </c>
      <c r="AF27" s="58">
        <f t="shared" si="0"/>
        <v>0</v>
      </c>
    </row>
    <row r="28" spans="2:32" ht="14.25" thickBot="1">
      <c r="B28" s="35" t="s">
        <v>484</v>
      </c>
      <c r="C28" s="35" t="s">
        <v>805</v>
      </c>
      <c r="D28" s="35" t="s">
        <v>804</v>
      </c>
      <c r="E28" s="35" t="s">
        <v>453</v>
      </c>
      <c r="F28" s="35" t="s">
        <v>485</v>
      </c>
      <c r="H28" s="35" t="s">
        <v>484</v>
      </c>
      <c r="I28" s="35" t="s">
        <v>805</v>
      </c>
      <c r="J28" s="35" t="s">
        <v>804</v>
      </c>
      <c r="K28" s="35" t="s">
        <v>453</v>
      </c>
      <c r="L28" s="35" t="s">
        <v>485</v>
      </c>
      <c r="N28" s="35" t="s">
        <v>484</v>
      </c>
      <c r="O28" s="35" t="s">
        <v>805</v>
      </c>
      <c r="P28" s="35" t="s">
        <v>804</v>
      </c>
      <c r="Q28" s="35" t="s">
        <v>453</v>
      </c>
      <c r="R28" s="35" t="s">
        <v>485</v>
      </c>
      <c r="T28" s="35" t="s">
        <v>484</v>
      </c>
      <c r="U28" s="35" t="s">
        <v>805</v>
      </c>
      <c r="V28" s="35" t="s">
        <v>804</v>
      </c>
      <c r="W28" s="35" t="s">
        <v>453</v>
      </c>
      <c r="X28" s="35" t="s">
        <v>485</v>
      </c>
      <c r="AF28" s="58">
        <f t="shared" si="0"/>
        <v>0</v>
      </c>
    </row>
    <row r="29" spans="2:32">
      <c r="B29" s="38" t="s">
        <v>822</v>
      </c>
      <c r="C29" s="39">
        <v>30</v>
      </c>
      <c r="D29" s="39">
        <v>2063</v>
      </c>
      <c r="E29" s="39">
        <v>1082</v>
      </c>
      <c r="F29" s="39">
        <v>331</v>
      </c>
      <c r="H29" s="38" t="s">
        <v>822</v>
      </c>
      <c r="I29" s="39">
        <v>60</v>
      </c>
      <c r="J29" s="39">
        <v>2766</v>
      </c>
      <c r="K29" s="39">
        <v>1457</v>
      </c>
      <c r="L29" s="39">
        <v>443</v>
      </c>
      <c r="N29" s="38" t="s">
        <v>822</v>
      </c>
      <c r="O29" s="39">
        <v>100</v>
      </c>
      <c r="P29" s="39">
        <v>3821</v>
      </c>
      <c r="Q29" s="39">
        <v>2020</v>
      </c>
      <c r="R29" s="39">
        <v>612</v>
      </c>
      <c r="T29" s="38" t="s">
        <v>822</v>
      </c>
      <c r="U29" s="39">
        <v>100</v>
      </c>
      <c r="V29" s="39">
        <v>3821</v>
      </c>
      <c r="W29" s="39">
        <v>2020</v>
      </c>
      <c r="X29" s="39">
        <v>612</v>
      </c>
      <c r="AF29" s="58">
        <f t="shared" si="0"/>
        <v>0</v>
      </c>
    </row>
    <row r="30" spans="2:32">
      <c r="B30" s="40" t="s">
        <v>821</v>
      </c>
      <c r="C30" s="34">
        <v>60</v>
      </c>
      <c r="D30" s="34">
        <v>2504</v>
      </c>
      <c r="E30" s="34">
        <v>1340</v>
      </c>
      <c r="F30" s="34">
        <v>403</v>
      </c>
      <c r="H30" s="40" t="s">
        <v>820</v>
      </c>
      <c r="I30" s="34">
        <v>60</v>
      </c>
      <c r="J30" s="34">
        <v>2504</v>
      </c>
      <c r="K30" s="34">
        <v>1340</v>
      </c>
      <c r="L30" s="34">
        <v>403</v>
      </c>
      <c r="N30" s="40" t="s">
        <v>820</v>
      </c>
      <c r="O30" s="34">
        <v>80</v>
      </c>
      <c r="P30" s="34">
        <v>2960</v>
      </c>
      <c r="Q30" s="34">
        <v>1584</v>
      </c>
      <c r="R30" s="34">
        <v>476</v>
      </c>
      <c r="T30" s="40" t="s">
        <v>820</v>
      </c>
      <c r="U30" s="34">
        <v>80</v>
      </c>
      <c r="V30" s="34">
        <v>2960</v>
      </c>
      <c r="W30" s="34">
        <v>1584</v>
      </c>
      <c r="X30" s="34">
        <v>476</v>
      </c>
      <c r="AF30" s="58">
        <f t="shared" si="0"/>
        <v>0</v>
      </c>
    </row>
    <row r="31" spans="2:32">
      <c r="B31" s="40" t="s">
        <v>819</v>
      </c>
      <c r="C31" s="34">
        <v>60</v>
      </c>
      <c r="D31" s="34">
        <v>1880</v>
      </c>
      <c r="E31" s="34">
        <v>1013</v>
      </c>
      <c r="F31" s="34">
        <v>306</v>
      </c>
      <c r="H31" s="40" t="s">
        <v>819</v>
      </c>
      <c r="I31" s="34">
        <v>60</v>
      </c>
      <c r="J31" s="34">
        <v>1880</v>
      </c>
      <c r="K31" s="34">
        <v>1013</v>
      </c>
      <c r="L31" s="34">
        <v>306</v>
      </c>
      <c r="N31" s="40" t="s">
        <v>819</v>
      </c>
      <c r="O31" s="34">
        <v>60</v>
      </c>
      <c r="P31" s="34">
        <v>1880</v>
      </c>
      <c r="Q31" s="34">
        <v>1013</v>
      </c>
      <c r="R31" s="34">
        <v>306</v>
      </c>
      <c r="T31" s="40" t="s">
        <v>820</v>
      </c>
      <c r="U31" s="34">
        <v>80</v>
      </c>
      <c r="V31" s="34">
        <v>2960</v>
      </c>
      <c r="W31" s="34">
        <v>1584</v>
      </c>
      <c r="X31" s="34">
        <v>476</v>
      </c>
      <c r="AF31" s="58">
        <f t="shared" si="0"/>
        <v>0</v>
      </c>
    </row>
    <row r="32" spans="2:32">
      <c r="B32" s="40" t="s">
        <v>819</v>
      </c>
      <c r="C32" s="34">
        <v>30</v>
      </c>
      <c r="D32" s="34">
        <v>1285</v>
      </c>
      <c r="E32" s="34">
        <v>695</v>
      </c>
      <c r="F32" s="34">
        <v>210</v>
      </c>
      <c r="H32" s="40" t="s">
        <v>819</v>
      </c>
      <c r="I32" s="34">
        <v>60</v>
      </c>
      <c r="J32" s="34">
        <v>1880</v>
      </c>
      <c r="K32" s="34">
        <v>1013</v>
      </c>
      <c r="L32" s="34">
        <v>306</v>
      </c>
      <c r="N32" s="40" t="s">
        <v>819</v>
      </c>
      <c r="O32" s="34">
        <v>60</v>
      </c>
      <c r="P32" s="34">
        <v>1880</v>
      </c>
      <c r="Q32" s="34">
        <v>1013</v>
      </c>
      <c r="R32" s="34">
        <v>306</v>
      </c>
      <c r="T32" s="40" t="s">
        <v>819</v>
      </c>
      <c r="U32" s="34">
        <v>60</v>
      </c>
      <c r="V32" s="34">
        <v>1880</v>
      </c>
      <c r="W32" s="34">
        <v>1013</v>
      </c>
      <c r="X32" s="34">
        <v>306</v>
      </c>
      <c r="AF32" s="58">
        <f t="shared" si="0"/>
        <v>0</v>
      </c>
    </row>
    <row r="33" spans="2:32" ht="14.25" thickBot="1">
      <c r="B33" s="41" t="s">
        <v>818</v>
      </c>
      <c r="C33" s="42">
        <v>70</v>
      </c>
      <c r="D33" s="42">
        <v>3019</v>
      </c>
      <c r="E33" s="42">
        <v>1592</v>
      </c>
      <c r="F33" s="42">
        <v>484</v>
      </c>
      <c r="H33" s="41" t="s">
        <v>818</v>
      </c>
      <c r="I33" s="42">
        <v>80</v>
      </c>
      <c r="J33" s="42">
        <v>3280</v>
      </c>
      <c r="K33" s="42">
        <v>1731</v>
      </c>
      <c r="L33" s="42">
        <v>525</v>
      </c>
      <c r="N33" s="41" t="s">
        <v>818</v>
      </c>
      <c r="O33" s="42">
        <v>100</v>
      </c>
      <c r="P33" s="42">
        <v>3821</v>
      </c>
      <c r="Q33" s="42">
        <v>2020</v>
      </c>
      <c r="R33" s="42">
        <v>612</v>
      </c>
      <c r="T33" s="41" t="s">
        <v>818</v>
      </c>
      <c r="U33" s="42">
        <v>100</v>
      </c>
      <c r="V33" s="42">
        <v>3821</v>
      </c>
      <c r="W33" s="42">
        <v>2020</v>
      </c>
      <c r="X33" s="42">
        <v>612</v>
      </c>
      <c r="AF33" s="58">
        <f t="shared" si="0"/>
        <v>0</v>
      </c>
    </row>
    <row r="34" spans="2:32" ht="14.25" thickBot="1">
      <c r="B34" s="36"/>
      <c r="C34" s="37"/>
      <c r="D34" s="37">
        <f>SUM(D29:D33)</f>
        <v>10751</v>
      </c>
      <c r="E34" s="37">
        <f>SUM(E29:E33)/5</f>
        <v>1144.4000000000001</v>
      </c>
      <c r="F34" s="37">
        <f>SUM(F29:F33)/5</f>
        <v>346.8</v>
      </c>
      <c r="H34" s="36"/>
      <c r="I34" s="37"/>
      <c r="J34" s="37">
        <f>SUM(J29:J33)</f>
        <v>12310</v>
      </c>
      <c r="K34" s="37">
        <f>SUM(K29:K33)/5</f>
        <v>1310.8</v>
      </c>
      <c r="L34" s="37">
        <f>SUM(L29:L33)/5</f>
        <v>396.6</v>
      </c>
      <c r="N34" s="36"/>
      <c r="O34" s="37"/>
      <c r="P34" s="37">
        <f>SUM(P29:P33)</f>
        <v>14362</v>
      </c>
      <c r="Q34" s="37">
        <f>SUM(Q29:Q33)/5</f>
        <v>1530</v>
      </c>
      <c r="R34" s="37">
        <f>SUM(R29:R33)/5</f>
        <v>462.4</v>
      </c>
      <c r="T34" s="36"/>
      <c r="U34" s="37"/>
      <c r="V34" s="37">
        <f>SUM(V29:V33)</f>
        <v>15442</v>
      </c>
      <c r="W34" s="37">
        <f>SUM(W29:W33)/5</f>
        <v>1644.2</v>
      </c>
      <c r="X34" s="37">
        <f>SUM(X29:X33)/5</f>
        <v>496.4</v>
      </c>
      <c r="AF34" s="58">
        <f t="shared" si="0"/>
        <v>0</v>
      </c>
    </row>
    <row r="35" spans="2:32">
      <c r="C35" s="53" t="s">
        <v>817</v>
      </c>
      <c r="D35" s="52">
        <v>180000</v>
      </c>
      <c r="E35" s="52" t="s">
        <v>816</v>
      </c>
      <c r="F35" s="51">
        <v>3500</v>
      </c>
      <c r="I35" s="53" t="s">
        <v>817</v>
      </c>
      <c r="J35" s="52">
        <v>210000</v>
      </c>
      <c r="K35" s="52" t="s">
        <v>816</v>
      </c>
      <c r="L35" s="51">
        <v>4000</v>
      </c>
      <c r="O35" s="53" t="s">
        <v>817</v>
      </c>
      <c r="P35" s="52">
        <v>240000</v>
      </c>
      <c r="Q35" s="52" t="s">
        <v>816</v>
      </c>
      <c r="R35" s="51">
        <v>4500</v>
      </c>
      <c r="U35" s="53" t="s">
        <v>817</v>
      </c>
      <c r="V35" s="52">
        <v>260000</v>
      </c>
      <c r="W35" s="52" t="s">
        <v>816</v>
      </c>
      <c r="X35" s="51">
        <v>5000</v>
      </c>
      <c r="AF35" s="58">
        <f t="shared" si="0"/>
        <v>0</v>
      </c>
    </row>
    <row r="36" spans="2:32" ht="14.25" thickBot="1">
      <c r="C36" s="50"/>
      <c r="D36" s="49"/>
      <c r="E36" s="49" t="s">
        <v>815</v>
      </c>
      <c r="F36" s="48">
        <v>4500</v>
      </c>
      <c r="I36" s="50"/>
      <c r="J36" s="49"/>
      <c r="K36" s="49" t="s">
        <v>815</v>
      </c>
      <c r="L36" s="48">
        <v>5000</v>
      </c>
      <c r="O36" s="50"/>
      <c r="P36" s="49"/>
      <c r="Q36" s="49" t="s">
        <v>815</v>
      </c>
      <c r="R36" s="48">
        <v>6000</v>
      </c>
      <c r="U36" s="50"/>
      <c r="V36" s="49"/>
      <c r="W36" s="49" t="s">
        <v>815</v>
      </c>
      <c r="X36" s="48">
        <v>7000</v>
      </c>
      <c r="AF36" s="58">
        <f t="shared" si="0"/>
        <v>0</v>
      </c>
    </row>
    <row r="37" spans="2:32">
      <c r="AF37" s="58">
        <f t="shared" si="0"/>
        <v>0</v>
      </c>
    </row>
    <row r="38" spans="2:32">
      <c r="B38" t="s">
        <v>814</v>
      </c>
      <c r="H38" t="s">
        <v>813</v>
      </c>
      <c r="N38" t="s">
        <v>812</v>
      </c>
      <c r="AF38" s="58">
        <f t="shared" si="0"/>
        <v>0</v>
      </c>
    </row>
    <row r="39" spans="2:32">
      <c r="B39" t="s">
        <v>811</v>
      </c>
      <c r="D39" t="s">
        <v>810</v>
      </c>
      <c r="H39" t="s">
        <v>809</v>
      </c>
      <c r="N39" t="s">
        <v>808</v>
      </c>
      <c r="AF39" s="58">
        <f t="shared" si="0"/>
        <v>0</v>
      </c>
    </row>
    <row r="40" spans="2:32" ht="14.25" thickBot="1">
      <c r="B40" s="35" t="s">
        <v>484</v>
      </c>
      <c r="C40" s="35" t="s">
        <v>806</v>
      </c>
      <c r="D40" s="35" t="s">
        <v>807</v>
      </c>
      <c r="E40" s="35" t="s">
        <v>453</v>
      </c>
      <c r="F40" s="35" t="s">
        <v>485</v>
      </c>
      <c r="H40" s="35" t="s">
        <v>484</v>
      </c>
      <c r="I40" s="35" t="s">
        <v>806</v>
      </c>
      <c r="J40" s="35" t="s">
        <v>807</v>
      </c>
      <c r="K40" s="35" t="s">
        <v>453</v>
      </c>
      <c r="L40" s="35" t="s">
        <v>485</v>
      </c>
      <c r="N40" s="35" t="s">
        <v>484</v>
      </c>
      <c r="O40" s="35" t="s">
        <v>806</v>
      </c>
      <c r="P40" s="35" t="s">
        <v>804</v>
      </c>
      <c r="Q40" s="35" t="s">
        <v>453</v>
      </c>
      <c r="R40" s="35" t="s">
        <v>485</v>
      </c>
      <c r="AF40" s="58">
        <f t="shared" si="0"/>
        <v>0</v>
      </c>
    </row>
    <row r="41" spans="2:32">
      <c r="B41" s="38" t="s">
        <v>803</v>
      </c>
      <c r="C41" s="39">
        <v>1</v>
      </c>
      <c r="D41" s="39">
        <v>812</v>
      </c>
      <c r="E41" s="39">
        <v>405</v>
      </c>
      <c r="F41" s="39">
        <v>122</v>
      </c>
      <c r="H41" s="38" t="s">
        <v>802</v>
      </c>
      <c r="I41" s="39">
        <v>100</v>
      </c>
      <c r="J41" s="39">
        <v>3821</v>
      </c>
      <c r="K41" s="39">
        <v>2020</v>
      </c>
      <c r="L41" s="39">
        <v>612</v>
      </c>
      <c r="N41" s="38" t="s">
        <v>800</v>
      </c>
      <c r="O41" s="39">
        <v>125</v>
      </c>
      <c r="P41" s="39">
        <v>4776</v>
      </c>
      <c r="Q41" s="39">
        <v>2525</v>
      </c>
      <c r="R41" s="39">
        <v>765</v>
      </c>
      <c r="AF41" s="58">
        <f t="shared" si="0"/>
        <v>0</v>
      </c>
    </row>
    <row r="42" spans="2:32">
      <c r="B42" s="40" t="s">
        <v>801</v>
      </c>
      <c r="C42" s="34">
        <v>1</v>
      </c>
      <c r="D42" s="34">
        <v>812</v>
      </c>
      <c r="E42" s="34">
        <v>405</v>
      </c>
      <c r="F42" s="34">
        <v>122</v>
      </c>
      <c r="H42" s="40" t="s">
        <v>802</v>
      </c>
      <c r="I42" s="34">
        <v>100</v>
      </c>
      <c r="J42" s="34">
        <v>3821</v>
      </c>
      <c r="K42" s="34">
        <v>2020</v>
      </c>
      <c r="L42" s="34">
        <v>612</v>
      </c>
      <c r="N42" s="40" t="s">
        <v>800</v>
      </c>
      <c r="O42" s="34">
        <v>125</v>
      </c>
      <c r="P42" s="34">
        <v>4776</v>
      </c>
      <c r="Q42" s="34">
        <v>2525</v>
      </c>
      <c r="R42" s="34">
        <v>765</v>
      </c>
      <c r="AF42" s="58">
        <f t="shared" si="0"/>
        <v>0</v>
      </c>
    </row>
    <row r="43" spans="2:32">
      <c r="B43" s="40" t="s">
        <v>801</v>
      </c>
      <c r="C43" s="34">
        <v>1</v>
      </c>
      <c r="D43" s="34">
        <v>812</v>
      </c>
      <c r="E43" s="34">
        <v>405</v>
      </c>
      <c r="F43" s="34">
        <v>122</v>
      </c>
      <c r="H43" s="40" t="s">
        <v>802</v>
      </c>
      <c r="I43" s="34">
        <v>100</v>
      </c>
      <c r="J43" s="34">
        <v>3821</v>
      </c>
      <c r="K43" s="34">
        <v>2020</v>
      </c>
      <c r="L43" s="34">
        <v>612</v>
      </c>
      <c r="N43" s="40" t="s">
        <v>802</v>
      </c>
      <c r="O43" s="34">
        <v>125</v>
      </c>
      <c r="P43" s="34">
        <v>4776</v>
      </c>
      <c r="Q43" s="34">
        <v>2525</v>
      </c>
      <c r="R43" s="34">
        <v>765</v>
      </c>
      <c r="AF43" s="58">
        <f t="shared" si="0"/>
        <v>0</v>
      </c>
    </row>
    <row r="44" spans="2:32">
      <c r="B44" s="40" t="s">
        <v>801</v>
      </c>
      <c r="C44" s="34">
        <v>1</v>
      </c>
      <c r="D44" s="34">
        <v>812</v>
      </c>
      <c r="E44" s="34">
        <v>405</v>
      </c>
      <c r="F44" s="34">
        <v>122</v>
      </c>
      <c r="H44" s="40" t="s">
        <v>800</v>
      </c>
      <c r="I44" s="34">
        <v>100</v>
      </c>
      <c r="J44" s="34">
        <v>3821</v>
      </c>
      <c r="K44" s="34">
        <v>2020</v>
      </c>
      <c r="L44" s="34">
        <v>612</v>
      </c>
      <c r="N44" s="40" t="s">
        <v>800</v>
      </c>
      <c r="O44" s="34">
        <v>125</v>
      </c>
      <c r="P44" s="34">
        <v>4776</v>
      </c>
      <c r="Q44" s="34">
        <v>2525</v>
      </c>
      <c r="R44" s="34">
        <v>765</v>
      </c>
      <c r="AF44" s="58">
        <f t="shared" si="0"/>
        <v>0</v>
      </c>
    </row>
    <row r="45" spans="2:32" ht="14.25" thickBot="1">
      <c r="B45" s="41" t="s">
        <v>801</v>
      </c>
      <c r="C45" s="42">
        <v>50</v>
      </c>
      <c r="D45" s="42">
        <v>1691</v>
      </c>
      <c r="E45" s="42">
        <v>874</v>
      </c>
      <c r="F45" s="42">
        <v>268</v>
      </c>
      <c r="H45" s="41" t="s">
        <v>800</v>
      </c>
      <c r="I45" s="42">
        <v>100</v>
      </c>
      <c r="J45" s="42">
        <v>3821</v>
      </c>
      <c r="K45" s="42">
        <v>2020</v>
      </c>
      <c r="L45" s="42">
        <v>612</v>
      </c>
      <c r="N45" s="41" t="s">
        <v>800</v>
      </c>
      <c r="O45" s="42">
        <v>125</v>
      </c>
      <c r="P45" s="42">
        <v>4776</v>
      </c>
      <c r="Q45" s="42">
        <v>2525</v>
      </c>
      <c r="R45" s="42">
        <v>765</v>
      </c>
      <c r="AF45" s="58">
        <f t="shared" si="0"/>
        <v>0</v>
      </c>
    </row>
    <row r="46" spans="2:32">
      <c r="B46" s="36"/>
      <c r="C46" s="37"/>
      <c r="D46" s="37">
        <f>SUM(D41:D45)</f>
        <v>4939</v>
      </c>
      <c r="E46" s="37">
        <f>SUM(E41:E45)/5</f>
        <v>498.8</v>
      </c>
      <c r="F46" s="37">
        <f>SUM(F41:F45)/5</f>
        <v>151.19999999999999</v>
      </c>
      <c r="H46" s="36"/>
      <c r="I46" s="37"/>
      <c r="J46" s="37">
        <f>SUM(J41:J45)</f>
        <v>19105</v>
      </c>
      <c r="K46" s="37">
        <f>SUM(K41:K45)/5</f>
        <v>2020</v>
      </c>
      <c r="L46" s="37">
        <f>SUM(L41:L45)/5</f>
        <v>612</v>
      </c>
      <c r="N46" s="36"/>
      <c r="O46" s="37"/>
      <c r="P46" s="37">
        <f>SUM(P41:P45)</f>
        <v>23880</v>
      </c>
      <c r="Q46" s="37">
        <f>SUM(Q41:Q45)/5</f>
        <v>2525</v>
      </c>
      <c r="R46" s="37">
        <f>SUM(R41:R45)/5</f>
        <v>765</v>
      </c>
      <c r="AF46" s="58">
        <f t="shared" si="0"/>
        <v>0</v>
      </c>
    </row>
    <row r="47" spans="2:32">
      <c r="AF47" s="58">
        <f t="shared" si="0"/>
        <v>0</v>
      </c>
    </row>
    <row r="48" spans="2:32">
      <c r="AF48" s="58">
        <f t="shared" si="0"/>
        <v>0</v>
      </c>
    </row>
    <row r="49" spans="2:32">
      <c r="B49" t="s">
        <v>938</v>
      </c>
      <c r="H49" t="s">
        <v>938</v>
      </c>
      <c r="AF49" s="58">
        <f t="shared" si="0"/>
        <v>0</v>
      </c>
    </row>
    <row r="50" spans="2:32">
      <c r="B50" t="s">
        <v>939</v>
      </c>
      <c r="H50" t="s">
        <v>940</v>
      </c>
      <c r="AF50" s="58">
        <f t="shared" si="0"/>
        <v>0</v>
      </c>
    </row>
    <row r="51" spans="2:32" ht="14.25" thickBot="1">
      <c r="B51" s="35" t="s">
        <v>484</v>
      </c>
      <c r="C51" s="35" t="s">
        <v>941</v>
      </c>
      <c r="D51" s="35" t="s">
        <v>942</v>
      </c>
      <c r="E51" s="35" t="s">
        <v>453</v>
      </c>
      <c r="F51" s="35" t="s">
        <v>485</v>
      </c>
      <c r="H51" s="35" t="s">
        <v>484</v>
      </c>
      <c r="I51" s="35" t="s">
        <v>943</v>
      </c>
      <c r="J51" s="35" t="s">
        <v>942</v>
      </c>
      <c r="K51" s="35" t="s">
        <v>453</v>
      </c>
      <c r="L51" s="35" t="s">
        <v>485</v>
      </c>
      <c r="AF51" s="58">
        <f t="shared" si="0"/>
        <v>0</v>
      </c>
    </row>
    <row r="52" spans="2:32">
      <c r="B52" s="38" t="s">
        <v>944</v>
      </c>
      <c r="C52" s="39">
        <v>1</v>
      </c>
      <c r="D52" s="39">
        <v>532</v>
      </c>
      <c r="E52" s="39">
        <v>291</v>
      </c>
      <c r="F52" s="39">
        <v>89</v>
      </c>
      <c r="H52" s="38" t="s">
        <v>944</v>
      </c>
      <c r="I52" s="39">
        <v>1</v>
      </c>
      <c r="J52" s="39">
        <v>313</v>
      </c>
      <c r="K52" s="39">
        <v>346</v>
      </c>
      <c r="L52" s="39">
        <v>84</v>
      </c>
      <c r="M52" t="s">
        <v>945</v>
      </c>
      <c r="AF52" s="58">
        <f t="shared" si="0"/>
        <v>0</v>
      </c>
    </row>
    <row r="53" spans="2:32">
      <c r="B53" s="40" t="s">
        <v>946</v>
      </c>
      <c r="C53" s="34">
        <v>1</v>
      </c>
      <c r="D53" s="34">
        <v>175</v>
      </c>
      <c r="E53" s="34">
        <v>98</v>
      </c>
      <c r="F53" s="34">
        <v>34</v>
      </c>
      <c r="H53" s="40" t="s">
        <v>946</v>
      </c>
      <c r="I53" s="34">
        <v>1</v>
      </c>
      <c r="J53" s="34">
        <v>202</v>
      </c>
      <c r="K53" s="34">
        <v>149</v>
      </c>
      <c r="L53" s="34">
        <v>61</v>
      </c>
      <c r="M53" t="s">
        <v>955</v>
      </c>
      <c r="AF53" s="58">
        <f t="shared" si="0"/>
        <v>0</v>
      </c>
    </row>
    <row r="54" spans="2:32">
      <c r="B54" s="40" t="s">
        <v>948</v>
      </c>
      <c r="C54" s="34">
        <v>1</v>
      </c>
      <c r="D54" s="34">
        <v>80</v>
      </c>
      <c r="E54" s="34">
        <v>42</v>
      </c>
      <c r="F54" s="34">
        <v>26</v>
      </c>
      <c r="H54" s="40" t="s">
        <v>948</v>
      </c>
      <c r="I54" s="34">
        <v>1</v>
      </c>
      <c r="J54" s="34">
        <v>80</v>
      </c>
      <c r="K54" s="34">
        <v>42</v>
      </c>
      <c r="L54" s="34">
        <v>26</v>
      </c>
      <c r="M54" t="s">
        <v>947</v>
      </c>
      <c r="AF54" s="58">
        <f t="shared" si="0"/>
        <v>0</v>
      </c>
    </row>
    <row r="55" spans="2:32">
      <c r="B55" s="40" t="s">
        <v>948</v>
      </c>
      <c r="C55" s="34">
        <v>1</v>
      </c>
      <c r="D55" s="34">
        <v>80</v>
      </c>
      <c r="E55" s="34">
        <v>42</v>
      </c>
      <c r="F55" s="34">
        <v>26</v>
      </c>
      <c r="H55" s="40" t="s">
        <v>948</v>
      </c>
      <c r="I55" s="34">
        <v>1</v>
      </c>
      <c r="J55" s="34">
        <v>80</v>
      </c>
      <c r="K55" s="34">
        <v>42</v>
      </c>
      <c r="L55" s="34">
        <v>26</v>
      </c>
      <c r="AF55" s="58">
        <f t="shared" si="0"/>
        <v>0</v>
      </c>
    </row>
    <row r="56" spans="2:32" ht="14.25" thickBot="1">
      <c r="B56" s="41" t="s">
        <v>949</v>
      </c>
      <c r="C56" s="42">
        <v>1</v>
      </c>
      <c r="D56" s="42">
        <v>175</v>
      </c>
      <c r="E56" s="42">
        <v>98</v>
      </c>
      <c r="F56" s="42">
        <v>34</v>
      </c>
      <c r="H56" s="41" t="s">
        <v>954</v>
      </c>
      <c r="I56" s="42">
        <v>1</v>
      </c>
      <c r="J56" s="42">
        <v>80</v>
      </c>
      <c r="K56" s="42">
        <v>42</v>
      </c>
      <c r="L56" s="42">
        <v>26</v>
      </c>
      <c r="AF56" s="58">
        <f t="shared" si="0"/>
        <v>0</v>
      </c>
    </row>
    <row r="57" spans="2:32" ht="14.25" thickBot="1">
      <c r="B57" s="36"/>
      <c r="C57" s="37"/>
      <c r="D57" s="37">
        <f>SUM(D52:D56)</f>
        <v>1042</v>
      </c>
      <c r="E57" s="37">
        <f>SUM(E52:E56)/5</f>
        <v>114.2</v>
      </c>
      <c r="F57" s="37">
        <f>SUM(F52:F56)/5</f>
        <v>41.8</v>
      </c>
      <c r="H57" s="36"/>
      <c r="I57" s="37"/>
      <c r="J57" s="37">
        <f>SUM(J52:J56)</f>
        <v>755</v>
      </c>
      <c r="K57" s="37">
        <f>SUM(K52:K56)/5</f>
        <v>124.2</v>
      </c>
      <c r="L57" s="37">
        <f>SUM(L52:L56)/5</f>
        <v>44.6</v>
      </c>
      <c r="AF57" s="58">
        <f t="shared" si="0"/>
        <v>0</v>
      </c>
    </row>
    <row r="58" spans="2:32">
      <c r="C58" s="53" t="s">
        <v>950</v>
      </c>
      <c r="D58" s="52">
        <v>15000</v>
      </c>
      <c r="E58" s="52" t="s">
        <v>951</v>
      </c>
      <c r="F58" s="51">
        <v>300</v>
      </c>
      <c r="I58" s="53" t="s">
        <v>950</v>
      </c>
      <c r="J58" s="52">
        <v>13000</v>
      </c>
      <c r="K58" s="52" t="s">
        <v>951</v>
      </c>
      <c r="L58" s="51">
        <v>100</v>
      </c>
      <c r="AF58" s="58">
        <f t="shared" si="0"/>
        <v>0</v>
      </c>
    </row>
    <row r="59" spans="2:32" ht="14.25" thickBot="1">
      <c r="C59" s="50" t="s">
        <v>952</v>
      </c>
      <c r="D59" s="49">
        <v>3000</v>
      </c>
      <c r="E59" s="49" t="s">
        <v>953</v>
      </c>
      <c r="F59" s="48">
        <v>400</v>
      </c>
      <c r="I59" s="50" t="s">
        <v>952</v>
      </c>
      <c r="J59" s="49">
        <v>2000</v>
      </c>
      <c r="K59" s="49" t="s">
        <v>953</v>
      </c>
      <c r="L59" s="48">
        <v>150</v>
      </c>
      <c r="AF59" s="58">
        <f t="shared" si="0"/>
        <v>0</v>
      </c>
    </row>
    <row r="60" spans="2:32">
      <c r="AF60" s="58">
        <f t="shared" si="0"/>
        <v>0</v>
      </c>
    </row>
    <row r="61" spans="2:32">
      <c r="AF61" s="58">
        <f t="shared" si="0"/>
        <v>0</v>
      </c>
    </row>
    <row r="62" spans="2:32">
      <c r="AF62" s="58">
        <f t="shared" si="0"/>
        <v>0</v>
      </c>
    </row>
    <row r="63" spans="2:32">
      <c r="AF63" s="58">
        <f t="shared" si="0"/>
        <v>0</v>
      </c>
    </row>
    <row r="64" spans="2:32">
      <c r="AF64" s="58">
        <f t="shared" si="0"/>
        <v>0</v>
      </c>
    </row>
    <row r="65" spans="32:32">
      <c r="AF65" s="58">
        <f t="shared" si="0"/>
        <v>0</v>
      </c>
    </row>
    <row r="66" spans="32:32">
      <c r="AF66" s="58">
        <f t="shared" si="0"/>
        <v>0</v>
      </c>
    </row>
    <row r="67" spans="32:32">
      <c r="AF67" s="58">
        <f t="shared" si="0"/>
        <v>0</v>
      </c>
    </row>
    <row r="68" spans="32:32">
      <c r="AF68" s="58">
        <f t="shared" si="0"/>
        <v>0</v>
      </c>
    </row>
    <row r="69" spans="32:32">
      <c r="AF69" s="58">
        <f t="shared" si="0"/>
        <v>0</v>
      </c>
    </row>
    <row r="70" spans="32:32">
      <c r="AF70" s="58">
        <f t="shared" si="0"/>
        <v>0</v>
      </c>
    </row>
    <row r="71" spans="32:32">
      <c r="AF71" s="58">
        <f t="shared" ref="AF71:AF134" si="1">AE71</f>
        <v>0</v>
      </c>
    </row>
    <row r="72" spans="32:32">
      <c r="AF72" s="58">
        <f t="shared" si="1"/>
        <v>0</v>
      </c>
    </row>
    <row r="73" spans="32:32">
      <c r="AF73" s="58">
        <f t="shared" si="1"/>
        <v>0</v>
      </c>
    </row>
    <row r="74" spans="32:32">
      <c r="AF74" s="58">
        <f t="shared" si="1"/>
        <v>0</v>
      </c>
    </row>
    <row r="75" spans="32:32">
      <c r="AF75" s="58">
        <f t="shared" si="1"/>
        <v>0</v>
      </c>
    </row>
    <row r="76" spans="32:32">
      <c r="AF76" s="58">
        <f t="shared" si="1"/>
        <v>0</v>
      </c>
    </row>
    <row r="77" spans="32:32">
      <c r="AF77" s="58">
        <f t="shared" si="1"/>
        <v>0</v>
      </c>
    </row>
    <row r="78" spans="32:32">
      <c r="AF78" s="58">
        <f t="shared" si="1"/>
        <v>0</v>
      </c>
    </row>
    <row r="79" spans="32:32">
      <c r="AF79" s="58">
        <f t="shared" si="1"/>
        <v>0</v>
      </c>
    </row>
    <row r="80" spans="32:32">
      <c r="AF80" s="58">
        <f t="shared" si="1"/>
        <v>0</v>
      </c>
    </row>
    <row r="81" spans="32:32">
      <c r="AF81" s="58">
        <f t="shared" si="1"/>
        <v>0</v>
      </c>
    </row>
    <row r="82" spans="32:32">
      <c r="AF82" s="58">
        <f t="shared" si="1"/>
        <v>0</v>
      </c>
    </row>
    <row r="83" spans="32:32">
      <c r="AF83" s="58">
        <f t="shared" si="1"/>
        <v>0</v>
      </c>
    </row>
    <row r="84" spans="32:32">
      <c r="AF84" s="58">
        <f t="shared" si="1"/>
        <v>0</v>
      </c>
    </row>
    <row r="85" spans="32:32">
      <c r="AF85" s="58">
        <f t="shared" si="1"/>
        <v>0</v>
      </c>
    </row>
    <row r="86" spans="32:32">
      <c r="AF86" s="58">
        <f t="shared" si="1"/>
        <v>0</v>
      </c>
    </row>
    <row r="87" spans="32:32">
      <c r="AF87" s="58">
        <f t="shared" si="1"/>
        <v>0</v>
      </c>
    </row>
    <row r="88" spans="32:32">
      <c r="AF88" s="58">
        <f t="shared" si="1"/>
        <v>0</v>
      </c>
    </row>
    <row r="89" spans="32:32">
      <c r="AF89" s="58">
        <f t="shared" si="1"/>
        <v>0</v>
      </c>
    </row>
    <row r="90" spans="32:32">
      <c r="AF90" s="58">
        <f t="shared" si="1"/>
        <v>0</v>
      </c>
    </row>
    <row r="91" spans="32:32">
      <c r="AF91" s="58">
        <f t="shared" si="1"/>
        <v>0</v>
      </c>
    </row>
    <row r="92" spans="32:32">
      <c r="AF92" s="58">
        <f t="shared" si="1"/>
        <v>0</v>
      </c>
    </row>
    <row r="93" spans="32:32">
      <c r="AF93" s="58">
        <f t="shared" si="1"/>
        <v>0</v>
      </c>
    </row>
    <row r="94" spans="32:32">
      <c r="AF94" s="58">
        <f t="shared" si="1"/>
        <v>0</v>
      </c>
    </row>
    <row r="95" spans="32:32">
      <c r="AF95" s="58">
        <f t="shared" si="1"/>
        <v>0</v>
      </c>
    </row>
    <row r="96" spans="32:32">
      <c r="AF96" s="58">
        <f t="shared" si="1"/>
        <v>0</v>
      </c>
    </row>
    <row r="97" spans="32:32">
      <c r="AF97" s="58">
        <f t="shared" si="1"/>
        <v>0</v>
      </c>
    </row>
    <row r="98" spans="32:32">
      <c r="AF98" s="58">
        <f t="shared" si="1"/>
        <v>0</v>
      </c>
    </row>
    <row r="99" spans="32:32">
      <c r="AF99" s="58">
        <f t="shared" si="1"/>
        <v>0</v>
      </c>
    </row>
    <row r="100" spans="32:32">
      <c r="AF100" s="58">
        <f t="shared" si="1"/>
        <v>0</v>
      </c>
    </row>
    <row r="101" spans="32:32">
      <c r="AF101" s="58">
        <f t="shared" si="1"/>
        <v>0</v>
      </c>
    </row>
    <row r="102" spans="32:32">
      <c r="AF102" s="58">
        <f t="shared" si="1"/>
        <v>0</v>
      </c>
    </row>
    <row r="103" spans="32:32">
      <c r="AF103" s="58">
        <f t="shared" si="1"/>
        <v>0</v>
      </c>
    </row>
    <row r="104" spans="32:32">
      <c r="AF104" s="58">
        <f t="shared" si="1"/>
        <v>0</v>
      </c>
    </row>
    <row r="105" spans="32:32">
      <c r="AF105" s="58">
        <f t="shared" si="1"/>
        <v>0</v>
      </c>
    </row>
    <row r="106" spans="32:32">
      <c r="AF106" s="58">
        <f t="shared" si="1"/>
        <v>0</v>
      </c>
    </row>
    <row r="107" spans="32:32">
      <c r="AF107" s="58">
        <f t="shared" si="1"/>
        <v>0</v>
      </c>
    </row>
    <row r="108" spans="32:32">
      <c r="AF108" s="58">
        <f t="shared" si="1"/>
        <v>0</v>
      </c>
    </row>
    <row r="109" spans="32:32">
      <c r="AF109" s="58">
        <f t="shared" si="1"/>
        <v>0</v>
      </c>
    </row>
    <row r="110" spans="32:32">
      <c r="AF110" s="58">
        <f t="shared" si="1"/>
        <v>0</v>
      </c>
    </row>
    <row r="111" spans="32:32">
      <c r="AF111" s="58">
        <f t="shared" si="1"/>
        <v>0</v>
      </c>
    </row>
    <row r="112" spans="32:32">
      <c r="AF112" s="58">
        <f t="shared" si="1"/>
        <v>0</v>
      </c>
    </row>
    <row r="113" spans="32:32">
      <c r="AF113" s="58">
        <f t="shared" si="1"/>
        <v>0</v>
      </c>
    </row>
    <row r="114" spans="32:32">
      <c r="AF114" s="58">
        <f t="shared" si="1"/>
        <v>0</v>
      </c>
    </row>
    <row r="115" spans="32:32">
      <c r="AF115" s="58">
        <f t="shared" si="1"/>
        <v>0</v>
      </c>
    </row>
    <row r="116" spans="32:32">
      <c r="AF116" s="58">
        <f t="shared" si="1"/>
        <v>0</v>
      </c>
    </row>
    <row r="117" spans="32:32">
      <c r="AF117" s="58">
        <f t="shared" si="1"/>
        <v>0</v>
      </c>
    </row>
    <row r="118" spans="32:32">
      <c r="AF118" s="58">
        <f t="shared" si="1"/>
        <v>0</v>
      </c>
    </row>
    <row r="119" spans="32:32">
      <c r="AF119" s="58">
        <f t="shared" si="1"/>
        <v>0</v>
      </c>
    </row>
    <row r="120" spans="32:32">
      <c r="AF120" s="58">
        <f t="shared" si="1"/>
        <v>0</v>
      </c>
    </row>
    <row r="121" spans="32:32">
      <c r="AF121" s="58">
        <f t="shared" si="1"/>
        <v>0</v>
      </c>
    </row>
    <row r="122" spans="32:32">
      <c r="AF122" s="58">
        <f t="shared" si="1"/>
        <v>0</v>
      </c>
    </row>
    <row r="123" spans="32:32">
      <c r="AF123" s="58">
        <f t="shared" si="1"/>
        <v>0</v>
      </c>
    </row>
    <row r="124" spans="32:32">
      <c r="AF124" s="58">
        <f t="shared" si="1"/>
        <v>0</v>
      </c>
    </row>
    <row r="125" spans="32:32">
      <c r="AF125" s="58">
        <f t="shared" si="1"/>
        <v>0</v>
      </c>
    </row>
    <row r="126" spans="32:32">
      <c r="AF126" s="58">
        <f t="shared" si="1"/>
        <v>0</v>
      </c>
    </row>
    <row r="127" spans="32:32">
      <c r="AF127" s="58">
        <f t="shared" si="1"/>
        <v>0</v>
      </c>
    </row>
    <row r="128" spans="32:32">
      <c r="AF128" s="58">
        <f t="shared" si="1"/>
        <v>0</v>
      </c>
    </row>
    <row r="129" spans="32:32">
      <c r="AF129" s="58">
        <f t="shared" si="1"/>
        <v>0</v>
      </c>
    </row>
    <row r="130" spans="32:32">
      <c r="AF130" s="58">
        <f t="shared" si="1"/>
        <v>0</v>
      </c>
    </row>
    <row r="131" spans="32:32">
      <c r="AF131" s="58">
        <f t="shared" si="1"/>
        <v>0</v>
      </c>
    </row>
    <row r="132" spans="32:32">
      <c r="AF132" s="58">
        <f t="shared" si="1"/>
        <v>0</v>
      </c>
    </row>
    <row r="133" spans="32:32">
      <c r="AF133" s="58">
        <f t="shared" si="1"/>
        <v>0</v>
      </c>
    </row>
    <row r="134" spans="32:32">
      <c r="AF134" s="58">
        <f t="shared" si="1"/>
        <v>0</v>
      </c>
    </row>
    <row r="135" spans="32:32">
      <c r="AF135" s="58">
        <f t="shared" ref="AF135:AF198" si="2">AE135</f>
        <v>0</v>
      </c>
    </row>
    <row r="136" spans="32:32">
      <c r="AF136" s="58">
        <f t="shared" si="2"/>
        <v>0</v>
      </c>
    </row>
    <row r="137" spans="32:32">
      <c r="AF137" s="58">
        <f t="shared" si="2"/>
        <v>0</v>
      </c>
    </row>
    <row r="138" spans="32:32">
      <c r="AF138" s="58">
        <f t="shared" si="2"/>
        <v>0</v>
      </c>
    </row>
    <row r="139" spans="32:32">
      <c r="AF139" s="58">
        <f t="shared" si="2"/>
        <v>0</v>
      </c>
    </row>
    <row r="140" spans="32:32">
      <c r="AF140" s="58">
        <f t="shared" si="2"/>
        <v>0</v>
      </c>
    </row>
    <row r="141" spans="32:32">
      <c r="AF141" s="58">
        <f t="shared" si="2"/>
        <v>0</v>
      </c>
    </row>
    <row r="142" spans="32:32">
      <c r="AF142" s="58">
        <f t="shared" si="2"/>
        <v>0</v>
      </c>
    </row>
    <row r="143" spans="32:32">
      <c r="AF143" s="58">
        <f t="shared" si="2"/>
        <v>0</v>
      </c>
    </row>
    <row r="144" spans="32:32">
      <c r="AF144" s="58">
        <f t="shared" si="2"/>
        <v>0</v>
      </c>
    </row>
    <row r="145" spans="32:32">
      <c r="AF145" s="58">
        <f t="shared" si="2"/>
        <v>0</v>
      </c>
    </row>
    <row r="146" spans="32:32">
      <c r="AF146" s="58">
        <f t="shared" si="2"/>
        <v>0</v>
      </c>
    </row>
    <row r="147" spans="32:32">
      <c r="AF147" s="58">
        <f t="shared" si="2"/>
        <v>0</v>
      </c>
    </row>
    <row r="148" spans="32:32">
      <c r="AF148" s="58">
        <f t="shared" si="2"/>
        <v>0</v>
      </c>
    </row>
    <row r="149" spans="32:32">
      <c r="AF149" s="58">
        <f t="shared" si="2"/>
        <v>0</v>
      </c>
    </row>
    <row r="150" spans="32:32">
      <c r="AF150" s="58">
        <f t="shared" si="2"/>
        <v>0</v>
      </c>
    </row>
    <row r="151" spans="32:32">
      <c r="AF151" s="58">
        <f t="shared" si="2"/>
        <v>0</v>
      </c>
    </row>
    <row r="152" spans="32:32">
      <c r="AF152" s="58">
        <f t="shared" si="2"/>
        <v>0</v>
      </c>
    </row>
    <row r="153" spans="32:32">
      <c r="AF153" s="58">
        <f t="shared" si="2"/>
        <v>0</v>
      </c>
    </row>
    <row r="154" spans="32:32">
      <c r="AF154" s="58">
        <f t="shared" si="2"/>
        <v>0</v>
      </c>
    </row>
    <row r="155" spans="32:32">
      <c r="AF155" s="58">
        <f t="shared" si="2"/>
        <v>0</v>
      </c>
    </row>
    <row r="156" spans="32:32">
      <c r="AF156" s="58">
        <f t="shared" si="2"/>
        <v>0</v>
      </c>
    </row>
    <row r="157" spans="32:32">
      <c r="AF157" s="58">
        <f t="shared" si="2"/>
        <v>0</v>
      </c>
    </row>
    <row r="158" spans="32:32">
      <c r="AF158" s="58">
        <f t="shared" si="2"/>
        <v>0</v>
      </c>
    </row>
    <row r="159" spans="32:32">
      <c r="AF159" s="58">
        <f t="shared" si="2"/>
        <v>0</v>
      </c>
    </row>
    <row r="160" spans="32:32">
      <c r="AF160" s="58">
        <f t="shared" si="2"/>
        <v>0</v>
      </c>
    </row>
    <row r="161" spans="32:32">
      <c r="AF161" s="58">
        <f t="shared" si="2"/>
        <v>0</v>
      </c>
    </row>
    <row r="162" spans="32:32">
      <c r="AF162" s="58">
        <f t="shared" si="2"/>
        <v>0</v>
      </c>
    </row>
    <row r="163" spans="32:32">
      <c r="AF163" s="58">
        <f t="shared" si="2"/>
        <v>0</v>
      </c>
    </row>
    <row r="164" spans="32:32">
      <c r="AF164" s="58">
        <f t="shared" si="2"/>
        <v>0</v>
      </c>
    </row>
    <row r="165" spans="32:32">
      <c r="AF165" s="58">
        <f t="shared" si="2"/>
        <v>0</v>
      </c>
    </row>
    <row r="166" spans="32:32">
      <c r="AF166" s="58">
        <f t="shared" si="2"/>
        <v>0</v>
      </c>
    </row>
    <row r="167" spans="32:32">
      <c r="AF167" s="58">
        <f t="shared" si="2"/>
        <v>0</v>
      </c>
    </row>
    <row r="168" spans="32:32">
      <c r="AF168" s="58">
        <f t="shared" si="2"/>
        <v>0</v>
      </c>
    </row>
    <row r="169" spans="32:32">
      <c r="AF169" s="58">
        <f t="shared" si="2"/>
        <v>0</v>
      </c>
    </row>
    <row r="170" spans="32:32">
      <c r="AF170" s="58">
        <f t="shared" si="2"/>
        <v>0</v>
      </c>
    </row>
    <row r="171" spans="32:32">
      <c r="AF171" s="58">
        <f t="shared" si="2"/>
        <v>0</v>
      </c>
    </row>
    <row r="172" spans="32:32">
      <c r="AF172" s="58">
        <f t="shared" si="2"/>
        <v>0</v>
      </c>
    </row>
    <row r="173" spans="32:32">
      <c r="AF173" s="58">
        <f t="shared" si="2"/>
        <v>0</v>
      </c>
    </row>
    <row r="174" spans="32:32">
      <c r="AF174" s="58">
        <f t="shared" si="2"/>
        <v>0</v>
      </c>
    </row>
    <row r="175" spans="32:32">
      <c r="AF175" s="58">
        <f t="shared" si="2"/>
        <v>0</v>
      </c>
    </row>
    <row r="176" spans="32:32">
      <c r="AF176" s="58">
        <f t="shared" si="2"/>
        <v>0</v>
      </c>
    </row>
    <row r="177" spans="32:32">
      <c r="AF177" s="58">
        <f t="shared" si="2"/>
        <v>0</v>
      </c>
    </row>
    <row r="178" spans="32:32">
      <c r="AF178" s="58">
        <f t="shared" si="2"/>
        <v>0</v>
      </c>
    </row>
    <row r="179" spans="32:32">
      <c r="AF179" s="58">
        <f t="shared" si="2"/>
        <v>0</v>
      </c>
    </row>
    <row r="180" spans="32:32">
      <c r="AF180" s="58">
        <f t="shared" si="2"/>
        <v>0</v>
      </c>
    </row>
    <row r="181" spans="32:32">
      <c r="AF181" s="58">
        <f t="shared" si="2"/>
        <v>0</v>
      </c>
    </row>
    <row r="182" spans="32:32">
      <c r="AF182" s="58">
        <f t="shared" si="2"/>
        <v>0</v>
      </c>
    </row>
    <row r="183" spans="32:32">
      <c r="AF183" s="58">
        <f t="shared" si="2"/>
        <v>0</v>
      </c>
    </row>
    <row r="184" spans="32:32">
      <c r="AF184" s="58">
        <f t="shared" si="2"/>
        <v>0</v>
      </c>
    </row>
    <row r="185" spans="32:32">
      <c r="AF185" s="58">
        <f t="shared" si="2"/>
        <v>0</v>
      </c>
    </row>
    <row r="186" spans="32:32">
      <c r="AF186" s="58">
        <f t="shared" si="2"/>
        <v>0</v>
      </c>
    </row>
    <row r="187" spans="32:32">
      <c r="AF187" s="58">
        <f t="shared" si="2"/>
        <v>0</v>
      </c>
    </row>
    <row r="188" spans="32:32">
      <c r="AF188" s="58">
        <f t="shared" si="2"/>
        <v>0</v>
      </c>
    </row>
    <row r="189" spans="32:32">
      <c r="AF189" s="58">
        <f t="shared" si="2"/>
        <v>0</v>
      </c>
    </row>
    <row r="190" spans="32:32">
      <c r="AF190" s="58">
        <f t="shared" si="2"/>
        <v>0</v>
      </c>
    </row>
    <row r="191" spans="32:32">
      <c r="AF191" s="58">
        <f t="shared" si="2"/>
        <v>0</v>
      </c>
    </row>
    <row r="192" spans="32:32">
      <c r="AF192" s="58">
        <f t="shared" si="2"/>
        <v>0</v>
      </c>
    </row>
    <row r="193" spans="32:32">
      <c r="AF193" s="58">
        <f t="shared" si="2"/>
        <v>0</v>
      </c>
    </row>
    <row r="194" spans="32:32">
      <c r="AF194" s="58">
        <f t="shared" si="2"/>
        <v>0</v>
      </c>
    </row>
    <row r="195" spans="32:32">
      <c r="AF195" s="58">
        <f t="shared" si="2"/>
        <v>0</v>
      </c>
    </row>
    <row r="196" spans="32:32">
      <c r="AF196" s="58">
        <f t="shared" si="2"/>
        <v>0</v>
      </c>
    </row>
    <row r="197" spans="32:32">
      <c r="AF197" s="58">
        <f t="shared" si="2"/>
        <v>0</v>
      </c>
    </row>
    <row r="198" spans="32:32">
      <c r="AF198" s="58">
        <f t="shared" si="2"/>
        <v>0</v>
      </c>
    </row>
    <row r="199" spans="32:32">
      <c r="AF199" s="58">
        <f t="shared" ref="AF199:AF262" si="3">AE199</f>
        <v>0</v>
      </c>
    </row>
    <row r="200" spans="32:32">
      <c r="AF200" s="58">
        <f t="shared" si="3"/>
        <v>0</v>
      </c>
    </row>
    <row r="201" spans="32:32">
      <c r="AF201" s="58">
        <f t="shared" si="3"/>
        <v>0</v>
      </c>
    </row>
    <row r="202" spans="32:32">
      <c r="AF202" s="58">
        <f t="shared" si="3"/>
        <v>0</v>
      </c>
    </row>
    <row r="203" spans="32:32">
      <c r="AF203" s="58">
        <f t="shared" si="3"/>
        <v>0</v>
      </c>
    </row>
    <row r="204" spans="32:32">
      <c r="AF204" s="58">
        <f t="shared" si="3"/>
        <v>0</v>
      </c>
    </row>
    <row r="205" spans="32:32">
      <c r="AF205" s="58">
        <f t="shared" si="3"/>
        <v>0</v>
      </c>
    </row>
    <row r="206" spans="32:32">
      <c r="AF206" s="58">
        <f t="shared" si="3"/>
        <v>0</v>
      </c>
    </row>
    <row r="207" spans="32:32">
      <c r="AF207" s="58">
        <f t="shared" si="3"/>
        <v>0</v>
      </c>
    </row>
    <row r="208" spans="32:32">
      <c r="AF208" s="58">
        <f t="shared" si="3"/>
        <v>0</v>
      </c>
    </row>
    <row r="209" spans="32:32">
      <c r="AF209" s="58">
        <f t="shared" si="3"/>
        <v>0</v>
      </c>
    </row>
    <row r="210" spans="32:32">
      <c r="AF210" s="58">
        <f t="shared" si="3"/>
        <v>0</v>
      </c>
    </row>
    <row r="211" spans="32:32">
      <c r="AF211" s="58">
        <f t="shared" si="3"/>
        <v>0</v>
      </c>
    </row>
    <row r="212" spans="32:32">
      <c r="AF212" s="58">
        <f t="shared" si="3"/>
        <v>0</v>
      </c>
    </row>
    <row r="213" spans="32:32">
      <c r="AF213" s="58">
        <f t="shared" si="3"/>
        <v>0</v>
      </c>
    </row>
    <row r="214" spans="32:32">
      <c r="AF214" s="58">
        <f t="shared" si="3"/>
        <v>0</v>
      </c>
    </row>
    <row r="215" spans="32:32">
      <c r="AF215" s="58">
        <f t="shared" si="3"/>
        <v>0</v>
      </c>
    </row>
    <row r="216" spans="32:32">
      <c r="AF216" s="58">
        <f t="shared" si="3"/>
        <v>0</v>
      </c>
    </row>
    <row r="217" spans="32:32">
      <c r="AF217" s="58">
        <f t="shared" si="3"/>
        <v>0</v>
      </c>
    </row>
    <row r="218" spans="32:32">
      <c r="AF218" s="58">
        <f t="shared" si="3"/>
        <v>0</v>
      </c>
    </row>
    <row r="219" spans="32:32">
      <c r="AF219" s="58">
        <f t="shared" si="3"/>
        <v>0</v>
      </c>
    </row>
    <row r="220" spans="32:32">
      <c r="AF220" s="58">
        <f t="shared" si="3"/>
        <v>0</v>
      </c>
    </row>
    <row r="221" spans="32:32">
      <c r="AF221" s="58">
        <f t="shared" si="3"/>
        <v>0</v>
      </c>
    </row>
    <row r="222" spans="32:32">
      <c r="AF222" s="58">
        <f t="shared" si="3"/>
        <v>0</v>
      </c>
    </row>
    <row r="223" spans="32:32">
      <c r="AF223" s="58">
        <f t="shared" si="3"/>
        <v>0</v>
      </c>
    </row>
    <row r="224" spans="32:32">
      <c r="AF224" s="58">
        <f t="shared" si="3"/>
        <v>0</v>
      </c>
    </row>
    <row r="225" spans="32:32">
      <c r="AF225" s="58">
        <f t="shared" si="3"/>
        <v>0</v>
      </c>
    </row>
    <row r="226" spans="32:32">
      <c r="AF226" s="58">
        <f t="shared" si="3"/>
        <v>0</v>
      </c>
    </row>
    <row r="227" spans="32:32">
      <c r="AF227" s="58">
        <f t="shared" si="3"/>
        <v>0</v>
      </c>
    </row>
    <row r="228" spans="32:32">
      <c r="AF228" s="58">
        <f t="shared" si="3"/>
        <v>0</v>
      </c>
    </row>
    <row r="229" spans="32:32">
      <c r="AF229" s="58">
        <f t="shared" si="3"/>
        <v>0</v>
      </c>
    </row>
    <row r="230" spans="32:32">
      <c r="AF230" s="58">
        <f t="shared" si="3"/>
        <v>0</v>
      </c>
    </row>
    <row r="231" spans="32:32">
      <c r="AF231" s="58">
        <f t="shared" si="3"/>
        <v>0</v>
      </c>
    </row>
    <row r="232" spans="32:32">
      <c r="AF232" s="58">
        <f t="shared" si="3"/>
        <v>0</v>
      </c>
    </row>
    <row r="233" spans="32:32">
      <c r="AF233" s="58">
        <f t="shared" si="3"/>
        <v>0</v>
      </c>
    </row>
    <row r="234" spans="32:32">
      <c r="AF234" s="58">
        <f t="shared" si="3"/>
        <v>0</v>
      </c>
    </row>
    <row r="235" spans="32:32">
      <c r="AF235" s="58">
        <f t="shared" si="3"/>
        <v>0</v>
      </c>
    </row>
    <row r="236" spans="32:32">
      <c r="AF236" s="58">
        <f t="shared" si="3"/>
        <v>0</v>
      </c>
    </row>
    <row r="237" spans="32:32">
      <c r="AF237" s="58">
        <f t="shared" si="3"/>
        <v>0</v>
      </c>
    </row>
    <row r="238" spans="32:32">
      <c r="AF238" s="58">
        <f t="shared" si="3"/>
        <v>0</v>
      </c>
    </row>
    <row r="239" spans="32:32">
      <c r="AF239" s="58">
        <f t="shared" si="3"/>
        <v>0</v>
      </c>
    </row>
    <row r="240" spans="32:32">
      <c r="AF240" s="58">
        <f t="shared" si="3"/>
        <v>0</v>
      </c>
    </row>
    <row r="241" spans="32:32">
      <c r="AF241" s="58">
        <f t="shared" si="3"/>
        <v>0</v>
      </c>
    </row>
    <row r="242" spans="32:32">
      <c r="AF242" s="58">
        <f t="shared" si="3"/>
        <v>0</v>
      </c>
    </row>
    <row r="243" spans="32:32">
      <c r="AF243" s="58">
        <f t="shared" si="3"/>
        <v>0</v>
      </c>
    </row>
    <row r="244" spans="32:32">
      <c r="AF244" s="58">
        <f t="shared" si="3"/>
        <v>0</v>
      </c>
    </row>
    <row r="245" spans="32:32">
      <c r="AF245" s="58">
        <f t="shared" si="3"/>
        <v>0</v>
      </c>
    </row>
    <row r="246" spans="32:32">
      <c r="AF246" s="58">
        <f t="shared" si="3"/>
        <v>0</v>
      </c>
    </row>
    <row r="247" spans="32:32">
      <c r="AF247" s="58">
        <f t="shared" si="3"/>
        <v>0</v>
      </c>
    </row>
    <row r="248" spans="32:32">
      <c r="AF248" s="58">
        <f t="shared" si="3"/>
        <v>0</v>
      </c>
    </row>
    <row r="249" spans="32:32">
      <c r="AF249" s="58">
        <f t="shared" si="3"/>
        <v>0</v>
      </c>
    </row>
    <row r="250" spans="32:32">
      <c r="AF250" s="58">
        <f t="shared" si="3"/>
        <v>0</v>
      </c>
    </row>
    <row r="251" spans="32:32">
      <c r="AF251" s="58">
        <f t="shared" si="3"/>
        <v>0</v>
      </c>
    </row>
    <row r="252" spans="32:32">
      <c r="AF252" s="58">
        <f t="shared" si="3"/>
        <v>0</v>
      </c>
    </row>
    <row r="253" spans="32:32">
      <c r="AF253" s="58">
        <f t="shared" si="3"/>
        <v>0</v>
      </c>
    </row>
    <row r="254" spans="32:32">
      <c r="AF254" s="58">
        <f t="shared" si="3"/>
        <v>0</v>
      </c>
    </row>
    <row r="255" spans="32:32">
      <c r="AF255" s="58">
        <f t="shared" si="3"/>
        <v>0</v>
      </c>
    </row>
    <row r="256" spans="32:32">
      <c r="AF256" s="58">
        <f t="shared" si="3"/>
        <v>0</v>
      </c>
    </row>
    <row r="257" spans="32:32">
      <c r="AF257" s="58">
        <f t="shared" si="3"/>
        <v>0</v>
      </c>
    </row>
    <row r="258" spans="32:32">
      <c r="AF258" s="58">
        <f t="shared" si="3"/>
        <v>0</v>
      </c>
    </row>
    <row r="259" spans="32:32">
      <c r="AF259" s="58">
        <f t="shared" si="3"/>
        <v>0</v>
      </c>
    </row>
    <row r="260" spans="32:32">
      <c r="AF260" s="58">
        <f t="shared" si="3"/>
        <v>0</v>
      </c>
    </row>
    <row r="261" spans="32:32">
      <c r="AF261" s="58">
        <f t="shared" si="3"/>
        <v>0</v>
      </c>
    </row>
    <row r="262" spans="32:32">
      <c r="AF262" s="58">
        <f t="shared" si="3"/>
        <v>0</v>
      </c>
    </row>
    <row r="263" spans="32:32">
      <c r="AF263" s="58">
        <f t="shared" ref="AF263:AF326" si="4">AE263</f>
        <v>0</v>
      </c>
    </row>
    <row r="264" spans="32:32">
      <c r="AF264" s="58">
        <f t="shared" si="4"/>
        <v>0</v>
      </c>
    </row>
    <row r="265" spans="32:32">
      <c r="AF265" s="58">
        <f t="shared" si="4"/>
        <v>0</v>
      </c>
    </row>
    <row r="266" spans="32:32">
      <c r="AF266" s="58">
        <f t="shared" si="4"/>
        <v>0</v>
      </c>
    </row>
    <row r="267" spans="32:32">
      <c r="AF267" s="58">
        <f t="shared" si="4"/>
        <v>0</v>
      </c>
    </row>
    <row r="268" spans="32:32">
      <c r="AF268" s="58">
        <f t="shared" si="4"/>
        <v>0</v>
      </c>
    </row>
    <row r="269" spans="32:32">
      <c r="AF269" s="58">
        <f t="shared" si="4"/>
        <v>0</v>
      </c>
    </row>
    <row r="270" spans="32:32">
      <c r="AF270" s="58">
        <f t="shared" si="4"/>
        <v>0</v>
      </c>
    </row>
    <row r="271" spans="32:32">
      <c r="AF271" s="58">
        <f t="shared" si="4"/>
        <v>0</v>
      </c>
    </row>
    <row r="272" spans="32:32">
      <c r="AF272" s="58">
        <f t="shared" si="4"/>
        <v>0</v>
      </c>
    </row>
    <row r="273" spans="32:32">
      <c r="AF273" s="58">
        <f t="shared" si="4"/>
        <v>0</v>
      </c>
    </row>
    <row r="274" spans="32:32">
      <c r="AF274" s="58">
        <f t="shared" si="4"/>
        <v>0</v>
      </c>
    </row>
    <row r="275" spans="32:32">
      <c r="AF275" s="58">
        <f t="shared" si="4"/>
        <v>0</v>
      </c>
    </row>
    <row r="276" spans="32:32">
      <c r="AF276" s="58">
        <f t="shared" si="4"/>
        <v>0</v>
      </c>
    </row>
    <row r="277" spans="32:32">
      <c r="AF277" s="58">
        <f t="shared" si="4"/>
        <v>0</v>
      </c>
    </row>
    <row r="278" spans="32:32">
      <c r="AF278" s="58">
        <f t="shared" si="4"/>
        <v>0</v>
      </c>
    </row>
    <row r="279" spans="32:32">
      <c r="AF279" s="58">
        <f t="shared" si="4"/>
        <v>0</v>
      </c>
    </row>
    <row r="280" spans="32:32">
      <c r="AF280" s="58">
        <f t="shared" si="4"/>
        <v>0</v>
      </c>
    </row>
    <row r="281" spans="32:32">
      <c r="AF281" s="58">
        <f t="shared" si="4"/>
        <v>0</v>
      </c>
    </row>
    <row r="282" spans="32:32">
      <c r="AF282" s="58">
        <f t="shared" si="4"/>
        <v>0</v>
      </c>
    </row>
    <row r="283" spans="32:32">
      <c r="AF283" s="58">
        <f t="shared" si="4"/>
        <v>0</v>
      </c>
    </row>
    <row r="284" spans="32:32">
      <c r="AF284" s="58">
        <f t="shared" si="4"/>
        <v>0</v>
      </c>
    </row>
    <row r="285" spans="32:32">
      <c r="AF285" s="58">
        <f t="shared" si="4"/>
        <v>0</v>
      </c>
    </row>
    <row r="286" spans="32:32">
      <c r="AF286" s="58">
        <f t="shared" si="4"/>
        <v>0</v>
      </c>
    </row>
    <row r="287" spans="32:32">
      <c r="AF287" s="58">
        <f t="shared" si="4"/>
        <v>0</v>
      </c>
    </row>
    <row r="288" spans="32:32">
      <c r="AF288" s="58">
        <f t="shared" si="4"/>
        <v>0</v>
      </c>
    </row>
    <row r="289" spans="32:32">
      <c r="AF289" s="58">
        <f t="shared" si="4"/>
        <v>0</v>
      </c>
    </row>
    <row r="290" spans="32:32">
      <c r="AF290" s="58">
        <f t="shared" si="4"/>
        <v>0</v>
      </c>
    </row>
    <row r="291" spans="32:32">
      <c r="AF291" s="58">
        <f t="shared" si="4"/>
        <v>0</v>
      </c>
    </row>
    <row r="292" spans="32:32">
      <c r="AF292" s="58">
        <f t="shared" si="4"/>
        <v>0</v>
      </c>
    </row>
    <row r="293" spans="32:32">
      <c r="AF293" s="58">
        <f t="shared" si="4"/>
        <v>0</v>
      </c>
    </row>
    <row r="294" spans="32:32">
      <c r="AF294" s="58">
        <f t="shared" si="4"/>
        <v>0</v>
      </c>
    </row>
    <row r="295" spans="32:32">
      <c r="AF295" s="58">
        <f t="shared" si="4"/>
        <v>0</v>
      </c>
    </row>
    <row r="296" spans="32:32">
      <c r="AF296" s="58">
        <f t="shared" si="4"/>
        <v>0</v>
      </c>
    </row>
    <row r="297" spans="32:32">
      <c r="AF297" s="58">
        <f t="shared" si="4"/>
        <v>0</v>
      </c>
    </row>
    <row r="298" spans="32:32">
      <c r="AF298" s="58">
        <f t="shared" si="4"/>
        <v>0</v>
      </c>
    </row>
    <row r="299" spans="32:32">
      <c r="AF299" s="58">
        <f t="shared" si="4"/>
        <v>0</v>
      </c>
    </row>
    <row r="300" spans="32:32">
      <c r="AF300" s="58">
        <f t="shared" si="4"/>
        <v>0</v>
      </c>
    </row>
    <row r="301" spans="32:32">
      <c r="AF301" s="58">
        <f t="shared" si="4"/>
        <v>0</v>
      </c>
    </row>
    <row r="302" spans="32:32">
      <c r="AF302" s="58">
        <f t="shared" si="4"/>
        <v>0</v>
      </c>
    </row>
    <row r="303" spans="32:32">
      <c r="AF303" s="58">
        <f t="shared" si="4"/>
        <v>0</v>
      </c>
    </row>
    <row r="304" spans="32:32">
      <c r="AF304" s="58">
        <f t="shared" si="4"/>
        <v>0</v>
      </c>
    </row>
    <row r="305" spans="32:32">
      <c r="AF305" s="58">
        <f t="shared" si="4"/>
        <v>0</v>
      </c>
    </row>
    <row r="306" spans="32:32">
      <c r="AF306" s="58">
        <f t="shared" si="4"/>
        <v>0</v>
      </c>
    </row>
    <row r="307" spans="32:32">
      <c r="AF307" s="58">
        <f t="shared" si="4"/>
        <v>0</v>
      </c>
    </row>
    <row r="308" spans="32:32">
      <c r="AF308" s="58">
        <f t="shared" si="4"/>
        <v>0</v>
      </c>
    </row>
    <row r="309" spans="32:32">
      <c r="AF309" s="58">
        <f t="shared" si="4"/>
        <v>0</v>
      </c>
    </row>
    <row r="310" spans="32:32">
      <c r="AF310" s="58">
        <f t="shared" si="4"/>
        <v>0</v>
      </c>
    </row>
    <row r="311" spans="32:32">
      <c r="AF311" s="58">
        <f t="shared" si="4"/>
        <v>0</v>
      </c>
    </row>
    <row r="312" spans="32:32">
      <c r="AF312" s="58">
        <f t="shared" si="4"/>
        <v>0</v>
      </c>
    </row>
    <row r="313" spans="32:32">
      <c r="AF313" s="58">
        <f t="shared" si="4"/>
        <v>0</v>
      </c>
    </row>
    <row r="314" spans="32:32">
      <c r="AF314" s="58">
        <f t="shared" si="4"/>
        <v>0</v>
      </c>
    </row>
    <row r="315" spans="32:32">
      <c r="AF315" s="58">
        <f t="shared" si="4"/>
        <v>0</v>
      </c>
    </row>
    <row r="316" spans="32:32">
      <c r="AF316" s="58">
        <f t="shared" si="4"/>
        <v>0</v>
      </c>
    </row>
    <row r="317" spans="32:32">
      <c r="AF317" s="58">
        <f t="shared" si="4"/>
        <v>0</v>
      </c>
    </row>
    <row r="318" spans="32:32">
      <c r="AF318" s="58">
        <f t="shared" si="4"/>
        <v>0</v>
      </c>
    </row>
    <row r="319" spans="32:32">
      <c r="AF319" s="58">
        <f t="shared" si="4"/>
        <v>0</v>
      </c>
    </row>
    <row r="320" spans="32:32">
      <c r="AF320" s="58">
        <f t="shared" si="4"/>
        <v>0</v>
      </c>
    </row>
    <row r="321" spans="32:32">
      <c r="AF321" s="58">
        <f t="shared" si="4"/>
        <v>0</v>
      </c>
    </row>
    <row r="322" spans="32:32">
      <c r="AF322" s="58">
        <f t="shared" si="4"/>
        <v>0</v>
      </c>
    </row>
    <row r="323" spans="32:32">
      <c r="AF323" s="58">
        <f t="shared" si="4"/>
        <v>0</v>
      </c>
    </row>
    <row r="324" spans="32:32">
      <c r="AF324" s="58">
        <f t="shared" si="4"/>
        <v>0</v>
      </c>
    </row>
    <row r="325" spans="32:32">
      <c r="AF325" s="58">
        <f t="shared" si="4"/>
        <v>0</v>
      </c>
    </row>
    <row r="326" spans="32:32">
      <c r="AF326" s="58">
        <f t="shared" si="4"/>
        <v>0</v>
      </c>
    </row>
    <row r="327" spans="32:32">
      <c r="AF327" s="58">
        <f t="shared" ref="AF327:AF379" si="5">AE327</f>
        <v>0</v>
      </c>
    </row>
    <row r="328" spans="32:32">
      <c r="AF328" s="58">
        <f t="shared" si="5"/>
        <v>0</v>
      </c>
    </row>
    <row r="329" spans="32:32">
      <c r="AF329" s="58">
        <f t="shared" si="5"/>
        <v>0</v>
      </c>
    </row>
    <row r="330" spans="32:32">
      <c r="AF330" s="58">
        <f t="shared" si="5"/>
        <v>0</v>
      </c>
    </row>
    <row r="331" spans="32:32">
      <c r="AF331" s="58">
        <f t="shared" si="5"/>
        <v>0</v>
      </c>
    </row>
    <row r="332" spans="32:32">
      <c r="AF332" s="58">
        <f t="shared" si="5"/>
        <v>0</v>
      </c>
    </row>
    <row r="333" spans="32:32">
      <c r="AF333" s="58">
        <f t="shared" si="5"/>
        <v>0</v>
      </c>
    </row>
    <row r="334" spans="32:32">
      <c r="AF334" s="58">
        <f t="shared" si="5"/>
        <v>0</v>
      </c>
    </row>
    <row r="335" spans="32:32">
      <c r="AF335" s="58">
        <f t="shared" si="5"/>
        <v>0</v>
      </c>
    </row>
    <row r="336" spans="32:32">
      <c r="AF336" s="58">
        <f t="shared" si="5"/>
        <v>0</v>
      </c>
    </row>
    <row r="337" spans="32:32">
      <c r="AF337" s="58">
        <f t="shared" si="5"/>
        <v>0</v>
      </c>
    </row>
    <row r="338" spans="32:32">
      <c r="AF338" s="58">
        <f t="shared" si="5"/>
        <v>0</v>
      </c>
    </row>
    <row r="339" spans="32:32">
      <c r="AF339" s="58">
        <f t="shared" si="5"/>
        <v>0</v>
      </c>
    </row>
    <row r="340" spans="32:32">
      <c r="AF340" s="58">
        <f t="shared" si="5"/>
        <v>0</v>
      </c>
    </row>
    <row r="341" spans="32:32">
      <c r="AF341" s="58">
        <f t="shared" si="5"/>
        <v>0</v>
      </c>
    </row>
    <row r="342" spans="32:32">
      <c r="AF342" s="58">
        <f t="shared" si="5"/>
        <v>0</v>
      </c>
    </row>
    <row r="343" spans="32:32">
      <c r="AF343" s="58">
        <f t="shared" si="5"/>
        <v>0</v>
      </c>
    </row>
    <row r="344" spans="32:32">
      <c r="AF344" s="58">
        <f t="shared" si="5"/>
        <v>0</v>
      </c>
    </row>
    <row r="345" spans="32:32">
      <c r="AF345" s="58">
        <f t="shared" si="5"/>
        <v>0</v>
      </c>
    </row>
    <row r="346" spans="32:32">
      <c r="AF346" s="58">
        <f t="shared" si="5"/>
        <v>0</v>
      </c>
    </row>
    <row r="347" spans="32:32">
      <c r="AF347" s="58">
        <f t="shared" si="5"/>
        <v>0</v>
      </c>
    </row>
    <row r="348" spans="32:32">
      <c r="AF348" s="58">
        <f t="shared" si="5"/>
        <v>0</v>
      </c>
    </row>
    <row r="349" spans="32:32">
      <c r="AF349" s="58">
        <f t="shared" si="5"/>
        <v>0</v>
      </c>
    </row>
    <row r="350" spans="32:32">
      <c r="AF350" s="58">
        <f t="shared" si="5"/>
        <v>0</v>
      </c>
    </row>
    <row r="351" spans="32:32">
      <c r="AF351" s="58">
        <f t="shared" si="5"/>
        <v>0</v>
      </c>
    </row>
    <row r="352" spans="32:32">
      <c r="AF352" s="58">
        <f t="shared" si="5"/>
        <v>0</v>
      </c>
    </row>
    <row r="353" spans="32:32">
      <c r="AF353" s="58">
        <f t="shared" si="5"/>
        <v>0</v>
      </c>
    </row>
    <row r="354" spans="32:32">
      <c r="AF354" s="58">
        <f t="shared" si="5"/>
        <v>0</v>
      </c>
    </row>
    <row r="355" spans="32:32">
      <c r="AF355" s="58">
        <f t="shared" si="5"/>
        <v>0</v>
      </c>
    </row>
    <row r="356" spans="32:32">
      <c r="AF356" s="58">
        <f t="shared" si="5"/>
        <v>0</v>
      </c>
    </row>
    <row r="357" spans="32:32">
      <c r="AF357" s="58">
        <f t="shared" si="5"/>
        <v>0</v>
      </c>
    </row>
    <row r="358" spans="32:32">
      <c r="AF358" s="58">
        <f t="shared" si="5"/>
        <v>0</v>
      </c>
    </row>
    <row r="359" spans="32:32">
      <c r="AF359" s="58">
        <f t="shared" si="5"/>
        <v>0</v>
      </c>
    </row>
    <row r="360" spans="32:32">
      <c r="AF360" s="58">
        <f t="shared" si="5"/>
        <v>0</v>
      </c>
    </row>
    <row r="361" spans="32:32">
      <c r="AF361" s="58">
        <f t="shared" si="5"/>
        <v>0</v>
      </c>
    </row>
    <row r="362" spans="32:32">
      <c r="AF362" s="58">
        <f t="shared" si="5"/>
        <v>0</v>
      </c>
    </row>
    <row r="363" spans="32:32">
      <c r="AF363" s="58">
        <f t="shared" si="5"/>
        <v>0</v>
      </c>
    </row>
    <row r="364" spans="32:32">
      <c r="AF364" s="58">
        <f t="shared" si="5"/>
        <v>0</v>
      </c>
    </row>
    <row r="365" spans="32:32">
      <c r="AF365" s="58">
        <f t="shared" si="5"/>
        <v>0</v>
      </c>
    </row>
    <row r="366" spans="32:32">
      <c r="AF366" s="58">
        <f t="shared" si="5"/>
        <v>0</v>
      </c>
    </row>
    <row r="367" spans="32:32">
      <c r="AF367" s="58">
        <f t="shared" si="5"/>
        <v>0</v>
      </c>
    </row>
    <row r="368" spans="32:32">
      <c r="AF368" s="58">
        <f t="shared" si="5"/>
        <v>0</v>
      </c>
    </row>
    <row r="369" spans="32:32">
      <c r="AF369" s="58">
        <f t="shared" si="5"/>
        <v>0</v>
      </c>
    </row>
    <row r="370" spans="32:32">
      <c r="AF370" s="58">
        <f t="shared" si="5"/>
        <v>0</v>
      </c>
    </row>
    <row r="371" spans="32:32">
      <c r="AF371" s="58">
        <f t="shared" si="5"/>
        <v>0</v>
      </c>
    </row>
    <row r="372" spans="32:32">
      <c r="AF372" s="58">
        <f t="shared" si="5"/>
        <v>0</v>
      </c>
    </row>
    <row r="373" spans="32:32">
      <c r="AF373" s="58">
        <f t="shared" si="5"/>
        <v>0</v>
      </c>
    </row>
    <row r="374" spans="32:32">
      <c r="AF374" s="58">
        <f t="shared" si="5"/>
        <v>0</v>
      </c>
    </row>
    <row r="375" spans="32:32">
      <c r="AF375" s="58">
        <f t="shared" si="5"/>
        <v>0</v>
      </c>
    </row>
    <row r="376" spans="32:32">
      <c r="AF376" s="58">
        <f t="shared" si="5"/>
        <v>0</v>
      </c>
    </row>
    <row r="377" spans="32:32">
      <c r="AF377" s="58">
        <f t="shared" si="5"/>
        <v>0</v>
      </c>
    </row>
    <row r="378" spans="32:32">
      <c r="AF378" s="58">
        <f t="shared" si="5"/>
        <v>0</v>
      </c>
    </row>
    <row r="379" spans="32:32">
      <c r="AF379" s="58">
        <f t="shared" si="5"/>
        <v>0</v>
      </c>
    </row>
  </sheetData>
  <phoneticPr fontId="18"/>
  <pageMargins left="0.7" right="0.7" top="0.75" bottom="0.75" header="0.3" footer="0.3"/>
  <pageSetup paperSize="9"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F379"/>
  <sheetViews>
    <sheetView workbookViewId="0">
      <selection activeCell="D47" sqref="D47"/>
    </sheetView>
  </sheetViews>
  <sheetFormatPr defaultRowHeight="13.5"/>
  <cols>
    <col min="31" max="31" width="5" customWidth="1"/>
    <col min="32" max="32" width="5" style="58" customWidth="1"/>
  </cols>
  <sheetData>
    <row r="1" spans="1:32">
      <c r="A1" t="s">
        <v>1058</v>
      </c>
    </row>
    <row r="2" spans="1:32">
      <c r="B2" t="s">
        <v>1059</v>
      </c>
    </row>
    <row r="3" spans="1:32">
      <c r="B3" t="s">
        <v>1060</v>
      </c>
    </row>
    <row r="6" spans="1:32">
      <c r="AF6" s="58">
        <f>AE6</f>
        <v>0</v>
      </c>
    </row>
    <row r="7" spans="1:32">
      <c r="AF7" s="58">
        <f t="shared" ref="AF7:AF70" si="0">AE7</f>
        <v>0</v>
      </c>
    </row>
    <row r="8" spans="1:32">
      <c r="AF8" s="58">
        <f t="shared" si="0"/>
        <v>0</v>
      </c>
    </row>
    <row r="9" spans="1:32">
      <c r="AF9" s="58">
        <f t="shared" si="0"/>
        <v>0</v>
      </c>
    </row>
    <row r="10" spans="1:32">
      <c r="AF10" s="58">
        <f t="shared" si="0"/>
        <v>0</v>
      </c>
    </row>
    <row r="11" spans="1:32">
      <c r="AF11" s="58">
        <f t="shared" si="0"/>
        <v>0</v>
      </c>
    </row>
    <row r="12" spans="1:32">
      <c r="AF12" s="58">
        <f t="shared" si="0"/>
        <v>0</v>
      </c>
    </row>
    <row r="13" spans="1:32">
      <c r="AF13" s="58">
        <f t="shared" si="0"/>
        <v>0</v>
      </c>
    </row>
    <row r="14" spans="1:32">
      <c r="AF14" s="58">
        <f t="shared" si="0"/>
        <v>0</v>
      </c>
    </row>
    <row r="15" spans="1:32">
      <c r="AF15" s="58">
        <f t="shared" si="0"/>
        <v>0</v>
      </c>
    </row>
    <row r="16" spans="1:32">
      <c r="AF16" s="58">
        <f t="shared" si="0"/>
        <v>0</v>
      </c>
    </row>
    <row r="17" spans="32:32">
      <c r="AF17" s="58">
        <f t="shared" si="0"/>
        <v>0</v>
      </c>
    </row>
    <row r="18" spans="32:32">
      <c r="AF18" s="58">
        <f t="shared" si="0"/>
        <v>0</v>
      </c>
    </row>
    <row r="19" spans="32:32">
      <c r="AF19" s="58">
        <f t="shared" si="0"/>
        <v>0</v>
      </c>
    </row>
    <row r="20" spans="32:32">
      <c r="AF20" s="58">
        <f t="shared" si="0"/>
        <v>0</v>
      </c>
    </row>
    <row r="21" spans="32:32">
      <c r="AF21" s="58">
        <f t="shared" si="0"/>
        <v>0</v>
      </c>
    </row>
    <row r="22" spans="32:32">
      <c r="AF22" s="58">
        <f t="shared" si="0"/>
        <v>0</v>
      </c>
    </row>
    <row r="23" spans="32:32">
      <c r="AF23" s="58">
        <f t="shared" si="0"/>
        <v>0</v>
      </c>
    </row>
    <row r="24" spans="32:32">
      <c r="AF24" s="58">
        <f t="shared" si="0"/>
        <v>0</v>
      </c>
    </row>
    <row r="25" spans="32:32">
      <c r="AF25" s="58">
        <f t="shared" si="0"/>
        <v>0</v>
      </c>
    </row>
    <row r="26" spans="32:32">
      <c r="AF26" s="58">
        <f t="shared" si="0"/>
        <v>0</v>
      </c>
    </row>
    <row r="27" spans="32:32">
      <c r="AF27" s="58">
        <f t="shared" si="0"/>
        <v>0</v>
      </c>
    </row>
    <row r="28" spans="32:32">
      <c r="AF28" s="58">
        <f t="shared" si="0"/>
        <v>0</v>
      </c>
    </row>
    <row r="29" spans="32:32">
      <c r="AF29" s="58">
        <f t="shared" si="0"/>
        <v>0</v>
      </c>
    </row>
    <row r="30" spans="32:32">
      <c r="AF30" s="58">
        <f t="shared" si="0"/>
        <v>0</v>
      </c>
    </row>
    <row r="31" spans="32:32">
      <c r="AF31" s="58">
        <f t="shared" si="0"/>
        <v>0</v>
      </c>
    </row>
    <row r="32" spans="32:32">
      <c r="AF32" s="58">
        <f t="shared" si="0"/>
        <v>0</v>
      </c>
    </row>
    <row r="33" spans="32:32">
      <c r="AF33" s="58">
        <f t="shared" si="0"/>
        <v>0</v>
      </c>
    </row>
    <row r="34" spans="32:32">
      <c r="AF34" s="58">
        <f t="shared" si="0"/>
        <v>0</v>
      </c>
    </row>
    <row r="35" spans="32:32">
      <c r="AF35" s="58">
        <f t="shared" si="0"/>
        <v>0</v>
      </c>
    </row>
    <row r="36" spans="32:32">
      <c r="AF36" s="58">
        <f t="shared" si="0"/>
        <v>0</v>
      </c>
    </row>
    <row r="37" spans="32:32">
      <c r="AF37" s="58">
        <f t="shared" si="0"/>
        <v>0</v>
      </c>
    </row>
    <row r="38" spans="32:32">
      <c r="AF38" s="58">
        <f t="shared" si="0"/>
        <v>0</v>
      </c>
    </row>
    <row r="39" spans="32:32">
      <c r="AF39" s="58">
        <f t="shared" si="0"/>
        <v>0</v>
      </c>
    </row>
    <row r="40" spans="32:32">
      <c r="AF40" s="58">
        <f t="shared" si="0"/>
        <v>0</v>
      </c>
    </row>
    <row r="41" spans="32:32">
      <c r="AF41" s="58">
        <f t="shared" si="0"/>
        <v>0</v>
      </c>
    </row>
    <row r="42" spans="32:32">
      <c r="AF42" s="58">
        <f t="shared" si="0"/>
        <v>0</v>
      </c>
    </row>
    <row r="43" spans="32:32">
      <c r="AF43" s="58">
        <f t="shared" si="0"/>
        <v>0</v>
      </c>
    </row>
    <row r="44" spans="32:32">
      <c r="AF44" s="58">
        <f t="shared" si="0"/>
        <v>0</v>
      </c>
    </row>
    <row r="45" spans="32:32">
      <c r="AF45" s="58">
        <f t="shared" si="0"/>
        <v>0</v>
      </c>
    </row>
    <row r="46" spans="32:32">
      <c r="AF46" s="58">
        <f t="shared" si="0"/>
        <v>0</v>
      </c>
    </row>
    <row r="47" spans="32:32">
      <c r="AF47" s="58">
        <f t="shared" si="0"/>
        <v>0</v>
      </c>
    </row>
    <row r="48" spans="32:32">
      <c r="AF48" s="58">
        <f t="shared" si="0"/>
        <v>0</v>
      </c>
    </row>
    <row r="49" spans="32:32">
      <c r="AF49" s="58">
        <f t="shared" si="0"/>
        <v>0</v>
      </c>
    </row>
    <row r="50" spans="32:32">
      <c r="AF50" s="58">
        <f t="shared" si="0"/>
        <v>0</v>
      </c>
    </row>
    <row r="51" spans="32:32">
      <c r="AF51" s="58">
        <f t="shared" si="0"/>
        <v>0</v>
      </c>
    </row>
    <row r="52" spans="32:32">
      <c r="AF52" s="58">
        <f t="shared" si="0"/>
        <v>0</v>
      </c>
    </row>
    <row r="53" spans="32:32">
      <c r="AF53" s="58">
        <f t="shared" si="0"/>
        <v>0</v>
      </c>
    </row>
    <row r="54" spans="32:32">
      <c r="AF54" s="58">
        <f t="shared" si="0"/>
        <v>0</v>
      </c>
    </row>
    <row r="55" spans="32:32">
      <c r="AF55" s="58">
        <f t="shared" si="0"/>
        <v>0</v>
      </c>
    </row>
    <row r="56" spans="32:32">
      <c r="AF56" s="58">
        <f t="shared" si="0"/>
        <v>0</v>
      </c>
    </row>
    <row r="57" spans="32:32">
      <c r="AF57" s="58">
        <f t="shared" si="0"/>
        <v>0</v>
      </c>
    </row>
    <row r="58" spans="32:32">
      <c r="AF58" s="58">
        <f t="shared" si="0"/>
        <v>0</v>
      </c>
    </row>
    <row r="59" spans="32:32">
      <c r="AF59" s="58">
        <f t="shared" si="0"/>
        <v>0</v>
      </c>
    </row>
    <row r="60" spans="32:32">
      <c r="AF60" s="58">
        <f t="shared" si="0"/>
        <v>0</v>
      </c>
    </row>
    <row r="61" spans="32:32">
      <c r="AF61" s="58">
        <f t="shared" si="0"/>
        <v>0</v>
      </c>
    </row>
    <row r="62" spans="32:32">
      <c r="AF62" s="58">
        <f t="shared" si="0"/>
        <v>0</v>
      </c>
    </row>
    <row r="63" spans="32:32">
      <c r="AF63" s="58">
        <f t="shared" si="0"/>
        <v>0</v>
      </c>
    </row>
    <row r="64" spans="32:32">
      <c r="AF64" s="58">
        <f t="shared" si="0"/>
        <v>0</v>
      </c>
    </row>
    <row r="65" spans="32:32">
      <c r="AF65" s="58">
        <f t="shared" si="0"/>
        <v>0</v>
      </c>
    </row>
    <row r="66" spans="32:32">
      <c r="AF66" s="58">
        <f t="shared" si="0"/>
        <v>0</v>
      </c>
    </row>
    <row r="67" spans="32:32">
      <c r="AF67" s="58">
        <f t="shared" si="0"/>
        <v>0</v>
      </c>
    </row>
    <row r="68" spans="32:32">
      <c r="AF68" s="58">
        <f t="shared" si="0"/>
        <v>0</v>
      </c>
    </row>
    <row r="69" spans="32:32">
      <c r="AF69" s="58">
        <f t="shared" si="0"/>
        <v>0</v>
      </c>
    </row>
    <row r="70" spans="32:32">
      <c r="AF70" s="58">
        <f t="shared" si="0"/>
        <v>0</v>
      </c>
    </row>
    <row r="71" spans="32:32">
      <c r="AF71" s="58">
        <f t="shared" ref="AF71:AF134" si="1">AE71</f>
        <v>0</v>
      </c>
    </row>
    <row r="72" spans="32:32">
      <c r="AF72" s="58">
        <f t="shared" si="1"/>
        <v>0</v>
      </c>
    </row>
    <row r="73" spans="32:32">
      <c r="AF73" s="58">
        <f t="shared" si="1"/>
        <v>0</v>
      </c>
    </row>
    <row r="74" spans="32:32">
      <c r="AF74" s="58">
        <f t="shared" si="1"/>
        <v>0</v>
      </c>
    </row>
    <row r="75" spans="32:32">
      <c r="AF75" s="58">
        <f t="shared" si="1"/>
        <v>0</v>
      </c>
    </row>
    <row r="76" spans="32:32">
      <c r="AF76" s="58">
        <f t="shared" si="1"/>
        <v>0</v>
      </c>
    </row>
    <row r="77" spans="32:32">
      <c r="AF77" s="58">
        <f t="shared" si="1"/>
        <v>0</v>
      </c>
    </row>
    <row r="78" spans="32:32">
      <c r="AF78" s="58">
        <f t="shared" si="1"/>
        <v>0</v>
      </c>
    </row>
    <row r="79" spans="32:32">
      <c r="AF79" s="58">
        <f t="shared" si="1"/>
        <v>0</v>
      </c>
    </row>
    <row r="80" spans="32:32">
      <c r="AF80" s="58">
        <f t="shared" si="1"/>
        <v>0</v>
      </c>
    </row>
    <row r="81" spans="32:32">
      <c r="AF81" s="58">
        <f t="shared" si="1"/>
        <v>0</v>
      </c>
    </row>
    <row r="82" spans="32:32">
      <c r="AF82" s="58">
        <f t="shared" si="1"/>
        <v>0</v>
      </c>
    </row>
    <row r="83" spans="32:32">
      <c r="AF83" s="58">
        <f t="shared" si="1"/>
        <v>0</v>
      </c>
    </row>
    <row r="84" spans="32:32">
      <c r="AF84" s="58">
        <f t="shared" si="1"/>
        <v>0</v>
      </c>
    </row>
    <row r="85" spans="32:32">
      <c r="AF85" s="58">
        <f t="shared" si="1"/>
        <v>0</v>
      </c>
    </row>
    <row r="86" spans="32:32">
      <c r="AF86" s="58">
        <f t="shared" si="1"/>
        <v>0</v>
      </c>
    </row>
    <row r="87" spans="32:32">
      <c r="AF87" s="58">
        <f t="shared" si="1"/>
        <v>0</v>
      </c>
    </row>
    <row r="88" spans="32:32">
      <c r="AF88" s="58">
        <f t="shared" si="1"/>
        <v>0</v>
      </c>
    </row>
    <row r="89" spans="32:32">
      <c r="AF89" s="58">
        <f t="shared" si="1"/>
        <v>0</v>
      </c>
    </row>
    <row r="90" spans="32:32">
      <c r="AF90" s="58">
        <f t="shared" si="1"/>
        <v>0</v>
      </c>
    </row>
    <row r="91" spans="32:32">
      <c r="AF91" s="58">
        <f t="shared" si="1"/>
        <v>0</v>
      </c>
    </row>
    <row r="92" spans="32:32">
      <c r="AF92" s="58">
        <f t="shared" si="1"/>
        <v>0</v>
      </c>
    </row>
    <row r="93" spans="32:32">
      <c r="AF93" s="58">
        <f t="shared" si="1"/>
        <v>0</v>
      </c>
    </row>
    <row r="94" spans="32:32">
      <c r="AF94" s="58">
        <f t="shared" si="1"/>
        <v>0</v>
      </c>
    </row>
    <row r="95" spans="32:32">
      <c r="AF95" s="58">
        <f t="shared" si="1"/>
        <v>0</v>
      </c>
    </row>
    <row r="96" spans="32:32">
      <c r="AF96" s="58">
        <f t="shared" si="1"/>
        <v>0</v>
      </c>
    </row>
    <row r="97" spans="32:32">
      <c r="AF97" s="58">
        <f t="shared" si="1"/>
        <v>0</v>
      </c>
    </row>
    <row r="98" spans="32:32">
      <c r="AF98" s="58">
        <f t="shared" si="1"/>
        <v>0</v>
      </c>
    </row>
    <row r="99" spans="32:32">
      <c r="AF99" s="58">
        <f t="shared" si="1"/>
        <v>0</v>
      </c>
    </row>
    <row r="100" spans="32:32">
      <c r="AF100" s="58">
        <f t="shared" si="1"/>
        <v>0</v>
      </c>
    </row>
    <row r="101" spans="32:32">
      <c r="AF101" s="58">
        <f t="shared" si="1"/>
        <v>0</v>
      </c>
    </row>
    <row r="102" spans="32:32">
      <c r="AF102" s="58">
        <f t="shared" si="1"/>
        <v>0</v>
      </c>
    </row>
    <row r="103" spans="32:32">
      <c r="AF103" s="58">
        <f t="shared" si="1"/>
        <v>0</v>
      </c>
    </row>
    <row r="104" spans="32:32">
      <c r="AF104" s="58">
        <f t="shared" si="1"/>
        <v>0</v>
      </c>
    </row>
    <row r="105" spans="32:32">
      <c r="AF105" s="58">
        <f t="shared" si="1"/>
        <v>0</v>
      </c>
    </row>
    <row r="106" spans="32:32">
      <c r="AF106" s="58">
        <f t="shared" si="1"/>
        <v>0</v>
      </c>
    </row>
    <row r="107" spans="32:32">
      <c r="AF107" s="58">
        <f t="shared" si="1"/>
        <v>0</v>
      </c>
    </row>
    <row r="108" spans="32:32">
      <c r="AF108" s="58">
        <f t="shared" si="1"/>
        <v>0</v>
      </c>
    </row>
    <row r="109" spans="32:32">
      <c r="AF109" s="58">
        <f t="shared" si="1"/>
        <v>0</v>
      </c>
    </row>
    <row r="110" spans="32:32">
      <c r="AF110" s="58">
        <f t="shared" si="1"/>
        <v>0</v>
      </c>
    </row>
    <row r="111" spans="32:32">
      <c r="AF111" s="58">
        <f t="shared" si="1"/>
        <v>0</v>
      </c>
    </row>
    <row r="112" spans="32:32">
      <c r="AF112" s="58">
        <f t="shared" si="1"/>
        <v>0</v>
      </c>
    </row>
    <row r="113" spans="32:32">
      <c r="AF113" s="58">
        <f t="shared" si="1"/>
        <v>0</v>
      </c>
    </row>
    <row r="114" spans="32:32">
      <c r="AF114" s="58">
        <f t="shared" si="1"/>
        <v>0</v>
      </c>
    </row>
    <row r="115" spans="32:32">
      <c r="AF115" s="58">
        <f t="shared" si="1"/>
        <v>0</v>
      </c>
    </row>
    <row r="116" spans="32:32">
      <c r="AF116" s="58">
        <f t="shared" si="1"/>
        <v>0</v>
      </c>
    </row>
    <row r="117" spans="32:32">
      <c r="AF117" s="58">
        <f t="shared" si="1"/>
        <v>0</v>
      </c>
    </row>
    <row r="118" spans="32:32">
      <c r="AF118" s="58">
        <f t="shared" si="1"/>
        <v>0</v>
      </c>
    </row>
    <row r="119" spans="32:32">
      <c r="AF119" s="58">
        <f t="shared" si="1"/>
        <v>0</v>
      </c>
    </row>
    <row r="120" spans="32:32">
      <c r="AF120" s="58">
        <f t="shared" si="1"/>
        <v>0</v>
      </c>
    </row>
    <row r="121" spans="32:32">
      <c r="AF121" s="58">
        <f t="shared" si="1"/>
        <v>0</v>
      </c>
    </row>
    <row r="122" spans="32:32">
      <c r="AF122" s="58">
        <f t="shared" si="1"/>
        <v>0</v>
      </c>
    </row>
    <row r="123" spans="32:32">
      <c r="AF123" s="58">
        <f t="shared" si="1"/>
        <v>0</v>
      </c>
    </row>
    <row r="124" spans="32:32">
      <c r="AF124" s="58">
        <f t="shared" si="1"/>
        <v>0</v>
      </c>
    </row>
    <row r="125" spans="32:32">
      <c r="AF125" s="58">
        <f t="shared" si="1"/>
        <v>0</v>
      </c>
    </row>
    <row r="126" spans="32:32">
      <c r="AF126" s="58">
        <f t="shared" si="1"/>
        <v>0</v>
      </c>
    </row>
    <row r="127" spans="32:32">
      <c r="AF127" s="58">
        <f t="shared" si="1"/>
        <v>0</v>
      </c>
    </row>
    <row r="128" spans="32:32">
      <c r="AF128" s="58">
        <f t="shared" si="1"/>
        <v>0</v>
      </c>
    </row>
    <row r="129" spans="32:32">
      <c r="AF129" s="58">
        <f t="shared" si="1"/>
        <v>0</v>
      </c>
    </row>
    <row r="130" spans="32:32">
      <c r="AF130" s="58">
        <f t="shared" si="1"/>
        <v>0</v>
      </c>
    </row>
    <row r="131" spans="32:32">
      <c r="AF131" s="58">
        <f t="shared" si="1"/>
        <v>0</v>
      </c>
    </row>
    <row r="132" spans="32:32">
      <c r="AF132" s="58">
        <f t="shared" si="1"/>
        <v>0</v>
      </c>
    </row>
    <row r="133" spans="32:32">
      <c r="AF133" s="58">
        <f t="shared" si="1"/>
        <v>0</v>
      </c>
    </row>
    <row r="134" spans="32:32">
      <c r="AF134" s="58">
        <f t="shared" si="1"/>
        <v>0</v>
      </c>
    </row>
    <row r="135" spans="32:32">
      <c r="AF135" s="58">
        <f t="shared" ref="AF135:AF198" si="2">AE135</f>
        <v>0</v>
      </c>
    </row>
    <row r="136" spans="32:32">
      <c r="AF136" s="58">
        <f t="shared" si="2"/>
        <v>0</v>
      </c>
    </row>
    <row r="137" spans="32:32">
      <c r="AF137" s="58">
        <f t="shared" si="2"/>
        <v>0</v>
      </c>
    </row>
    <row r="138" spans="32:32">
      <c r="AF138" s="58">
        <f t="shared" si="2"/>
        <v>0</v>
      </c>
    </row>
    <row r="139" spans="32:32">
      <c r="AF139" s="58">
        <f t="shared" si="2"/>
        <v>0</v>
      </c>
    </row>
    <row r="140" spans="32:32">
      <c r="AF140" s="58">
        <f t="shared" si="2"/>
        <v>0</v>
      </c>
    </row>
    <row r="141" spans="32:32">
      <c r="AF141" s="58">
        <f t="shared" si="2"/>
        <v>0</v>
      </c>
    </row>
    <row r="142" spans="32:32">
      <c r="AF142" s="58">
        <f t="shared" si="2"/>
        <v>0</v>
      </c>
    </row>
    <row r="143" spans="32:32">
      <c r="AF143" s="58">
        <f t="shared" si="2"/>
        <v>0</v>
      </c>
    </row>
    <row r="144" spans="32:32">
      <c r="AF144" s="58">
        <f t="shared" si="2"/>
        <v>0</v>
      </c>
    </row>
    <row r="145" spans="32:32">
      <c r="AF145" s="58">
        <f t="shared" si="2"/>
        <v>0</v>
      </c>
    </row>
    <row r="146" spans="32:32">
      <c r="AF146" s="58">
        <f t="shared" si="2"/>
        <v>0</v>
      </c>
    </row>
    <row r="147" spans="32:32">
      <c r="AF147" s="58">
        <f t="shared" si="2"/>
        <v>0</v>
      </c>
    </row>
    <row r="148" spans="32:32">
      <c r="AF148" s="58">
        <f t="shared" si="2"/>
        <v>0</v>
      </c>
    </row>
    <row r="149" spans="32:32">
      <c r="AF149" s="58">
        <f t="shared" si="2"/>
        <v>0</v>
      </c>
    </row>
    <row r="150" spans="32:32">
      <c r="AF150" s="58">
        <f t="shared" si="2"/>
        <v>0</v>
      </c>
    </row>
    <row r="151" spans="32:32">
      <c r="AF151" s="58">
        <f t="shared" si="2"/>
        <v>0</v>
      </c>
    </row>
    <row r="152" spans="32:32">
      <c r="AF152" s="58">
        <f t="shared" si="2"/>
        <v>0</v>
      </c>
    </row>
    <row r="153" spans="32:32">
      <c r="AF153" s="58">
        <f t="shared" si="2"/>
        <v>0</v>
      </c>
    </row>
    <row r="154" spans="32:32">
      <c r="AF154" s="58">
        <f t="shared" si="2"/>
        <v>0</v>
      </c>
    </row>
    <row r="155" spans="32:32">
      <c r="AF155" s="58">
        <f t="shared" si="2"/>
        <v>0</v>
      </c>
    </row>
    <row r="156" spans="32:32">
      <c r="AF156" s="58">
        <f t="shared" si="2"/>
        <v>0</v>
      </c>
    </row>
    <row r="157" spans="32:32">
      <c r="AF157" s="58">
        <f t="shared" si="2"/>
        <v>0</v>
      </c>
    </row>
    <row r="158" spans="32:32">
      <c r="AF158" s="58">
        <f t="shared" si="2"/>
        <v>0</v>
      </c>
    </row>
    <row r="159" spans="32:32">
      <c r="AF159" s="58">
        <f t="shared" si="2"/>
        <v>0</v>
      </c>
    </row>
    <row r="160" spans="32:32">
      <c r="AF160" s="58">
        <f t="shared" si="2"/>
        <v>0</v>
      </c>
    </row>
    <row r="161" spans="32:32">
      <c r="AF161" s="58">
        <f t="shared" si="2"/>
        <v>0</v>
      </c>
    </row>
    <row r="162" spans="32:32">
      <c r="AF162" s="58">
        <f t="shared" si="2"/>
        <v>0</v>
      </c>
    </row>
    <row r="163" spans="32:32">
      <c r="AF163" s="58">
        <f t="shared" si="2"/>
        <v>0</v>
      </c>
    </row>
    <row r="164" spans="32:32">
      <c r="AF164" s="58">
        <f t="shared" si="2"/>
        <v>0</v>
      </c>
    </row>
    <row r="165" spans="32:32">
      <c r="AF165" s="58">
        <f t="shared" si="2"/>
        <v>0</v>
      </c>
    </row>
    <row r="166" spans="32:32">
      <c r="AF166" s="58">
        <f t="shared" si="2"/>
        <v>0</v>
      </c>
    </row>
    <row r="167" spans="32:32">
      <c r="AF167" s="58">
        <f t="shared" si="2"/>
        <v>0</v>
      </c>
    </row>
    <row r="168" spans="32:32">
      <c r="AF168" s="58">
        <f t="shared" si="2"/>
        <v>0</v>
      </c>
    </row>
    <row r="169" spans="32:32">
      <c r="AF169" s="58">
        <f t="shared" si="2"/>
        <v>0</v>
      </c>
    </row>
    <row r="170" spans="32:32">
      <c r="AF170" s="58">
        <f t="shared" si="2"/>
        <v>0</v>
      </c>
    </row>
    <row r="171" spans="32:32">
      <c r="AF171" s="58">
        <f t="shared" si="2"/>
        <v>0</v>
      </c>
    </row>
    <row r="172" spans="32:32">
      <c r="AF172" s="58">
        <f t="shared" si="2"/>
        <v>0</v>
      </c>
    </row>
    <row r="173" spans="32:32">
      <c r="AF173" s="58">
        <f t="shared" si="2"/>
        <v>0</v>
      </c>
    </row>
    <row r="174" spans="32:32">
      <c r="AF174" s="58">
        <f t="shared" si="2"/>
        <v>0</v>
      </c>
    </row>
    <row r="175" spans="32:32">
      <c r="AF175" s="58">
        <f t="shared" si="2"/>
        <v>0</v>
      </c>
    </row>
    <row r="176" spans="32:32">
      <c r="AF176" s="58">
        <f t="shared" si="2"/>
        <v>0</v>
      </c>
    </row>
    <row r="177" spans="32:32">
      <c r="AF177" s="58">
        <f t="shared" si="2"/>
        <v>0</v>
      </c>
    </row>
    <row r="178" spans="32:32">
      <c r="AF178" s="58">
        <f t="shared" si="2"/>
        <v>0</v>
      </c>
    </row>
    <row r="179" spans="32:32">
      <c r="AF179" s="58">
        <f t="shared" si="2"/>
        <v>0</v>
      </c>
    </row>
    <row r="180" spans="32:32">
      <c r="AF180" s="58">
        <f t="shared" si="2"/>
        <v>0</v>
      </c>
    </row>
    <row r="181" spans="32:32">
      <c r="AF181" s="58">
        <f t="shared" si="2"/>
        <v>0</v>
      </c>
    </row>
    <row r="182" spans="32:32">
      <c r="AF182" s="58">
        <f t="shared" si="2"/>
        <v>0</v>
      </c>
    </row>
    <row r="183" spans="32:32">
      <c r="AF183" s="58">
        <f t="shared" si="2"/>
        <v>0</v>
      </c>
    </row>
    <row r="184" spans="32:32">
      <c r="AF184" s="58">
        <f t="shared" si="2"/>
        <v>0</v>
      </c>
    </row>
    <row r="185" spans="32:32">
      <c r="AF185" s="58">
        <f t="shared" si="2"/>
        <v>0</v>
      </c>
    </row>
    <row r="186" spans="32:32">
      <c r="AF186" s="58">
        <f t="shared" si="2"/>
        <v>0</v>
      </c>
    </row>
    <row r="187" spans="32:32">
      <c r="AF187" s="58">
        <f t="shared" si="2"/>
        <v>0</v>
      </c>
    </row>
    <row r="188" spans="32:32">
      <c r="AF188" s="58">
        <f t="shared" si="2"/>
        <v>0</v>
      </c>
    </row>
    <row r="189" spans="32:32">
      <c r="AF189" s="58">
        <f t="shared" si="2"/>
        <v>0</v>
      </c>
    </row>
    <row r="190" spans="32:32">
      <c r="AF190" s="58">
        <f t="shared" si="2"/>
        <v>0</v>
      </c>
    </row>
    <row r="191" spans="32:32">
      <c r="AF191" s="58">
        <f t="shared" si="2"/>
        <v>0</v>
      </c>
    </row>
    <row r="192" spans="32:32">
      <c r="AF192" s="58">
        <f t="shared" si="2"/>
        <v>0</v>
      </c>
    </row>
    <row r="193" spans="32:32">
      <c r="AF193" s="58">
        <f t="shared" si="2"/>
        <v>0</v>
      </c>
    </row>
    <row r="194" spans="32:32">
      <c r="AF194" s="58">
        <f t="shared" si="2"/>
        <v>0</v>
      </c>
    </row>
    <row r="195" spans="32:32">
      <c r="AF195" s="58">
        <f t="shared" si="2"/>
        <v>0</v>
      </c>
    </row>
    <row r="196" spans="32:32">
      <c r="AF196" s="58">
        <f t="shared" si="2"/>
        <v>0</v>
      </c>
    </row>
    <row r="197" spans="32:32">
      <c r="AF197" s="58">
        <f t="shared" si="2"/>
        <v>0</v>
      </c>
    </row>
    <row r="198" spans="32:32">
      <c r="AF198" s="58">
        <f t="shared" si="2"/>
        <v>0</v>
      </c>
    </row>
    <row r="199" spans="32:32">
      <c r="AF199" s="58">
        <f t="shared" ref="AF199:AF262" si="3">AE199</f>
        <v>0</v>
      </c>
    </row>
    <row r="200" spans="32:32">
      <c r="AF200" s="58">
        <f t="shared" si="3"/>
        <v>0</v>
      </c>
    </row>
    <row r="201" spans="32:32">
      <c r="AF201" s="58">
        <f t="shared" si="3"/>
        <v>0</v>
      </c>
    </row>
    <row r="202" spans="32:32">
      <c r="AF202" s="58">
        <f t="shared" si="3"/>
        <v>0</v>
      </c>
    </row>
    <row r="203" spans="32:32">
      <c r="AF203" s="58">
        <f t="shared" si="3"/>
        <v>0</v>
      </c>
    </row>
    <row r="204" spans="32:32">
      <c r="AF204" s="58">
        <f t="shared" si="3"/>
        <v>0</v>
      </c>
    </row>
    <row r="205" spans="32:32">
      <c r="AF205" s="58">
        <f t="shared" si="3"/>
        <v>0</v>
      </c>
    </row>
    <row r="206" spans="32:32">
      <c r="AF206" s="58">
        <f t="shared" si="3"/>
        <v>0</v>
      </c>
    </row>
    <row r="207" spans="32:32">
      <c r="AF207" s="58">
        <f t="shared" si="3"/>
        <v>0</v>
      </c>
    </row>
    <row r="208" spans="32:32">
      <c r="AF208" s="58">
        <f t="shared" si="3"/>
        <v>0</v>
      </c>
    </row>
    <row r="209" spans="32:32">
      <c r="AF209" s="58">
        <f t="shared" si="3"/>
        <v>0</v>
      </c>
    </row>
    <row r="210" spans="32:32">
      <c r="AF210" s="58">
        <f t="shared" si="3"/>
        <v>0</v>
      </c>
    </row>
    <row r="211" spans="32:32">
      <c r="AF211" s="58">
        <f t="shared" si="3"/>
        <v>0</v>
      </c>
    </row>
    <row r="212" spans="32:32">
      <c r="AF212" s="58">
        <f t="shared" si="3"/>
        <v>0</v>
      </c>
    </row>
    <row r="213" spans="32:32">
      <c r="AF213" s="58">
        <f t="shared" si="3"/>
        <v>0</v>
      </c>
    </row>
    <row r="214" spans="32:32">
      <c r="AF214" s="58">
        <f t="shared" si="3"/>
        <v>0</v>
      </c>
    </row>
    <row r="215" spans="32:32">
      <c r="AF215" s="58">
        <f t="shared" si="3"/>
        <v>0</v>
      </c>
    </row>
    <row r="216" spans="32:32">
      <c r="AF216" s="58">
        <f t="shared" si="3"/>
        <v>0</v>
      </c>
    </row>
    <row r="217" spans="32:32">
      <c r="AF217" s="58">
        <f t="shared" si="3"/>
        <v>0</v>
      </c>
    </row>
    <row r="218" spans="32:32">
      <c r="AF218" s="58">
        <f t="shared" si="3"/>
        <v>0</v>
      </c>
    </row>
    <row r="219" spans="32:32">
      <c r="AF219" s="58">
        <f t="shared" si="3"/>
        <v>0</v>
      </c>
    </row>
    <row r="220" spans="32:32">
      <c r="AF220" s="58">
        <f t="shared" si="3"/>
        <v>0</v>
      </c>
    </row>
    <row r="221" spans="32:32">
      <c r="AF221" s="58">
        <f t="shared" si="3"/>
        <v>0</v>
      </c>
    </row>
    <row r="222" spans="32:32">
      <c r="AF222" s="58">
        <f t="shared" si="3"/>
        <v>0</v>
      </c>
    </row>
    <row r="223" spans="32:32">
      <c r="AF223" s="58">
        <f t="shared" si="3"/>
        <v>0</v>
      </c>
    </row>
    <row r="224" spans="32:32">
      <c r="AF224" s="58">
        <f t="shared" si="3"/>
        <v>0</v>
      </c>
    </row>
    <row r="225" spans="32:32">
      <c r="AF225" s="58">
        <f t="shared" si="3"/>
        <v>0</v>
      </c>
    </row>
    <row r="226" spans="32:32">
      <c r="AF226" s="58">
        <f t="shared" si="3"/>
        <v>0</v>
      </c>
    </row>
    <row r="227" spans="32:32">
      <c r="AF227" s="58">
        <f t="shared" si="3"/>
        <v>0</v>
      </c>
    </row>
    <row r="228" spans="32:32">
      <c r="AF228" s="58">
        <f t="shared" si="3"/>
        <v>0</v>
      </c>
    </row>
    <row r="229" spans="32:32">
      <c r="AF229" s="58">
        <f t="shared" si="3"/>
        <v>0</v>
      </c>
    </row>
    <row r="230" spans="32:32">
      <c r="AF230" s="58">
        <f t="shared" si="3"/>
        <v>0</v>
      </c>
    </row>
    <row r="231" spans="32:32">
      <c r="AF231" s="58">
        <f t="shared" si="3"/>
        <v>0</v>
      </c>
    </row>
    <row r="232" spans="32:32">
      <c r="AF232" s="58">
        <f t="shared" si="3"/>
        <v>0</v>
      </c>
    </row>
    <row r="233" spans="32:32">
      <c r="AF233" s="58">
        <f t="shared" si="3"/>
        <v>0</v>
      </c>
    </row>
    <row r="234" spans="32:32">
      <c r="AF234" s="58">
        <f t="shared" si="3"/>
        <v>0</v>
      </c>
    </row>
    <row r="235" spans="32:32">
      <c r="AF235" s="58">
        <f t="shared" si="3"/>
        <v>0</v>
      </c>
    </row>
    <row r="236" spans="32:32">
      <c r="AF236" s="58">
        <f t="shared" si="3"/>
        <v>0</v>
      </c>
    </row>
    <row r="237" spans="32:32">
      <c r="AF237" s="58">
        <f t="shared" si="3"/>
        <v>0</v>
      </c>
    </row>
    <row r="238" spans="32:32">
      <c r="AF238" s="58">
        <f t="shared" si="3"/>
        <v>0</v>
      </c>
    </row>
    <row r="239" spans="32:32">
      <c r="AF239" s="58">
        <f t="shared" si="3"/>
        <v>0</v>
      </c>
    </row>
    <row r="240" spans="32:32">
      <c r="AF240" s="58">
        <f t="shared" si="3"/>
        <v>0</v>
      </c>
    </row>
    <row r="241" spans="32:32">
      <c r="AF241" s="58">
        <f t="shared" si="3"/>
        <v>0</v>
      </c>
    </row>
    <row r="242" spans="32:32">
      <c r="AF242" s="58">
        <f t="shared" si="3"/>
        <v>0</v>
      </c>
    </row>
    <row r="243" spans="32:32">
      <c r="AF243" s="58">
        <f t="shared" si="3"/>
        <v>0</v>
      </c>
    </row>
    <row r="244" spans="32:32">
      <c r="AF244" s="58">
        <f t="shared" si="3"/>
        <v>0</v>
      </c>
    </row>
    <row r="245" spans="32:32">
      <c r="AF245" s="58">
        <f t="shared" si="3"/>
        <v>0</v>
      </c>
    </row>
    <row r="246" spans="32:32">
      <c r="AF246" s="58">
        <f t="shared" si="3"/>
        <v>0</v>
      </c>
    </row>
    <row r="247" spans="32:32">
      <c r="AF247" s="58">
        <f t="shared" si="3"/>
        <v>0</v>
      </c>
    </row>
    <row r="248" spans="32:32">
      <c r="AF248" s="58">
        <f t="shared" si="3"/>
        <v>0</v>
      </c>
    </row>
    <row r="249" spans="32:32">
      <c r="AF249" s="58">
        <f t="shared" si="3"/>
        <v>0</v>
      </c>
    </row>
    <row r="250" spans="32:32">
      <c r="AF250" s="58">
        <f t="shared" si="3"/>
        <v>0</v>
      </c>
    </row>
    <row r="251" spans="32:32">
      <c r="AF251" s="58">
        <f t="shared" si="3"/>
        <v>0</v>
      </c>
    </row>
    <row r="252" spans="32:32">
      <c r="AF252" s="58">
        <f t="shared" si="3"/>
        <v>0</v>
      </c>
    </row>
    <row r="253" spans="32:32">
      <c r="AF253" s="58">
        <f t="shared" si="3"/>
        <v>0</v>
      </c>
    </row>
    <row r="254" spans="32:32">
      <c r="AF254" s="58">
        <f t="shared" si="3"/>
        <v>0</v>
      </c>
    </row>
    <row r="255" spans="32:32">
      <c r="AF255" s="58">
        <f t="shared" si="3"/>
        <v>0</v>
      </c>
    </row>
    <row r="256" spans="32:32">
      <c r="AF256" s="58">
        <f t="shared" si="3"/>
        <v>0</v>
      </c>
    </row>
    <row r="257" spans="32:32">
      <c r="AF257" s="58">
        <f t="shared" si="3"/>
        <v>0</v>
      </c>
    </row>
    <row r="258" spans="32:32">
      <c r="AF258" s="58">
        <f t="shared" si="3"/>
        <v>0</v>
      </c>
    </row>
    <row r="259" spans="32:32">
      <c r="AF259" s="58">
        <f t="shared" si="3"/>
        <v>0</v>
      </c>
    </row>
    <row r="260" spans="32:32">
      <c r="AF260" s="58">
        <f t="shared" si="3"/>
        <v>0</v>
      </c>
    </row>
    <row r="261" spans="32:32">
      <c r="AF261" s="58">
        <f t="shared" si="3"/>
        <v>0</v>
      </c>
    </row>
    <row r="262" spans="32:32">
      <c r="AF262" s="58">
        <f t="shared" si="3"/>
        <v>0</v>
      </c>
    </row>
    <row r="263" spans="32:32">
      <c r="AF263" s="58">
        <f t="shared" ref="AF263:AF326" si="4">AE263</f>
        <v>0</v>
      </c>
    </row>
    <row r="264" spans="32:32">
      <c r="AF264" s="58">
        <f t="shared" si="4"/>
        <v>0</v>
      </c>
    </row>
    <row r="265" spans="32:32">
      <c r="AF265" s="58">
        <f t="shared" si="4"/>
        <v>0</v>
      </c>
    </row>
    <row r="266" spans="32:32">
      <c r="AF266" s="58">
        <f t="shared" si="4"/>
        <v>0</v>
      </c>
    </row>
    <row r="267" spans="32:32">
      <c r="AF267" s="58">
        <f t="shared" si="4"/>
        <v>0</v>
      </c>
    </row>
    <row r="268" spans="32:32">
      <c r="AF268" s="58">
        <f t="shared" si="4"/>
        <v>0</v>
      </c>
    </row>
    <row r="269" spans="32:32">
      <c r="AF269" s="58">
        <f t="shared" si="4"/>
        <v>0</v>
      </c>
    </row>
    <row r="270" spans="32:32">
      <c r="AF270" s="58">
        <f t="shared" si="4"/>
        <v>0</v>
      </c>
    </row>
    <row r="271" spans="32:32">
      <c r="AF271" s="58">
        <f t="shared" si="4"/>
        <v>0</v>
      </c>
    </row>
    <row r="272" spans="32:32">
      <c r="AF272" s="58">
        <f t="shared" si="4"/>
        <v>0</v>
      </c>
    </row>
    <row r="273" spans="32:32">
      <c r="AF273" s="58">
        <f t="shared" si="4"/>
        <v>0</v>
      </c>
    </row>
    <row r="274" spans="32:32">
      <c r="AF274" s="58">
        <f t="shared" si="4"/>
        <v>0</v>
      </c>
    </row>
    <row r="275" spans="32:32">
      <c r="AF275" s="58">
        <f t="shared" si="4"/>
        <v>0</v>
      </c>
    </row>
    <row r="276" spans="32:32">
      <c r="AF276" s="58">
        <f t="shared" si="4"/>
        <v>0</v>
      </c>
    </row>
    <row r="277" spans="32:32">
      <c r="AF277" s="58">
        <f t="shared" si="4"/>
        <v>0</v>
      </c>
    </row>
    <row r="278" spans="32:32">
      <c r="AF278" s="58">
        <f t="shared" si="4"/>
        <v>0</v>
      </c>
    </row>
    <row r="279" spans="32:32">
      <c r="AF279" s="58">
        <f t="shared" si="4"/>
        <v>0</v>
      </c>
    </row>
    <row r="280" spans="32:32">
      <c r="AF280" s="58">
        <f t="shared" si="4"/>
        <v>0</v>
      </c>
    </row>
    <row r="281" spans="32:32">
      <c r="AF281" s="58">
        <f t="shared" si="4"/>
        <v>0</v>
      </c>
    </row>
    <row r="282" spans="32:32">
      <c r="AF282" s="58">
        <f t="shared" si="4"/>
        <v>0</v>
      </c>
    </row>
    <row r="283" spans="32:32">
      <c r="AF283" s="58">
        <f t="shared" si="4"/>
        <v>0</v>
      </c>
    </row>
    <row r="284" spans="32:32">
      <c r="AF284" s="58">
        <f t="shared" si="4"/>
        <v>0</v>
      </c>
    </row>
    <row r="285" spans="32:32">
      <c r="AF285" s="58">
        <f t="shared" si="4"/>
        <v>0</v>
      </c>
    </row>
    <row r="286" spans="32:32">
      <c r="AF286" s="58">
        <f t="shared" si="4"/>
        <v>0</v>
      </c>
    </row>
    <row r="287" spans="32:32">
      <c r="AF287" s="58">
        <f t="shared" si="4"/>
        <v>0</v>
      </c>
    </row>
    <row r="288" spans="32:32">
      <c r="AF288" s="58">
        <f t="shared" si="4"/>
        <v>0</v>
      </c>
    </row>
    <row r="289" spans="32:32">
      <c r="AF289" s="58">
        <f t="shared" si="4"/>
        <v>0</v>
      </c>
    </row>
    <row r="290" spans="32:32">
      <c r="AF290" s="58">
        <f t="shared" si="4"/>
        <v>0</v>
      </c>
    </row>
    <row r="291" spans="32:32">
      <c r="AF291" s="58">
        <f t="shared" si="4"/>
        <v>0</v>
      </c>
    </row>
    <row r="292" spans="32:32">
      <c r="AF292" s="58">
        <f t="shared" si="4"/>
        <v>0</v>
      </c>
    </row>
    <row r="293" spans="32:32">
      <c r="AF293" s="58">
        <f t="shared" si="4"/>
        <v>0</v>
      </c>
    </row>
    <row r="294" spans="32:32">
      <c r="AF294" s="58">
        <f t="shared" si="4"/>
        <v>0</v>
      </c>
    </row>
    <row r="295" spans="32:32">
      <c r="AF295" s="58">
        <f t="shared" si="4"/>
        <v>0</v>
      </c>
    </row>
    <row r="296" spans="32:32">
      <c r="AF296" s="58">
        <f t="shared" si="4"/>
        <v>0</v>
      </c>
    </row>
    <row r="297" spans="32:32">
      <c r="AF297" s="58">
        <f t="shared" si="4"/>
        <v>0</v>
      </c>
    </row>
    <row r="298" spans="32:32">
      <c r="AF298" s="58">
        <f t="shared" si="4"/>
        <v>0</v>
      </c>
    </row>
    <row r="299" spans="32:32">
      <c r="AF299" s="58">
        <f t="shared" si="4"/>
        <v>0</v>
      </c>
    </row>
    <row r="300" spans="32:32">
      <c r="AF300" s="58">
        <f t="shared" si="4"/>
        <v>0</v>
      </c>
    </row>
    <row r="301" spans="32:32">
      <c r="AF301" s="58">
        <f t="shared" si="4"/>
        <v>0</v>
      </c>
    </row>
    <row r="302" spans="32:32">
      <c r="AF302" s="58">
        <f t="shared" si="4"/>
        <v>0</v>
      </c>
    </row>
    <row r="303" spans="32:32">
      <c r="AF303" s="58">
        <f t="shared" si="4"/>
        <v>0</v>
      </c>
    </row>
    <row r="304" spans="32:32">
      <c r="AF304" s="58">
        <f t="shared" si="4"/>
        <v>0</v>
      </c>
    </row>
    <row r="305" spans="32:32">
      <c r="AF305" s="58">
        <f t="shared" si="4"/>
        <v>0</v>
      </c>
    </row>
    <row r="306" spans="32:32">
      <c r="AF306" s="58">
        <f t="shared" si="4"/>
        <v>0</v>
      </c>
    </row>
    <row r="307" spans="32:32">
      <c r="AF307" s="58">
        <f t="shared" si="4"/>
        <v>0</v>
      </c>
    </row>
    <row r="308" spans="32:32">
      <c r="AF308" s="58">
        <f t="shared" si="4"/>
        <v>0</v>
      </c>
    </row>
    <row r="309" spans="32:32">
      <c r="AF309" s="58">
        <f t="shared" si="4"/>
        <v>0</v>
      </c>
    </row>
    <row r="310" spans="32:32">
      <c r="AF310" s="58">
        <f t="shared" si="4"/>
        <v>0</v>
      </c>
    </row>
    <row r="311" spans="32:32">
      <c r="AF311" s="58">
        <f t="shared" si="4"/>
        <v>0</v>
      </c>
    </row>
    <row r="312" spans="32:32">
      <c r="AF312" s="58">
        <f t="shared" si="4"/>
        <v>0</v>
      </c>
    </row>
    <row r="313" spans="32:32">
      <c r="AF313" s="58">
        <f t="shared" si="4"/>
        <v>0</v>
      </c>
    </row>
    <row r="314" spans="32:32">
      <c r="AF314" s="58">
        <f t="shared" si="4"/>
        <v>0</v>
      </c>
    </row>
    <row r="315" spans="32:32">
      <c r="AF315" s="58">
        <f t="shared" si="4"/>
        <v>0</v>
      </c>
    </row>
    <row r="316" spans="32:32">
      <c r="AF316" s="58">
        <f t="shared" si="4"/>
        <v>0</v>
      </c>
    </row>
    <row r="317" spans="32:32">
      <c r="AF317" s="58">
        <f t="shared" si="4"/>
        <v>0</v>
      </c>
    </row>
    <row r="318" spans="32:32">
      <c r="AF318" s="58">
        <f t="shared" si="4"/>
        <v>0</v>
      </c>
    </row>
    <row r="319" spans="32:32">
      <c r="AF319" s="58">
        <f t="shared" si="4"/>
        <v>0</v>
      </c>
    </row>
    <row r="320" spans="32:32">
      <c r="AF320" s="58">
        <f t="shared" si="4"/>
        <v>0</v>
      </c>
    </row>
    <row r="321" spans="32:32">
      <c r="AF321" s="58">
        <f t="shared" si="4"/>
        <v>0</v>
      </c>
    </row>
    <row r="322" spans="32:32">
      <c r="AF322" s="58">
        <f t="shared" si="4"/>
        <v>0</v>
      </c>
    </row>
    <row r="323" spans="32:32">
      <c r="AF323" s="58">
        <f t="shared" si="4"/>
        <v>0</v>
      </c>
    </row>
    <row r="324" spans="32:32">
      <c r="AF324" s="58">
        <f t="shared" si="4"/>
        <v>0</v>
      </c>
    </row>
    <row r="325" spans="32:32">
      <c r="AF325" s="58">
        <f t="shared" si="4"/>
        <v>0</v>
      </c>
    </row>
    <row r="326" spans="32:32">
      <c r="AF326" s="58">
        <f t="shared" si="4"/>
        <v>0</v>
      </c>
    </row>
    <row r="327" spans="32:32">
      <c r="AF327" s="58">
        <f t="shared" ref="AF327:AF379" si="5">AE327</f>
        <v>0</v>
      </c>
    </row>
    <row r="328" spans="32:32">
      <c r="AF328" s="58">
        <f t="shared" si="5"/>
        <v>0</v>
      </c>
    </row>
    <row r="329" spans="32:32">
      <c r="AF329" s="58">
        <f t="shared" si="5"/>
        <v>0</v>
      </c>
    </row>
    <row r="330" spans="32:32">
      <c r="AF330" s="58">
        <f t="shared" si="5"/>
        <v>0</v>
      </c>
    </row>
    <row r="331" spans="32:32">
      <c r="AF331" s="58">
        <f t="shared" si="5"/>
        <v>0</v>
      </c>
    </row>
    <row r="332" spans="32:32">
      <c r="AF332" s="58">
        <f t="shared" si="5"/>
        <v>0</v>
      </c>
    </row>
    <row r="333" spans="32:32">
      <c r="AF333" s="58">
        <f t="shared" si="5"/>
        <v>0</v>
      </c>
    </row>
    <row r="334" spans="32:32">
      <c r="AF334" s="58">
        <f t="shared" si="5"/>
        <v>0</v>
      </c>
    </row>
    <row r="335" spans="32:32">
      <c r="AF335" s="58">
        <f t="shared" si="5"/>
        <v>0</v>
      </c>
    </row>
    <row r="336" spans="32:32">
      <c r="AF336" s="58">
        <f t="shared" si="5"/>
        <v>0</v>
      </c>
    </row>
    <row r="337" spans="32:32">
      <c r="AF337" s="58">
        <f t="shared" si="5"/>
        <v>0</v>
      </c>
    </row>
    <row r="338" spans="32:32">
      <c r="AF338" s="58">
        <f t="shared" si="5"/>
        <v>0</v>
      </c>
    </row>
    <row r="339" spans="32:32">
      <c r="AF339" s="58">
        <f t="shared" si="5"/>
        <v>0</v>
      </c>
    </row>
    <row r="340" spans="32:32">
      <c r="AF340" s="58">
        <f t="shared" si="5"/>
        <v>0</v>
      </c>
    </row>
    <row r="341" spans="32:32">
      <c r="AF341" s="58">
        <f t="shared" si="5"/>
        <v>0</v>
      </c>
    </row>
    <row r="342" spans="32:32">
      <c r="AF342" s="58">
        <f t="shared" si="5"/>
        <v>0</v>
      </c>
    </row>
    <row r="343" spans="32:32">
      <c r="AF343" s="58">
        <f t="shared" si="5"/>
        <v>0</v>
      </c>
    </row>
    <row r="344" spans="32:32">
      <c r="AF344" s="58">
        <f t="shared" si="5"/>
        <v>0</v>
      </c>
    </row>
    <row r="345" spans="32:32">
      <c r="AF345" s="58">
        <f t="shared" si="5"/>
        <v>0</v>
      </c>
    </row>
    <row r="346" spans="32:32">
      <c r="AF346" s="58">
        <f t="shared" si="5"/>
        <v>0</v>
      </c>
    </row>
    <row r="347" spans="32:32">
      <c r="AF347" s="58">
        <f t="shared" si="5"/>
        <v>0</v>
      </c>
    </row>
    <row r="348" spans="32:32">
      <c r="AF348" s="58">
        <f t="shared" si="5"/>
        <v>0</v>
      </c>
    </row>
    <row r="349" spans="32:32">
      <c r="AF349" s="58">
        <f t="shared" si="5"/>
        <v>0</v>
      </c>
    </row>
    <row r="350" spans="32:32">
      <c r="AF350" s="58">
        <f t="shared" si="5"/>
        <v>0</v>
      </c>
    </row>
    <row r="351" spans="32:32">
      <c r="AF351" s="58">
        <f t="shared" si="5"/>
        <v>0</v>
      </c>
    </row>
    <row r="352" spans="32:32">
      <c r="AF352" s="58">
        <f t="shared" si="5"/>
        <v>0</v>
      </c>
    </row>
    <row r="353" spans="32:32">
      <c r="AF353" s="58">
        <f t="shared" si="5"/>
        <v>0</v>
      </c>
    </row>
    <row r="354" spans="32:32">
      <c r="AF354" s="58">
        <f t="shared" si="5"/>
        <v>0</v>
      </c>
    </row>
    <row r="355" spans="32:32">
      <c r="AF355" s="58">
        <f t="shared" si="5"/>
        <v>0</v>
      </c>
    </row>
    <row r="356" spans="32:32">
      <c r="AF356" s="58">
        <f t="shared" si="5"/>
        <v>0</v>
      </c>
    </row>
    <row r="357" spans="32:32">
      <c r="AF357" s="58">
        <f t="shared" si="5"/>
        <v>0</v>
      </c>
    </row>
    <row r="358" spans="32:32">
      <c r="AF358" s="58">
        <f t="shared" si="5"/>
        <v>0</v>
      </c>
    </row>
    <row r="359" spans="32:32">
      <c r="AF359" s="58">
        <f t="shared" si="5"/>
        <v>0</v>
      </c>
    </row>
    <row r="360" spans="32:32">
      <c r="AF360" s="58">
        <f t="shared" si="5"/>
        <v>0</v>
      </c>
    </row>
    <row r="361" spans="32:32">
      <c r="AF361" s="58">
        <f t="shared" si="5"/>
        <v>0</v>
      </c>
    </row>
    <row r="362" spans="32:32">
      <c r="AF362" s="58">
        <f t="shared" si="5"/>
        <v>0</v>
      </c>
    </row>
    <row r="363" spans="32:32">
      <c r="AF363" s="58">
        <f t="shared" si="5"/>
        <v>0</v>
      </c>
    </row>
    <row r="364" spans="32:32">
      <c r="AF364" s="58">
        <f t="shared" si="5"/>
        <v>0</v>
      </c>
    </row>
    <row r="365" spans="32:32">
      <c r="AF365" s="58">
        <f t="shared" si="5"/>
        <v>0</v>
      </c>
    </row>
    <row r="366" spans="32:32">
      <c r="AF366" s="58">
        <f t="shared" si="5"/>
        <v>0</v>
      </c>
    </row>
    <row r="367" spans="32:32">
      <c r="AF367" s="58">
        <f t="shared" si="5"/>
        <v>0</v>
      </c>
    </row>
    <row r="368" spans="32:32">
      <c r="AF368" s="58">
        <f t="shared" si="5"/>
        <v>0</v>
      </c>
    </row>
    <row r="369" spans="32:32">
      <c r="AF369" s="58">
        <f t="shared" si="5"/>
        <v>0</v>
      </c>
    </row>
    <row r="370" spans="32:32">
      <c r="AF370" s="58">
        <f t="shared" si="5"/>
        <v>0</v>
      </c>
    </row>
    <row r="371" spans="32:32">
      <c r="AF371" s="58">
        <f t="shared" si="5"/>
        <v>0</v>
      </c>
    </row>
    <row r="372" spans="32:32">
      <c r="AF372" s="58">
        <f t="shared" si="5"/>
        <v>0</v>
      </c>
    </row>
    <row r="373" spans="32:32">
      <c r="AF373" s="58">
        <f t="shared" si="5"/>
        <v>0</v>
      </c>
    </row>
    <row r="374" spans="32:32">
      <c r="AF374" s="58">
        <f t="shared" si="5"/>
        <v>0</v>
      </c>
    </row>
    <row r="375" spans="32:32">
      <c r="AF375" s="58">
        <f t="shared" si="5"/>
        <v>0</v>
      </c>
    </row>
    <row r="376" spans="32:32">
      <c r="AF376" s="58">
        <f t="shared" si="5"/>
        <v>0</v>
      </c>
    </row>
    <row r="377" spans="32:32">
      <c r="AF377" s="58">
        <f t="shared" si="5"/>
        <v>0</v>
      </c>
    </row>
    <row r="378" spans="32:32">
      <c r="AF378" s="58">
        <f t="shared" si="5"/>
        <v>0</v>
      </c>
    </row>
    <row r="379" spans="32:32">
      <c r="AF379" s="58">
        <f t="shared" si="5"/>
        <v>0</v>
      </c>
    </row>
  </sheetData>
  <phoneticPr fontId="18"/>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F379"/>
  <sheetViews>
    <sheetView workbookViewId="0">
      <selection activeCell="I1" sqref="I1:I1048576"/>
    </sheetView>
  </sheetViews>
  <sheetFormatPr defaultRowHeight="13.5"/>
  <cols>
    <col min="4" max="4" width="6.125" customWidth="1"/>
    <col min="31" max="31" width="5" customWidth="1"/>
    <col min="32" max="32" width="5" style="58" customWidth="1"/>
  </cols>
  <sheetData>
    <row r="1" spans="1:32">
      <c r="A1" s="1" t="s">
        <v>27</v>
      </c>
      <c r="B1" s="1"/>
      <c r="C1" s="1"/>
      <c r="D1" s="1"/>
      <c r="E1" s="1"/>
      <c r="F1" s="1"/>
      <c r="G1" s="1"/>
      <c r="H1" s="1"/>
      <c r="I1" s="2"/>
    </row>
    <row r="2" spans="1:32">
      <c r="A2" s="2"/>
      <c r="B2" s="2"/>
      <c r="C2" s="2"/>
      <c r="D2" s="2"/>
      <c r="E2" s="2"/>
      <c r="F2" s="2"/>
      <c r="G2" s="2"/>
      <c r="H2" s="2"/>
      <c r="I2" s="2"/>
    </row>
    <row r="3" spans="1:32">
      <c r="A3" s="2"/>
      <c r="B3" s="3" t="s">
        <v>28</v>
      </c>
      <c r="C3" s="3" t="s">
        <v>29</v>
      </c>
      <c r="D3" s="3" t="s">
        <v>30</v>
      </c>
      <c r="E3" s="3" t="s">
        <v>31</v>
      </c>
      <c r="F3" s="4"/>
      <c r="G3" s="2"/>
      <c r="H3" s="2"/>
      <c r="I3" s="2"/>
    </row>
    <row r="4" spans="1:32">
      <c r="A4" s="2">
        <v>1</v>
      </c>
      <c r="B4" s="133">
        <v>1</v>
      </c>
      <c r="C4" s="5">
        <v>1</v>
      </c>
      <c r="D4" s="5"/>
      <c r="E4" s="6" t="s">
        <v>32</v>
      </c>
      <c r="F4" s="21" t="s">
        <v>52</v>
      </c>
      <c r="G4" s="2"/>
      <c r="H4" s="2"/>
      <c r="I4" s="2"/>
    </row>
    <row r="5" spans="1:32">
      <c r="A5" s="2">
        <v>2</v>
      </c>
      <c r="B5" s="133"/>
      <c r="C5" s="5">
        <v>2</v>
      </c>
      <c r="D5" s="5"/>
      <c r="E5" s="6" t="s">
        <v>32</v>
      </c>
      <c r="F5" s="21" t="s">
        <v>53</v>
      </c>
      <c r="G5" s="2"/>
      <c r="H5" s="2"/>
      <c r="I5" s="2"/>
    </row>
    <row r="6" spans="1:32">
      <c r="A6" s="2">
        <v>3</v>
      </c>
      <c r="B6" s="133"/>
      <c r="C6" s="5">
        <v>3</v>
      </c>
      <c r="D6" s="5"/>
      <c r="E6" s="7" t="s">
        <v>33</v>
      </c>
      <c r="F6" s="8"/>
      <c r="G6" s="2"/>
      <c r="H6" s="2"/>
      <c r="I6" s="2"/>
      <c r="AF6" s="58">
        <f>AE6</f>
        <v>0</v>
      </c>
    </row>
    <row r="7" spans="1:32">
      <c r="A7" s="2">
        <v>4</v>
      </c>
      <c r="B7" s="134" t="s">
        <v>48</v>
      </c>
      <c r="C7" s="5">
        <v>1</v>
      </c>
      <c r="D7" s="5"/>
      <c r="E7" s="6" t="s">
        <v>32</v>
      </c>
      <c r="F7" s="21" t="s">
        <v>54</v>
      </c>
      <c r="G7" s="2"/>
      <c r="H7" s="2"/>
      <c r="I7" s="2"/>
      <c r="AF7" s="58">
        <f t="shared" ref="AF7:AF70" si="0">AE7</f>
        <v>0</v>
      </c>
    </row>
    <row r="8" spans="1:32">
      <c r="A8" s="2">
        <v>5</v>
      </c>
      <c r="B8" s="133"/>
      <c r="C8" s="5">
        <v>2</v>
      </c>
      <c r="D8" s="5"/>
      <c r="E8" s="6" t="s">
        <v>32</v>
      </c>
      <c r="F8" s="21" t="s">
        <v>55</v>
      </c>
      <c r="G8" s="2"/>
      <c r="H8" s="2"/>
      <c r="I8" s="2"/>
      <c r="AF8" s="58">
        <f t="shared" si="0"/>
        <v>0</v>
      </c>
    </row>
    <row r="9" spans="1:32">
      <c r="A9" s="2">
        <v>6</v>
      </c>
      <c r="B9" s="133"/>
      <c r="C9" s="5">
        <v>3</v>
      </c>
      <c r="D9" s="5"/>
      <c r="E9" s="7" t="s">
        <v>33</v>
      </c>
      <c r="F9" s="21" t="s">
        <v>56</v>
      </c>
      <c r="G9" s="2"/>
      <c r="H9" s="2"/>
      <c r="I9" s="2"/>
      <c r="AF9" s="58">
        <f t="shared" si="0"/>
        <v>0</v>
      </c>
    </row>
    <row r="10" spans="1:32">
      <c r="A10" s="2">
        <v>7</v>
      </c>
      <c r="B10" s="133">
        <v>5</v>
      </c>
      <c r="C10" s="5">
        <v>1</v>
      </c>
      <c r="D10" s="5"/>
      <c r="E10" s="6" t="s">
        <v>32</v>
      </c>
      <c r="F10" s="21" t="s">
        <v>71</v>
      </c>
      <c r="G10" s="2"/>
      <c r="H10" s="2"/>
      <c r="I10" s="2"/>
      <c r="AF10" s="58">
        <f t="shared" si="0"/>
        <v>0</v>
      </c>
    </row>
    <row r="11" spans="1:32">
      <c r="A11" s="2">
        <v>8</v>
      </c>
      <c r="B11" s="133"/>
      <c r="C11" s="5">
        <v>2</v>
      </c>
      <c r="D11" s="5"/>
      <c r="E11" s="6" t="s">
        <v>32</v>
      </c>
      <c r="F11" s="21" t="s">
        <v>79</v>
      </c>
      <c r="G11" s="2"/>
      <c r="H11" s="2"/>
      <c r="I11" s="2"/>
      <c r="AF11" s="58">
        <f t="shared" si="0"/>
        <v>0</v>
      </c>
    </row>
    <row r="12" spans="1:32">
      <c r="A12" s="2">
        <v>9</v>
      </c>
      <c r="B12" s="133"/>
      <c r="C12" s="5">
        <v>3</v>
      </c>
      <c r="D12" s="5"/>
      <c r="E12" s="7" t="s">
        <v>33</v>
      </c>
      <c r="F12" s="8"/>
      <c r="G12" s="2"/>
      <c r="H12" s="2"/>
      <c r="I12" s="2"/>
      <c r="AF12" s="58">
        <f t="shared" si="0"/>
        <v>0</v>
      </c>
    </row>
    <row r="13" spans="1:32">
      <c r="A13" s="2">
        <v>10</v>
      </c>
      <c r="B13" s="133"/>
      <c r="C13" s="9">
        <v>4</v>
      </c>
      <c r="D13" s="9"/>
      <c r="E13" s="9" t="s">
        <v>34</v>
      </c>
      <c r="F13" s="10" t="s">
        <v>35</v>
      </c>
      <c r="G13" s="2"/>
      <c r="H13" s="2"/>
      <c r="I13" s="2"/>
      <c r="AF13" s="58">
        <f t="shared" si="0"/>
        <v>0</v>
      </c>
    </row>
    <row r="14" spans="1:32">
      <c r="A14" s="2">
        <v>11</v>
      </c>
      <c r="B14" s="133" t="s">
        <v>49</v>
      </c>
      <c r="C14" s="5">
        <v>1</v>
      </c>
      <c r="D14" s="5"/>
      <c r="E14" s="6" t="s">
        <v>32</v>
      </c>
      <c r="F14" s="21" t="s">
        <v>78</v>
      </c>
      <c r="G14" s="2"/>
      <c r="H14" s="2"/>
      <c r="I14" s="2"/>
      <c r="AF14" s="58">
        <f t="shared" si="0"/>
        <v>0</v>
      </c>
    </row>
    <row r="15" spans="1:32">
      <c r="A15" s="2">
        <v>12</v>
      </c>
      <c r="B15" s="133"/>
      <c r="C15" s="5">
        <v>2</v>
      </c>
      <c r="D15" s="5"/>
      <c r="E15" s="6" t="s">
        <v>32</v>
      </c>
      <c r="F15" s="21"/>
      <c r="G15" s="2"/>
      <c r="H15" s="2"/>
      <c r="I15" s="2"/>
      <c r="AF15" s="58">
        <f t="shared" si="0"/>
        <v>0</v>
      </c>
    </row>
    <row r="16" spans="1:32">
      <c r="A16" s="2">
        <v>13</v>
      </c>
      <c r="B16" s="133"/>
      <c r="C16" s="5">
        <v>3</v>
      </c>
      <c r="D16" s="5"/>
      <c r="E16" s="7" t="s">
        <v>33</v>
      </c>
      <c r="F16" s="21"/>
      <c r="K16" s="11" t="s">
        <v>36</v>
      </c>
      <c r="L16" s="11"/>
      <c r="AF16" s="58">
        <f t="shared" si="0"/>
        <v>0</v>
      </c>
    </row>
    <row r="17" spans="1:32">
      <c r="A17" s="2">
        <v>14</v>
      </c>
      <c r="B17" s="133"/>
      <c r="C17" s="9">
        <v>4</v>
      </c>
      <c r="D17" s="9"/>
      <c r="E17" s="9" t="s">
        <v>34</v>
      </c>
      <c r="F17" s="21"/>
      <c r="K17" t="s">
        <v>37</v>
      </c>
      <c r="L17">
        <v>15</v>
      </c>
      <c r="M17" t="s">
        <v>38</v>
      </c>
      <c r="AF17" s="58">
        <f t="shared" si="0"/>
        <v>0</v>
      </c>
    </row>
    <row r="18" spans="1:32">
      <c r="A18" s="2">
        <v>15</v>
      </c>
      <c r="B18" s="133" t="s">
        <v>72</v>
      </c>
      <c r="C18" s="5">
        <v>1</v>
      </c>
      <c r="D18" s="5"/>
      <c r="E18" s="6" t="s">
        <v>32</v>
      </c>
      <c r="F18" s="21"/>
      <c r="K18" t="s">
        <v>39</v>
      </c>
      <c r="L18">
        <v>36</v>
      </c>
      <c r="M18" t="s">
        <v>40</v>
      </c>
      <c r="AF18" s="58">
        <f t="shared" si="0"/>
        <v>0</v>
      </c>
    </row>
    <row r="19" spans="1:32">
      <c r="A19" s="2">
        <v>16</v>
      </c>
      <c r="B19" s="133"/>
      <c r="C19" s="5">
        <v>2</v>
      </c>
      <c r="D19" s="5"/>
      <c r="E19" s="6" t="s">
        <v>32</v>
      </c>
      <c r="F19" s="21"/>
      <c r="K19" s="2" t="s">
        <v>41</v>
      </c>
      <c r="L19" s="2">
        <v>13</v>
      </c>
      <c r="M19" s="2"/>
      <c r="AF19" s="58">
        <f t="shared" si="0"/>
        <v>0</v>
      </c>
    </row>
    <row r="20" spans="1:32">
      <c r="A20" s="2">
        <v>17</v>
      </c>
      <c r="B20" s="133"/>
      <c r="C20" s="5">
        <v>3</v>
      </c>
      <c r="D20" s="5"/>
      <c r="E20" s="7" t="s">
        <v>33</v>
      </c>
      <c r="F20" s="21"/>
      <c r="K20" s="2" t="s">
        <v>41</v>
      </c>
      <c r="L20" s="2">
        <v>6</v>
      </c>
      <c r="M20" s="2" t="s">
        <v>42</v>
      </c>
      <c r="AF20" s="58">
        <f t="shared" si="0"/>
        <v>0</v>
      </c>
    </row>
    <row r="21" spans="1:32">
      <c r="A21" s="2">
        <v>18</v>
      </c>
      <c r="B21" s="133"/>
      <c r="C21" s="5">
        <v>4</v>
      </c>
      <c r="D21" s="5"/>
      <c r="E21" s="7" t="s">
        <v>33</v>
      </c>
      <c r="F21" s="21"/>
      <c r="K21" s="2"/>
      <c r="L21" s="2"/>
      <c r="M21" s="2"/>
      <c r="AF21" s="58">
        <f t="shared" si="0"/>
        <v>0</v>
      </c>
    </row>
    <row r="22" spans="1:32">
      <c r="A22" s="2">
        <v>19</v>
      </c>
      <c r="B22" s="133"/>
      <c r="C22" s="9">
        <v>5</v>
      </c>
      <c r="D22" s="9"/>
      <c r="E22" s="9" t="s">
        <v>34</v>
      </c>
      <c r="F22" s="21"/>
      <c r="K22" s="2"/>
      <c r="L22" s="2"/>
      <c r="M22" s="2"/>
      <c r="AF22" s="58">
        <f t="shared" si="0"/>
        <v>0</v>
      </c>
    </row>
    <row r="23" spans="1:32">
      <c r="A23" s="2">
        <v>20</v>
      </c>
      <c r="B23" s="133" t="s">
        <v>73</v>
      </c>
      <c r="C23" s="5">
        <v>1</v>
      </c>
      <c r="D23" s="5"/>
      <c r="E23" s="6" t="s">
        <v>32</v>
      </c>
      <c r="F23" s="21"/>
      <c r="K23" s="2"/>
      <c r="L23" s="2"/>
      <c r="M23" s="2"/>
      <c r="AF23" s="58">
        <f t="shared" si="0"/>
        <v>0</v>
      </c>
    </row>
    <row r="24" spans="1:32">
      <c r="A24" s="2">
        <v>21</v>
      </c>
      <c r="B24" s="133"/>
      <c r="C24" s="5">
        <v>2</v>
      </c>
      <c r="D24" s="5"/>
      <c r="E24" s="6" t="s">
        <v>32</v>
      </c>
      <c r="F24" s="21"/>
      <c r="K24" s="2"/>
      <c r="L24" s="2"/>
      <c r="M24" s="2"/>
      <c r="AF24" s="58">
        <f t="shared" si="0"/>
        <v>0</v>
      </c>
    </row>
    <row r="25" spans="1:32">
      <c r="A25" s="2">
        <v>22</v>
      </c>
      <c r="B25" s="133"/>
      <c r="C25" s="5">
        <v>3</v>
      </c>
      <c r="D25" s="5"/>
      <c r="E25" s="7" t="s">
        <v>33</v>
      </c>
      <c r="F25" s="21"/>
      <c r="K25" s="2"/>
      <c r="L25" s="2"/>
      <c r="M25" s="2"/>
      <c r="AF25" s="58">
        <f t="shared" si="0"/>
        <v>0</v>
      </c>
    </row>
    <row r="26" spans="1:32">
      <c r="A26" s="2">
        <v>23</v>
      </c>
      <c r="B26" s="133"/>
      <c r="C26" s="5">
        <v>4</v>
      </c>
      <c r="D26" s="5"/>
      <c r="E26" s="7" t="s">
        <v>33</v>
      </c>
      <c r="F26" s="21"/>
      <c r="K26" s="2"/>
      <c r="L26" s="2"/>
      <c r="M26" s="2"/>
      <c r="AF26" s="58">
        <f t="shared" si="0"/>
        <v>0</v>
      </c>
    </row>
    <row r="27" spans="1:32">
      <c r="A27" s="2">
        <v>24</v>
      </c>
      <c r="B27" s="133"/>
      <c r="C27" s="9">
        <v>5</v>
      </c>
      <c r="D27" s="9"/>
      <c r="E27" s="9" t="s">
        <v>34</v>
      </c>
      <c r="F27" s="21"/>
      <c r="K27" s="2"/>
      <c r="L27" s="2"/>
      <c r="M27" s="2"/>
      <c r="AF27" s="58">
        <f t="shared" si="0"/>
        <v>0</v>
      </c>
    </row>
    <row r="28" spans="1:32">
      <c r="A28" s="2">
        <v>25</v>
      </c>
      <c r="B28" s="130" t="s">
        <v>75</v>
      </c>
      <c r="C28" s="5">
        <v>1</v>
      </c>
      <c r="D28" s="5"/>
      <c r="E28" s="6" t="s">
        <v>32</v>
      </c>
      <c r="F28" s="21"/>
      <c r="K28" s="1" t="s">
        <v>43</v>
      </c>
      <c r="L28" s="1"/>
      <c r="M28" s="2"/>
      <c r="AF28" s="58">
        <f t="shared" si="0"/>
        <v>0</v>
      </c>
    </row>
    <row r="29" spans="1:32">
      <c r="A29" s="2">
        <v>26</v>
      </c>
      <c r="B29" s="131"/>
      <c r="C29" s="5">
        <v>2</v>
      </c>
      <c r="D29" s="5"/>
      <c r="E29" s="6" t="s">
        <v>32</v>
      </c>
      <c r="F29" s="21"/>
      <c r="K29" s="13" t="s">
        <v>32</v>
      </c>
      <c r="L29" s="14">
        <f>COUNTIF(E4:E47,"★2")</f>
        <v>17</v>
      </c>
      <c r="M29" s="2"/>
      <c r="AF29" s="58">
        <f t="shared" si="0"/>
        <v>0</v>
      </c>
    </row>
    <row r="30" spans="1:32">
      <c r="A30" s="2">
        <v>27</v>
      </c>
      <c r="B30" s="131"/>
      <c r="C30" s="5">
        <v>3</v>
      </c>
      <c r="D30" s="5"/>
      <c r="E30" s="7" t="s">
        <v>33</v>
      </c>
      <c r="F30" s="21"/>
      <c r="K30" s="15" t="s">
        <v>33</v>
      </c>
      <c r="L30" s="14">
        <f>COUNTIF(E4:E47,"★3")</f>
        <v>16</v>
      </c>
      <c r="M30" s="2"/>
      <c r="AF30" s="58">
        <f t="shared" si="0"/>
        <v>0</v>
      </c>
    </row>
    <row r="31" spans="1:32">
      <c r="A31" s="2">
        <v>28</v>
      </c>
      <c r="B31" s="131"/>
      <c r="C31" s="16">
        <v>4</v>
      </c>
      <c r="D31" s="16"/>
      <c r="E31" s="7" t="s">
        <v>33</v>
      </c>
      <c r="F31" s="21"/>
      <c r="K31" s="17" t="s">
        <v>34</v>
      </c>
      <c r="L31" s="14">
        <f>COUNTIF(E4:E47,"★4")</f>
        <v>11</v>
      </c>
      <c r="M31" s="18" t="s">
        <v>44</v>
      </c>
      <c r="AF31" s="58">
        <f t="shared" si="0"/>
        <v>0</v>
      </c>
    </row>
    <row r="32" spans="1:32">
      <c r="A32" s="2">
        <v>29</v>
      </c>
      <c r="B32" s="132"/>
      <c r="C32" s="9">
        <v>5</v>
      </c>
      <c r="D32" s="9"/>
      <c r="E32" s="9" t="s">
        <v>34</v>
      </c>
      <c r="F32" s="21"/>
      <c r="K32" s="2"/>
      <c r="L32" s="19">
        <f>SUM(L29:L31)</f>
        <v>44</v>
      </c>
      <c r="M32" s="2"/>
      <c r="AF32" s="58">
        <f t="shared" si="0"/>
        <v>0</v>
      </c>
    </row>
    <row r="33" spans="1:32">
      <c r="A33" s="2">
        <v>30</v>
      </c>
      <c r="B33" s="130" t="s">
        <v>74</v>
      </c>
      <c r="C33" s="5">
        <v>1</v>
      </c>
      <c r="D33" s="5"/>
      <c r="E33" s="6" t="s">
        <v>32</v>
      </c>
      <c r="F33" s="21"/>
      <c r="K33" s="2"/>
      <c r="L33" s="2"/>
      <c r="M33" s="2"/>
      <c r="AF33" s="58">
        <f t="shared" si="0"/>
        <v>0</v>
      </c>
    </row>
    <row r="34" spans="1:32">
      <c r="A34" s="2">
        <v>31</v>
      </c>
      <c r="B34" s="131"/>
      <c r="C34" s="5">
        <v>2</v>
      </c>
      <c r="D34" s="5"/>
      <c r="E34" s="7" t="s">
        <v>33</v>
      </c>
      <c r="F34" s="21"/>
      <c r="G34" s="2"/>
      <c r="H34" s="2"/>
      <c r="I34" s="2"/>
      <c r="AF34" s="58">
        <f t="shared" si="0"/>
        <v>0</v>
      </c>
    </row>
    <row r="35" spans="1:32">
      <c r="A35" s="2">
        <v>32</v>
      </c>
      <c r="B35" s="131"/>
      <c r="C35" s="5">
        <v>3</v>
      </c>
      <c r="D35" s="5"/>
      <c r="E35" s="7" t="s">
        <v>33</v>
      </c>
      <c r="F35" s="21"/>
      <c r="AF35" s="58">
        <f t="shared" si="0"/>
        <v>0</v>
      </c>
    </row>
    <row r="36" spans="1:32">
      <c r="A36" s="2">
        <v>33</v>
      </c>
      <c r="B36" s="131"/>
      <c r="C36" s="9">
        <v>4</v>
      </c>
      <c r="D36" s="9"/>
      <c r="E36" s="9" t="s">
        <v>34</v>
      </c>
      <c r="F36" s="21"/>
      <c r="AF36" s="58">
        <f t="shared" si="0"/>
        <v>0</v>
      </c>
    </row>
    <row r="37" spans="1:32">
      <c r="A37" s="2">
        <v>34</v>
      </c>
      <c r="B37" s="132"/>
      <c r="C37" s="9">
        <v>5</v>
      </c>
      <c r="D37" s="9"/>
      <c r="E37" s="9" t="s">
        <v>34</v>
      </c>
      <c r="F37" s="21"/>
      <c r="AF37" s="58">
        <f t="shared" si="0"/>
        <v>0</v>
      </c>
    </row>
    <row r="38" spans="1:32">
      <c r="A38" s="2">
        <v>35</v>
      </c>
      <c r="B38" s="130" t="s">
        <v>76</v>
      </c>
      <c r="C38" s="5">
        <v>1</v>
      </c>
      <c r="D38" s="5"/>
      <c r="E38" s="6" t="s">
        <v>32</v>
      </c>
      <c r="F38" s="21"/>
      <c r="G38" s="2"/>
      <c r="H38" s="2"/>
      <c r="I38" s="2"/>
      <c r="AF38" s="58">
        <f t="shared" si="0"/>
        <v>0</v>
      </c>
    </row>
    <row r="39" spans="1:32">
      <c r="A39" s="2">
        <v>36</v>
      </c>
      <c r="B39" s="131"/>
      <c r="C39" s="5">
        <v>2</v>
      </c>
      <c r="D39" s="5"/>
      <c r="E39" s="7" t="s">
        <v>33</v>
      </c>
      <c r="F39" s="21"/>
      <c r="G39" s="2"/>
      <c r="H39" s="2"/>
      <c r="I39" s="2"/>
      <c r="AF39" s="58">
        <f t="shared" si="0"/>
        <v>0</v>
      </c>
    </row>
    <row r="40" spans="1:32">
      <c r="A40" s="2">
        <v>37</v>
      </c>
      <c r="B40" s="131"/>
      <c r="C40" s="5">
        <v>3</v>
      </c>
      <c r="D40" s="5"/>
      <c r="E40" s="7" t="s">
        <v>33</v>
      </c>
      <c r="F40" s="21"/>
      <c r="G40" s="2"/>
      <c r="H40" s="2"/>
      <c r="I40" s="2"/>
      <c r="AF40" s="58">
        <f t="shared" si="0"/>
        <v>0</v>
      </c>
    </row>
    <row r="41" spans="1:32">
      <c r="A41" s="2">
        <v>38</v>
      </c>
      <c r="B41" s="131"/>
      <c r="C41" s="9">
        <v>4</v>
      </c>
      <c r="D41" s="9"/>
      <c r="E41" s="9" t="s">
        <v>34</v>
      </c>
      <c r="F41" s="21"/>
      <c r="G41" s="2"/>
      <c r="H41" s="2"/>
      <c r="I41" s="2"/>
      <c r="AF41" s="58">
        <f t="shared" si="0"/>
        <v>0</v>
      </c>
    </row>
    <row r="42" spans="1:32">
      <c r="A42" s="2">
        <v>39</v>
      </c>
      <c r="B42" s="132"/>
      <c r="C42" s="9">
        <v>5</v>
      </c>
      <c r="D42" s="9"/>
      <c r="E42" s="9" t="s">
        <v>34</v>
      </c>
      <c r="F42" s="21"/>
      <c r="G42" s="2"/>
      <c r="H42" s="2"/>
      <c r="I42" s="2"/>
      <c r="AF42" s="58">
        <f t="shared" si="0"/>
        <v>0</v>
      </c>
    </row>
    <row r="43" spans="1:32">
      <c r="A43" s="2">
        <v>35</v>
      </c>
      <c r="B43" s="130" t="s">
        <v>77</v>
      </c>
      <c r="C43" s="5">
        <v>1</v>
      </c>
      <c r="D43" s="5"/>
      <c r="E43" s="6" t="s">
        <v>32</v>
      </c>
      <c r="F43" s="21"/>
      <c r="G43" s="2"/>
      <c r="H43" s="2"/>
      <c r="I43" s="2"/>
      <c r="AF43" s="58">
        <f t="shared" si="0"/>
        <v>0</v>
      </c>
    </row>
    <row r="44" spans="1:32">
      <c r="A44" s="2">
        <v>36</v>
      </c>
      <c r="B44" s="131"/>
      <c r="C44" s="5">
        <v>2</v>
      </c>
      <c r="D44" s="5"/>
      <c r="E44" s="7" t="s">
        <v>33</v>
      </c>
      <c r="F44" s="21"/>
      <c r="G44" s="2"/>
      <c r="H44" s="2"/>
      <c r="I44" s="2"/>
      <c r="AF44" s="58">
        <f t="shared" si="0"/>
        <v>0</v>
      </c>
    </row>
    <row r="45" spans="1:32">
      <c r="A45" s="2">
        <v>37</v>
      </c>
      <c r="B45" s="131"/>
      <c r="C45" s="5">
        <v>3</v>
      </c>
      <c r="D45" s="5"/>
      <c r="E45" s="7" t="s">
        <v>33</v>
      </c>
      <c r="F45" s="21"/>
      <c r="G45" s="2"/>
      <c r="H45" s="2"/>
      <c r="I45" s="2"/>
      <c r="AF45" s="58">
        <f t="shared" si="0"/>
        <v>0</v>
      </c>
    </row>
    <row r="46" spans="1:32">
      <c r="A46" s="2">
        <v>38</v>
      </c>
      <c r="B46" s="131"/>
      <c r="C46" s="9">
        <v>4</v>
      </c>
      <c r="D46" s="9"/>
      <c r="E46" s="9" t="s">
        <v>34</v>
      </c>
      <c r="F46" s="21"/>
      <c r="G46" s="2"/>
      <c r="H46" s="2"/>
      <c r="I46" s="2"/>
      <c r="AF46" s="58">
        <f t="shared" si="0"/>
        <v>0</v>
      </c>
    </row>
    <row r="47" spans="1:32">
      <c r="A47" s="2">
        <v>39</v>
      </c>
      <c r="B47" s="132"/>
      <c r="C47" s="9">
        <v>5</v>
      </c>
      <c r="D47" s="9"/>
      <c r="E47" s="9" t="s">
        <v>34</v>
      </c>
      <c r="F47" s="21"/>
      <c r="G47" s="2"/>
      <c r="H47" s="2"/>
      <c r="I47" s="2"/>
      <c r="AF47" s="58">
        <f t="shared" si="0"/>
        <v>0</v>
      </c>
    </row>
    <row r="48" spans="1:32">
      <c r="A48" s="2">
        <v>40</v>
      </c>
      <c r="B48" s="5">
        <v>24</v>
      </c>
      <c r="C48" s="9">
        <v>1</v>
      </c>
      <c r="D48" s="9"/>
      <c r="E48" s="9" t="s">
        <v>34</v>
      </c>
      <c r="F48" s="9" t="s">
        <v>45</v>
      </c>
      <c r="G48" s="2" t="s">
        <v>46</v>
      </c>
      <c r="H48" s="2"/>
      <c r="I48" s="2"/>
      <c r="AF48" s="58">
        <f t="shared" si="0"/>
        <v>0</v>
      </c>
    </row>
    <row r="49" spans="1:32">
      <c r="A49" s="2">
        <v>41</v>
      </c>
      <c r="B49" s="5"/>
      <c r="C49" s="9">
        <v>2</v>
      </c>
      <c r="D49" s="9"/>
      <c r="E49" s="9" t="s">
        <v>34</v>
      </c>
      <c r="F49" s="21"/>
      <c r="G49" s="2"/>
      <c r="H49" s="2"/>
      <c r="I49" s="2"/>
      <c r="AF49" s="58">
        <f t="shared" si="0"/>
        <v>0</v>
      </c>
    </row>
    <row r="50" spans="1:32">
      <c r="A50" s="2">
        <v>42</v>
      </c>
      <c r="B50" s="5"/>
      <c r="C50" s="9">
        <v>3</v>
      </c>
      <c r="D50" s="9"/>
      <c r="E50" s="9" t="s">
        <v>34</v>
      </c>
      <c r="F50" s="12"/>
      <c r="G50" s="2"/>
      <c r="H50" s="2"/>
      <c r="I50" s="2"/>
      <c r="AF50" s="58">
        <f t="shared" si="0"/>
        <v>0</v>
      </c>
    </row>
    <row r="51" spans="1:32">
      <c r="A51" s="2">
        <v>43</v>
      </c>
      <c r="B51" s="5"/>
      <c r="C51" s="9">
        <v>4</v>
      </c>
      <c r="D51" s="9"/>
      <c r="E51" s="9" t="s">
        <v>34</v>
      </c>
      <c r="F51" s="20"/>
      <c r="G51" s="2"/>
      <c r="H51" s="2"/>
      <c r="I51" s="2"/>
      <c r="AF51" s="58">
        <f t="shared" si="0"/>
        <v>0</v>
      </c>
    </row>
    <row r="52" spans="1:32">
      <c r="A52" s="2">
        <v>44</v>
      </c>
      <c r="B52" s="5"/>
      <c r="C52" s="9">
        <v>5</v>
      </c>
      <c r="D52" s="9"/>
      <c r="E52" s="9" t="s">
        <v>34</v>
      </c>
      <c r="F52" s="12"/>
      <c r="G52" s="2"/>
      <c r="H52" s="2"/>
      <c r="I52" s="2"/>
      <c r="AF52" s="58">
        <f t="shared" si="0"/>
        <v>0</v>
      </c>
    </row>
    <row r="53" spans="1:32">
      <c r="A53" s="2"/>
      <c r="B53" s="2"/>
      <c r="C53" s="2"/>
      <c r="D53" s="2"/>
      <c r="E53" s="2"/>
      <c r="F53" s="2"/>
      <c r="G53" s="2"/>
      <c r="H53" s="2"/>
      <c r="I53" s="2"/>
      <c r="AF53" s="58">
        <f t="shared" si="0"/>
        <v>0</v>
      </c>
    </row>
    <row r="54" spans="1:32">
      <c r="A54" s="2"/>
      <c r="B54" s="2" t="s">
        <v>47</v>
      </c>
      <c r="C54" s="2"/>
      <c r="D54" s="2"/>
      <c r="E54" s="2"/>
      <c r="F54" s="2"/>
      <c r="G54" s="2"/>
      <c r="H54" s="2"/>
      <c r="I54" s="2"/>
      <c r="AF54" s="58">
        <f t="shared" si="0"/>
        <v>0</v>
      </c>
    </row>
    <row r="55" spans="1:32">
      <c r="AF55" s="58">
        <f t="shared" si="0"/>
        <v>0</v>
      </c>
    </row>
    <row r="56" spans="1:32">
      <c r="AF56" s="58">
        <f t="shared" si="0"/>
        <v>0</v>
      </c>
    </row>
    <row r="57" spans="1:32">
      <c r="AF57" s="58">
        <f t="shared" si="0"/>
        <v>0</v>
      </c>
    </row>
    <row r="58" spans="1:32">
      <c r="AF58" s="58">
        <f t="shared" si="0"/>
        <v>0</v>
      </c>
    </row>
    <row r="59" spans="1:32">
      <c r="AF59" s="58">
        <f t="shared" si="0"/>
        <v>0</v>
      </c>
    </row>
    <row r="60" spans="1:32">
      <c r="AF60" s="58">
        <f t="shared" si="0"/>
        <v>0</v>
      </c>
    </row>
    <row r="61" spans="1:32">
      <c r="AF61" s="58">
        <f t="shared" si="0"/>
        <v>0</v>
      </c>
    </row>
    <row r="62" spans="1:32">
      <c r="AF62" s="58">
        <f t="shared" si="0"/>
        <v>0</v>
      </c>
    </row>
    <row r="63" spans="1:32">
      <c r="AF63" s="58">
        <f t="shared" si="0"/>
        <v>0</v>
      </c>
    </row>
    <row r="64" spans="1:32">
      <c r="AF64" s="58">
        <f t="shared" si="0"/>
        <v>0</v>
      </c>
    </row>
    <row r="65" spans="32:32">
      <c r="AF65" s="58">
        <f t="shared" si="0"/>
        <v>0</v>
      </c>
    </row>
    <row r="66" spans="32:32">
      <c r="AF66" s="58">
        <f t="shared" si="0"/>
        <v>0</v>
      </c>
    </row>
    <row r="67" spans="32:32">
      <c r="AF67" s="58">
        <f t="shared" si="0"/>
        <v>0</v>
      </c>
    </row>
    <row r="68" spans="32:32">
      <c r="AF68" s="58">
        <f t="shared" si="0"/>
        <v>0</v>
      </c>
    </row>
    <row r="69" spans="32:32">
      <c r="AF69" s="58">
        <f t="shared" si="0"/>
        <v>0</v>
      </c>
    </row>
    <row r="70" spans="32:32">
      <c r="AF70" s="58">
        <f t="shared" si="0"/>
        <v>0</v>
      </c>
    </row>
    <row r="71" spans="32:32">
      <c r="AF71" s="58">
        <f t="shared" ref="AF71:AF134" si="1">AE71</f>
        <v>0</v>
      </c>
    </row>
    <row r="72" spans="32:32">
      <c r="AF72" s="58">
        <f t="shared" si="1"/>
        <v>0</v>
      </c>
    </row>
    <row r="73" spans="32:32">
      <c r="AF73" s="58">
        <f t="shared" si="1"/>
        <v>0</v>
      </c>
    </row>
    <row r="74" spans="32:32">
      <c r="AF74" s="58">
        <f t="shared" si="1"/>
        <v>0</v>
      </c>
    </row>
    <row r="75" spans="32:32">
      <c r="AF75" s="58">
        <f t="shared" si="1"/>
        <v>0</v>
      </c>
    </row>
    <row r="76" spans="32:32">
      <c r="AF76" s="58">
        <f t="shared" si="1"/>
        <v>0</v>
      </c>
    </row>
    <row r="77" spans="32:32">
      <c r="AF77" s="58">
        <f t="shared" si="1"/>
        <v>0</v>
      </c>
    </row>
    <row r="78" spans="32:32">
      <c r="AF78" s="58">
        <f t="shared" si="1"/>
        <v>0</v>
      </c>
    </row>
    <row r="79" spans="32:32">
      <c r="AF79" s="58">
        <f t="shared" si="1"/>
        <v>0</v>
      </c>
    </row>
    <row r="80" spans="32:32">
      <c r="AF80" s="58">
        <f t="shared" si="1"/>
        <v>0</v>
      </c>
    </row>
    <row r="81" spans="32:32">
      <c r="AF81" s="58">
        <f t="shared" si="1"/>
        <v>0</v>
      </c>
    </row>
    <row r="82" spans="32:32">
      <c r="AF82" s="58">
        <f t="shared" si="1"/>
        <v>0</v>
      </c>
    </row>
    <row r="83" spans="32:32">
      <c r="AF83" s="58">
        <f t="shared" si="1"/>
        <v>0</v>
      </c>
    </row>
    <row r="84" spans="32:32">
      <c r="AF84" s="58">
        <f t="shared" si="1"/>
        <v>0</v>
      </c>
    </row>
    <row r="85" spans="32:32">
      <c r="AF85" s="58">
        <f t="shared" si="1"/>
        <v>0</v>
      </c>
    </row>
    <row r="86" spans="32:32">
      <c r="AF86" s="58">
        <f t="shared" si="1"/>
        <v>0</v>
      </c>
    </row>
    <row r="87" spans="32:32">
      <c r="AF87" s="58">
        <f t="shared" si="1"/>
        <v>0</v>
      </c>
    </row>
    <row r="88" spans="32:32">
      <c r="AF88" s="58">
        <f t="shared" si="1"/>
        <v>0</v>
      </c>
    </row>
    <row r="89" spans="32:32">
      <c r="AF89" s="58">
        <f t="shared" si="1"/>
        <v>0</v>
      </c>
    </row>
    <row r="90" spans="32:32">
      <c r="AF90" s="58">
        <f t="shared" si="1"/>
        <v>0</v>
      </c>
    </row>
    <row r="91" spans="32:32">
      <c r="AF91" s="58">
        <f t="shared" si="1"/>
        <v>0</v>
      </c>
    </row>
    <row r="92" spans="32:32">
      <c r="AF92" s="58">
        <f t="shared" si="1"/>
        <v>0</v>
      </c>
    </row>
    <row r="93" spans="32:32">
      <c r="AF93" s="58">
        <f t="shared" si="1"/>
        <v>0</v>
      </c>
    </row>
    <row r="94" spans="32:32">
      <c r="AF94" s="58">
        <f t="shared" si="1"/>
        <v>0</v>
      </c>
    </row>
    <row r="95" spans="32:32">
      <c r="AF95" s="58">
        <f t="shared" si="1"/>
        <v>0</v>
      </c>
    </row>
    <row r="96" spans="32:32">
      <c r="AF96" s="58">
        <f t="shared" si="1"/>
        <v>0</v>
      </c>
    </row>
    <row r="97" spans="32:32">
      <c r="AF97" s="58">
        <f t="shared" si="1"/>
        <v>0</v>
      </c>
    </row>
    <row r="98" spans="32:32">
      <c r="AF98" s="58">
        <f t="shared" si="1"/>
        <v>0</v>
      </c>
    </row>
    <row r="99" spans="32:32">
      <c r="AF99" s="58">
        <f t="shared" si="1"/>
        <v>0</v>
      </c>
    </row>
    <row r="100" spans="32:32">
      <c r="AF100" s="58">
        <f t="shared" si="1"/>
        <v>0</v>
      </c>
    </row>
    <row r="101" spans="32:32">
      <c r="AF101" s="58">
        <f t="shared" si="1"/>
        <v>0</v>
      </c>
    </row>
    <row r="102" spans="32:32">
      <c r="AF102" s="58">
        <f t="shared" si="1"/>
        <v>0</v>
      </c>
    </row>
    <row r="103" spans="32:32">
      <c r="AF103" s="58">
        <f t="shared" si="1"/>
        <v>0</v>
      </c>
    </row>
    <row r="104" spans="32:32">
      <c r="AF104" s="58">
        <f t="shared" si="1"/>
        <v>0</v>
      </c>
    </row>
    <row r="105" spans="32:32">
      <c r="AF105" s="58">
        <f t="shared" si="1"/>
        <v>0</v>
      </c>
    </row>
    <row r="106" spans="32:32">
      <c r="AF106" s="58">
        <f t="shared" si="1"/>
        <v>0</v>
      </c>
    </row>
    <row r="107" spans="32:32">
      <c r="AF107" s="58">
        <f t="shared" si="1"/>
        <v>0</v>
      </c>
    </row>
    <row r="108" spans="32:32">
      <c r="AF108" s="58">
        <f t="shared" si="1"/>
        <v>0</v>
      </c>
    </row>
    <row r="109" spans="32:32">
      <c r="AF109" s="58">
        <f t="shared" si="1"/>
        <v>0</v>
      </c>
    </row>
    <row r="110" spans="32:32">
      <c r="AF110" s="58">
        <f t="shared" si="1"/>
        <v>0</v>
      </c>
    </row>
    <row r="111" spans="32:32">
      <c r="AF111" s="58">
        <f t="shared" si="1"/>
        <v>0</v>
      </c>
    </row>
    <row r="112" spans="32:32">
      <c r="AF112" s="58">
        <f t="shared" si="1"/>
        <v>0</v>
      </c>
    </row>
    <row r="113" spans="32:32">
      <c r="AF113" s="58">
        <f t="shared" si="1"/>
        <v>0</v>
      </c>
    </row>
    <row r="114" spans="32:32">
      <c r="AF114" s="58">
        <f t="shared" si="1"/>
        <v>0</v>
      </c>
    </row>
    <row r="115" spans="32:32">
      <c r="AF115" s="58">
        <f t="shared" si="1"/>
        <v>0</v>
      </c>
    </row>
    <row r="116" spans="32:32">
      <c r="AF116" s="58">
        <f t="shared" si="1"/>
        <v>0</v>
      </c>
    </row>
    <row r="117" spans="32:32">
      <c r="AF117" s="58">
        <f t="shared" si="1"/>
        <v>0</v>
      </c>
    </row>
    <row r="118" spans="32:32">
      <c r="AF118" s="58">
        <f t="shared" si="1"/>
        <v>0</v>
      </c>
    </row>
    <row r="119" spans="32:32">
      <c r="AF119" s="58">
        <f t="shared" si="1"/>
        <v>0</v>
      </c>
    </row>
    <row r="120" spans="32:32">
      <c r="AF120" s="58">
        <f t="shared" si="1"/>
        <v>0</v>
      </c>
    </row>
    <row r="121" spans="32:32">
      <c r="AF121" s="58">
        <f t="shared" si="1"/>
        <v>0</v>
      </c>
    </row>
    <row r="122" spans="32:32">
      <c r="AF122" s="58">
        <f t="shared" si="1"/>
        <v>0</v>
      </c>
    </row>
    <row r="123" spans="32:32">
      <c r="AF123" s="58">
        <f t="shared" si="1"/>
        <v>0</v>
      </c>
    </row>
    <row r="124" spans="32:32">
      <c r="AF124" s="58">
        <f t="shared" si="1"/>
        <v>0</v>
      </c>
    </row>
    <row r="125" spans="32:32">
      <c r="AF125" s="58">
        <f t="shared" si="1"/>
        <v>0</v>
      </c>
    </row>
    <row r="126" spans="32:32">
      <c r="AF126" s="58">
        <f t="shared" si="1"/>
        <v>0</v>
      </c>
    </row>
    <row r="127" spans="32:32">
      <c r="AF127" s="58">
        <f t="shared" si="1"/>
        <v>0</v>
      </c>
    </row>
    <row r="128" spans="32:32">
      <c r="AF128" s="58">
        <f t="shared" si="1"/>
        <v>0</v>
      </c>
    </row>
    <row r="129" spans="32:32">
      <c r="AF129" s="58">
        <f t="shared" si="1"/>
        <v>0</v>
      </c>
    </row>
    <row r="130" spans="32:32">
      <c r="AF130" s="58">
        <f t="shared" si="1"/>
        <v>0</v>
      </c>
    </row>
    <row r="131" spans="32:32">
      <c r="AF131" s="58">
        <f t="shared" si="1"/>
        <v>0</v>
      </c>
    </row>
    <row r="132" spans="32:32">
      <c r="AF132" s="58">
        <f t="shared" si="1"/>
        <v>0</v>
      </c>
    </row>
    <row r="133" spans="32:32">
      <c r="AF133" s="58">
        <f t="shared" si="1"/>
        <v>0</v>
      </c>
    </row>
    <row r="134" spans="32:32">
      <c r="AF134" s="58">
        <f t="shared" si="1"/>
        <v>0</v>
      </c>
    </row>
    <row r="135" spans="32:32">
      <c r="AF135" s="58">
        <f t="shared" ref="AF135:AF198" si="2">AE135</f>
        <v>0</v>
      </c>
    </row>
    <row r="136" spans="32:32">
      <c r="AF136" s="58">
        <f t="shared" si="2"/>
        <v>0</v>
      </c>
    </row>
    <row r="137" spans="32:32">
      <c r="AF137" s="58">
        <f t="shared" si="2"/>
        <v>0</v>
      </c>
    </row>
    <row r="138" spans="32:32">
      <c r="AF138" s="58">
        <f t="shared" si="2"/>
        <v>0</v>
      </c>
    </row>
    <row r="139" spans="32:32">
      <c r="AF139" s="58">
        <f t="shared" si="2"/>
        <v>0</v>
      </c>
    </row>
    <row r="140" spans="32:32">
      <c r="AF140" s="58">
        <f t="shared" si="2"/>
        <v>0</v>
      </c>
    </row>
    <row r="141" spans="32:32">
      <c r="AF141" s="58">
        <f t="shared" si="2"/>
        <v>0</v>
      </c>
    </row>
    <row r="142" spans="32:32">
      <c r="AF142" s="58">
        <f t="shared" si="2"/>
        <v>0</v>
      </c>
    </row>
    <row r="143" spans="32:32">
      <c r="AF143" s="58">
        <f t="shared" si="2"/>
        <v>0</v>
      </c>
    </row>
    <row r="144" spans="32:32">
      <c r="AF144" s="58">
        <f t="shared" si="2"/>
        <v>0</v>
      </c>
    </row>
    <row r="145" spans="32:32">
      <c r="AF145" s="58">
        <f t="shared" si="2"/>
        <v>0</v>
      </c>
    </row>
    <row r="146" spans="32:32">
      <c r="AF146" s="58">
        <f t="shared" si="2"/>
        <v>0</v>
      </c>
    </row>
    <row r="147" spans="32:32">
      <c r="AF147" s="58">
        <f t="shared" si="2"/>
        <v>0</v>
      </c>
    </row>
    <row r="148" spans="32:32">
      <c r="AF148" s="58">
        <f t="shared" si="2"/>
        <v>0</v>
      </c>
    </row>
    <row r="149" spans="32:32">
      <c r="AF149" s="58">
        <f t="shared" si="2"/>
        <v>0</v>
      </c>
    </row>
    <row r="150" spans="32:32">
      <c r="AF150" s="58">
        <f t="shared" si="2"/>
        <v>0</v>
      </c>
    </row>
    <row r="151" spans="32:32">
      <c r="AF151" s="58">
        <f t="shared" si="2"/>
        <v>0</v>
      </c>
    </row>
    <row r="152" spans="32:32">
      <c r="AF152" s="58">
        <f t="shared" si="2"/>
        <v>0</v>
      </c>
    </row>
    <row r="153" spans="32:32">
      <c r="AF153" s="58">
        <f t="shared" si="2"/>
        <v>0</v>
      </c>
    </row>
    <row r="154" spans="32:32">
      <c r="AF154" s="58">
        <f t="shared" si="2"/>
        <v>0</v>
      </c>
    </row>
    <row r="155" spans="32:32">
      <c r="AF155" s="58">
        <f t="shared" si="2"/>
        <v>0</v>
      </c>
    </row>
    <row r="156" spans="32:32">
      <c r="AF156" s="58">
        <f t="shared" si="2"/>
        <v>0</v>
      </c>
    </row>
    <row r="157" spans="32:32">
      <c r="AF157" s="58">
        <f t="shared" si="2"/>
        <v>0</v>
      </c>
    </row>
    <row r="158" spans="32:32">
      <c r="AF158" s="58">
        <f t="shared" si="2"/>
        <v>0</v>
      </c>
    </row>
    <row r="159" spans="32:32">
      <c r="AF159" s="58">
        <f t="shared" si="2"/>
        <v>0</v>
      </c>
    </row>
    <row r="160" spans="32:32">
      <c r="AF160" s="58">
        <f t="shared" si="2"/>
        <v>0</v>
      </c>
    </row>
    <row r="161" spans="32:32">
      <c r="AF161" s="58">
        <f t="shared" si="2"/>
        <v>0</v>
      </c>
    </row>
    <row r="162" spans="32:32">
      <c r="AF162" s="58">
        <f t="shared" si="2"/>
        <v>0</v>
      </c>
    </row>
    <row r="163" spans="32:32">
      <c r="AF163" s="58">
        <f t="shared" si="2"/>
        <v>0</v>
      </c>
    </row>
    <row r="164" spans="32:32">
      <c r="AF164" s="58">
        <f t="shared" si="2"/>
        <v>0</v>
      </c>
    </row>
    <row r="165" spans="32:32">
      <c r="AF165" s="58">
        <f t="shared" si="2"/>
        <v>0</v>
      </c>
    </row>
    <row r="166" spans="32:32">
      <c r="AF166" s="58">
        <f t="shared" si="2"/>
        <v>0</v>
      </c>
    </row>
    <row r="167" spans="32:32">
      <c r="AF167" s="58">
        <f t="shared" si="2"/>
        <v>0</v>
      </c>
    </row>
    <row r="168" spans="32:32">
      <c r="AF168" s="58">
        <f t="shared" si="2"/>
        <v>0</v>
      </c>
    </row>
    <row r="169" spans="32:32">
      <c r="AF169" s="58">
        <f t="shared" si="2"/>
        <v>0</v>
      </c>
    </row>
    <row r="170" spans="32:32">
      <c r="AF170" s="58">
        <f t="shared" si="2"/>
        <v>0</v>
      </c>
    </row>
    <row r="171" spans="32:32">
      <c r="AF171" s="58">
        <f t="shared" si="2"/>
        <v>0</v>
      </c>
    </row>
    <row r="172" spans="32:32">
      <c r="AF172" s="58">
        <f t="shared" si="2"/>
        <v>0</v>
      </c>
    </row>
    <row r="173" spans="32:32">
      <c r="AF173" s="58">
        <f t="shared" si="2"/>
        <v>0</v>
      </c>
    </row>
    <row r="174" spans="32:32">
      <c r="AF174" s="58">
        <f t="shared" si="2"/>
        <v>0</v>
      </c>
    </row>
    <row r="175" spans="32:32">
      <c r="AF175" s="58">
        <f t="shared" si="2"/>
        <v>0</v>
      </c>
    </row>
    <row r="176" spans="32:32">
      <c r="AF176" s="58">
        <f t="shared" si="2"/>
        <v>0</v>
      </c>
    </row>
    <row r="177" spans="32:32">
      <c r="AF177" s="58">
        <f t="shared" si="2"/>
        <v>0</v>
      </c>
    </row>
    <row r="178" spans="32:32">
      <c r="AF178" s="58">
        <f t="shared" si="2"/>
        <v>0</v>
      </c>
    </row>
    <row r="179" spans="32:32">
      <c r="AF179" s="58">
        <f t="shared" si="2"/>
        <v>0</v>
      </c>
    </row>
    <row r="180" spans="32:32">
      <c r="AF180" s="58">
        <f t="shared" si="2"/>
        <v>0</v>
      </c>
    </row>
    <row r="181" spans="32:32">
      <c r="AF181" s="58">
        <f t="shared" si="2"/>
        <v>0</v>
      </c>
    </row>
    <row r="182" spans="32:32">
      <c r="AF182" s="58">
        <f t="shared" si="2"/>
        <v>0</v>
      </c>
    </row>
    <row r="183" spans="32:32">
      <c r="AF183" s="58">
        <f t="shared" si="2"/>
        <v>0</v>
      </c>
    </row>
    <row r="184" spans="32:32">
      <c r="AF184" s="58">
        <f t="shared" si="2"/>
        <v>0</v>
      </c>
    </row>
    <row r="185" spans="32:32">
      <c r="AF185" s="58">
        <f t="shared" si="2"/>
        <v>0</v>
      </c>
    </row>
    <row r="186" spans="32:32">
      <c r="AF186" s="58">
        <f t="shared" si="2"/>
        <v>0</v>
      </c>
    </row>
    <row r="187" spans="32:32">
      <c r="AF187" s="58">
        <f t="shared" si="2"/>
        <v>0</v>
      </c>
    </row>
    <row r="188" spans="32:32">
      <c r="AF188" s="58">
        <f t="shared" si="2"/>
        <v>0</v>
      </c>
    </row>
    <row r="189" spans="32:32">
      <c r="AF189" s="58">
        <f t="shared" si="2"/>
        <v>0</v>
      </c>
    </row>
    <row r="190" spans="32:32">
      <c r="AF190" s="58">
        <f t="shared" si="2"/>
        <v>0</v>
      </c>
    </row>
    <row r="191" spans="32:32">
      <c r="AF191" s="58">
        <f t="shared" si="2"/>
        <v>0</v>
      </c>
    </row>
    <row r="192" spans="32:32">
      <c r="AF192" s="58">
        <f t="shared" si="2"/>
        <v>0</v>
      </c>
    </row>
    <row r="193" spans="32:32">
      <c r="AF193" s="58">
        <f t="shared" si="2"/>
        <v>0</v>
      </c>
    </row>
    <row r="194" spans="32:32">
      <c r="AF194" s="58">
        <f t="shared" si="2"/>
        <v>0</v>
      </c>
    </row>
    <row r="195" spans="32:32">
      <c r="AF195" s="58">
        <f t="shared" si="2"/>
        <v>0</v>
      </c>
    </row>
    <row r="196" spans="32:32">
      <c r="AF196" s="58">
        <f t="shared" si="2"/>
        <v>0</v>
      </c>
    </row>
    <row r="197" spans="32:32">
      <c r="AF197" s="58">
        <f t="shared" si="2"/>
        <v>0</v>
      </c>
    </row>
    <row r="198" spans="32:32">
      <c r="AF198" s="58">
        <f t="shared" si="2"/>
        <v>0</v>
      </c>
    </row>
    <row r="199" spans="32:32">
      <c r="AF199" s="58">
        <f t="shared" ref="AF199:AF262" si="3">AE199</f>
        <v>0</v>
      </c>
    </row>
    <row r="200" spans="32:32">
      <c r="AF200" s="58">
        <f t="shared" si="3"/>
        <v>0</v>
      </c>
    </row>
    <row r="201" spans="32:32">
      <c r="AF201" s="58">
        <f t="shared" si="3"/>
        <v>0</v>
      </c>
    </row>
    <row r="202" spans="32:32">
      <c r="AF202" s="58">
        <f t="shared" si="3"/>
        <v>0</v>
      </c>
    </row>
    <row r="203" spans="32:32">
      <c r="AF203" s="58">
        <f t="shared" si="3"/>
        <v>0</v>
      </c>
    </row>
    <row r="204" spans="32:32">
      <c r="AF204" s="58">
        <f t="shared" si="3"/>
        <v>0</v>
      </c>
    </row>
    <row r="205" spans="32:32">
      <c r="AF205" s="58">
        <f t="shared" si="3"/>
        <v>0</v>
      </c>
    </row>
    <row r="206" spans="32:32">
      <c r="AF206" s="58">
        <f t="shared" si="3"/>
        <v>0</v>
      </c>
    </row>
    <row r="207" spans="32:32">
      <c r="AF207" s="58">
        <f t="shared" si="3"/>
        <v>0</v>
      </c>
    </row>
    <row r="208" spans="32:32">
      <c r="AF208" s="58">
        <f t="shared" si="3"/>
        <v>0</v>
      </c>
    </row>
    <row r="209" spans="32:32">
      <c r="AF209" s="58">
        <f t="shared" si="3"/>
        <v>0</v>
      </c>
    </row>
    <row r="210" spans="32:32">
      <c r="AF210" s="58">
        <f t="shared" si="3"/>
        <v>0</v>
      </c>
    </row>
    <row r="211" spans="32:32">
      <c r="AF211" s="58">
        <f t="shared" si="3"/>
        <v>0</v>
      </c>
    </row>
    <row r="212" spans="32:32">
      <c r="AF212" s="58">
        <f t="shared" si="3"/>
        <v>0</v>
      </c>
    </row>
    <row r="213" spans="32:32">
      <c r="AF213" s="58">
        <f t="shared" si="3"/>
        <v>0</v>
      </c>
    </row>
    <row r="214" spans="32:32">
      <c r="AF214" s="58">
        <f t="shared" si="3"/>
        <v>0</v>
      </c>
    </row>
    <row r="215" spans="32:32">
      <c r="AF215" s="58">
        <f t="shared" si="3"/>
        <v>0</v>
      </c>
    </row>
    <row r="216" spans="32:32">
      <c r="AF216" s="58">
        <f t="shared" si="3"/>
        <v>0</v>
      </c>
    </row>
    <row r="217" spans="32:32">
      <c r="AF217" s="58">
        <f t="shared" si="3"/>
        <v>0</v>
      </c>
    </row>
    <row r="218" spans="32:32">
      <c r="AF218" s="58">
        <f t="shared" si="3"/>
        <v>0</v>
      </c>
    </row>
    <row r="219" spans="32:32">
      <c r="AF219" s="58">
        <f t="shared" si="3"/>
        <v>0</v>
      </c>
    </row>
    <row r="220" spans="32:32">
      <c r="AF220" s="58">
        <f t="shared" si="3"/>
        <v>0</v>
      </c>
    </row>
    <row r="221" spans="32:32">
      <c r="AF221" s="58">
        <f t="shared" si="3"/>
        <v>0</v>
      </c>
    </row>
    <row r="222" spans="32:32">
      <c r="AF222" s="58">
        <f t="shared" si="3"/>
        <v>0</v>
      </c>
    </row>
    <row r="223" spans="32:32">
      <c r="AF223" s="58">
        <f t="shared" si="3"/>
        <v>0</v>
      </c>
    </row>
    <row r="224" spans="32:32">
      <c r="AF224" s="58">
        <f t="shared" si="3"/>
        <v>0</v>
      </c>
    </row>
    <row r="225" spans="32:32">
      <c r="AF225" s="58">
        <f t="shared" si="3"/>
        <v>0</v>
      </c>
    </row>
    <row r="226" spans="32:32">
      <c r="AF226" s="58">
        <f t="shared" si="3"/>
        <v>0</v>
      </c>
    </row>
    <row r="227" spans="32:32">
      <c r="AF227" s="58">
        <f t="shared" si="3"/>
        <v>0</v>
      </c>
    </row>
    <row r="228" spans="32:32">
      <c r="AF228" s="58">
        <f t="shared" si="3"/>
        <v>0</v>
      </c>
    </row>
    <row r="229" spans="32:32">
      <c r="AF229" s="58">
        <f t="shared" si="3"/>
        <v>0</v>
      </c>
    </row>
    <row r="230" spans="32:32">
      <c r="AF230" s="58">
        <f t="shared" si="3"/>
        <v>0</v>
      </c>
    </row>
    <row r="231" spans="32:32">
      <c r="AF231" s="58">
        <f t="shared" si="3"/>
        <v>0</v>
      </c>
    </row>
    <row r="232" spans="32:32">
      <c r="AF232" s="58">
        <f t="shared" si="3"/>
        <v>0</v>
      </c>
    </row>
    <row r="233" spans="32:32">
      <c r="AF233" s="58">
        <f t="shared" si="3"/>
        <v>0</v>
      </c>
    </row>
    <row r="234" spans="32:32">
      <c r="AF234" s="58">
        <f t="shared" si="3"/>
        <v>0</v>
      </c>
    </row>
    <row r="235" spans="32:32">
      <c r="AF235" s="58">
        <f t="shared" si="3"/>
        <v>0</v>
      </c>
    </row>
    <row r="236" spans="32:32">
      <c r="AF236" s="58">
        <f t="shared" si="3"/>
        <v>0</v>
      </c>
    </row>
    <row r="237" spans="32:32">
      <c r="AF237" s="58">
        <f t="shared" si="3"/>
        <v>0</v>
      </c>
    </row>
    <row r="238" spans="32:32">
      <c r="AF238" s="58">
        <f t="shared" si="3"/>
        <v>0</v>
      </c>
    </row>
    <row r="239" spans="32:32">
      <c r="AF239" s="58">
        <f t="shared" si="3"/>
        <v>0</v>
      </c>
    </row>
    <row r="240" spans="32:32">
      <c r="AF240" s="58">
        <f t="shared" si="3"/>
        <v>0</v>
      </c>
    </row>
    <row r="241" spans="32:32">
      <c r="AF241" s="58">
        <f t="shared" si="3"/>
        <v>0</v>
      </c>
    </row>
    <row r="242" spans="32:32">
      <c r="AF242" s="58">
        <f t="shared" si="3"/>
        <v>0</v>
      </c>
    </row>
    <row r="243" spans="32:32">
      <c r="AF243" s="58">
        <f t="shared" si="3"/>
        <v>0</v>
      </c>
    </row>
    <row r="244" spans="32:32">
      <c r="AF244" s="58">
        <f t="shared" si="3"/>
        <v>0</v>
      </c>
    </row>
    <row r="245" spans="32:32">
      <c r="AF245" s="58">
        <f t="shared" si="3"/>
        <v>0</v>
      </c>
    </row>
    <row r="246" spans="32:32">
      <c r="AF246" s="58">
        <f t="shared" si="3"/>
        <v>0</v>
      </c>
    </row>
    <row r="247" spans="32:32">
      <c r="AF247" s="58">
        <f t="shared" si="3"/>
        <v>0</v>
      </c>
    </row>
    <row r="248" spans="32:32">
      <c r="AF248" s="58">
        <f t="shared" si="3"/>
        <v>0</v>
      </c>
    </row>
    <row r="249" spans="32:32">
      <c r="AF249" s="58">
        <f t="shared" si="3"/>
        <v>0</v>
      </c>
    </row>
    <row r="250" spans="32:32">
      <c r="AF250" s="58">
        <f t="shared" si="3"/>
        <v>0</v>
      </c>
    </row>
    <row r="251" spans="32:32">
      <c r="AF251" s="58">
        <f t="shared" si="3"/>
        <v>0</v>
      </c>
    </row>
    <row r="252" spans="32:32">
      <c r="AF252" s="58">
        <f t="shared" si="3"/>
        <v>0</v>
      </c>
    </row>
    <row r="253" spans="32:32">
      <c r="AF253" s="58">
        <f t="shared" si="3"/>
        <v>0</v>
      </c>
    </row>
    <row r="254" spans="32:32">
      <c r="AF254" s="58">
        <f t="shared" si="3"/>
        <v>0</v>
      </c>
    </row>
    <row r="255" spans="32:32">
      <c r="AF255" s="58">
        <f t="shared" si="3"/>
        <v>0</v>
      </c>
    </row>
    <row r="256" spans="32:32">
      <c r="AF256" s="58">
        <f t="shared" si="3"/>
        <v>0</v>
      </c>
    </row>
    <row r="257" spans="32:32">
      <c r="AF257" s="58">
        <f t="shared" si="3"/>
        <v>0</v>
      </c>
    </row>
    <row r="258" spans="32:32">
      <c r="AF258" s="58">
        <f t="shared" si="3"/>
        <v>0</v>
      </c>
    </row>
    <row r="259" spans="32:32">
      <c r="AF259" s="58">
        <f t="shared" si="3"/>
        <v>0</v>
      </c>
    </row>
    <row r="260" spans="32:32">
      <c r="AF260" s="58">
        <f t="shared" si="3"/>
        <v>0</v>
      </c>
    </row>
    <row r="261" spans="32:32">
      <c r="AF261" s="58">
        <f t="shared" si="3"/>
        <v>0</v>
      </c>
    </row>
    <row r="262" spans="32:32">
      <c r="AF262" s="58">
        <f t="shared" si="3"/>
        <v>0</v>
      </c>
    </row>
    <row r="263" spans="32:32">
      <c r="AF263" s="58">
        <f t="shared" ref="AF263:AF326" si="4">AE263</f>
        <v>0</v>
      </c>
    </row>
    <row r="264" spans="32:32">
      <c r="AF264" s="58">
        <f t="shared" si="4"/>
        <v>0</v>
      </c>
    </row>
    <row r="265" spans="32:32">
      <c r="AF265" s="58">
        <f t="shared" si="4"/>
        <v>0</v>
      </c>
    </row>
    <row r="266" spans="32:32">
      <c r="AF266" s="58">
        <f t="shared" si="4"/>
        <v>0</v>
      </c>
    </row>
    <row r="267" spans="32:32">
      <c r="AF267" s="58">
        <f t="shared" si="4"/>
        <v>0</v>
      </c>
    </row>
    <row r="268" spans="32:32">
      <c r="AF268" s="58">
        <f t="shared" si="4"/>
        <v>0</v>
      </c>
    </row>
    <row r="269" spans="32:32">
      <c r="AF269" s="58">
        <f t="shared" si="4"/>
        <v>0</v>
      </c>
    </row>
    <row r="270" spans="32:32">
      <c r="AF270" s="58">
        <f t="shared" si="4"/>
        <v>0</v>
      </c>
    </row>
    <row r="271" spans="32:32">
      <c r="AF271" s="58">
        <f t="shared" si="4"/>
        <v>0</v>
      </c>
    </row>
    <row r="272" spans="32:32">
      <c r="AF272" s="58">
        <f t="shared" si="4"/>
        <v>0</v>
      </c>
    </row>
    <row r="273" spans="32:32">
      <c r="AF273" s="58">
        <f t="shared" si="4"/>
        <v>0</v>
      </c>
    </row>
    <row r="274" spans="32:32">
      <c r="AF274" s="58">
        <f t="shared" si="4"/>
        <v>0</v>
      </c>
    </row>
    <row r="275" spans="32:32">
      <c r="AF275" s="58">
        <f t="shared" si="4"/>
        <v>0</v>
      </c>
    </row>
    <row r="276" spans="32:32">
      <c r="AF276" s="58">
        <f t="shared" si="4"/>
        <v>0</v>
      </c>
    </row>
    <row r="277" spans="32:32">
      <c r="AF277" s="58">
        <f t="shared" si="4"/>
        <v>0</v>
      </c>
    </row>
    <row r="278" spans="32:32">
      <c r="AF278" s="58">
        <f t="shared" si="4"/>
        <v>0</v>
      </c>
    </row>
    <row r="279" spans="32:32">
      <c r="AF279" s="58">
        <f t="shared" si="4"/>
        <v>0</v>
      </c>
    </row>
    <row r="280" spans="32:32">
      <c r="AF280" s="58">
        <f t="shared" si="4"/>
        <v>0</v>
      </c>
    </row>
    <row r="281" spans="32:32">
      <c r="AF281" s="58">
        <f t="shared" si="4"/>
        <v>0</v>
      </c>
    </row>
    <row r="282" spans="32:32">
      <c r="AF282" s="58">
        <f t="shared" si="4"/>
        <v>0</v>
      </c>
    </row>
    <row r="283" spans="32:32">
      <c r="AF283" s="58">
        <f t="shared" si="4"/>
        <v>0</v>
      </c>
    </row>
    <row r="284" spans="32:32">
      <c r="AF284" s="58">
        <f t="shared" si="4"/>
        <v>0</v>
      </c>
    </row>
    <row r="285" spans="32:32">
      <c r="AF285" s="58">
        <f t="shared" si="4"/>
        <v>0</v>
      </c>
    </row>
    <row r="286" spans="32:32">
      <c r="AF286" s="58">
        <f t="shared" si="4"/>
        <v>0</v>
      </c>
    </row>
    <row r="287" spans="32:32">
      <c r="AF287" s="58">
        <f t="shared" si="4"/>
        <v>0</v>
      </c>
    </row>
    <row r="288" spans="32:32">
      <c r="AF288" s="58">
        <f t="shared" si="4"/>
        <v>0</v>
      </c>
    </row>
    <row r="289" spans="32:32">
      <c r="AF289" s="58">
        <f t="shared" si="4"/>
        <v>0</v>
      </c>
    </row>
    <row r="290" spans="32:32">
      <c r="AF290" s="58">
        <f t="shared" si="4"/>
        <v>0</v>
      </c>
    </row>
    <row r="291" spans="32:32">
      <c r="AF291" s="58">
        <f t="shared" si="4"/>
        <v>0</v>
      </c>
    </row>
    <row r="292" spans="32:32">
      <c r="AF292" s="58">
        <f t="shared" si="4"/>
        <v>0</v>
      </c>
    </row>
    <row r="293" spans="32:32">
      <c r="AF293" s="58">
        <f t="shared" si="4"/>
        <v>0</v>
      </c>
    </row>
    <row r="294" spans="32:32">
      <c r="AF294" s="58">
        <f t="shared" si="4"/>
        <v>0</v>
      </c>
    </row>
    <row r="295" spans="32:32">
      <c r="AF295" s="58">
        <f t="shared" si="4"/>
        <v>0</v>
      </c>
    </row>
    <row r="296" spans="32:32">
      <c r="AF296" s="58">
        <f t="shared" si="4"/>
        <v>0</v>
      </c>
    </row>
    <row r="297" spans="32:32">
      <c r="AF297" s="58">
        <f t="shared" si="4"/>
        <v>0</v>
      </c>
    </row>
    <row r="298" spans="32:32">
      <c r="AF298" s="58">
        <f t="shared" si="4"/>
        <v>0</v>
      </c>
    </row>
    <row r="299" spans="32:32">
      <c r="AF299" s="58">
        <f t="shared" si="4"/>
        <v>0</v>
      </c>
    </row>
    <row r="300" spans="32:32">
      <c r="AF300" s="58">
        <f t="shared" si="4"/>
        <v>0</v>
      </c>
    </row>
    <row r="301" spans="32:32">
      <c r="AF301" s="58">
        <f t="shared" si="4"/>
        <v>0</v>
      </c>
    </row>
    <row r="302" spans="32:32">
      <c r="AF302" s="58">
        <f t="shared" si="4"/>
        <v>0</v>
      </c>
    </row>
    <row r="303" spans="32:32">
      <c r="AF303" s="58">
        <f t="shared" si="4"/>
        <v>0</v>
      </c>
    </row>
    <row r="304" spans="32:32">
      <c r="AF304" s="58">
        <f t="shared" si="4"/>
        <v>0</v>
      </c>
    </row>
    <row r="305" spans="32:32">
      <c r="AF305" s="58">
        <f t="shared" si="4"/>
        <v>0</v>
      </c>
    </row>
    <row r="306" spans="32:32">
      <c r="AF306" s="58">
        <f t="shared" si="4"/>
        <v>0</v>
      </c>
    </row>
    <row r="307" spans="32:32">
      <c r="AF307" s="58">
        <f t="shared" si="4"/>
        <v>0</v>
      </c>
    </row>
    <row r="308" spans="32:32">
      <c r="AF308" s="58">
        <f t="shared" si="4"/>
        <v>0</v>
      </c>
    </row>
    <row r="309" spans="32:32">
      <c r="AF309" s="58">
        <f t="shared" si="4"/>
        <v>0</v>
      </c>
    </row>
    <row r="310" spans="32:32">
      <c r="AF310" s="58">
        <f t="shared" si="4"/>
        <v>0</v>
      </c>
    </row>
    <row r="311" spans="32:32">
      <c r="AF311" s="58">
        <f t="shared" si="4"/>
        <v>0</v>
      </c>
    </row>
    <row r="312" spans="32:32">
      <c r="AF312" s="58">
        <f t="shared" si="4"/>
        <v>0</v>
      </c>
    </row>
    <row r="313" spans="32:32">
      <c r="AF313" s="58">
        <f t="shared" si="4"/>
        <v>0</v>
      </c>
    </row>
    <row r="314" spans="32:32">
      <c r="AF314" s="58">
        <f t="shared" si="4"/>
        <v>0</v>
      </c>
    </row>
    <row r="315" spans="32:32">
      <c r="AF315" s="58">
        <f t="shared" si="4"/>
        <v>0</v>
      </c>
    </row>
    <row r="316" spans="32:32">
      <c r="AF316" s="58">
        <f t="shared" si="4"/>
        <v>0</v>
      </c>
    </row>
    <row r="317" spans="32:32">
      <c r="AF317" s="58">
        <f t="shared" si="4"/>
        <v>0</v>
      </c>
    </row>
    <row r="318" spans="32:32">
      <c r="AF318" s="58">
        <f t="shared" si="4"/>
        <v>0</v>
      </c>
    </row>
    <row r="319" spans="32:32">
      <c r="AF319" s="58">
        <f t="shared" si="4"/>
        <v>0</v>
      </c>
    </row>
    <row r="320" spans="32:32">
      <c r="AF320" s="58">
        <f t="shared" si="4"/>
        <v>0</v>
      </c>
    </row>
    <row r="321" spans="32:32">
      <c r="AF321" s="58">
        <f t="shared" si="4"/>
        <v>0</v>
      </c>
    </row>
    <row r="322" spans="32:32">
      <c r="AF322" s="58">
        <f t="shared" si="4"/>
        <v>0</v>
      </c>
    </row>
    <row r="323" spans="32:32">
      <c r="AF323" s="58">
        <f t="shared" si="4"/>
        <v>0</v>
      </c>
    </row>
    <row r="324" spans="32:32">
      <c r="AF324" s="58">
        <f t="shared" si="4"/>
        <v>0</v>
      </c>
    </row>
    <row r="325" spans="32:32">
      <c r="AF325" s="58">
        <f t="shared" si="4"/>
        <v>0</v>
      </c>
    </row>
    <row r="326" spans="32:32">
      <c r="AF326" s="58">
        <f t="shared" si="4"/>
        <v>0</v>
      </c>
    </row>
    <row r="327" spans="32:32">
      <c r="AF327" s="58">
        <f t="shared" ref="AF327:AF379" si="5">AE327</f>
        <v>0</v>
      </c>
    </row>
    <row r="328" spans="32:32">
      <c r="AF328" s="58">
        <f t="shared" si="5"/>
        <v>0</v>
      </c>
    </row>
    <row r="329" spans="32:32">
      <c r="AF329" s="58">
        <f t="shared" si="5"/>
        <v>0</v>
      </c>
    </row>
    <row r="330" spans="32:32">
      <c r="AF330" s="58">
        <f t="shared" si="5"/>
        <v>0</v>
      </c>
    </row>
    <row r="331" spans="32:32">
      <c r="AF331" s="58">
        <f t="shared" si="5"/>
        <v>0</v>
      </c>
    </row>
    <row r="332" spans="32:32">
      <c r="AF332" s="58">
        <f t="shared" si="5"/>
        <v>0</v>
      </c>
    </row>
    <row r="333" spans="32:32">
      <c r="AF333" s="58">
        <f t="shared" si="5"/>
        <v>0</v>
      </c>
    </row>
    <row r="334" spans="32:32">
      <c r="AF334" s="58">
        <f t="shared" si="5"/>
        <v>0</v>
      </c>
    </row>
    <row r="335" spans="32:32">
      <c r="AF335" s="58">
        <f t="shared" si="5"/>
        <v>0</v>
      </c>
    </row>
    <row r="336" spans="32:32">
      <c r="AF336" s="58">
        <f t="shared" si="5"/>
        <v>0</v>
      </c>
    </row>
    <row r="337" spans="32:32">
      <c r="AF337" s="58">
        <f t="shared" si="5"/>
        <v>0</v>
      </c>
    </row>
    <row r="338" spans="32:32">
      <c r="AF338" s="58">
        <f t="shared" si="5"/>
        <v>0</v>
      </c>
    </row>
    <row r="339" spans="32:32">
      <c r="AF339" s="58">
        <f t="shared" si="5"/>
        <v>0</v>
      </c>
    </row>
    <row r="340" spans="32:32">
      <c r="AF340" s="58">
        <f t="shared" si="5"/>
        <v>0</v>
      </c>
    </row>
    <row r="341" spans="32:32">
      <c r="AF341" s="58">
        <f t="shared" si="5"/>
        <v>0</v>
      </c>
    </row>
    <row r="342" spans="32:32">
      <c r="AF342" s="58">
        <f t="shared" si="5"/>
        <v>0</v>
      </c>
    </row>
    <row r="343" spans="32:32">
      <c r="AF343" s="58">
        <f t="shared" si="5"/>
        <v>0</v>
      </c>
    </row>
    <row r="344" spans="32:32">
      <c r="AF344" s="58">
        <f t="shared" si="5"/>
        <v>0</v>
      </c>
    </row>
    <row r="345" spans="32:32">
      <c r="AF345" s="58">
        <f t="shared" si="5"/>
        <v>0</v>
      </c>
    </row>
    <row r="346" spans="32:32">
      <c r="AF346" s="58">
        <f t="shared" si="5"/>
        <v>0</v>
      </c>
    </row>
    <row r="347" spans="32:32">
      <c r="AF347" s="58">
        <f t="shared" si="5"/>
        <v>0</v>
      </c>
    </row>
    <row r="348" spans="32:32">
      <c r="AF348" s="58">
        <f t="shared" si="5"/>
        <v>0</v>
      </c>
    </row>
    <row r="349" spans="32:32">
      <c r="AF349" s="58">
        <f t="shared" si="5"/>
        <v>0</v>
      </c>
    </row>
    <row r="350" spans="32:32">
      <c r="AF350" s="58">
        <f t="shared" si="5"/>
        <v>0</v>
      </c>
    </row>
    <row r="351" spans="32:32">
      <c r="AF351" s="58">
        <f t="shared" si="5"/>
        <v>0</v>
      </c>
    </row>
    <row r="352" spans="32:32">
      <c r="AF352" s="58">
        <f t="shared" si="5"/>
        <v>0</v>
      </c>
    </row>
    <row r="353" spans="32:32">
      <c r="AF353" s="58">
        <f t="shared" si="5"/>
        <v>0</v>
      </c>
    </row>
    <row r="354" spans="32:32">
      <c r="AF354" s="58">
        <f t="shared" si="5"/>
        <v>0</v>
      </c>
    </row>
    <row r="355" spans="32:32">
      <c r="AF355" s="58">
        <f t="shared" si="5"/>
        <v>0</v>
      </c>
    </row>
    <row r="356" spans="32:32">
      <c r="AF356" s="58">
        <f t="shared" si="5"/>
        <v>0</v>
      </c>
    </row>
    <row r="357" spans="32:32">
      <c r="AF357" s="58">
        <f t="shared" si="5"/>
        <v>0</v>
      </c>
    </row>
    <row r="358" spans="32:32">
      <c r="AF358" s="58">
        <f t="shared" si="5"/>
        <v>0</v>
      </c>
    </row>
    <row r="359" spans="32:32">
      <c r="AF359" s="58">
        <f t="shared" si="5"/>
        <v>0</v>
      </c>
    </row>
    <row r="360" spans="32:32">
      <c r="AF360" s="58">
        <f t="shared" si="5"/>
        <v>0</v>
      </c>
    </row>
    <row r="361" spans="32:32">
      <c r="AF361" s="58">
        <f t="shared" si="5"/>
        <v>0</v>
      </c>
    </row>
    <row r="362" spans="32:32">
      <c r="AF362" s="58">
        <f t="shared" si="5"/>
        <v>0</v>
      </c>
    </row>
    <row r="363" spans="32:32">
      <c r="AF363" s="58">
        <f t="shared" si="5"/>
        <v>0</v>
      </c>
    </row>
    <row r="364" spans="32:32">
      <c r="AF364" s="58">
        <f t="shared" si="5"/>
        <v>0</v>
      </c>
    </row>
    <row r="365" spans="32:32">
      <c r="AF365" s="58">
        <f t="shared" si="5"/>
        <v>0</v>
      </c>
    </row>
    <row r="366" spans="32:32">
      <c r="AF366" s="58">
        <f t="shared" si="5"/>
        <v>0</v>
      </c>
    </row>
    <row r="367" spans="32:32">
      <c r="AF367" s="58">
        <f t="shared" si="5"/>
        <v>0</v>
      </c>
    </row>
    <row r="368" spans="32:32">
      <c r="AF368" s="58">
        <f t="shared" si="5"/>
        <v>0</v>
      </c>
    </row>
    <row r="369" spans="32:32">
      <c r="AF369" s="58">
        <f t="shared" si="5"/>
        <v>0</v>
      </c>
    </row>
    <row r="370" spans="32:32">
      <c r="AF370" s="58">
        <f t="shared" si="5"/>
        <v>0</v>
      </c>
    </row>
    <row r="371" spans="32:32">
      <c r="AF371" s="58">
        <f t="shared" si="5"/>
        <v>0</v>
      </c>
    </row>
    <row r="372" spans="32:32">
      <c r="AF372" s="58">
        <f t="shared" si="5"/>
        <v>0</v>
      </c>
    </row>
    <row r="373" spans="32:32">
      <c r="AF373" s="58">
        <f t="shared" si="5"/>
        <v>0</v>
      </c>
    </row>
    <row r="374" spans="32:32">
      <c r="AF374" s="58">
        <f t="shared" si="5"/>
        <v>0</v>
      </c>
    </row>
    <row r="375" spans="32:32">
      <c r="AF375" s="58">
        <f t="shared" si="5"/>
        <v>0</v>
      </c>
    </row>
    <row r="376" spans="32:32">
      <c r="AF376" s="58">
        <f t="shared" si="5"/>
        <v>0</v>
      </c>
    </row>
    <row r="377" spans="32:32">
      <c r="AF377" s="58">
        <f t="shared" si="5"/>
        <v>0</v>
      </c>
    </row>
    <row r="378" spans="32:32">
      <c r="AF378" s="58">
        <f t="shared" si="5"/>
        <v>0</v>
      </c>
    </row>
    <row r="379" spans="32:32">
      <c r="AF379" s="58">
        <f t="shared" si="5"/>
        <v>0</v>
      </c>
    </row>
  </sheetData>
  <mergeCells count="10">
    <mergeCell ref="B28:B32"/>
    <mergeCell ref="B33:B37"/>
    <mergeCell ref="B38:B42"/>
    <mergeCell ref="B43:B47"/>
    <mergeCell ref="B4:B6"/>
    <mergeCell ref="B7:B9"/>
    <mergeCell ref="B10:B13"/>
    <mergeCell ref="B14:B17"/>
    <mergeCell ref="B18:B22"/>
    <mergeCell ref="B23:B27"/>
  </mergeCells>
  <phoneticPr fontId="18"/>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12</vt:i4>
      </vt:variant>
      <vt:variant>
        <vt:lpstr>名前付き一覧</vt:lpstr>
      </vt:variant>
      <vt:variant>
        <vt:i4>6</vt:i4>
      </vt:variant>
    </vt:vector>
  </HeadingPairs>
  <TitlesOfParts>
    <vt:vector size="18" baseType="lpstr">
      <vt:lpstr>AREA</vt:lpstr>
      <vt:lpstr>AREA_QUEST</vt:lpstr>
      <vt:lpstr>AREA_QUEST_WAVE</vt:lpstr>
      <vt:lpstr>ENEMY_GROUP</vt:lpstr>
      <vt:lpstr>ENEMY</vt:lpstr>
      <vt:lpstr>ENEMY_ATTACK</vt:lpstr>
      <vt:lpstr>敵オトギの画像一覧</vt:lpstr>
      <vt:lpstr>強さ設定早見表</vt:lpstr>
      <vt:lpstr>ENEMY基礎情報</vt:lpstr>
      <vt:lpstr>想定ユーザー</vt:lpstr>
      <vt:lpstr>設定方法めも</vt:lpstr>
      <vt:lpstr>エリア敵情報</vt:lpstr>
      <vt:lpstr>AREA!AREA__7__1</vt:lpstr>
      <vt:lpstr>AREA_QUEST!AREA_QUEST</vt:lpstr>
      <vt:lpstr>AREA_QUEST_WAVE!AREA_QUEST_WAVE</vt:lpstr>
      <vt:lpstr>ENEMY!ENEMY__1</vt:lpstr>
      <vt:lpstr>ENEMY_ATTACK!ENEMY_ATTACK</vt:lpstr>
      <vt:lpstr>ENEMY_GROUP!ENEMY_GROUP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free</dc:creator>
  <cp:lastModifiedBy>疋田拓也</cp:lastModifiedBy>
  <cp:lastPrinted>2015-10-22T07:42:54Z</cp:lastPrinted>
  <dcterms:created xsi:type="dcterms:W3CDTF">2015-06-25T05:56:52Z</dcterms:created>
  <dcterms:modified xsi:type="dcterms:W3CDTF">2016-07-15T06:54:58Z</dcterms:modified>
</cp:coreProperties>
</file>