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84" visibility="visible" windowHeight="11385" windowWidth="21600" xWindow="3855" yWindow="1605"/>
  </bookViews>
  <sheets>
    <sheet xmlns:r="http://schemas.openxmlformats.org/officeDocument/2006/relationships" name="請求書仕様A" sheetId="1" state="visible" r:id="rId1"/>
    <sheet xmlns:r="http://schemas.openxmlformats.org/officeDocument/2006/relationships" name="請求書仕様B" sheetId="2" state="visible" r:id="rId2"/>
    <sheet xmlns:r="http://schemas.openxmlformats.org/officeDocument/2006/relationships" name="PJ_ss.sales(4779,)" sheetId="3" state="visible" r:id="rId3"/>
    <sheet xmlns:r="http://schemas.openxmlformats.org/officeDocument/2006/relationships" name="PJ_ss.sales(4790,)" sheetId="4" state="visible" r:id="rId4"/>
    <sheet xmlns:r="http://schemas.openxmlformats.org/officeDocument/2006/relationships" name="PJ_ss.sales(4830,)" sheetId="5" state="visible" r:id="rId5"/>
    <sheet xmlns:r="http://schemas.openxmlformats.org/officeDocument/2006/relationships" name="PJ_ss.sales(4833,)" sheetId="6" state="visible" r:id="rId6"/>
    <sheet xmlns:r="http://schemas.openxmlformats.org/officeDocument/2006/relationships" name="PJ_ss.sales(4836,)" sheetId="7" state="visible" r:id="rId7"/>
    <sheet xmlns:r="http://schemas.openxmlformats.org/officeDocument/2006/relationships" name="PJ_ss.sales(4837,)" sheetId="8" state="visible" r:id="rId8"/>
    <sheet xmlns:r="http://schemas.openxmlformats.org/officeDocument/2006/relationships" name="PJ_ss.sales(4842,)" sheetId="9" state="visible" r:id="rId9"/>
    <sheet xmlns:r="http://schemas.openxmlformats.org/officeDocument/2006/relationships" name="PJ_ss.sales(4846,)" sheetId="10" state="visible" r:id="rId10"/>
    <sheet xmlns:r="http://schemas.openxmlformats.org/officeDocument/2006/relationships" name="PJ_ss.sales(4875,)" sheetId="11" state="visible" r:id="rId11"/>
    <sheet xmlns:r="http://schemas.openxmlformats.org/officeDocument/2006/relationships" name="PJ_ss.sales(4881,)" sheetId="12" state="visible" r:id="rId12"/>
    <sheet xmlns:r="http://schemas.openxmlformats.org/officeDocument/2006/relationships" name="PJ_ss.sales(4884,)" sheetId="13" state="visible" r:id="rId13"/>
    <sheet xmlns:r="http://schemas.openxmlformats.org/officeDocument/2006/relationships" name="PJ_ss.sales(4895,)" sheetId="14" state="visible" r:id="rId14"/>
    <sheet xmlns:r="http://schemas.openxmlformats.org/officeDocument/2006/relationships" name="PJ_ss.sales(4904,)" sheetId="15" state="visible" r:id="rId15"/>
    <sheet xmlns:r="http://schemas.openxmlformats.org/officeDocument/2006/relationships" name="PJ_ss.sales(4918,)" sheetId="16" state="visible" r:id="rId16"/>
    <sheet xmlns:r="http://schemas.openxmlformats.org/officeDocument/2006/relationships" name="PJ_ss.sales(4923,)" sheetId="17" state="visible" r:id="rId17"/>
    <sheet xmlns:r="http://schemas.openxmlformats.org/officeDocument/2006/relationships" name="PJ_ss.sales(4926,)" sheetId="18" state="visible" r:id="rId18"/>
    <sheet xmlns:r="http://schemas.openxmlformats.org/officeDocument/2006/relationships" name="PJ_ss.sales(4942,)" sheetId="19" state="visible" r:id="rId19"/>
    <sheet xmlns:r="http://schemas.openxmlformats.org/officeDocument/2006/relationships" name="PJ_ss.sales(4943,)" sheetId="20" state="visible" r:id="rId20"/>
    <sheet xmlns:r="http://schemas.openxmlformats.org/officeDocument/2006/relationships" name="PJ_ss.sales(4944,)" sheetId="21" state="visible" r:id="rId21"/>
    <sheet xmlns:r="http://schemas.openxmlformats.org/officeDocument/2006/relationships" name="PJ_ss.sales(4945,)" sheetId="22" state="visible" r:id="rId22"/>
    <sheet xmlns:r="http://schemas.openxmlformats.org/officeDocument/2006/relationships" name="PJ_ss.sales(4958,)" sheetId="23" state="visible" r:id="rId23"/>
    <sheet xmlns:r="http://schemas.openxmlformats.org/officeDocument/2006/relationships" name="PJ_ss.sales(4963,)" sheetId="24" state="visible" r:id="rId24"/>
    <sheet xmlns:r="http://schemas.openxmlformats.org/officeDocument/2006/relationships" name="PJ_ss.sales(4964,)" sheetId="25" state="visible" r:id="rId25"/>
    <sheet xmlns:r="http://schemas.openxmlformats.org/officeDocument/2006/relationships" name="PJ_ss.sales(4965,)" sheetId="26" state="visible" r:id="rId26"/>
    <sheet xmlns:r="http://schemas.openxmlformats.org/officeDocument/2006/relationships" name="PJ_ss.sales(4966,)" sheetId="27" state="visible" r:id="rId27"/>
    <sheet xmlns:r="http://schemas.openxmlformats.org/officeDocument/2006/relationships" name="PJ_ss.sales(4967,)" sheetId="28" state="visible" r:id="rId28"/>
    <sheet xmlns:r="http://schemas.openxmlformats.org/officeDocument/2006/relationships" name="PJ_ss.sales(4976,)" sheetId="29" state="visible" r:id="rId29"/>
    <sheet xmlns:r="http://schemas.openxmlformats.org/officeDocument/2006/relationships" name="PJ_ss.sales(4979,)" sheetId="30" state="visible" r:id="rId30"/>
    <sheet xmlns:r="http://schemas.openxmlformats.org/officeDocument/2006/relationships" name="PJ_ss.sales(4981,)" sheetId="31" state="visible" r:id="rId31"/>
    <sheet xmlns:r="http://schemas.openxmlformats.org/officeDocument/2006/relationships" name="PJ_ss.sales(4993,)" sheetId="32" state="visible" r:id="rId32"/>
    <sheet xmlns:r="http://schemas.openxmlformats.org/officeDocument/2006/relationships" name="PJ_ss.sales(4995,)" sheetId="33" state="visible" r:id="rId33"/>
    <sheet xmlns:r="http://schemas.openxmlformats.org/officeDocument/2006/relationships" name="PJ_ss.sales(4996,)" sheetId="34" state="visible" r:id="rId34"/>
    <sheet xmlns:r="http://schemas.openxmlformats.org/officeDocument/2006/relationships" name="PJ_ss.sales(5013,)" sheetId="35" state="visible" r:id="rId35"/>
    <sheet xmlns:r="http://schemas.openxmlformats.org/officeDocument/2006/relationships" name="PJ_ss.sales(5061,)" sheetId="36" state="visible" r:id="rId36"/>
    <sheet xmlns:r="http://schemas.openxmlformats.org/officeDocument/2006/relationships" name="PJ_ss.sales(5065,)" sheetId="37" state="visible" r:id="rId37"/>
  </sheets>
  <definedNames>
    <definedName name="Excel_BuiltIn_Print_Area_11">#REF!</definedName>
    <definedName name="Excel_BuiltIn_Print_Area_9">#REF!</definedName>
    <definedName name="partner">請求書仕様A!$A$5</definedName>
    <definedName localSheetId="0" name="_xlnm.Print_Area">'請求書仕様A'!$A$1:$F$45</definedName>
    <definedName localSheetId="1" name="_xlnm.Print_Area">'請求書仕様B'!$A$1:$F$45</definedName>
  </definedNames>
  <calcPr calcId="181029" fullCalcOnLoad="1"/>
</workbook>
</file>

<file path=xl/styles.xml><?xml version="1.0" encoding="utf-8"?>
<styleSheet xmlns="http://schemas.openxmlformats.org/spreadsheetml/2006/main">
  <numFmts count="7">
    <numFmt formatCode="&quot;¥&quot;#,##0;&quot;¥&quot;\-#,##0" numFmtId="164"/>
    <numFmt formatCode="0&quot;円/H&quot;" numFmtId="165"/>
    <numFmt formatCode="0.0&quot;人月&quot;" numFmtId="166"/>
    <numFmt formatCode="&quot;～&quot;yyyy/m/d" numFmtId="167"/>
    <numFmt formatCode="0.0000&quot;H&quot;" numFmtId="168"/>
    <numFmt formatCode="0.00&quot;人月&quot;" numFmtId="169"/>
    <numFmt formatCode="[$-F800]dddd\,\ mmmm\ dd\,\ yyyy" numFmtId="170"/>
  </numFmts>
  <fonts count="11">
    <font>
      <name val="ＭＳ Ｐゴシック"/>
      <charset val="128"/>
      <family val="3"/>
      <sz val="11"/>
    </font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明朝"/>
      <charset val="128"/>
      <family val="1"/>
      <b val="1"/>
      <sz val="14"/>
    </font>
    <font>
      <name val="ＭＳ 明朝"/>
      <charset val="128"/>
      <family val="1"/>
      <sz val="11"/>
    </font>
    <font>
      <name val="ＭＳ 明朝"/>
      <charset val="128"/>
      <family val="1"/>
      <b val="1"/>
      <sz val="11"/>
    </font>
    <font>
      <name val="ＭＳ 明朝"/>
      <charset val="128"/>
      <family val="1"/>
      <sz val="10"/>
    </font>
    <font>
      <name val="ＭＳ 明朝"/>
      <charset val="128"/>
      <family val="1"/>
      <sz val="12"/>
    </font>
    <font>
      <name val="ＭＳ 明朝"/>
      <charset val="128"/>
      <family val="1"/>
      <sz val="10.5"/>
    </font>
    <font>
      <name val="ＭＳ 明朝"/>
      <charset val="128"/>
      <family val="1"/>
      <sz val="9"/>
    </font>
    <font>
      <name val="ＭＳ 明朝"/>
      <charset val="128"/>
      <family val="1"/>
      <b val="1"/>
      <color rgb="FFFFFF00"/>
      <sz val="11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rgb="FFFFFF99"/>
      </left>
      <right style="thick">
        <color rgb="FFFFFF99"/>
      </right>
      <top style="thick">
        <color rgb="FFFFFF99"/>
      </top>
      <bottom style="thick">
        <color rgb="FFFFFF99"/>
      </bottom>
      <diagonal/>
    </border>
    <border>
      <left/>
      <right/>
      <top style="thin">
        <color indexed="64"/>
      </top>
      <bottom/>
      <diagonal/>
    </border>
  </borders>
  <cellStyleXfs count="2">
    <xf applyAlignment="1" borderId="0" fillId="0" fontId="1" numFmtId="0">
      <alignment vertical="center"/>
    </xf>
    <xf applyAlignment="1" borderId="0" fillId="0" fontId="1" numFmtId="38">
      <alignment vertical="center"/>
    </xf>
  </cellStyleXfs>
  <cellXfs count="87">
    <xf applyAlignment="1" borderId="0" fillId="0" fontId="0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0" fontId="3" numFmtId="0" pivotButton="0" quotePrefix="0" xfId="0">
      <alignment horizontal="center"/>
    </xf>
    <xf borderId="0" fillId="0" fontId="6" numFmtId="0" pivotButton="0" quotePrefix="0" xfId="0"/>
    <xf borderId="0" fillId="0" fontId="5" numFmtId="0" pivotButton="0" quotePrefix="0" xfId="0"/>
    <xf applyAlignment="1" borderId="0" fillId="0" fontId="6" numFmtId="0" pivotButton="0" quotePrefix="0" xfId="0">
      <alignment wrapText="1"/>
    </xf>
    <xf borderId="0" fillId="0" fontId="4" numFmtId="0" pivotButton="0" quotePrefix="0" xfId="0"/>
    <xf applyAlignment="1" borderId="0" fillId="0" fontId="6" numFmtId="0" pivotButton="0" quotePrefix="0" xfId="0">
      <alignment vertical="center"/>
    </xf>
    <xf applyAlignment="1" borderId="0" fillId="0" fontId="4" numFmtId="0" pivotButton="0" quotePrefix="0" xfId="0">
      <alignment wrapText="1"/>
    </xf>
    <xf applyAlignment="1" borderId="1" fillId="0" fontId="4" numFmtId="0" pivotButton="0" quotePrefix="0" xfId="0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3" fillId="0" fontId="4" numFmtId="0" pivotButton="0" quotePrefix="0" xfId="0">
      <alignment vertical="center"/>
    </xf>
    <xf applyAlignment="1" borderId="4" fillId="0" fontId="4" numFmtId="0" pivotButton="0" quotePrefix="0" xfId="0">
      <alignment vertical="center"/>
    </xf>
    <xf applyAlignment="1" borderId="5" fillId="0" fontId="4" numFmtId="0" pivotButton="0" quotePrefix="0" xfId="0">
      <alignment vertical="center"/>
    </xf>
    <xf applyAlignment="1" borderId="4" fillId="0" fontId="4" numFmtId="3" pivotButton="0" quotePrefix="0" xfId="0">
      <alignment vertical="center"/>
    </xf>
    <xf applyAlignment="1" borderId="5" fillId="0" fontId="4" numFmtId="3" pivotButton="0" quotePrefix="0" xfId="0">
      <alignment vertical="center"/>
    </xf>
    <xf applyAlignment="1" borderId="3" fillId="0" fontId="4" numFmtId="3" pivotButton="0" quotePrefix="0" xfId="0">
      <alignment vertical="center"/>
    </xf>
    <xf applyAlignment="1" borderId="2" fillId="0" fontId="4" numFmtId="164" pivotButton="0" quotePrefix="0" xfId="0">
      <alignment vertical="center"/>
    </xf>
    <xf applyAlignment="1" borderId="6" fillId="0" fontId="4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8" fillId="0" fontId="4" numFmtId="0" pivotButton="0" quotePrefix="0" xfId="0">
      <alignment vertical="center"/>
    </xf>
    <xf applyAlignment="1" borderId="0" fillId="0" fontId="6" numFmtId="0" pivotButton="0" quotePrefix="0" xfId="0">
      <alignment horizontal="right"/>
    </xf>
    <xf applyAlignment="1" borderId="9" fillId="0" fontId="4" numFmtId="0" pivotButton="0" quotePrefix="0" xfId="0">
      <alignment vertical="center"/>
    </xf>
    <xf applyAlignment="1" borderId="0" fillId="0" fontId="6" numFmtId="0" pivotButton="0" quotePrefix="0" xfId="0">
      <alignment horizontal="right" vertical="distributed"/>
    </xf>
    <xf applyAlignment="1" borderId="0" fillId="0" fontId="6" numFmtId="0" pivotButton="0" quotePrefix="0" xfId="0">
      <alignment horizontal="right" vertical="center"/>
    </xf>
    <xf borderId="0" fillId="0" fontId="8" numFmtId="49" pivotButton="0" quotePrefix="0" xfId="0"/>
    <xf applyAlignment="1" borderId="0" fillId="0" fontId="8" numFmtId="49" pivotButton="0" quotePrefix="0" xfId="0">
      <alignment horizontal="left"/>
    </xf>
    <xf applyAlignment="1" borderId="10" fillId="0" fontId="4" numFmtId="3" pivotButton="0" quotePrefix="0" xfId="0">
      <alignment vertical="center"/>
    </xf>
    <xf applyAlignment="1" borderId="6" fillId="0" fontId="4" numFmtId="165" pivotButton="0" quotePrefix="0" xfId="0">
      <alignment horizontal="left" vertical="center"/>
    </xf>
    <xf applyAlignment="1" borderId="6" fillId="0" fontId="4" numFmtId="0" pivotButton="0" quotePrefix="0" xfId="0">
      <alignment horizontal="left" vertical="center"/>
    </xf>
    <xf applyAlignment="1" borderId="6" fillId="0" fontId="6" numFmtId="58" pivotButton="0" quotePrefix="0" xfId="0">
      <alignment vertical="center"/>
    </xf>
    <xf applyAlignment="1" borderId="1" fillId="0" fontId="4" numFmtId="0" pivotButton="0" quotePrefix="0" xfId="0">
      <alignment horizontal="right" vertical="center"/>
    </xf>
    <xf applyAlignment="1" borderId="11" fillId="0" fontId="4" numFmtId="0" pivotButton="0" quotePrefix="0" xfId="0">
      <alignment horizontal="right" vertical="center"/>
    </xf>
    <xf applyAlignment="1" borderId="12" fillId="0" fontId="4" numFmtId="0" pivotButton="0" quotePrefix="0" xfId="0">
      <alignment horizontal="right" vertical="center"/>
    </xf>
    <xf applyAlignment="1" borderId="13" fillId="0" fontId="4" numFmtId="0" pivotButton="0" quotePrefix="0" xfId="0">
      <alignment vertical="center"/>
    </xf>
    <xf applyAlignment="1" borderId="4" fillId="0" fontId="4" numFmtId="0" pivotButton="0" quotePrefix="0" xfId="0">
      <alignment horizontal="right" vertical="center"/>
    </xf>
    <xf applyAlignment="1" borderId="0" fillId="0" fontId="4" numFmtId="0" pivotButton="0" quotePrefix="0" xfId="0">
      <alignment horizontal="right" vertical="center"/>
    </xf>
    <xf applyAlignment="1" borderId="0" fillId="0" fontId="4" numFmtId="164" pivotButton="0" quotePrefix="0" xfId="0">
      <alignment vertical="center"/>
    </xf>
    <xf applyAlignment="1" borderId="0" fillId="0" fontId="4" numFmtId="14" pivotButton="0" quotePrefix="0" xfId="0">
      <alignment vertical="center"/>
    </xf>
    <xf applyAlignment="1" borderId="5" fillId="0" fontId="4" numFmtId="166" pivotButton="0" quotePrefix="0" xfId="0">
      <alignment vertical="center"/>
    </xf>
    <xf borderId="7" fillId="0" fontId="7" numFmtId="0" pivotButton="0" quotePrefix="0" xfId="0"/>
    <xf applyAlignment="1" borderId="4" fillId="0" fontId="4" numFmtId="14" pivotButton="0" quotePrefix="0" xfId="0">
      <alignment vertical="center"/>
    </xf>
    <xf applyAlignment="1" borderId="6" fillId="0" fontId="4" numFmtId="167" pivotButton="0" quotePrefix="0" xfId="0">
      <alignment horizontal="left" vertical="center"/>
    </xf>
    <xf borderId="14" fillId="0" fontId="6" numFmtId="0" pivotButton="0" quotePrefix="0" xfId="0"/>
    <xf applyAlignment="1" borderId="3" fillId="0" fontId="4" numFmtId="3" pivotButton="0" quotePrefix="0" xfId="0">
      <alignment horizontal="right" vertical="center"/>
    </xf>
    <xf applyAlignment="1" borderId="5" fillId="0" fontId="4" numFmtId="1" pivotButton="0" quotePrefix="0" xfId="0">
      <alignment vertical="center"/>
    </xf>
    <xf applyAlignment="1" borderId="5" fillId="0" fontId="4" numFmtId="168" pivotButton="0" quotePrefix="0" xfId="0">
      <alignment horizontal="right" vertical="center"/>
    </xf>
    <xf applyAlignment="1" borderId="5" fillId="0" fontId="4" numFmtId="38" pivotButton="0" quotePrefix="0" xfId="1">
      <alignment horizontal="right" vertical="center"/>
    </xf>
    <xf applyAlignment="1" borderId="10" fillId="0" fontId="6" numFmtId="0" pivotButton="0" quotePrefix="0" xfId="0">
      <alignment horizontal="left" vertical="center"/>
    </xf>
    <xf applyAlignment="1" borderId="15" fillId="0" fontId="6" numFmtId="0" pivotButton="0" quotePrefix="0" xfId="0">
      <alignment horizontal="left" vertical="center"/>
    </xf>
    <xf applyAlignment="1" borderId="0" fillId="0" fontId="9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5" fillId="0" fontId="6" numFmtId="169" pivotButton="0" quotePrefix="0" xfId="0">
      <alignment vertical="center"/>
    </xf>
    <xf applyAlignment="1" borderId="5" fillId="0" fontId="6" numFmtId="169" pivotButton="0" quotePrefix="0" xfId="0">
      <alignment horizontal="right" vertical="center"/>
    </xf>
    <xf applyAlignment="1" borderId="5" fillId="0" fontId="4" numFmtId="169" pivotButton="0" quotePrefix="0" xfId="0">
      <alignment horizontal="right" vertical="center"/>
    </xf>
    <xf applyAlignment="1" borderId="0" fillId="0" fontId="9" numFmtId="0" pivotButton="0" quotePrefix="0" xfId="0">
      <alignment horizontal="right" vertical="center"/>
    </xf>
    <xf applyAlignment="1" borderId="16" fillId="0" fontId="10" numFmtId="0" pivotButton="0" quotePrefix="0" xfId="0">
      <alignment horizontal="left" vertical="center"/>
    </xf>
    <xf applyAlignment="1" borderId="0" fillId="0" fontId="4" numFmtId="0" pivotButton="0" quotePrefix="0" xfId="0">
      <alignment horizontal="left" vertical="center"/>
    </xf>
    <xf applyAlignment="1" borderId="14" fillId="0" fontId="6" numFmtId="170" pivotButton="0" quotePrefix="0" xfId="0">
      <alignment horizontal="left" vertical="center"/>
    </xf>
    <xf applyAlignment="1" borderId="0" fillId="0" fontId="4" numFmtId="0" pivotButton="0" quotePrefix="0" xfId="0">
      <alignment horizontal="left"/>
    </xf>
    <xf applyAlignment="1" borderId="1" fillId="0" fontId="4" numFmtId="0" pivotButton="0" quotePrefix="0" xfId="0">
      <alignment horizontal="right" vertical="center"/>
    </xf>
    <xf applyAlignment="1" borderId="11" fillId="0" fontId="4" numFmtId="0" pivotButton="0" quotePrefix="0" xfId="0">
      <alignment horizontal="right" vertical="center"/>
    </xf>
    <xf applyAlignment="1" borderId="12" fillId="0" fontId="4" numFmtId="0" pivotButton="0" quotePrefix="0" xfId="0">
      <alignment horizontal="right" vertical="center"/>
    </xf>
    <xf applyAlignment="1" borderId="17" fillId="0" fontId="3" numFmtId="0" pivotButton="0" quotePrefix="0" xfId="0">
      <alignment horizontal="center"/>
    </xf>
    <xf applyAlignment="1" borderId="0" fillId="0" fontId="3" numFmtId="164" pivotButton="0" quotePrefix="0" xfId="0">
      <alignment horizontal="center"/>
    </xf>
    <xf applyAlignment="1" borderId="7" fillId="0" fontId="3" numFmtId="164" pivotButton="0" quotePrefix="0" xfId="0">
      <alignment horizontal="center"/>
    </xf>
    <xf applyAlignment="1" borderId="14" fillId="0" fontId="4" numFmtId="14" pivotButton="0" quotePrefix="0" xfId="0">
      <alignment horizontal="center"/>
    </xf>
    <xf applyAlignment="1" borderId="1" fillId="0" fontId="4" numFmtId="0" pivotButton="0" quotePrefix="0" xfId="0">
      <alignment horizontal="center" vertical="center"/>
    </xf>
    <xf applyAlignment="1" borderId="12" fillId="0" fontId="4" numFmtId="0" pivotButton="0" quotePrefix="0" xfId="0">
      <alignment horizontal="center" vertical="center"/>
    </xf>
    <xf borderId="0" fillId="0" fontId="0" numFmtId="0" pivotButton="0" quotePrefix="0" xfId="0"/>
    <xf borderId="17" fillId="0" fontId="0" numFmtId="0" pivotButton="0" quotePrefix="0" xfId="0"/>
    <xf applyAlignment="1" borderId="14" fillId="0" fontId="6" numFmtId="170" pivotButton="0" quotePrefix="0" xfId="0">
      <alignment horizontal="left" vertical="center"/>
    </xf>
    <xf applyAlignment="1" borderId="7" fillId="0" fontId="3" numFmtId="164" pivotButton="0" quotePrefix="0" xfId="0">
      <alignment horizontal="center"/>
    </xf>
    <xf borderId="7" fillId="0" fontId="0" numFmtId="0" pivotButton="0" quotePrefix="0" xfId="0"/>
    <xf borderId="14" fillId="0" fontId="0" numFmtId="0" pivotButton="0" quotePrefix="0" xfId="0"/>
    <xf borderId="12" fillId="0" fontId="0" numFmtId="0" pivotButton="0" quotePrefix="0" xfId="0"/>
    <xf applyAlignment="1" borderId="5" fillId="0" fontId="4" numFmtId="166" pivotButton="0" quotePrefix="0" xfId="0">
      <alignment vertical="center"/>
    </xf>
    <xf applyAlignment="1" borderId="5" fillId="0" fontId="4" numFmtId="169" pivotButton="0" quotePrefix="0" xfId="0">
      <alignment horizontal="right" vertical="center"/>
    </xf>
    <xf applyAlignment="1" borderId="5" fillId="0" fontId="4" numFmtId="168" pivotButton="0" quotePrefix="0" xfId="0">
      <alignment horizontal="right" vertical="center"/>
    </xf>
    <xf applyAlignment="1" borderId="5" fillId="0" fontId="6" numFmtId="169" pivotButton="0" quotePrefix="0" xfId="0">
      <alignment vertical="center"/>
    </xf>
    <xf applyAlignment="1" borderId="5" fillId="0" fontId="6" numFmtId="169" pivotButton="0" quotePrefix="0" xfId="0">
      <alignment horizontal="right" vertical="center"/>
    </xf>
    <xf applyAlignment="1" borderId="6" fillId="0" fontId="4" numFmtId="165" pivotButton="0" quotePrefix="0" xfId="0">
      <alignment horizontal="left" vertical="center"/>
    </xf>
    <xf applyAlignment="1" borderId="6" fillId="0" fontId="4" numFmtId="167" pivotButton="0" quotePrefix="0" xfId="0">
      <alignment horizontal="left" vertical="center"/>
    </xf>
    <xf applyAlignment="1" borderId="2" fillId="0" fontId="4" numFmtId="0" pivotButton="0" quotePrefix="0" xfId="0">
      <alignment horizontal="right" vertical="center"/>
    </xf>
    <xf borderId="11" fillId="0" fontId="0" numFmtId="0" pivotButton="0" quotePrefix="0" xfId="0"/>
    <xf applyAlignment="1" borderId="2" fillId="0" fontId="4" numFmtId="164" pivotButton="0" quotePrefix="0" xfId="0">
      <alignment vertical="center"/>
    </xf>
    <xf applyAlignment="1" borderId="0" fillId="0" fontId="4" numFmtId="164" pivotButton="0" quotePrefix="0" xfId="0">
      <alignment vertical="center"/>
    </xf>
  </cellXfs>
  <cellStyles count="2">
    <cellStyle builtinId="0" name="標準" xfId="0"/>
    <cellStyle builtinId="6" name="桁区切り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/xl/worksheets/sheet19.xml" Type="http://schemas.openxmlformats.org/officeDocument/2006/relationships/worksheet"/><Relationship Id="rId20" Target="/xl/worksheets/sheet20.xml" Type="http://schemas.openxmlformats.org/officeDocument/2006/relationships/worksheet"/><Relationship Id="rId21" Target="/xl/worksheets/sheet21.xml" Type="http://schemas.openxmlformats.org/officeDocument/2006/relationships/worksheet"/><Relationship Id="rId22" Target="/xl/worksheets/sheet22.xml" Type="http://schemas.openxmlformats.org/officeDocument/2006/relationships/worksheet"/><Relationship Id="rId23" Target="/xl/worksheets/sheet23.xml" Type="http://schemas.openxmlformats.org/officeDocument/2006/relationships/worksheet"/><Relationship Id="rId24" Target="/xl/worksheets/sheet24.xml" Type="http://schemas.openxmlformats.org/officeDocument/2006/relationships/worksheet"/><Relationship Id="rId25" Target="/xl/worksheets/sheet25.xml" Type="http://schemas.openxmlformats.org/officeDocument/2006/relationships/worksheet"/><Relationship Id="rId26" Target="/xl/worksheets/sheet26.xml" Type="http://schemas.openxmlformats.org/officeDocument/2006/relationships/worksheet"/><Relationship Id="rId27" Target="/xl/worksheets/sheet27.xml" Type="http://schemas.openxmlformats.org/officeDocument/2006/relationships/worksheet"/><Relationship Id="rId28" Target="/xl/worksheets/sheet28.xml" Type="http://schemas.openxmlformats.org/officeDocument/2006/relationships/worksheet"/><Relationship Id="rId29" Target="/xl/worksheets/sheet29.xml" Type="http://schemas.openxmlformats.org/officeDocument/2006/relationships/worksheet"/><Relationship Id="rId30" Target="/xl/worksheets/sheet30.xml" Type="http://schemas.openxmlformats.org/officeDocument/2006/relationships/worksheet"/><Relationship Id="rId31" Target="/xl/worksheets/sheet31.xml" Type="http://schemas.openxmlformats.org/officeDocument/2006/relationships/worksheet"/><Relationship Id="rId32" Target="/xl/worksheets/sheet32.xml" Type="http://schemas.openxmlformats.org/officeDocument/2006/relationships/worksheet"/><Relationship Id="rId33" Target="/xl/worksheets/sheet33.xml" Type="http://schemas.openxmlformats.org/officeDocument/2006/relationships/worksheet"/><Relationship Id="rId34" Target="/xl/worksheets/sheet34.xml" Type="http://schemas.openxmlformats.org/officeDocument/2006/relationships/worksheet"/><Relationship Id="rId35" Target="/xl/worksheets/sheet35.xml" Type="http://schemas.openxmlformats.org/officeDocument/2006/relationships/worksheet"/><Relationship Id="rId36" Target="/xl/worksheets/sheet36.xml" Type="http://schemas.openxmlformats.org/officeDocument/2006/relationships/worksheet"/><Relationship Id="rId37" Target="/xl/worksheets/sheet37.xml" Type="http://schemas.openxmlformats.org/officeDocument/2006/relationships/worksheet"/><Relationship Id="rId38" Target="styles.xml" Type="http://schemas.openxmlformats.org/officeDocument/2006/relationships/styles"/><Relationship Id="rId39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3.png" Type="http://schemas.openxmlformats.org/officeDocument/2006/relationships/image"/><Relationship Id="rId2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2</col>
      <colOff>219075</colOff>
      <row>42</row>
      <rowOff>133350</rowOff>
    </from>
    <to>
      <col>4</col>
      <colOff>104775</colOff>
      <row>44</row>
      <rowOff>200025</rowOff>
    </to>
    <pic>
      <nvPicPr>
        <cNvPr id="77838" name="図 8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609850" y="10610850"/>
          <a:ext cx="1733550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476250</colOff>
      <row>5</row>
      <rowOff>257175</rowOff>
    </from>
    <to>
      <col>5</col>
      <colOff>1447800</colOff>
      <row>10</row>
      <rowOff>85725</rowOff>
    </to>
    <pic>
      <nvPicPr>
        <cNvPr id="77839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953125" y="1695450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2</col>
      <colOff>219075</colOff>
      <row>42</row>
      <rowOff>133350</rowOff>
    </from>
    <to>
      <col>4</col>
      <colOff>104775</colOff>
      <row>44</row>
      <rowOff>200025</rowOff>
    </to>
    <pic>
      <nvPicPr>
        <cNvPr id="78852" name="図 8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2609850" y="10610850"/>
          <a:ext cx="1733550" cy="5429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5</col>
      <colOff>476250</colOff>
      <row>5</row>
      <rowOff>257175</rowOff>
    </from>
    <to>
      <col>5</col>
      <colOff>1447800</colOff>
      <row>10</row>
      <rowOff>85725</rowOff>
    </to>
    <pic>
      <nvPicPr>
        <cNvPr id="78853" name="図 2"/>
        <cNvPicPr>
          <a:picLocks xmlns:a="http://schemas.openxmlformats.org/drawingml/2006/main" noChangeArrowheads="1" noChangeAspect="1"/>
        </cNvPicPr>
      </nvPicPr>
      <blipFill>
        <a:blip xmlns:a="http://schemas.openxmlformats.org/drawingml/2006/main" xmlns:r="http://schemas.openxmlformats.org/officeDocument/2006/relationships" cstate="print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953125" y="1695450"/>
          <a:ext cx="971550" cy="98107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1"/>
  <sheetViews>
    <sheetView tabSelected="1" view="pageBreakPreview" workbookViewId="0" zoomScaleNormal="100">
      <selection activeCell="D9" sqref="D9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n">
        <v>43951</v>
      </c>
      <c r="H3" s="38" t="n"/>
    </row>
    <row customHeight="1" ht="20.25" r="4" s="69">
      <c r="E4" s="21" t="inlineStr">
        <is>
          <t>請求No：</t>
        </is>
      </c>
      <c r="F4" s="43">
        <f>"5150A0910290"&amp;"-B"&amp;TEXT(F3,"mm")&amp;"20"</f>
        <v/>
      </c>
    </row>
    <row customHeight="1" ht="26.25" r="5" s="69">
      <c r="A5" s="40" t="inlineStr">
        <is>
          <t>得意先名前　 御中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PJ名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n"/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某生保向けシステム構築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 xml:space="preserve">加藤雄一 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宮崎趣子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庄司拓眞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平井亜里沙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秋山敏明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某生保向けシステム構築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松野文雄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某生保向けシステム構築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藤田衛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某生保向けシステム構築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石井峻介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5240A0020352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メットライフ生命向け開発支援対応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唐肦肦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陳雨露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41"/>
  <sheetViews>
    <sheetView view="pageBreakPreview" workbookViewId="0" zoomScaleNormal="100">
      <selection activeCell="A5" sqref="A5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n">
        <v>43951</v>
      </c>
      <c r="H3" s="38" t="n"/>
    </row>
    <row customHeight="1" ht="20.25" r="4" s="69">
      <c r="E4" s="21" t="inlineStr">
        <is>
          <t>請求No：</t>
        </is>
      </c>
      <c r="F4" s="43">
        <f>"5150A0910290"&amp;"-B"&amp;TEXT(F3,"mm")&amp;"20"</f>
        <v/>
      </c>
    </row>
    <row customHeight="1" ht="26.25" r="5" s="69">
      <c r="A5" s="40" t="inlineStr">
        <is>
          <t>得意先名前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 xml:space="preserve"> 自動車新システム化（準備）－Ａ３１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n"/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一括</t>
        </is>
      </c>
      <c r="C18" s="77" t="n"/>
      <c r="D18" s="14" t="n"/>
      <c r="E18" s="15" t="n"/>
      <c r="F18" s="13" t="n"/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C19" s="78" t="n"/>
      <c r="D19" s="14" t="n"/>
      <c r="E19" s="47" t="n"/>
      <c r="F19" s="13" t="n"/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C20" s="78" t="n"/>
      <c r="D20" s="14" t="n"/>
      <c r="E20" s="47" t="n"/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某生保向けシステム構築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桑山繁一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陳立有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莫姍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隋兵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5240A0020379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ＮＩＴ団保ブロック（東京）様向け開発支援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望月雅也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5240A0020337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保険会社向けソフトウェア開発・保守業務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崔玉石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5240A0020337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保険会社向けソフトウェア開発・保守業務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夏熙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5240A0020337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保険会社向けソフトウェア開発・保守業務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夏嘉禄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5240A0020337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保険会社向けソフトウェア開発・保守業務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盧麒灃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5240A0020352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メットライフ生命向け開発支援対応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陳思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続秀之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王亭亭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5240A0020238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保険会社向けペーパーレス対応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田志鑫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5240A0020379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ＮＩＴ団保ブロック（東京）様向け開発支援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石井尊彦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5240A0020348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スミセイ情報システム向けゆうゆう生保パッケージシステム開発支援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張慶宏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5240A0020348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スミセイ情報システム向けゆうゆう生保パッケージシステム開発支援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李継偉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5240A0020379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ＮＩＴ団保ブロック（東京）様向け開発支援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劉婷婷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5240A0020348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スミセイ情報システム向けゆうゆう生保パッケージシステム開発支援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キ 雅婷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5240A0020348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スミセイ情報システム向けゆうゆう生保パッケージシステム開発支援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郝亮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土田英輝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5240A0020358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日本生命サーバシステムにおける支払い構造見直し検討支援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佐藤哲勇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松本史織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村田敏夫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土田卓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41"/>
  <sheetViews>
    <sheetView workbookViewId="0">
      <selection activeCell="A1" sqref="A1"/>
    </sheetView>
  </sheetViews>
  <sheetFormatPr baseColWidth="8" defaultRowHeight="13.5"/>
  <cols>
    <col customWidth="1" max="1" min="1" style="1" width="10.875"/>
    <col customWidth="1" max="2" min="2" style="1" width="20.5"/>
    <col customWidth="1" max="3" min="3" style="1" width="8"/>
    <col customWidth="1" max="5" min="4" style="1" width="16.25"/>
    <col customWidth="1" max="6" min="6" style="1" width="23.75"/>
    <col customWidth="1" max="7" min="7" style="1" width="9"/>
    <col customWidth="1" max="8" min="8" style="1" width="9.5"/>
    <col customWidth="1" max="16384" min="9" style="1" width="9"/>
  </cols>
  <sheetData>
    <row customHeight="1" ht="33.75" r="1" s="69" thickBot="1">
      <c r="A1" s="63" t="inlineStr">
        <is>
          <t>請 求 書</t>
        </is>
      </c>
      <c r="B1" s="70" t="n"/>
      <c r="C1" s="70" t="n"/>
      <c r="D1" s="70" t="n"/>
      <c r="E1" s="70" t="n"/>
      <c r="F1" s="70" t="n"/>
    </row>
    <row customHeight="1" ht="12.75" r="2" s="69" thickTop="1">
      <c r="A2" s="2" t="n"/>
      <c r="B2" s="2" t="n"/>
      <c r="C2" s="2" t="n"/>
      <c r="D2" s="2" t="n"/>
      <c r="E2" s="2" t="n"/>
      <c r="F2" s="2" t="n"/>
    </row>
    <row customHeight="1" ht="20.25" r="3" s="69">
      <c r="E3" s="24" t="inlineStr">
        <is>
          <t>ご請求日:</t>
        </is>
      </c>
      <c r="F3" s="71" t="inlineStr">
        <is>
          <t>2020/06/23</t>
        </is>
      </c>
      <c r="H3" s="38" t="n"/>
    </row>
    <row customHeight="1" ht="20.25" r="4" s="69">
      <c r="E4" s="21" t="inlineStr">
        <is>
          <t>請求No：</t>
        </is>
      </c>
      <c r="F4" s="43" t="inlineStr">
        <is>
          <t>5240A0020405</t>
        </is>
      </c>
    </row>
    <row customHeight="1" ht="26.25" r="5" s="69">
      <c r="A5" s="40" t="inlineStr">
        <is>
          <t>SCSK株式会社</t>
        </is>
      </c>
      <c r="B5" s="40" t="n"/>
      <c r="H5" s="38" t="n"/>
    </row>
    <row customHeight="1" ht="21" r="6" s="69">
      <c r="A6" s="3" t="inlineStr">
        <is>
          <t>下記の通り御請求申し上げます。</t>
        </is>
      </c>
      <c r="B6" s="3" t="n"/>
      <c r="E6" s="4" t="n"/>
    </row>
    <row customHeight="1" ht="21" r="7" s="69">
      <c r="A7" s="3" t="n"/>
      <c r="B7" s="3" t="n"/>
      <c r="E7" s="5" t="n"/>
    </row>
    <row customFormat="1" customHeight="1" ht="20.25" r="8" s="6">
      <c r="A8" s="6" t="inlineStr">
        <is>
          <t>請求金額</t>
        </is>
      </c>
      <c r="E8" s="7" t="n"/>
    </row>
    <row customHeight="1" ht="14.25" r="9" s="69">
      <c r="A9" s="72">
        <f>CONCATENATE("\",TEXT(E38,"#,##0"))&amp;"(税込み)"</f>
        <v/>
      </c>
      <c r="C9" s="2" t="n"/>
      <c r="E9" s="7" t="n"/>
      <c r="F9" s="8" t="n"/>
    </row>
    <row customHeight="1" ht="14.25" r="10" s="69">
      <c r="A10" s="73" t="n"/>
      <c r="B10" s="73" t="n"/>
      <c r="C10" s="2" t="n"/>
      <c r="E10" s="7" t="n"/>
      <c r="F10" s="8" t="n"/>
    </row>
    <row customHeight="1" ht="18" r="11" s="69">
      <c r="E11" s="23" t="n"/>
    </row>
    <row customHeight="1" ht="21" r="12" s="69" thickBot="1">
      <c r="A12" s="25" t="n"/>
      <c r="B12" s="25" t="n"/>
      <c r="C12" s="26" t="n"/>
    </row>
    <row customHeight="1" ht="21" r="13" s="69" thickBot="1" thickTop="1">
      <c r="A13" s="59" t="inlineStr">
        <is>
          <t>お支払期限：</t>
        </is>
      </c>
      <c r="B13" s="66">
        <f>WORKDAY(F3+(J13-1),1)-1</f>
        <v/>
      </c>
      <c r="C13" s="74" t="n"/>
      <c r="D13" s="26" t="n"/>
      <c r="E13" s="0" t="n"/>
      <c r="F13" s="0" t="n"/>
      <c r="G13" s="0" t="n"/>
      <c r="H13" s="0" t="n"/>
      <c r="I13" s="50" t="inlineStr">
        <is>
          <t>サイト:</t>
        </is>
      </c>
      <c r="J13" s="51" t="n">
        <v>30</v>
      </c>
    </row>
    <row customHeight="1" ht="21" r="14" s="69" thickTop="1">
      <c r="A14" s="25" t="n"/>
      <c r="B14" s="25" t="n"/>
      <c r="C14" s="26" t="n"/>
    </row>
    <row customHeight="1" ht="26.25" r="15" s="69">
      <c r="A15" s="10" t="inlineStr">
        <is>
          <t>適　　用</t>
        </is>
      </c>
      <c r="B15" s="75" t="n"/>
      <c r="C15" s="10" t="inlineStr">
        <is>
          <t>数量</t>
        </is>
      </c>
      <c r="D15" s="67" t="inlineStr">
        <is>
          <t>単　価（円）</t>
        </is>
      </c>
      <c r="E15" s="10" t="inlineStr">
        <is>
          <t>金　額（円）</t>
        </is>
      </c>
      <c r="F15" s="10" t="inlineStr">
        <is>
          <t>備　考</t>
        </is>
      </c>
    </row>
    <row customHeight="1" ht="18.75" r="16" s="69">
      <c r="A16" s="48" t="inlineStr">
        <is>
          <t>ニッセイ情報テクノロジー向け開発支援対応</t>
        </is>
      </c>
      <c r="B16" s="49" t="n"/>
      <c r="C16" s="11" t="n"/>
      <c r="D16" s="27" t="n"/>
      <c r="E16" s="16" t="n"/>
      <c r="F16" s="13" t="n"/>
    </row>
    <row customHeight="1" ht="18.75" r="17" s="69" thickBot="1">
      <c r="A17" s="12" t="inlineStr">
        <is>
          <t>日方一義</t>
        </is>
      </c>
      <c r="B17" s="18" t="n"/>
      <c r="C17" s="76" t="n"/>
      <c r="D17" s="14" t="n"/>
      <c r="E17" s="15" t="n"/>
      <c r="F17" s="13" t="inlineStr">
        <is>
          <t>作業期間</t>
        </is>
      </c>
    </row>
    <row customHeight="1" ht="18.75" r="18" s="69" thickBot="1">
      <c r="A18" s="12" t="inlineStr">
        <is>
          <t>要員XXX</t>
        </is>
      </c>
      <c r="B18" s="1">
        <f>"作業時間："&amp;TEXT(H18,"0.00")&amp;"H"</f>
        <v/>
      </c>
      <c r="C18" s="77" t="inlineStr">
        <is>
          <t>1人月</t>
        </is>
      </c>
      <c r="D18" s="14" t="n">
        <v>805000</v>
      </c>
      <c r="E18" s="15" t="n">
        <v>805000</v>
      </c>
      <c r="F18" s="13">
        <f>TEXT(F3,"yyyy/mm")&amp;"/01～"&amp;TEXT(F3,"yyyy/mm")&amp;"/30"</f>
        <v/>
      </c>
      <c r="G18" s="55" t="inlineStr">
        <is>
          <t>勤務時間：</t>
        </is>
      </c>
      <c r="H18" s="56" t="n">
        <v>150</v>
      </c>
    </row>
    <row customHeight="1" ht="18.75" r="19" s="69">
      <c r="A19" s="12" t="n"/>
      <c r="B19" s="1" t="inlineStr">
        <is>
          <t>控除分</t>
        </is>
      </c>
      <c r="C19" s="78">
        <f>IF(H18&lt;H19,TEXT(H19-H18,"0.00"),"0.00")&amp;"H"</f>
        <v/>
      </c>
      <c r="D19" s="14" t="n">
        <v>5031</v>
      </c>
      <c r="E19" s="47">
        <f>-IF(H18&lt;H19,D19*I19,0)</f>
        <v/>
      </c>
      <c r="F19" s="13" t="inlineStr">
        <is>
          <t>140-180h</t>
        </is>
      </c>
      <c r="G19" s="36" t="inlineStr">
        <is>
          <t>下限：</t>
        </is>
      </c>
      <c r="H19" s="57" t="n">
        <v>140</v>
      </c>
      <c r="I19" s="1">
        <f>H19-H18</f>
        <v/>
      </c>
    </row>
    <row customHeight="1" ht="18.75" r="20" s="69">
      <c r="A20" s="12" t="n"/>
      <c r="B20" s="1" t="inlineStr">
        <is>
          <t>超過分</t>
        </is>
      </c>
      <c r="C20" s="78">
        <f>IF(H18&gt;H20,TEXT(H18-H20,"0.00"),"0.00")&amp;"H"</f>
        <v/>
      </c>
      <c r="D20" s="14" t="n">
        <v>5031</v>
      </c>
      <c r="E20" s="47">
        <f>IF(H18&gt;H20,D20*I20,0)</f>
        <v/>
      </c>
      <c r="F20" s="13" t="n"/>
      <c r="G20" s="36" t="inlineStr">
        <is>
          <t>上限：</t>
        </is>
      </c>
      <c r="H20" s="57" t="n">
        <v>180</v>
      </c>
      <c r="I20" s="1">
        <f>H18-H20</f>
        <v/>
      </c>
    </row>
    <row customHeight="1" ht="18.75" r="21" s="69">
      <c r="A21" s="12" t="n"/>
      <c r="B21" s="29" t="n"/>
      <c r="C21" s="79" t="n"/>
      <c r="D21" s="14" t="n"/>
      <c r="E21" s="15" t="n"/>
      <c r="F21" s="13" t="n"/>
    </row>
    <row customHeight="1" ht="18.75" r="22" s="69">
      <c r="A22" s="12" t="n"/>
      <c r="C22" s="80" t="n"/>
      <c r="D22" s="14" t="n"/>
      <c r="E22" s="47" t="n"/>
      <c r="F22" s="13" t="n"/>
    </row>
    <row customHeight="1" ht="18.75" r="23" s="69">
      <c r="A23" s="12" t="n"/>
      <c r="C23" s="78" t="n"/>
      <c r="D23" s="14" t="n"/>
      <c r="E23" s="47" t="n"/>
      <c r="F23" s="13" t="n"/>
    </row>
    <row customHeight="1" ht="18.75" r="24" s="69">
      <c r="A24" s="12" t="n"/>
      <c r="B24" s="81" t="n"/>
      <c r="C24" s="45" t="n"/>
      <c r="D24" s="14" t="n"/>
      <c r="E24" s="15" t="n"/>
      <c r="F24" s="13" t="n"/>
    </row>
    <row customHeight="1" ht="18.75" r="25" s="69">
      <c r="A25" s="41" t="n"/>
      <c r="B25" s="82" t="n"/>
      <c r="C25" s="13" t="n"/>
      <c r="D25" s="14" t="n"/>
      <c r="E25" s="15" t="n"/>
      <c r="F25" s="13" t="n"/>
    </row>
    <row customHeight="1" ht="18.75" r="26" s="69">
      <c r="A26" s="12" t="n"/>
      <c r="B26" s="30" t="n"/>
      <c r="C26" s="13" t="n"/>
      <c r="D26" s="14" t="n"/>
      <c r="E26" s="15" t="n"/>
      <c r="F26" s="13" t="n"/>
    </row>
    <row customHeight="1" ht="18.75" r="27" s="69">
      <c r="A27" s="12" t="n"/>
      <c r="B27" s="18" t="n"/>
      <c r="C27" s="13" t="n"/>
      <c r="D27" s="14" t="n"/>
      <c r="E27" s="15" t="n"/>
      <c r="F27" s="13" t="n"/>
    </row>
    <row customHeight="1" ht="18.75" r="28" s="69">
      <c r="A28" s="12" t="n"/>
      <c r="B28" s="18" t="n"/>
      <c r="C28" s="13" t="n"/>
      <c r="D28" s="14" t="n"/>
      <c r="E28" s="15" t="n"/>
      <c r="F28" s="13" t="n"/>
    </row>
    <row customHeight="1" ht="18.75" r="29" s="69">
      <c r="A29" s="12" t="n"/>
      <c r="B29" s="18" t="n"/>
      <c r="C29" s="13" t="n"/>
      <c r="D29" s="14" t="n"/>
      <c r="E29" s="15" t="n"/>
      <c r="F29" s="13" t="n"/>
    </row>
    <row customHeight="1" ht="18.75" r="30" s="69">
      <c r="A30" s="12" t="n"/>
      <c r="B30" s="18" t="n"/>
      <c r="C30" s="13" t="n"/>
      <c r="D30" s="14" t="n"/>
      <c r="E30" s="15" t="n"/>
      <c r="F30" s="13" t="n"/>
    </row>
    <row customHeight="1" ht="18.75" r="31" s="69">
      <c r="A31" s="12" t="n"/>
      <c r="B31" s="18" t="n"/>
      <c r="C31" s="13" t="n"/>
      <c r="D31" s="14" t="n"/>
      <c r="E31" s="15" t="n"/>
      <c r="F31" s="13" t="n"/>
    </row>
    <row customHeight="1" ht="18.75" r="32" s="69">
      <c r="A32" s="12" t="n"/>
      <c r="B32" s="18" t="n"/>
      <c r="C32" s="13" t="n"/>
      <c r="D32" s="14" t="n"/>
      <c r="E32" s="15" t="n"/>
      <c r="F32" s="13" t="n"/>
    </row>
    <row customHeight="1" ht="18.75" r="33" s="69">
      <c r="A33" s="12" t="n"/>
      <c r="B33" s="18" t="n"/>
      <c r="C33" s="13" t="n"/>
      <c r="D33" s="14" t="n"/>
      <c r="E33" s="15" t="n"/>
      <c r="F33" s="13" t="n"/>
    </row>
    <row customHeight="1" ht="18.75" r="34" s="69">
      <c r="A34" s="12" t="n"/>
      <c r="B34" s="18" t="n"/>
      <c r="C34" s="13" t="n"/>
      <c r="D34" s="14" t="n"/>
      <c r="E34" s="15" t="n"/>
      <c r="F34" s="13" t="n"/>
    </row>
    <row customHeight="1" ht="18.75" r="35" s="69">
      <c r="A35" s="83" t="inlineStr">
        <is>
          <t>小　　　　計</t>
        </is>
      </c>
      <c r="B35" s="84" t="n"/>
      <c r="C35" s="84" t="n"/>
      <c r="D35" s="75" t="n"/>
      <c r="E35" s="16">
        <f>SUM(E16:E34)</f>
        <v/>
      </c>
      <c r="F35" s="13" t="n"/>
    </row>
    <row customHeight="1" ht="18.75" r="36" s="69">
      <c r="A36" s="83" t="inlineStr">
        <is>
          <t>消費税（10%）</t>
        </is>
      </c>
      <c r="B36" s="84" t="n"/>
      <c r="C36" s="84" t="n"/>
      <c r="D36" s="75" t="n"/>
      <c r="E36" s="44">
        <f>ROUND(E35*0.1,0)</f>
        <v/>
      </c>
      <c r="F36" s="13" t="n"/>
    </row>
    <row customHeight="1" ht="18.75" r="37" s="69">
      <c r="A37" s="60" t="n"/>
      <c r="B37" s="61" t="n"/>
      <c r="C37" s="61" t="n"/>
      <c r="D37" s="62" t="inlineStr">
        <is>
          <t>業務交通費</t>
        </is>
      </c>
      <c r="E37" s="16" t="n"/>
      <c r="F37" s="13" t="n"/>
    </row>
    <row customHeight="1" ht="26.25" r="38" s="69">
      <c r="A38" s="83" t="inlineStr">
        <is>
          <t>合　　　　計</t>
        </is>
      </c>
      <c r="B38" s="84" t="n"/>
      <c r="C38" s="84" t="n"/>
      <c r="D38" s="75" t="n"/>
      <c r="E38" s="85">
        <f>SUM(E35:E37)</f>
        <v/>
      </c>
      <c r="F38" s="34" t="n"/>
    </row>
    <row customHeight="1" ht="18.75" r="39" s="69">
      <c r="A39" s="35" t="n"/>
      <c r="B39" s="36" t="n"/>
      <c r="C39" s="36" t="n"/>
      <c r="D39" s="36" t="n"/>
      <c r="E39" s="86" t="n"/>
      <c r="F39" s="18" t="n"/>
    </row>
    <row customHeight="1" ht="18.75" r="40" s="69">
      <c r="A40" s="12" t="inlineStr">
        <is>
          <t>振込先：</t>
        </is>
      </c>
      <c r="B40" s="1" t="inlineStr">
        <is>
          <t>三井住友銀行　銀座支店　 普通預金　8374038</t>
        </is>
      </c>
      <c r="F40" s="18" t="n"/>
    </row>
    <row customHeight="1" ht="18.75" r="41" s="69">
      <c r="A41" s="22" t="inlineStr">
        <is>
          <t>口座名：</t>
        </is>
      </c>
      <c r="B41" s="19" t="inlineStr">
        <is>
          <t>カ）ミライトサービスデザイン</t>
        </is>
      </c>
      <c r="C41" s="19" t="n"/>
      <c r="D41" s="19" t="n"/>
      <c r="E41" s="19" t="n"/>
      <c r="F41" s="20" t="n"/>
    </row>
    <row customHeight="1" ht="18.75" r="42" s="69"/>
    <row customHeight="1" ht="18.75" r="43" s="69"/>
    <row customHeight="1" ht="18.75" r="44" s="69"/>
    <row customHeight="1" ht="18.75" r="45" s="69"/>
  </sheetData>
  <mergeCells count="7">
    <mergeCell ref="A38:D38"/>
    <mergeCell ref="A1:F1"/>
    <mergeCell ref="A9:B10"/>
    <mergeCell ref="B13:C13"/>
    <mergeCell ref="A15:B15"/>
    <mergeCell ref="A35:D35"/>
    <mergeCell ref="A36:D36"/>
  </mergeCells>
  <printOptions horizontalCentered="1"/>
  <pageMargins bottom="0" footer="0.5118110236220472" header="0.5118110236220472" left="0.5905511811023623" right="0.5905511811023623" top="0.5905511811023623"/>
  <pageSetup orientation="portrait" paperSize="9" scale="92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m.katsunuma</dc:creator>
  <dcterms:created xmlns:dcterms="http://purl.org/dc/terms/" xmlns:xsi="http://www.w3.org/2001/XMLSchema-instance" xsi:type="dcterms:W3CDTF">2008-05-02T07:04:17Z</dcterms:created>
  <dcterms:modified xmlns:dcterms="http://purl.org/dc/terms/" xmlns:xsi="http://www.w3.org/2001/XMLSchema-instance" xsi:type="dcterms:W3CDTF">2020-06-19T08:58:03Z</dcterms:modified>
  <cp:lastModifiedBy>sulim</cp:lastModifiedBy>
  <cp:lastPrinted>2020-05-09T01:59:14Z</cp:lastPrinted>
</cp:coreProperties>
</file>