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firstSheet="22" activeTab="32"/>
  </bookViews>
  <sheets>
    <sheet name="1992年" sheetId="20" r:id="rId1"/>
    <sheet name="1996年" sheetId="2" r:id="rId2"/>
    <sheet name="1997年" sheetId="21" r:id="rId3"/>
    <sheet name="1998年" sheetId="42" r:id="rId4"/>
    <sheet name="1999年" sheetId="22" r:id="rId5"/>
    <sheet name="2000年" sheetId="40" r:id="rId6"/>
    <sheet name="2001年" sheetId="39" r:id="rId7"/>
    <sheet name="2002年" sheetId="38" r:id="rId8"/>
    <sheet name="2003年" sheetId="37" r:id="rId9"/>
    <sheet name="2004年" sheetId="36" r:id="rId10"/>
    <sheet name="2005年" sheetId="35" r:id="rId11"/>
    <sheet name="2006年" sheetId="25" r:id="rId12"/>
    <sheet name="2007年" sheetId="13" r:id="rId13"/>
    <sheet name="2008年" sheetId="12" r:id="rId14"/>
    <sheet name="2009年" sheetId="7" r:id="rId15"/>
    <sheet name="2010年" sheetId="1" r:id="rId16"/>
    <sheet name="2011年" sheetId="6" r:id="rId17"/>
    <sheet name="2012年" sheetId="5" r:id="rId18"/>
    <sheet name="2013年" sheetId="4" r:id="rId19"/>
    <sheet name="2014年" sheetId="3" r:id="rId20"/>
    <sheet name="2015年" sheetId="8" r:id="rId21"/>
    <sheet name="2016年" sheetId="11" r:id="rId22"/>
    <sheet name="2017年" sheetId="14" r:id="rId23"/>
    <sheet name="2018年" sheetId="15" r:id="rId24"/>
    <sheet name="2019年" sheetId="17" r:id="rId25"/>
    <sheet name="2020年" sheetId="18" r:id="rId26"/>
    <sheet name="2021年" sheetId="43" r:id="rId27"/>
    <sheet name="2022年" sheetId="44" r:id="rId28"/>
    <sheet name="2023年" sheetId="46" r:id="rId29"/>
    <sheet name="2024年 (预测)" sheetId="47" r:id="rId30"/>
    <sheet name="2025年 (预测) " sheetId="48" r:id="rId31"/>
    <sheet name="最低客流记录" sheetId="45" r:id="rId32"/>
    <sheet name="最高客流强度记录" sheetId="9" r:id="rId33"/>
    <sheet name="最高单线客流量记录" sheetId="10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<sst xmlns="http://schemas.openxmlformats.org/spreadsheetml/2006/main" count="1851" uniqueCount="434">
  <si>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(1992.12.31)</t>
    </r>
  </si>
  <si>
    <t>排名</t>
  </si>
  <si>
    <t>城市</t>
  </si>
  <si>
    <r>
      <rPr>
        <b/>
        <sz val="11"/>
        <color rgb="FF7030A0"/>
        <rFont val="微软雅黑"/>
        <charset val="134"/>
      </rPr>
      <t xml:space="preserve">最高客运量  </t>
    </r>
    <r>
      <rPr>
        <b/>
        <sz val="10"/>
        <color rgb="FF7030A0"/>
        <rFont val="微软雅黑"/>
        <charset val="134"/>
      </rPr>
      <t>(=进站+换入)</t>
    </r>
    <r>
      <rPr>
        <b/>
        <sz val="11"/>
        <color rgb="FF7030A0"/>
        <rFont val="微软雅黑"/>
        <charset val="134"/>
      </rPr>
      <t>（万人次）</t>
    </r>
  </si>
  <si>
    <t>日期</t>
  </si>
  <si>
    <t>目前运营里程（公里）</t>
  </si>
  <si>
    <t>当天运营里程（公里）</t>
  </si>
  <si>
    <r>
      <rPr>
        <b/>
        <sz val="11"/>
        <color rgb="FF7030A0"/>
        <rFont val="微软雅黑"/>
        <charset val="134"/>
      </rPr>
      <t xml:space="preserve">当天客流强度      </t>
    </r>
    <r>
      <rPr>
        <b/>
        <sz val="10"/>
        <color rgb="FF7030A0"/>
        <rFont val="微软雅黑"/>
        <charset val="134"/>
      </rPr>
      <t>(=客运量/运营里程)</t>
    </r>
    <r>
      <rPr>
        <b/>
        <sz val="11"/>
        <color rgb="FF7030A0"/>
        <rFont val="微软雅黑"/>
        <charset val="134"/>
      </rPr>
      <t>（万人次/公里）</t>
    </r>
  </si>
  <si>
    <t>备注</t>
  </si>
  <si>
    <t>北京</t>
  </si>
  <si>
    <t>1992.10.1</t>
  </si>
  <si>
    <t>天津</t>
  </si>
  <si>
    <r>
      <rPr>
        <b/>
        <sz val="9"/>
        <color theme="1"/>
        <rFont val="Malgun Gothic"/>
        <charset val="129"/>
      </rPr>
      <t>19</t>
    </r>
    <r>
      <rPr>
        <b/>
        <sz val="9"/>
        <color theme="1"/>
        <rFont val="Malgun Gothic"/>
        <charset val="134"/>
      </rPr>
      <t>89.6.3</t>
    </r>
  </si>
  <si>
    <t>内地最高汇总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</si>
  <si>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(1996.12.31)</t>
    </r>
  </si>
  <si>
    <r>
      <rPr>
        <b/>
        <sz val="9"/>
        <color theme="1"/>
        <rFont val="Malgun Gothic"/>
        <charset val="129"/>
      </rPr>
      <t>1995.</t>
    </r>
    <r>
      <rPr>
        <b/>
        <sz val="9"/>
        <color theme="1"/>
        <rFont val="Malgun Gothic"/>
        <charset val="134"/>
      </rPr>
      <t>5.1</t>
    </r>
  </si>
  <si>
    <t>上海</t>
  </si>
  <si>
    <t>1995.10.1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</si>
  <si>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(1997.12.31)</t>
    </r>
  </si>
  <si>
    <r>
      <rPr>
        <b/>
        <sz val="9"/>
        <color theme="1"/>
        <rFont val="Malgun Gothic"/>
        <charset val="129"/>
      </rPr>
      <t>1997.10.</t>
    </r>
    <r>
      <rPr>
        <b/>
        <sz val="9"/>
        <color theme="1"/>
        <rFont val="Malgun Gothic"/>
        <charset val="134"/>
      </rPr>
      <t>2</t>
    </r>
  </si>
  <si>
    <t>广州</t>
  </si>
  <si>
    <r>
      <rPr>
        <b/>
        <sz val="9"/>
        <color theme="1"/>
        <rFont val="Malgun Gothic"/>
        <charset val="129"/>
      </rPr>
      <t>1997.</t>
    </r>
    <r>
      <rPr>
        <b/>
        <sz val="9"/>
        <color theme="1"/>
        <rFont val="Malgun Gothic"/>
        <charset val="134"/>
      </rPr>
      <t>X.X</t>
    </r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</si>
  <si>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(1998.12.31)</t>
    </r>
  </si>
  <si>
    <r>
      <rPr>
        <b/>
        <sz val="9"/>
        <color theme="1"/>
        <rFont val="Malgun Gothic"/>
        <charset val="129"/>
      </rPr>
      <t>199</t>
    </r>
    <r>
      <rPr>
        <b/>
        <sz val="9"/>
        <color theme="1"/>
        <rFont val="Malgun Gothic"/>
        <charset val="134"/>
      </rPr>
      <t>8.10.1</t>
    </r>
  </si>
  <si>
    <r>
      <rPr>
        <b/>
        <sz val="9"/>
        <color theme="1"/>
        <rFont val="Malgun Gothic"/>
        <charset val="129"/>
      </rPr>
      <t>199</t>
    </r>
    <r>
      <rPr>
        <b/>
        <sz val="9"/>
        <color theme="1"/>
        <rFont val="微软雅黑"/>
        <charset val="134"/>
      </rPr>
      <t>8</t>
    </r>
    <r>
      <rPr>
        <b/>
        <sz val="9"/>
        <color theme="1"/>
        <rFont val="Malgun Gothic"/>
        <charset val="129"/>
      </rPr>
      <t>.</t>
    </r>
    <r>
      <rPr>
        <b/>
        <sz val="9"/>
        <color theme="1"/>
        <rFont val="Malgun Gothic"/>
        <charset val="134"/>
      </rPr>
      <t>X.X</t>
    </r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</si>
  <si>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(1999.12.31)</t>
    </r>
  </si>
  <si>
    <r>
      <rPr>
        <b/>
        <sz val="9"/>
        <color theme="1"/>
        <rFont val="Malgun Gothic"/>
        <charset val="129"/>
      </rPr>
      <t>199</t>
    </r>
    <r>
      <rPr>
        <b/>
        <sz val="9"/>
        <color theme="1"/>
        <rFont val="Malgun Gothic"/>
        <charset val="134"/>
      </rPr>
      <t>9.10.2</t>
    </r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</si>
  <si>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(2000.12.31)</t>
    </r>
  </si>
  <si>
    <r>
      <rPr>
        <b/>
        <sz val="9"/>
        <color theme="1"/>
        <rFont val="Malgun Gothic"/>
        <charset val="129"/>
      </rPr>
      <t>2000.10.</t>
    </r>
    <r>
      <rPr>
        <b/>
        <sz val="9"/>
        <color theme="1"/>
        <rFont val="Malgun Gothic"/>
        <charset val="134"/>
      </rPr>
      <t>2</t>
    </r>
  </si>
  <si>
    <t>2000.10.1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</si>
  <si>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(2001.12.31)</t>
    </r>
  </si>
  <si>
    <t>2001.10.2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</si>
  <si>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(2002.12.31)</t>
    </r>
  </si>
  <si>
    <t>2002.10.1</t>
  </si>
  <si>
    <t>长春</t>
  </si>
  <si>
    <t>具体数值不详</t>
  </si>
  <si>
    <t>大连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</si>
  <si>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(2003.12.31)</t>
    </r>
  </si>
  <si>
    <t>2003.10.1</t>
  </si>
  <si>
    <t>2003.5.1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</si>
  <si>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(2004.12.31)</t>
    </r>
  </si>
  <si>
    <r>
      <rPr>
        <b/>
        <sz val="9"/>
        <color theme="1"/>
        <rFont val="Malgun Gothic"/>
        <charset val="129"/>
      </rPr>
      <t>2004.1</t>
    </r>
    <r>
      <rPr>
        <b/>
        <sz val="9"/>
        <color theme="1"/>
        <rFont val="Malgun Gothic"/>
        <charset val="134"/>
      </rPr>
      <t>2.31</t>
    </r>
  </si>
  <si>
    <t>2004.10.1</t>
  </si>
  <si>
    <t>深圳</t>
  </si>
  <si>
    <t>2004.12.29</t>
  </si>
  <si>
    <t>武汉</t>
  </si>
  <si>
    <t>重庆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</si>
  <si>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(2005.12.31)</t>
    </r>
  </si>
  <si>
    <t>2005.9.30</t>
  </si>
  <si>
    <t>2005.10.1</t>
  </si>
  <si>
    <t>南京</t>
  </si>
  <si>
    <t>2005.5.3</t>
  </si>
  <si>
    <t>2005.X.X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</si>
  <si>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(2006.12.31)</t>
    </r>
  </si>
  <si>
    <t>2006.10.1</t>
  </si>
  <si>
    <t>2006.9.30</t>
  </si>
  <si>
    <t>2006.12.31</t>
  </si>
  <si>
    <t>2006.12.30</t>
  </si>
  <si>
    <t>2006.X.X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</si>
  <si>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(2007.12.31)</t>
    </r>
  </si>
  <si>
    <t>2007.12.29</t>
  </si>
  <si>
    <t>2007.12.24</t>
  </si>
  <si>
    <t>2007.10.1</t>
  </si>
  <si>
    <t>2007.5.2</t>
  </si>
  <si>
    <t>数据可能有滞后</t>
  </si>
  <si>
    <t>2007.X.X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</si>
  <si>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(2008.12.31)</t>
    </r>
  </si>
  <si>
    <t>2008.8.22</t>
  </si>
  <si>
    <t>2008.12.31</t>
  </si>
  <si>
    <t>2008.5.1</t>
  </si>
  <si>
    <t>2008.5.8</t>
  </si>
  <si>
    <t>2008.8.2</t>
  </si>
  <si>
    <t>2008.9.12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</si>
  <si>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(2009.12.31)</t>
    </r>
  </si>
  <si>
    <t>2009.12.31</t>
  </si>
  <si>
    <t>2009.5.1</t>
  </si>
  <si>
    <t>2009.9.30</t>
  </si>
  <si>
    <t>2009.4.30</t>
  </si>
  <si>
    <t>2009.12.24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</si>
  <si>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(2010.12.31)</t>
    </r>
  </si>
  <si>
    <r>
      <rPr>
        <b/>
        <sz val="9"/>
        <color theme="1"/>
        <rFont val="Malgun Gothic"/>
        <charset val="129"/>
      </rPr>
      <t>2010.11.</t>
    </r>
    <r>
      <rPr>
        <b/>
        <sz val="9"/>
        <color theme="1"/>
        <rFont val="Malgun Gothic"/>
        <charset val="134"/>
      </rPr>
      <t>5</t>
    </r>
  </si>
  <si>
    <t>非免费日最高2010.12.31为518万；含广佛线佛山段</t>
  </si>
  <si>
    <t>2010.10.22</t>
  </si>
  <si>
    <t>2010.9.21</t>
  </si>
  <si>
    <t>2010.12.31</t>
  </si>
  <si>
    <t>2010.10.1</t>
  </si>
  <si>
    <t>2010.12.24</t>
  </si>
  <si>
    <t>沈阳</t>
  </si>
  <si>
    <t>成都</t>
  </si>
  <si>
    <t>2010.10.2</t>
  </si>
  <si>
    <t>2010.X.X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</si>
  <si>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(2011.12.31)</t>
    </r>
  </si>
  <si>
    <t>非免费日最高2011.10.1为659.96万；含广佛线佛山段</t>
  </si>
  <si>
    <t>2011.9.9</t>
  </si>
  <si>
    <t>2011.10.1</t>
  </si>
  <si>
    <t>2011.12.24</t>
  </si>
  <si>
    <t>2011.12.31</t>
  </si>
  <si>
    <t>2011.11.24</t>
  </si>
  <si>
    <t>西安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</si>
  <si>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(2012.12.31)</t>
    </r>
  </si>
  <si>
    <t>2012.4.28</t>
  </si>
  <si>
    <t>非免费日最高2012.5.1为684.5万；含广佛线佛山段</t>
  </si>
  <si>
    <t>2012.12.31</t>
  </si>
  <si>
    <t>2012.9.29</t>
  </si>
  <si>
    <t>纯进站超73万(暂*1.18换乘系数)</t>
  </si>
  <si>
    <t>2012.12.24</t>
  </si>
  <si>
    <t>2012.12.14</t>
  </si>
  <si>
    <t>2012.12.25</t>
  </si>
  <si>
    <t>苏州</t>
  </si>
  <si>
    <t>2012.4.30</t>
  </si>
  <si>
    <t>杭州</t>
  </si>
  <si>
    <t>2012.12.9</t>
  </si>
  <si>
    <t>2012.5.1</t>
  </si>
  <si>
    <t>昆明</t>
  </si>
  <si>
    <t>2012.6.30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</si>
  <si>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(2013.12.31)</t>
    </r>
  </si>
  <si>
    <t>2013.7.16</t>
  </si>
  <si>
    <t>2013.12.31</t>
  </si>
  <si>
    <t>非免费日最高2013.5.1为750万；含广佛线佛山段</t>
  </si>
  <si>
    <t>2013.9.30</t>
  </si>
  <si>
    <t>2013.12.24</t>
  </si>
  <si>
    <t>纯进站108.29万(暂*1.2换乘系数)</t>
  </si>
  <si>
    <t>2013.10.1</t>
  </si>
  <si>
    <t>2013.X.X</t>
  </si>
  <si>
    <t>哈尔滨</t>
  </si>
  <si>
    <t>2013.11.20</t>
  </si>
  <si>
    <t>2013.9.19</t>
  </si>
  <si>
    <t>郑州</t>
  </si>
  <si>
    <t>2013.12.29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</si>
  <si>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(2014.12.31)</t>
    </r>
  </si>
  <si>
    <t>2014.4.30</t>
  </si>
  <si>
    <t>2014.12.31</t>
  </si>
  <si>
    <t>含广佛线佛山段</t>
  </si>
  <si>
    <t>纯进站155.69万(暂*1.33换乘系数)</t>
  </si>
  <si>
    <t>2014.9.30</t>
  </si>
  <si>
    <t>2014.5.1</t>
  </si>
  <si>
    <t>2014.12.24</t>
  </si>
  <si>
    <t>长沙</t>
  </si>
  <si>
    <t>2014.10.1</t>
  </si>
  <si>
    <t>无锡</t>
  </si>
  <si>
    <t>宁波</t>
  </si>
  <si>
    <t>2014.6.2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</si>
  <si>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(2015.12.31)</t>
    </r>
  </si>
  <si>
    <t>2015.4.30</t>
  </si>
  <si>
    <t>2015.12.31</t>
  </si>
  <si>
    <t>2015.9.30</t>
  </si>
  <si>
    <t>2015.5.1</t>
  </si>
  <si>
    <t>部分线路停运</t>
  </si>
  <si>
    <t>非免费日最高2015.10.2为31.42万</t>
  </si>
  <si>
    <t>2015.11.23</t>
  </si>
  <si>
    <t>估算的</t>
  </si>
  <si>
    <t>2015.10.1</t>
  </si>
  <si>
    <t>2015.1.1</t>
  </si>
  <si>
    <t>2015.11.24</t>
  </si>
  <si>
    <t>南昌</t>
  </si>
  <si>
    <t>2015.11.9</t>
  </si>
  <si>
    <t>青岛</t>
  </si>
  <si>
    <t>2015.12.19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</si>
  <si>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(2016.12.31)</t>
    </r>
  </si>
  <si>
    <t>2016.4.29</t>
  </si>
  <si>
    <t>2016.5.1</t>
  </si>
  <si>
    <t>2016.12.31</t>
  </si>
  <si>
    <t>2016.9.30</t>
  </si>
  <si>
    <t>2016.12.30</t>
  </si>
  <si>
    <t>2016.11.12</t>
  </si>
  <si>
    <t>2016.3.19</t>
  </si>
  <si>
    <t>非免费日最高2016.5.1为44.1万</t>
  </si>
  <si>
    <t>2016.12.24</t>
  </si>
  <si>
    <t>南宁</t>
  </si>
  <si>
    <t>2016.11.11</t>
  </si>
  <si>
    <t>2016.X.X</t>
  </si>
  <si>
    <t>东莞</t>
  </si>
  <si>
    <t>2016.6.9</t>
  </si>
  <si>
    <t>合肥</t>
  </si>
  <si>
    <t>福州</t>
  </si>
  <si>
    <t>2016.5.14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</si>
  <si>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(2017.12.31)</t>
    </r>
  </si>
  <si>
    <t>2017.7.7</t>
  </si>
  <si>
    <t>2017.4.28</t>
  </si>
  <si>
    <t>2017.12.31</t>
  </si>
  <si>
    <t>2017.9.30</t>
  </si>
  <si>
    <t>2017.12.29</t>
  </si>
  <si>
    <t>非免费日最高2017.10.1为47.7万</t>
  </si>
  <si>
    <t>2017.4.29</t>
  </si>
  <si>
    <t>2017.8.4</t>
  </si>
  <si>
    <t>石家庄</t>
  </si>
  <si>
    <t>厦门</t>
  </si>
  <si>
    <t>贵阳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</si>
  <si>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(2018.12.31)</t>
    </r>
  </si>
  <si>
    <t>2018.8.17</t>
  </si>
  <si>
    <t>2018.11.9</t>
  </si>
  <si>
    <t>2018.9.21</t>
  </si>
  <si>
    <t>2018.9.30</t>
  </si>
  <si>
    <t>2018.12.30</t>
  </si>
  <si>
    <t>2018.12.31</t>
  </si>
  <si>
    <t>2018.4.30</t>
  </si>
  <si>
    <t>2018.11.3</t>
  </si>
  <si>
    <t>非免费日最高2018.10.1为51.03万</t>
  </si>
  <si>
    <t>2018.12.29</t>
  </si>
  <si>
    <t>2018.10.1</t>
  </si>
  <si>
    <t>2018.12.21</t>
  </si>
  <si>
    <t>纯进站31.62万(暂*1.18换乘系数)</t>
  </si>
  <si>
    <t>2018.11.10</t>
  </si>
  <si>
    <t>2018.3.2</t>
  </si>
  <si>
    <t>2018.1.1</t>
  </si>
  <si>
    <t>2018.12.2</t>
  </si>
  <si>
    <t>乌鲁木齐</t>
  </si>
  <si>
    <t>2018.10.27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</si>
  <si>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(2019.12.31)</t>
    </r>
  </si>
  <si>
    <t>2019.7.12</t>
  </si>
  <si>
    <t>2019.3.8</t>
  </si>
  <si>
    <t>2019.12.31</t>
  </si>
  <si>
    <t>2019.4.4</t>
  </si>
  <si>
    <t>2019.9.30</t>
  </si>
  <si>
    <t>2019.5.1</t>
  </si>
  <si>
    <t>2019.5.2</t>
  </si>
  <si>
    <t>2019.10.1</t>
  </si>
  <si>
    <t>2019.11.5</t>
  </si>
  <si>
    <t>非免费日最高2019.10.3为78.9万</t>
  </si>
  <si>
    <t>2019.12.20</t>
  </si>
  <si>
    <t>2019.8.7</t>
  </si>
  <si>
    <t>2019.4.5</t>
  </si>
  <si>
    <t>2019.2.14</t>
  </si>
  <si>
    <t>常州</t>
  </si>
  <si>
    <t>2019.10.2</t>
  </si>
  <si>
    <t>兰州</t>
  </si>
  <si>
    <t>2019.6.29</t>
  </si>
  <si>
    <t>温州</t>
  </si>
  <si>
    <t>非免费日最高2019.12.1为4.28万</t>
  </si>
  <si>
    <t>徐州</t>
  </si>
  <si>
    <t>2019.9.13</t>
  </si>
  <si>
    <t>呼和浩特</t>
  </si>
  <si>
    <t>济南</t>
  </si>
  <si>
    <t>2019.12.28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</si>
  <si>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(2020.12.31)</t>
    </r>
  </si>
  <si>
    <t>2020.12.31</t>
  </si>
  <si>
    <t>2020.9.30</t>
  </si>
  <si>
    <t>2020.12.19</t>
  </si>
  <si>
    <t>2020.10.1</t>
  </si>
  <si>
    <t>太原</t>
  </si>
  <si>
    <t>2020.12.27</t>
  </si>
  <si>
    <t>非免费日最高2020.9.30为4.47万</t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</si>
  <si>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(2021.12.31)</t>
    </r>
  </si>
  <si>
    <t>2021.12.31</t>
  </si>
  <si>
    <t>2021.4.30</t>
  </si>
  <si>
    <t>2021.9.30</t>
  </si>
  <si>
    <t>2021.5.1</t>
  </si>
  <si>
    <t>2021.11.8</t>
  </si>
  <si>
    <t>2021.1.1</t>
  </si>
  <si>
    <t>2021.5.2</t>
  </si>
  <si>
    <t>2021.10.1</t>
  </si>
  <si>
    <t>非免费日最高2021.12.31为76.77万</t>
  </si>
  <si>
    <t>2021.12.11</t>
  </si>
  <si>
    <t>非免费日最高2021.12.31为60万</t>
  </si>
  <si>
    <t>2021.12.24</t>
  </si>
  <si>
    <r>
      <rPr>
        <b/>
        <sz val="9"/>
        <color theme="1"/>
        <rFont val="Malgun Gothic"/>
        <charset val="129"/>
      </rPr>
      <t>2021.</t>
    </r>
    <r>
      <rPr>
        <b/>
        <sz val="9"/>
        <color theme="1"/>
        <rFont val="Malgun Gothic"/>
        <charset val="134"/>
      </rPr>
      <t>4.4</t>
    </r>
  </si>
  <si>
    <r>
      <rPr>
        <b/>
        <sz val="9"/>
        <color theme="1"/>
        <rFont val="Malgun Gothic"/>
        <charset val="134"/>
      </rPr>
      <t>2021.</t>
    </r>
    <r>
      <rPr>
        <b/>
        <sz val="9"/>
        <color theme="1"/>
        <rFont val="宋体"/>
        <charset val="134"/>
      </rPr>
      <t>5</t>
    </r>
    <r>
      <rPr>
        <b/>
        <sz val="9"/>
        <color theme="1"/>
        <rFont val="Malgun Gothic"/>
        <charset val="134"/>
      </rPr>
      <t>.1</t>
    </r>
  </si>
  <si>
    <t>洛阳</t>
  </si>
  <si>
    <t>非免费日最高2021.4.30为5.2204万</t>
  </si>
  <si>
    <t>芜湖</t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</si>
  <si>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21.2.17</t>
    </r>
  </si>
  <si>
    <t>非免费日最高2019.9.13为12.4667万</t>
  </si>
  <si>
    <t>佛山</t>
  </si>
  <si>
    <t>绍兴</t>
  </si>
  <si>
    <r>
      <rPr>
        <b/>
        <sz val="9"/>
        <color theme="1"/>
        <rFont val="Malgun Gothic"/>
        <charset val="134"/>
      </rPr>
      <t>2021.</t>
    </r>
    <r>
      <rPr>
        <b/>
        <sz val="9"/>
        <color theme="1"/>
        <rFont val="微软雅黑"/>
        <charset val="134"/>
      </rPr>
      <t>7</t>
    </r>
    <r>
      <rPr>
        <b/>
        <sz val="9"/>
        <color theme="1"/>
        <rFont val="Malgun Gothic"/>
        <charset val="134"/>
      </rPr>
      <t>.</t>
    </r>
    <r>
      <rPr>
        <b/>
        <sz val="9"/>
        <color theme="1"/>
        <rFont val="微软雅黑"/>
        <charset val="134"/>
      </rPr>
      <t>4</t>
    </r>
  </si>
  <si>
    <t>嘉兴</t>
  </si>
  <si>
    <r>
      <rPr>
        <b/>
        <sz val="9"/>
        <color theme="1"/>
        <rFont val="Malgun Gothic"/>
        <charset val="134"/>
      </rPr>
      <t>2021.</t>
    </r>
    <r>
      <rPr>
        <b/>
        <sz val="9"/>
        <color theme="1"/>
        <rFont val="微软雅黑"/>
        <charset val="134"/>
      </rPr>
      <t>7</t>
    </r>
    <r>
      <rPr>
        <b/>
        <sz val="9"/>
        <color theme="1"/>
        <rFont val="Malgun Gothic"/>
        <charset val="134"/>
      </rPr>
      <t>.</t>
    </r>
    <r>
      <rPr>
        <b/>
        <sz val="9"/>
        <color theme="1"/>
        <rFont val="微软雅黑"/>
        <charset val="134"/>
      </rPr>
      <t>1</t>
    </r>
    <r>
      <rPr>
        <b/>
        <sz val="9"/>
        <color theme="1"/>
        <rFont val="Malgun Gothic"/>
        <charset val="134"/>
      </rPr>
      <t>1</t>
    </r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</si>
  <si>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(2022.12.31)</t>
    </r>
  </si>
  <si>
    <r>
      <rPr>
        <b/>
        <sz val="9"/>
        <color theme="1"/>
        <rFont val="Malgun Gothic"/>
        <charset val="134"/>
      </rPr>
      <t>2022.9.30</t>
    </r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</si>
  <si>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2.8.4</t>
    </r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</si>
  <si>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2.10.1</t>
    </r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</si>
  <si>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2.2.5</t>
    </r>
  </si>
  <si>
    <t>非免费日最高2022.1.1为17.01万</t>
  </si>
  <si>
    <r>
      <rPr>
        <b/>
        <sz val="9"/>
        <color rgb="FFFF0000"/>
        <rFont val="Malgun Gothic"/>
        <charset val="129"/>
      </rPr>
      <t>202</t>
    </r>
    <r>
      <rPr>
        <b/>
        <sz val="9"/>
        <color rgb="FFFF0000"/>
        <rFont val="Malgun Gothic"/>
        <charset val="134"/>
      </rPr>
      <t>2.12.31</t>
    </r>
  </si>
  <si>
    <t>非免费日最高2022.9.30为5.36万</t>
  </si>
  <si>
    <t>南通</t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</si>
  <si>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2.11.13</t>
    </r>
  </si>
  <si>
    <t>金华</t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</si>
  <si>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2.10.2</t>
    </r>
  </si>
  <si>
    <t>台州</t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</si>
  <si>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2.12.28</t>
    </r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</si>
  <si>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(2023.12.31)</t>
    </r>
  </si>
  <si>
    <r>
      <rPr>
        <b/>
        <sz val="9"/>
        <color rgb="FFFF0000"/>
        <rFont val="Malgun Gothic"/>
        <charset val="129"/>
      </rPr>
      <t>202</t>
    </r>
    <r>
      <rPr>
        <b/>
        <sz val="9"/>
        <color rgb="FFFF0000"/>
        <rFont val="Malgun Gothic"/>
        <charset val="134"/>
      </rPr>
      <t>3.12.31</t>
    </r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</si>
  <si>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3.9.28</t>
    </r>
  </si>
  <si>
    <r>
      <rPr>
        <b/>
        <sz val="9"/>
        <color theme="1"/>
        <rFont val="Malgun Gothic"/>
        <charset val="134"/>
      </rPr>
      <t>2023.4.30</t>
    </r>
  </si>
  <si>
    <t>非免费日最高2023.12.15为89.55万</t>
  </si>
  <si>
    <r>
      <rPr>
        <b/>
        <sz val="9"/>
        <color theme="1"/>
        <rFont val="Malgun Gothic"/>
        <charset val="134"/>
      </rPr>
      <t>2023.5.1</t>
    </r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</si>
  <si>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3.12.15</t>
    </r>
  </si>
  <si>
    <t>非免费日最高2023.12.31为140.6万</t>
  </si>
  <si>
    <t>非免费日最高2023.12.29为97.39万</t>
  </si>
  <si>
    <t>非免费日最高2023.12.31为92.18万</t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</si>
  <si>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23.9.3</t>
    </r>
  </si>
  <si>
    <t>非免费日最高2023.9.30为25.9397万</t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</si>
  <si>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23.10.1</t>
    </r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</si>
  <si>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23.1.22</t>
    </r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</si>
  <si>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23.9.30</t>
    </r>
  </si>
  <si>
    <t>滁州</t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</si>
  <si>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23.7.1</t>
    </r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</si>
  <si>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(2024.12.31)</t>
    </r>
  </si>
  <si>
    <r>
      <rPr>
        <b/>
        <sz val="9"/>
        <color rgb="FFFF0000"/>
        <rFont val="Malgun Gothic"/>
        <charset val="129"/>
      </rPr>
      <t>202</t>
    </r>
    <r>
      <rPr>
        <b/>
        <sz val="9"/>
        <color rgb="FFFF0000"/>
        <rFont val="Malgun Gothic"/>
        <charset val="134"/>
      </rPr>
      <t>4.12.31</t>
    </r>
  </si>
  <si>
    <r>
      <rPr>
        <b/>
        <sz val="9"/>
        <color theme="1"/>
        <rFont val="Malgun Gothic"/>
        <charset val="134"/>
      </rPr>
      <t>2024.</t>
    </r>
    <r>
      <rPr>
        <b/>
        <sz val="9"/>
        <color theme="1"/>
        <rFont val="微软雅黑"/>
        <charset val="134"/>
      </rPr>
      <t>4</t>
    </r>
    <r>
      <rPr>
        <b/>
        <sz val="9"/>
        <color theme="1"/>
        <rFont val="Malgun Gothic"/>
        <charset val="134"/>
      </rPr>
      <t>.30</t>
    </r>
  </si>
  <si>
    <r>
      <rPr>
        <b/>
        <sz val="9"/>
        <color theme="1"/>
        <rFont val="Malgun Gothic"/>
        <charset val="129"/>
      </rPr>
      <t>202</t>
    </r>
    <r>
      <rPr>
        <b/>
        <sz val="9"/>
        <color theme="1"/>
        <rFont val="Malgun Gothic"/>
        <charset val="134"/>
      </rPr>
      <t>3.12.31</t>
    </r>
  </si>
  <si>
    <t>非免费日最高2024.12.31为110.54万</t>
  </si>
  <si>
    <r>
      <rPr>
        <b/>
        <sz val="9"/>
        <color theme="1"/>
        <rFont val="Malgun Gothic"/>
        <charset val="134"/>
      </rPr>
      <t>2024.5.2</t>
    </r>
  </si>
  <si>
    <t>大雪</t>
  </si>
  <si>
    <r>
      <rPr>
        <b/>
        <sz val="9"/>
        <color theme="1"/>
        <rFont val="Malgun Gothic"/>
        <charset val="134"/>
      </rPr>
      <t>2024.5.1</t>
    </r>
  </si>
  <si>
    <t>非免费日最高2024.9.30为121.24万</t>
  </si>
  <si>
    <t>2024.9.30</t>
  </si>
  <si>
    <t>非免费日最高2024.12.31为40.5万</t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</si>
  <si>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24.10.1</t>
    </r>
  </si>
  <si>
    <r>
      <rPr>
        <b/>
        <sz val="16"/>
        <color theme="1"/>
        <rFont val="微软雅黑"/>
        <charset val="134"/>
      </rPr>
      <t>内地城市轨道交通（不含有轨电车）最高客运量及其客流强度</t>
    </r>
    <r>
      <rPr>
        <b/>
        <sz val="11"/>
        <color theme="1"/>
        <rFont val="微软雅黑"/>
        <charset val="134"/>
      </rPr>
      <t>(2025.12.31)</t>
    </r>
  </si>
  <si>
    <r>
      <rPr>
        <b/>
        <sz val="9"/>
        <color rgb="FFFF0000"/>
        <rFont val="Malgun Gothic"/>
        <charset val="129"/>
      </rPr>
      <t>202</t>
    </r>
    <r>
      <rPr>
        <b/>
        <sz val="9"/>
        <color rgb="FFFF0000"/>
        <rFont val="Malgun Gothic"/>
        <charset val="134"/>
      </rPr>
      <t>5.12.31</t>
    </r>
  </si>
  <si>
    <r>
      <rPr>
        <b/>
        <sz val="9"/>
        <color theme="1"/>
        <rFont val="Malgun Gothic"/>
        <charset val="129"/>
      </rPr>
      <t>20</t>
    </r>
    <r>
      <rPr>
        <b/>
        <sz val="9"/>
        <color theme="1"/>
        <rFont val="Malgun Gothic"/>
        <charset val="134"/>
      </rPr>
      <t>25.7.11</t>
    </r>
  </si>
  <si>
    <t>非免费日最高2024.12.31为160.54万</t>
  </si>
  <si>
    <r>
      <rPr>
        <b/>
        <sz val="16"/>
        <color theme="1"/>
        <rFont val="微软雅黑"/>
        <charset val="134"/>
      </rPr>
      <t>内地城市轨道交通（不含有轨电车）最低客运量纪录</t>
    </r>
    <r>
      <rPr>
        <b/>
        <sz val="11"/>
        <color theme="1"/>
        <rFont val="微软雅黑"/>
        <charset val="134"/>
      </rPr>
      <t>(2023.12.31)</t>
    </r>
  </si>
  <si>
    <t>1971.9.13</t>
  </si>
  <si>
    <t>2022.5.11</t>
  </si>
  <si>
    <t>1998?</t>
  </si>
  <si>
    <t>2022.3.14</t>
  </si>
  <si>
    <t>2020.1.24</t>
  </si>
  <si>
    <t>2021.12.30</t>
  </si>
  <si>
    <t>不一定是最低</t>
  </si>
  <si>
    <t>2020.2.15</t>
  </si>
  <si>
    <t>2021.7.21</t>
  </si>
  <si>
    <t>2001.10.9</t>
  </si>
  <si>
    <t>2022.3.19</t>
  </si>
  <si>
    <t>2016.2.7</t>
  </si>
  <si>
    <t>2020.2.6</t>
  </si>
  <si>
    <t>2013?</t>
  </si>
  <si>
    <t>2020.2.16</t>
  </si>
  <si>
    <t>2022.3.12</t>
  </si>
  <si>
    <t>2022.4.21</t>
  </si>
  <si>
    <t>2022.8.30</t>
  </si>
  <si>
    <t>2016.9.28</t>
  </si>
  <si>
    <t>2022.3.31</t>
  </si>
  <si>
    <t>2021.1.10</t>
  </si>
  <si>
    <t>2022.9.11</t>
  </si>
  <si>
    <t>2020.1.27</t>
  </si>
  <si>
    <t>2021.4.4</t>
  </si>
  <si>
    <t>2020.1.29</t>
  </si>
  <si>
    <t>2020.2.8</t>
  </si>
  <si>
    <t>2022.11.24</t>
  </si>
  <si>
    <t>2022.4.11</t>
  </si>
  <si>
    <t>2022.4.17</t>
  </si>
  <si>
    <t>2022.1.31</t>
  </si>
  <si>
    <t>2021.7.25</t>
  </si>
  <si>
    <t>2020.1.31</t>
  </si>
  <si>
    <t>2020.7.17</t>
  </si>
  <si>
    <t>2022.11.13</t>
  </si>
  <si>
    <t>嘉兴(海宁)</t>
  </si>
  <si>
    <t>2022.10.2</t>
  </si>
  <si>
    <t>2022.12.28</t>
  </si>
  <si>
    <r>
      <rPr>
        <b/>
        <sz val="16"/>
        <color theme="1"/>
        <rFont val="微软雅黑"/>
        <charset val="134"/>
      </rPr>
      <t>中国城市轨道交通（不含有轨电车）</t>
    </r>
    <r>
      <rPr>
        <b/>
        <sz val="16"/>
        <color rgb="FFFF0000"/>
        <rFont val="微软雅黑"/>
        <charset val="134"/>
      </rPr>
      <t>最高客流强度</t>
    </r>
    <r>
      <rPr>
        <b/>
        <sz val="13"/>
        <color rgb="FFFF0000"/>
        <rFont val="微软雅黑"/>
        <charset val="134"/>
      </rPr>
      <t>（2025.02.02）</t>
    </r>
  </si>
  <si>
    <r>
      <rPr>
        <b/>
        <sz val="11"/>
        <color rgb="FF7030A0"/>
        <rFont val="微软雅黑"/>
        <charset val="134"/>
      </rPr>
      <t xml:space="preserve">当天客运量  </t>
    </r>
    <r>
      <rPr>
        <b/>
        <sz val="10"/>
        <color rgb="FF7030A0"/>
        <rFont val="微软雅黑"/>
        <charset val="134"/>
      </rPr>
      <t>(=进站+换入)</t>
    </r>
    <r>
      <rPr>
        <b/>
        <sz val="11"/>
        <color rgb="FF7030A0"/>
        <rFont val="微软雅黑"/>
        <charset val="134"/>
      </rPr>
      <t>（万人次）</t>
    </r>
  </si>
  <si>
    <t>香港</t>
  </si>
  <si>
    <t>1990.X.X</t>
  </si>
  <si>
    <t>纯进站270万；不含东铁线</t>
  </si>
  <si>
    <r>
      <rPr>
        <b/>
        <sz val="9"/>
        <color theme="1"/>
        <rFont val="Malgun Gothic"/>
        <charset val="129"/>
      </rPr>
      <t>199</t>
    </r>
    <r>
      <rPr>
        <b/>
        <sz val="9"/>
        <color theme="1"/>
        <rFont val="Malgun Gothic"/>
        <charset val="134"/>
      </rPr>
      <t>5？</t>
    </r>
  </si>
  <si>
    <t>1997年4月之前的节假日</t>
  </si>
  <si>
    <t>2023.12.31</t>
  </si>
  <si>
    <t>免费日；非免费日最高客强1.26</t>
  </si>
  <si>
    <t>2010.11.1</t>
  </si>
  <si>
    <t>免费日；非免费日最高客强3.37</t>
  </si>
  <si>
    <t>台北</t>
  </si>
  <si>
    <t>纯进站320.68万(暂*1.35换乘系数)</t>
  </si>
  <si>
    <t>2018.4.29</t>
  </si>
  <si>
    <t>2010.5.1</t>
  </si>
  <si>
    <t>2024.12.31</t>
  </si>
  <si>
    <t>2016.11.22</t>
  </si>
  <si>
    <t>纯进站73.92万(暂*1.2换乘系数)</t>
  </si>
  <si>
    <t>免费日；非免费日最高客强0.82</t>
  </si>
  <si>
    <t>高雄</t>
  </si>
  <si>
    <t>纯进站47.27万(暂*1.2换乘系数)</t>
  </si>
  <si>
    <t>免费日；非免费日最高客强1.06</t>
  </si>
  <si>
    <t>2024.4.5</t>
  </si>
  <si>
    <t>2017.4.30</t>
  </si>
  <si>
    <r>
      <rPr>
        <b/>
        <sz val="9"/>
        <color theme="1"/>
        <rFont val="Malgun Gothic"/>
        <charset val="129"/>
      </rPr>
      <t>1989.6.</t>
    </r>
    <r>
      <rPr>
        <b/>
        <sz val="9"/>
        <color theme="1"/>
        <rFont val="Malgun Gothic"/>
        <charset val="134"/>
      </rPr>
      <t>3</t>
    </r>
  </si>
  <si>
    <t>台中</t>
  </si>
  <si>
    <t>2020.11.21</t>
  </si>
  <si>
    <t>开通前免费试乘日，非免费日最高客强0.41</t>
  </si>
  <si>
    <t>2023.4.30</t>
  </si>
  <si>
    <t>2025.2.2</t>
  </si>
  <si>
    <t>免费日，非免费日最高客强0.4</t>
  </si>
  <si>
    <t>2023.9.28</t>
  </si>
  <si>
    <t>澳门</t>
  </si>
  <si>
    <t>2019.12.15</t>
  </si>
  <si>
    <t>免费日，非免费日最高未知</t>
  </si>
  <si>
    <t>2023.5.1</t>
  </si>
  <si>
    <t>免费日，非免费日最高客强0.22</t>
  </si>
  <si>
    <t>桃园</t>
  </si>
  <si>
    <t>2018.12.8</t>
  </si>
  <si>
    <t>2024.5.1</t>
  </si>
  <si>
    <t>2023.1.22</t>
  </si>
  <si>
    <r>
      <rPr>
        <b/>
        <sz val="9"/>
        <color theme="1"/>
        <rFont val="Malgun Gothic"/>
        <charset val="129"/>
      </rPr>
      <t>2023.</t>
    </r>
    <r>
      <rPr>
        <b/>
        <sz val="9"/>
        <color theme="1"/>
        <rFont val="Malgun Gothic"/>
        <charset val="134"/>
      </rPr>
      <t>9.30</t>
    </r>
  </si>
  <si>
    <t>2023.7.1</t>
  </si>
  <si>
    <t>最高记录汇总</t>
  </si>
  <si>
    <r>
      <rPr>
        <b/>
        <sz val="16"/>
        <color theme="1"/>
        <rFont val="微软雅黑"/>
        <charset val="134"/>
      </rPr>
      <t>内地城市轨道交通（不含有轨电车）百万单线客流及对应客流强度</t>
    </r>
    <r>
      <rPr>
        <b/>
        <sz val="11"/>
        <color theme="1"/>
        <rFont val="微软雅黑"/>
        <charset val="134"/>
      </rPr>
      <t>(2020.10.1)</t>
    </r>
  </si>
  <si>
    <t>线路</t>
  </si>
  <si>
    <t>广州3</t>
  </si>
  <si>
    <t>北京10</t>
  </si>
  <si>
    <t>2014.9.5</t>
  </si>
  <si>
    <t>上海2</t>
  </si>
  <si>
    <t>广州2</t>
  </si>
  <si>
    <t>北京1</t>
  </si>
  <si>
    <t>北京4</t>
  </si>
  <si>
    <t>北京2</t>
  </si>
  <si>
    <t>上海1</t>
  </si>
  <si>
    <t>广州5</t>
  </si>
  <si>
    <t>深圳1</t>
  </si>
  <si>
    <t>广州1</t>
  </si>
  <si>
    <t>免费日最高2010.11.1为193万</t>
  </si>
  <si>
    <t>武汉2</t>
  </si>
  <si>
    <t>上海9</t>
  </si>
  <si>
    <t>杭州1</t>
  </si>
  <si>
    <t>西安2</t>
  </si>
  <si>
    <t>深圳5</t>
  </si>
  <si>
    <t>上海8</t>
  </si>
  <si>
    <t>北京6</t>
  </si>
  <si>
    <t>南京1</t>
  </si>
  <si>
    <t>北京5</t>
  </si>
  <si>
    <t>2019.4.26</t>
  </si>
  <si>
    <t>成都1</t>
  </si>
  <si>
    <t>2019.3.21</t>
  </si>
  <si>
    <t>广州6</t>
  </si>
  <si>
    <t>上海10</t>
  </si>
  <si>
    <t>2019.11.8</t>
  </si>
  <si>
    <t>重庆3</t>
  </si>
  <si>
    <t>成都7</t>
  </si>
  <si>
    <t>成都2</t>
  </si>
  <si>
    <t>南京2</t>
  </si>
  <si>
    <t>南京3</t>
  </si>
  <si>
    <t>深圳3</t>
  </si>
  <si>
    <t>2019.9.12</t>
  </si>
  <si>
    <t>上海11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</si>
</sst>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43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Malgun Gothic"/>
      <charset val="129"/>
    </font>
    <font>
      <b/>
      <sz val="9"/>
      <color theme="1"/>
      <name val="Malgun Gothic"/>
      <charset val="129"/>
    </font>
    <font>
      <b/>
      <sz val="10"/>
      <color theme="1"/>
      <name val="Malgun Gothic"/>
      <charset val="129"/>
    </font>
    <font>
      <b/>
      <sz val="8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0"/>
      <color theme="1"/>
      <name val="微软雅黑"/>
      <charset val="134"/>
    </font>
    <font>
      <b/>
      <sz val="11"/>
      <color rgb="FF7030A0"/>
      <name val="Malgun Gothic"/>
      <charset val="129"/>
    </font>
    <font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11"/>
      <color rgb="FFFF0000"/>
      <name val="Malgun Gothic"/>
      <charset val="129"/>
    </font>
    <font>
      <b/>
      <sz val="11"/>
      <color rgb="FFFF0000"/>
      <name val="微软雅黑"/>
      <charset val="134"/>
    </font>
    <font>
      <b/>
      <sz val="9"/>
      <color rgb="FFFF0000"/>
      <name val="Malgun Gothic"/>
      <charset val="129"/>
    </font>
    <font>
      <b/>
      <sz val="9"/>
      <color theme="1"/>
      <name val="Malgun Gothic"/>
      <charset val="134"/>
    </font>
    <font>
      <b/>
      <sz val="9"/>
      <color rgb="FFFF0000"/>
      <name val="Malgun Gothic"/>
      <charset val="134"/>
    </font>
    <font>
      <b/>
      <sz val="11"/>
      <color theme="1"/>
      <name val="Malgun Gothic"/>
      <charset val="134"/>
    </font>
    <font>
      <b/>
      <sz val="8"/>
      <color rgb="FFFF0000"/>
      <name val="微软雅黑"/>
      <charset val="134"/>
    </font>
    <font>
      <b/>
      <sz val="11"/>
      <color rgb="FF00B050"/>
      <name val="Malgun Gothic"/>
      <charset val="129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rgb="FF7030A0"/>
      <name val="微软雅黑"/>
      <charset val="134"/>
    </font>
    <font>
      <b/>
      <sz val="9"/>
      <color theme="1"/>
      <name val="宋体"/>
      <charset val="134"/>
    </font>
    <font>
      <b/>
      <sz val="16"/>
      <color rgb="FFFF0000"/>
      <name val="微软雅黑"/>
      <charset val="134"/>
    </font>
    <font>
      <b/>
      <sz val="13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E96"/>
        <bgColor indexed="64"/>
      </patternFill>
    </fill>
    <fill>
      <patternFill patternType="solid">
        <fgColor rgb="FFCCFFC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18" applyNumberFormat="0" applyAlignment="0" applyProtection="0">
      <alignment vertical="center"/>
    </xf>
    <xf numFmtId="0" fontId="29" fillId="9" borderId="19" applyNumberFormat="0" applyAlignment="0" applyProtection="0">
      <alignment vertical="center"/>
    </xf>
    <xf numFmtId="0" fontId="30" fillId="9" borderId="18" applyNumberFormat="0" applyAlignment="0" applyProtection="0">
      <alignment vertical="center"/>
    </xf>
    <xf numFmtId="0" fontId="31" fillId="10" borderId="20" applyNumberFormat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shrinkToFit="1"/>
    </xf>
    <xf numFmtId="176" fontId="4" fillId="3" borderId="3" xfId="0" applyNumberFormat="1" applyFont="1" applyFill="1" applyBorder="1" applyAlignment="1">
      <alignment horizontal="center" vertical="center" wrapText="1"/>
    </xf>
    <xf numFmtId="176" fontId="9" fillId="3" borderId="6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9" fillId="4" borderId="3" xfId="0" applyNumberFormat="1" applyFont="1" applyFill="1" applyBorder="1" applyAlignment="1">
      <alignment horizontal="center" vertical="center" wrapText="1"/>
    </xf>
    <xf numFmtId="176" fontId="9" fillId="4" borderId="9" xfId="0" applyNumberFormat="1" applyFont="1" applyFill="1" applyBorder="1" applyAlignment="1">
      <alignment horizontal="center" vertical="center" wrapText="1"/>
    </xf>
    <xf numFmtId="176" fontId="2" fillId="4" borderId="10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shrinkToFi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shrinkToFit="1"/>
    </xf>
    <xf numFmtId="176" fontId="4" fillId="6" borderId="3" xfId="0" applyNumberFormat="1" applyFont="1" applyFill="1" applyBorder="1" applyAlignment="1">
      <alignment horizontal="center" vertical="center" wrapText="1"/>
    </xf>
    <xf numFmtId="176" fontId="9" fillId="6" borderId="6" xfId="0" applyNumberFormat="1" applyFont="1" applyFill="1" applyBorder="1" applyAlignment="1">
      <alignment horizontal="center" vertical="center" wrapText="1"/>
    </xf>
    <xf numFmtId="176" fontId="2" fillId="6" borderId="3" xfId="0" applyNumberFormat="1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shrinkToFit="1"/>
    </xf>
    <xf numFmtId="176" fontId="2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7" fontId="12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shrinkToFit="1"/>
    </xf>
    <xf numFmtId="0" fontId="15" fillId="6" borderId="1" xfId="0" applyFont="1" applyFill="1" applyBorder="1" applyAlignment="1">
      <alignment horizontal="center" vertical="center" shrinkToFit="1"/>
    </xf>
    <xf numFmtId="0" fontId="5" fillId="4" borderId="6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shrinkToFit="1"/>
    </xf>
    <xf numFmtId="0" fontId="11" fillId="3" borderId="6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shrinkToFit="1"/>
    </xf>
    <xf numFmtId="0" fontId="16" fillId="6" borderId="1" xfId="0" applyFont="1" applyFill="1" applyBorder="1" applyAlignment="1">
      <alignment horizontal="center" vertical="center" shrinkToFit="1"/>
    </xf>
    <xf numFmtId="0" fontId="5" fillId="6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176" fontId="9" fillId="6" borderId="11" xfId="0" applyNumberFormat="1" applyFont="1" applyFill="1" applyBorder="1" applyAlignment="1">
      <alignment horizontal="center" vertical="center" wrapText="1"/>
    </xf>
    <xf numFmtId="176" fontId="2" fillId="6" borderId="12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wrapText="1"/>
    </xf>
    <xf numFmtId="177" fontId="12" fillId="3" borderId="1" xfId="0" applyNumberFormat="1" applyFont="1" applyFill="1" applyBorder="1" applyAlignment="1">
      <alignment horizontal="center" vertical="center" wrapText="1"/>
    </xf>
    <xf numFmtId="176" fontId="12" fillId="6" borderId="1" xfId="0" applyNumberFormat="1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shrinkToFit="1"/>
    </xf>
    <xf numFmtId="176" fontId="19" fillId="6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00FFE7E7"/>
      <color rgb="00CCFFC9"/>
      <color rgb="00FFCE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tyles" Target="styles.xml"/><Relationship Id="rId36" Type="http://schemas.openxmlformats.org/officeDocument/2006/relationships/sharedStrings" Target="sharedString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1" sqref="A1:H1"/>
    </sheetView>
  </sheetViews>
  <sheetFormatPr defaultColWidth="8.625" defaultRowHeight="16.9" customHeight="1" outlineLevelRow="4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0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161</v>
      </c>
      <c r="D3" s="18" t="s">
        <v>10</v>
      </c>
      <c r="E3" s="19">
        <v>41.6</v>
      </c>
      <c r="F3" s="20">
        <v>40</v>
      </c>
      <c r="G3" s="21">
        <f t="shared" ref="G3:G5" si="0">C3/F3</f>
        <v>4.025</v>
      </c>
      <c r="H3" s="22"/>
    </row>
    <row r="4" customHeight="1" spans="1:8">
      <c r="A4" s="36">
        <v>2</v>
      </c>
      <c r="B4" s="37" t="s">
        <v>11</v>
      </c>
      <c r="C4" s="44">
        <v>7</v>
      </c>
      <c r="D4" s="39" t="s">
        <v>12</v>
      </c>
      <c r="E4" s="40">
        <v>7.43</v>
      </c>
      <c r="F4" s="41">
        <v>7.43</v>
      </c>
      <c r="G4" s="72">
        <f t="shared" si="0"/>
        <v>0.942126514131898</v>
      </c>
      <c r="H4" s="57"/>
    </row>
    <row r="5" customHeight="1" spans="1:8">
      <c r="A5" s="23" t="s">
        <v>13</v>
      </c>
      <c r="B5" s="24"/>
      <c r="C5" s="25">
        <f>SUM(C3:C4)</f>
        <v>168</v>
      </c>
      <c r="D5" s="26"/>
      <c r="E5" s="27">
        <f>SUM(E3:E4)</f>
        <v>49.03</v>
      </c>
      <c r="F5" s="28">
        <f>SUM(F3:F4)</f>
        <v>47.43</v>
      </c>
      <c r="G5" s="29">
        <f t="shared" si="0"/>
        <v>3.54206198608476</v>
      </c>
      <c r="H5" s="30"/>
    </row>
  </sheetData>
  <mergeCells count="2">
    <mergeCell ref="A1:H1"/>
    <mergeCell ref="A5:B5"/>
  </mergeCells>
  <conditionalFormatting sqref="E3:E4">
    <cfRule type="cellIs" dxfId="0" priority="1" operator="notEqual">
      <formula>$F3</formula>
    </cfRule>
  </conditionalFormatting>
  <conditionalFormatting sqref="G3:G4">
    <cfRule type="cellIs" dxfId="1" priority="2" operator="between">
      <formula>0.7</formula>
      <formula>$G$5</formula>
    </cfRule>
  </conditionalFormatting>
  <conditionalFormatting sqref="G3:G5">
    <cfRule type="cellIs" dxfId="0" priority="3" operator="lessThan">
      <formula>0.7</formula>
    </cfRule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{147b1a5c-431a-482a-ad66-0fd1a3554f16}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7b1a5c-431a-482a-ad66-0fd1a3554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40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270.1</v>
      </c>
      <c r="D3" s="18" t="s">
        <v>38</v>
      </c>
      <c r="E3" s="19">
        <v>114.35</v>
      </c>
      <c r="F3" s="20">
        <v>95.25</v>
      </c>
      <c r="G3" s="21">
        <f t="shared" ref="G3:G11" si="0">C3/F3</f>
        <v>2.83569553805774</v>
      </c>
      <c r="H3" s="22"/>
    </row>
    <row r="4" customHeight="1" spans="1:8">
      <c r="A4" s="15">
        <v>2</v>
      </c>
      <c r="B4" s="16" t="s">
        <v>16</v>
      </c>
      <c r="C4" s="17">
        <v>193</v>
      </c>
      <c r="D4" s="18" t="s">
        <v>41</v>
      </c>
      <c r="E4" s="19">
        <v>95.15</v>
      </c>
      <c r="F4" s="20">
        <v>95.15</v>
      </c>
      <c r="G4" s="21">
        <f t="shared" si="0"/>
        <v>2.02837624802943</v>
      </c>
      <c r="H4" s="22"/>
    </row>
    <row r="5" customHeight="1" spans="1:8">
      <c r="A5" s="36">
        <v>3</v>
      </c>
      <c r="B5" s="37" t="s">
        <v>20</v>
      </c>
      <c r="C5" s="44">
        <v>82.7</v>
      </c>
      <c r="D5" s="39" t="s">
        <v>42</v>
      </c>
      <c r="E5" s="40">
        <v>36.78</v>
      </c>
      <c r="F5" s="41">
        <v>36.78</v>
      </c>
      <c r="G5" s="42">
        <f t="shared" si="0"/>
        <v>2.24850462207722</v>
      </c>
      <c r="H5" s="57"/>
    </row>
    <row r="6" customHeight="1" spans="1:8">
      <c r="A6" s="36">
        <v>4</v>
      </c>
      <c r="B6" s="37" t="s">
        <v>43</v>
      </c>
      <c r="C6" s="44">
        <v>20.4</v>
      </c>
      <c r="D6" s="39" t="s">
        <v>44</v>
      </c>
      <c r="E6" s="40">
        <v>20.39</v>
      </c>
      <c r="F6" s="41">
        <v>20.39</v>
      </c>
      <c r="G6" s="42">
        <f t="shared" si="0"/>
        <v>1.00049043648847</v>
      </c>
      <c r="H6" s="57"/>
    </row>
    <row r="7" customHeight="1" spans="1:8">
      <c r="A7" s="36">
        <v>5</v>
      </c>
      <c r="B7" s="37" t="s">
        <v>11</v>
      </c>
      <c r="C7" s="44">
        <v>7</v>
      </c>
      <c r="D7" s="39" t="s">
        <v>12</v>
      </c>
      <c r="E7" s="40">
        <v>45.4</v>
      </c>
      <c r="F7" s="41">
        <v>7.43</v>
      </c>
      <c r="G7" s="42">
        <f t="shared" si="0"/>
        <v>0.942126514131898</v>
      </c>
      <c r="H7" s="57"/>
    </row>
    <row r="8" customHeight="1" spans="1:8">
      <c r="A8" s="36">
        <v>6</v>
      </c>
      <c r="B8" s="37" t="s">
        <v>36</v>
      </c>
      <c r="C8" s="44">
        <v>5.2</v>
      </c>
      <c r="D8" s="39" t="s">
        <v>42</v>
      </c>
      <c r="E8" s="40">
        <v>49.05</v>
      </c>
      <c r="F8" s="41">
        <v>49.05</v>
      </c>
      <c r="G8" s="42">
        <f t="shared" si="0"/>
        <v>0.106014271151886</v>
      </c>
      <c r="H8" s="57"/>
    </row>
    <row r="9" customHeight="1" spans="1:8">
      <c r="A9" s="36">
        <v>7</v>
      </c>
      <c r="B9" s="37" t="s">
        <v>45</v>
      </c>
      <c r="C9" s="44">
        <v>4.5</v>
      </c>
      <c r="D9" s="39" t="s">
        <v>42</v>
      </c>
      <c r="E9" s="40">
        <v>10.23</v>
      </c>
      <c r="F9" s="41">
        <v>10.23</v>
      </c>
      <c r="G9" s="42">
        <f t="shared" si="0"/>
        <v>0.439882697947214</v>
      </c>
      <c r="H9" s="57"/>
    </row>
    <row r="10" customHeight="1" spans="1:8">
      <c r="A10" s="36">
        <v>8</v>
      </c>
      <c r="B10" s="37" t="s">
        <v>46</v>
      </c>
      <c r="C10" s="44">
        <v>2</v>
      </c>
      <c r="D10" s="39">
        <v>2004</v>
      </c>
      <c r="E10" s="40">
        <v>14.35</v>
      </c>
      <c r="F10" s="41">
        <v>14.35</v>
      </c>
      <c r="G10" s="42">
        <f t="shared" si="0"/>
        <v>0.139372822299652</v>
      </c>
      <c r="H10" s="57"/>
    </row>
    <row r="11" customHeight="1" spans="1:8">
      <c r="A11" s="36">
        <v>9</v>
      </c>
      <c r="B11" s="37" t="s">
        <v>34</v>
      </c>
      <c r="C11" s="44">
        <v>2</v>
      </c>
      <c r="D11" s="39">
        <v>2004</v>
      </c>
      <c r="E11" s="40">
        <v>13.8</v>
      </c>
      <c r="F11" s="41">
        <v>13.8</v>
      </c>
      <c r="G11" s="42">
        <f t="shared" si="0"/>
        <v>0.144927536231884</v>
      </c>
      <c r="H11" s="57" t="s">
        <v>35</v>
      </c>
    </row>
    <row r="12" customHeight="1" spans="1:8">
      <c r="A12" s="23" t="s">
        <v>13</v>
      </c>
      <c r="B12" s="24"/>
      <c r="C12" s="25">
        <f>SUM(C3:C11)</f>
        <v>586.9</v>
      </c>
      <c r="D12" s="26"/>
      <c r="E12" s="27">
        <f>SUM(E3:E11)</f>
        <v>399.5</v>
      </c>
      <c r="F12" s="28">
        <f>SUM(F3:F11)</f>
        <v>342.43</v>
      </c>
      <c r="G12" s="29">
        <f t="shared" ref="G12" si="1">C12/F12</f>
        <v>1.71392693397191</v>
      </c>
      <c r="H12" s="30"/>
    </row>
  </sheetData>
  <sortState ref="B3:H10">
    <sortCondition ref="C3:C10" descending="1"/>
  </sortState>
  <mergeCells count="2">
    <mergeCell ref="A1:H1"/>
    <mergeCell ref="A12:B12"/>
  </mergeCells>
  <conditionalFormatting sqref="E3:E11">
    <cfRule type="cellIs" dxfId="0" priority="1" operator="notEqual">
      <formula>$F3</formula>
    </cfRule>
  </conditionalFormatting>
  <conditionalFormatting sqref="G3:G11">
    <cfRule type="cellIs" dxfId="1" priority="2" operator="between">
      <formula>0.7</formula>
      <formula>$G$12</formula>
    </cfRule>
  </conditionalFormatting>
  <conditionalFormatting sqref="G3:G12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{a7e5c94b-314b-4b2b-9fca-374fc8b501c5}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5c94b-314b-4b2b-9fca-374fc8b50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47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270.1</v>
      </c>
      <c r="D3" s="18" t="s">
        <v>38</v>
      </c>
      <c r="E3" s="19">
        <v>114.35</v>
      </c>
      <c r="F3" s="20">
        <v>95.25</v>
      </c>
      <c r="G3" s="21">
        <f t="shared" ref="G3:G12" si="0">C3/F3</f>
        <v>2.83569553805774</v>
      </c>
      <c r="H3" s="22"/>
    </row>
    <row r="4" customHeight="1" spans="1:8">
      <c r="A4" s="15">
        <v>2</v>
      </c>
      <c r="B4" s="16" t="s">
        <v>16</v>
      </c>
      <c r="C4" s="17">
        <v>213.57</v>
      </c>
      <c r="D4" s="18" t="s">
        <v>48</v>
      </c>
      <c r="E4" s="19">
        <v>122.15</v>
      </c>
      <c r="F4" s="20">
        <v>95.15</v>
      </c>
      <c r="G4" s="21">
        <f t="shared" si="0"/>
        <v>2.24456121912769</v>
      </c>
      <c r="H4" s="22"/>
    </row>
    <row r="5" customHeight="1" spans="1:8">
      <c r="A5" s="15">
        <v>3</v>
      </c>
      <c r="B5" s="16" t="s">
        <v>20</v>
      </c>
      <c r="C5" s="17">
        <v>101.1</v>
      </c>
      <c r="D5" s="18" t="s">
        <v>49</v>
      </c>
      <c r="E5" s="19">
        <v>59.03</v>
      </c>
      <c r="F5" s="20">
        <v>36.78</v>
      </c>
      <c r="G5" s="21">
        <f t="shared" si="0"/>
        <v>2.74877650897227</v>
      </c>
      <c r="H5" s="22"/>
    </row>
    <row r="6" customHeight="1" spans="1:8">
      <c r="A6" s="36">
        <v>4</v>
      </c>
      <c r="B6" s="37" t="s">
        <v>50</v>
      </c>
      <c r="C6" s="44">
        <v>31.95</v>
      </c>
      <c r="D6" s="39" t="s">
        <v>49</v>
      </c>
      <c r="E6" s="40">
        <v>21.72</v>
      </c>
      <c r="F6" s="41">
        <v>21.72</v>
      </c>
      <c r="G6" s="42">
        <f t="shared" si="0"/>
        <v>1.47099447513812</v>
      </c>
      <c r="H6" s="57"/>
    </row>
    <row r="7" customHeight="1" spans="1:8">
      <c r="A7" s="36">
        <v>5</v>
      </c>
      <c r="B7" s="37" t="s">
        <v>43</v>
      </c>
      <c r="C7" s="44">
        <v>31</v>
      </c>
      <c r="D7" s="39" t="s">
        <v>49</v>
      </c>
      <c r="E7" s="40">
        <v>20.39</v>
      </c>
      <c r="F7" s="41">
        <v>20.39</v>
      </c>
      <c r="G7" s="42">
        <f t="shared" si="0"/>
        <v>1.5203531142717</v>
      </c>
      <c r="H7" s="57"/>
    </row>
    <row r="8" customHeight="1" spans="1:8">
      <c r="A8" s="36">
        <v>6</v>
      </c>
      <c r="B8" s="37" t="s">
        <v>46</v>
      </c>
      <c r="C8" s="44">
        <v>8.6</v>
      </c>
      <c r="D8" s="39" t="s">
        <v>49</v>
      </c>
      <c r="E8" s="40">
        <v>14.35</v>
      </c>
      <c r="F8" s="41">
        <v>14.35</v>
      </c>
      <c r="G8" s="42">
        <f t="shared" si="0"/>
        <v>0.599303135888502</v>
      </c>
      <c r="H8" s="57"/>
    </row>
    <row r="9" customHeight="1" spans="1:8">
      <c r="A9" s="36">
        <v>7</v>
      </c>
      <c r="B9" s="37" t="s">
        <v>36</v>
      </c>
      <c r="C9" s="44">
        <v>7</v>
      </c>
      <c r="D9" s="39" t="s">
        <v>51</v>
      </c>
      <c r="E9" s="40">
        <v>49.05</v>
      </c>
      <c r="F9" s="41">
        <v>49.05</v>
      </c>
      <c r="G9" s="42">
        <f t="shared" si="0"/>
        <v>0.142711518858308</v>
      </c>
      <c r="H9" s="57"/>
    </row>
    <row r="10" customHeight="1" spans="1:8">
      <c r="A10" s="36">
        <v>8</v>
      </c>
      <c r="B10" s="37" t="s">
        <v>11</v>
      </c>
      <c r="C10" s="44">
        <v>7</v>
      </c>
      <c r="D10" s="39" t="s">
        <v>12</v>
      </c>
      <c r="E10" s="40">
        <v>45.4</v>
      </c>
      <c r="F10" s="41">
        <v>7.43</v>
      </c>
      <c r="G10" s="42">
        <f t="shared" si="0"/>
        <v>0.942126514131898</v>
      </c>
      <c r="H10" s="57"/>
    </row>
    <row r="11" customHeight="1" spans="1:8">
      <c r="A11" s="36">
        <v>9</v>
      </c>
      <c r="B11" s="37" t="s">
        <v>45</v>
      </c>
      <c r="C11" s="44">
        <v>4.5</v>
      </c>
      <c r="D11" s="39" t="s">
        <v>42</v>
      </c>
      <c r="E11" s="40">
        <v>10.23</v>
      </c>
      <c r="F11" s="41">
        <v>10.23</v>
      </c>
      <c r="G11" s="42">
        <f t="shared" si="0"/>
        <v>0.439882697947214</v>
      </c>
      <c r="H11" s="57"/>
    </row>
    <row r="12" customHeight="1" spans="1:8">
      <c r="A12" s="36">
        <v>10</v>
      </c>
      <c r="B12" s="37" t="s">
        <v>34</v>
      </c>
      <c r="C12" s="44">
        <v>2.5</v>
      </c>
      <c r="D12" s="39" t="s">
        <v>52</v>
      </c>
      <c r="E12" s="40">
        <v>13.8</v>
      </c>
      <c r="F12" s="41">
        <v>13.8</v>
      </c>
      <c r="G12" s="42">
        <f t="shared" si="0"/>
        <v>0.181159420289855</v>
      </c>
      <c r="H12" s="57" t="s">
        <v>35</v>
      </c>
    </row>
    <row r="13" customHeight="1" spans="1:8">
      <c r="A13" s="23" t="s">
        <v>13</v>
      </c>
      <c r="B13" s="24"/>
      <c r="C13" s="25">
        <f>SUM(C3:C12)</f>
        <v>677.32</v>
      </c>
      <c r="D13" s="26"/>
      <c r="E13" s="27">
        <f>SUM(E3:E12)</f>
        <v>470.47</v>
      </c>
      <c r="F13" s="28">
        <f>SUM(F3:F12)</f>
        <v>364.15</v>
      </c>
      <c r="G13" s="29">
        <f t="shared" ref="G13" si="1">C13/F13</f>
        <v>1.8600027461211</v>
      </c>
      <c r="H13" s="30"/>
    </row>
  </sheetData>
  <sortState ref="B3:H11">
    <sortCondition ref="C3:C11" descending="1"/>
  </sortState>
  <mergeCells count="2">
    <mergeCell ref="A1:H1"/>
    <mergeCell ref="A13:B13"/>
  </mergeCells>
  <conditionalFormatting sqref="E3:E12">
    <cfRule type="cellIs" dxfId="0" priority="1" operator="notEqual">
      <formula>$F3</formula>
    </cfRule>
  </conditionalFormatting>
  <conditionalFormatting sqref="G3:G12">
    <cfRule type="cellIs" dxfId="1" priority="2" operator="between">
      <formula>0.7</formula>
      <formula>$G$13</formula>
    </cfRule>
  </conditionalFormatting>
  <conditionalFormatting sqref="G3:G13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{c3964e77-6520-4e00-bfb5-60a3232cb7af}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964e77-6520-4e00-bfb5-60a3232cb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53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283.2</v>
      </c>
      <c r="D3" s="18" t="s">
        <v>54</v>
      </c>
      <c r="E3" s="19">
        <v>114.35</v>
      </c>
      <c r="F3" s="20">
        <v>114.35</v>
      </c>
      <c r="G3" s="21">
        <f t="shared" ref="G3:G12" si="0">C3/F3</f>
        <v>2.4766069086139</v>
      </c>
      <c r="H3" s="22"/>
    </row>
    <row r="4" customHeight="1" spans="1:8">
      <c r="A4" s="15">
        <v>2</v>
      </c>
      <c r="B4" s="16" t="s">
        <v>16</v>
      </c>
      <c r="C4" s="17">
        <v>242.47</v>
      </c>
      <c r="D4" s="18" t="s">
        <v>55</v>
      </c>
      <c r="E4" s="19">
        <v>143.3</v>
      </c>
      <c r="F4" s="20">
        <v>121.68</v>
      </c>
      <c r="G4" s="21">
        <f t="shared" si="0"/>
        <v>1.99268573307035</v>
      </c>
      <c r="H4" s="22"/>
    </row>
    <row r="5" customHeight="1" spans="1:8">
      <c r="A5" s="65">
        <v>3</v>
      </c>
      <c r="B5" s="62" t="s">
        <v>20</v>
      </c>
      <c r="C5" s="63">
        <v>146.7</v>
      </c>
      <c r="D5" s="64" t="s">
        <v>56</v>
      </c>
      <c r="E5" s="19">
        <v>110.81</v>
      </c>
      <c r="F5" s="20">
        <v>110.81</v>
      </c>
      <c r="G5" s="21">
        <f t="shared" si="0"/>
        <v>1.32388773576392</v>
      </c>
      <c r="H5" s="22"/>
    </row>
    <row r="6" customHeight="1" spans="1:8">
      <c r="A6" s="36">
        <v>4</v>
      </c>
      <c r="B6" s="37" t="s">
        <v>43</v>
      </c>
      <c r="C6" s="44">
        <v>40.1</v>
      </c>
      <c r="D6" s="39" t="s">
        <v>54</v>
      </c>
      <c r="E6" s="40">
        <v>20.39</v>
      </c>
      <c r="F6" s="41">
        <v>20.39</v>
      </c>
      <c r="G6" s="42">
        <f t="shared" si="0"/>
        <v>1.96665031878372</v>
      </c>
      <c r="H6" s="57"/>
    </row>
    <row r="7" customHeight="1" spans="1:8">
      <c r="A7" s="36">
        <v>5</v>
      </c>
      <c r="B7" s="37" t="s">
        <v>50</v>
      </c>
      <c r="C7" s="44">
        <v>31.95</v>
      </c>
      <c r="D7" s="39" t="s">
        <v>49</v>
      </c>
      <c r="E7" s="40">
        <v>21.72</v>
      </c>
      <c r="F7" s="41">
        <v>21.72</v>
      </c>
      <c r="G7" s="42">
        <f t="shared" si="0"/>
        <v>1.47099447513812</v>
      </c>
      <c r="H7" s="57"/>
    </row>
    <row r="8" customHeight="1" spans="1:8">
      <c r="A8" s="36">
        <v>6</v>
      </c>
      <c r="B8" s="37" t="s">
        <v>46</v>
      </c>
      <c r="C8" s="44">
        <v>14.2</v>
      </c>
      <c r="D8" s="39" t="s">
        <v>54</v>
      </c>
      <c r="E8" s="40">
        <v>19.15</v>
      </c>
      <c r="F8" s="41">
        <v>19.15</v>
      </c>
      <c r="G8" s="42">
        <f t="shared" si="0"/>
        <v>0.741514360313316</v>
      </c>
      <c r="H8" s="57"/>
    </row>
    <row r="9" customHeight="1" spans="1:8">
      <c r="A9" s="36">
        <v>7</v>
      </c>
      <c r="B9" s="37" t="s">
        <v>11</v>
      </c>
      <c r="C9" s="44">
        <v>8</v>
      </c>
      <c r="D9" s="39" t="s">
        <v>57</v>
      </c>
      <c r="E9" s="40">
        <v>71.1</v>
      </c>
      <c r="F9" s="41">
        <v>71.1</v>
      </c>
      <c r="G9" s="42">
        <f t="shared" si="0"/>
        <v>0.112517580872011</v>
      </c>
      <c r="H9" s="57"/>
    </row>
    <row r="10" customHeight="1" spans="1:8">
      <c r="A10" s="36">
        <v>8</v>
      </c>
      <c r="B10" s="37" t="s">
        <v>36</v>
      </c>
      <c r="C10" s="44">
        <v>7.59</v>
      </c>
      <c r="D10" s="39" t="s">
        <v>54</v>
      </c>
      <c r="E10" s="40">
        <v>49.05</v>
      </c>
      <c r="F10" s="41">
        <v>49.05</v>
      </c>
      <c r="G10" s="42">
        <f t="shared" si="0"/>
        <v>0.15474006116208</v>
      </c>
      <c r="H10" s="57"/>
    </row>
    <row r="11" customHeight="1" spans="1:8">
      <c r="A11" s="36">
        <v>9</v>
      </c>
      <c r="B11" s="37" t="s">
        <v>45</v>
      </c>
      <c r="C11" s="44">
        <v>7</v>
      </c>
      <c r="D11" s="39" t="s">
        <v>54</v>
      </c>
      <c r="E11" s="40">
        <v>10.23</v>
      </c>
      <c r="F11" s="41">
        <v>10.23</v>
      </c>
      <c r="G11" s="42">
        <f t="shared" si="0"/>
        <v>0.684261974584555</v>
      </c>
      <c r="H11" s="57"/>
    </row>
    <row r="12" customHeight="1" spans="1:8">
      <c r="A12" s="36">
        <v>10</v>
      </c>
      <c r="B12" s="37" t="s">
        <v>34</v>
      </c>
      <c r="C12" s="44">
        <v>5</v>
      </c>
      <c r="D12" s="39" t="s">
        <v>58</v>
      </c>
      <c r="E12" s="40">
        <v>31.9</v>
      </c>
      <c r="F12" s="41">
        <v>31.9</v>
      </c>
      <c r="G12" s="42">
        <f t="shared" si="0"/>
        <v>0.156739811912226</v>
      </c>
      <c r="H12" s="57" t="s">
        <v>35</v>
      </c>
    </row>
    <row r="13" customHeight="1" spans="1:8">
      <c r="A13" s="23" t="s">
        <v>13</v>
      </c>
      <c r="B13" s="24"/>
      <c r="C13" s="25">
        <f>SUM(C3:C12)</f>
        <v>786.21</v>
      </c>
      <c r="D13" s="26"/>
      <c r="E13" s="27">
        <f>SUM(E3:E12)</f>
        <v>592</v>
      </c>
      <c r="F13" s="28">
        <f>SUM(F3:F12)</f>
        <v>570.38</v>
      </c>
      <c r="G13" s="29">
        <f t="shared" ref="G13" si="1">C13/F13</f>
        <v>1.37839685823486</v>
      </c>
      <c r="H13" s="30"/>
    </row>
  </sheetData>
  <sortState ref="B3:H11">
    <sortCondition ref="C3:C11" descending="1"/>
  </sortState>
  <mergeCells count="2">
    <mergeCell ref="A1:H1"/>
    <mergeCell ref="A13:B13"/>
  </mergeCells>
  <conditionalFormatting sqref="E3:E12">
    <cfRule type="cellIs" dxfId="0" priority="1" operator="notEqual">
      <formula>$F3</formula>
    </cfRule>
  </conditionalFormatting>
  <conditionalFormatting sqref="G3:G12">
    <cfRule type="cellIs" dxfId="1" priority="3" operator="between">
      <formula>0.7</formula>
      <formula>$G$13</formula>
    </cfRule>
  </conditionalFormatting>
  <conditionalFormatting sqref="G3:G13">
    <cfRule type="cellIs" dxfId="0" priority="4" operator="lessThan">
      <formula>0.7</formula>
    </cfRule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{4a27c558-2735-41e6-b66c-026154efcfcd}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27c558-2735-41e6-b66c-026154efc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59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16</v>
      </c>
      <c r="C3" s="17">
        <v>308.4</v>
      </c>
      <c r="D3" s="18" t="s">
        <v>60</v>
      </c>
      <c r="E3" s="19">
        <v>241</v>
      </c>
      <c r="F3" s="20">
        <v>241</v>
      </c>
      <c r="G3" s="21">
        <f t="shared" ref="G3:G12" si="0">C3/F3</f>
        <v>1.27966804979253</v>
      </c>
      <c r="H3" s="22"/>
    </row>
    <row r="4" customHeight="1" spans="1:8">
      <c r="A4" s="15">
        <v>2</v>
      </c>
      <c r="B4" s="16" t="s">
        <v>9</v>
      </c>
      <c r="C4" s="17">
        <v>301.83</v>
      </c>
      <c r="D4" s="18" t="s">
        <v>61</v>
      </c>
      <c r="E4" s="19">
        <v>141.95</v>
      </c>
      <c r="F4" s="20">
        <v>141.95</v>
      </c>
      <c r="G4" s="21">
        <f t="shared" si="0"/>
        <v>2.12631208171892</v>
      </c>
      <c r="H4" s="22"/>
    </row>
    <row r="5" customHeight="1" spans="1:8">
      <c r="A5" s="15">
        <v>3</v>
      </c>
      <c r="B5" s="16" t="s">
        <v>20</v>
      </c>
      <c r="C5" s="17">
        <v>205.5</v>
      </c>
      <c r="D5" s="18" t="s">
        <v>62</v>
      </c>
      <c r="E5" s="19">
        <v>116.16</v>
      </c>
      <c r="F5" s="20">
        <v>116.16</v>
      </c>
      <c r="G5" s="21">
        <f t="shared" si="0"/>
        <v>1.76911157024793</v>
      </c>
      <c r="H5" s="22"/>
    </row>
    <row r="6" customHeight="1" spans="1:8">
      <c r="A6" s="36">
        <v>4</v>
      </c>
      <c r="B6" s="37" t="s">
        <v>43</v>
      </c>
      <c r="C6" s="44">
        <v>48.2</v>
      </c>
      <c r="D6" s="39" t="s">
        <v>62</v>
      </c>
      <c r="E6" s="40">
        <v>21.39</v>
      </c>
      <c r="F6" s="41">
        <v>21.39</v>
      </c>
      <c r="G6" s="42">
        <f t="shared" si="0"/>
        <v>2.2533894343151</v>
      </c>
      <c r="H6" s="57"/>
    </row>
    <row r="7" customHeight="1" spans="1:8">
      <c r="A7" s="36">
        <v>5</v>
      </c>
      <c r="B7" s="37" t="s">
        <v>50</v>
      </c>
      <c r="C7" s="44">
        <v>37.68</v>
      </c>
      <c r="D7" s="39" t="s">
        <v>62</v>
      </c>
      <c r="E7" s="40">
        <v>21.72</v>
      </c>
      <c r="F7" s="41">
        <v>21.72</v>
      </c>
      <c r="G7" s="42">
        <f t="shared" si="0"/>
        <v>1.73480662983425</v>
      </c>
      <c r="H7" s="57"/>
    </row>
    <row r="8" customHeight="1" spans="1:8">
      <c r="A8" s="36">
        <v>6</v>
      </c>
      <c r="B8" s="37" t="s">
        <v>46</v>
      </c>
      <c r="C8" s="44">
        <v>20</v>
      </c>
      <c r="D8" s="39" t="s">
        <v>63</v>
      </c>
      <c r="E8" s="40">
        <v>19.15</v>
      </c>
      <c r="F8" s="41">
        <v>19.15</v>
      </c>
      <c r="G8" s="42">
        <f t="shared" si="0"/>
        <v>1.0443864229765</v>
      </c>
      <c r="H8" s="57"/>
    </row>
    <row r="9" customHeight="1" spans="1:8">
      <c r="A9" s="36">
        <v>7</v>
      </c>
      <c r="B9" s="37" t="s">
        <v>11</v>
      </c>
      <c r="C9" s="44">
        <v>13</v>
      </c>
      <c r="D9" s="39" t="s">
        <v>61</v>
      </c>
      <c r="E9" s="40">
        <v>71.1</v>
      </c>
      <c r="F9" s="41">
        <v>71.1</v>
      </c>
      <c r="G9" s="42">
        <f t="shared" si="0"/>
        <v>0.182841068917018</v>
      </c>
      <c r="H9" s="57"/>
    </row>
    <row r="10" customHeight="1" spans="1:8">
      <c r="A10" s="36">
        <v>8</v>
      </c>
      <c r="B10" s="37" t="s">
        <v>36</v>
      </c>
      <c r="C10" s="44">
        <v>7.59</v>
      </c>
      <c r="D10" s="39" t="s">
        <v>54</v>
      </c>
      <c r="E10" s="40">
        <v>49.05</v>
      </c>
      <c r="F10" s="41">
        <v>49.05</v>
      </c>
      <c r="G10" s="42">
        <f t="shared" si="0"/>
        <v>0.15474006116208</v>
      </c>
      <c r="H10" s="57" t="s">
        <v>64</v>
      </c>
    </row>
    <row r="11" customHeight="1" spans="1:8">
      <c r="A11" s="36">
        <v>9</v>
      </c>
      <c r="B11" s="37" t="s">
        <v>45</v>
      </c>
      <c r="C11" s="44">
        <v>7</v>
      </c>
      <c r="D11" s="39" t="s">
        <v>54</v>
      </c>
      <c r="E11" s="40">
        <v>10.23</v>
      </c>
      <c r="F11" s="41">
        <v>10.23</v>
      </c>
      <c r="G11" s="42">
        <f t="shared" si="0"/>
        <v>0.684261974584555</v>
      </c>
      <c r="H11" s="57"/>
    </row>
    <row r="12" customHeight="1" spans="1:8">
      <c r="A12" s="36">
        <v>10</v>
      </c>
      <c r="B12" s="37" t="s">
        <v>34</v>
      </c>
      <c r="C12" s="44">
        <v>6.8</v>
      </c>
      <c r="D12" s="39" t="s">
        <v>65</v>
      </c>
      <c r="E12" s="40">
        <v>31.9</v>
      </c>
      <c r="F12" s="41">
        <v>31.9</v>
      </c>
      <c r="G12" s="42">
        <f t="shared" si="0"/>
        <v>0.213166144200627</v>
      </c>
      <c r="H12" s="57"/>
    </row>
    <row r="13" customHeight="1" spans="1:8">
      <c r="A13" s="23" t="s">
        <v>13</v>
      </c>
      <c r="B13" s="24"/>
      <c r="C13" s="25">
        <f>SUM(C3:C12)</f>
        <v>956</v>
      </c>
      <c r="D13" s="26"/>
      <c r="E13" s="27">
        <f>SUM(E3:E12)</f>
        <v>723.65</v>
      </c>
      <c r="F13" s="28">
        <f>SUM(F3:F12)</f>
        <v>723.65</v>
      </c>
      <c r="G13" s="29">
        <f t="shared" ref="G13" si="1">C13/F13</f>
        <v>1.32108063290265</v>
      </c>
      <c r="H13" s="30"/>
    </row>
  </sheetData>
  <sortState ref="B3:H12">
    <sortCondition ref="C3:C12" descending="1"/>
  </sortState>
  <mergeCells count="2">
    <mergeCell ref="A1:H1"/>
    <mergeCell ref="A13:B13"/>
  </mergeCells>
  <conditionalFormatting sqref="E3:E12">
    <cfRule type="cellIs" dxfId="0" priority="1" operator="notEqual">
      <formula>$F3</formula>
    </cfRule>
  </conditionalFormatting>
  <conditionalFormatting sqref="G3:G12">
    <cfRule type="cellIs" dxfId="1" priority="2" operator="between">
      <formula>0.7</formula>
      <formula>$G$13</formula>
    </cfRule>
  </conditionalFormatting>
  <conditionalFormatting sqref="G3:G13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{0dc95469-3263-4e31-b7ee-4983882de032}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95469-3263-4e31-b7ee-4983882de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66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492.2</v>
      </c>
      <c r="D3" s="18" t="s">
        <v>67</v>
      </c>
      <c r="E3" s="19">
        <v>198.7</v>
      </c>
      <c r="F3" s="20">
        <v>198.7</v>
      </c>
      <c r="G3" s="21">
        <f t="shared" ref="G3:G12" si="0">C3/F3</f>
        <v>2.47710115752391</v>
      </c>
      <c r="H3" s="22"/>
    </row>
    <row r="4" customHeight="1" spans="1:8">
      <c r="A4" s="65">
        <v>2</v>
      </c>
      <c r="B4" s="62" t="s">
        <v>16</v>
      </c>
      <c r="C4" s="63">
        <v>430.7</v>
      </c>
      <c r="D4" s="64" t="s">
        <v>68</v>
      </c>
      <c r="E4" s="19">
        <v>242.5</v>
      </c>
      <c r="F4" s="20">
        <v>242.5</v>
      </c>
      <c r="G4" s="21">
        <f t="shared" si="0"/>
        <v>1.7760824742268</v>
      </c>
      <c r="H4" s="22"/>
    </row>
    <row r="5" customHeight="1" spans="1:8">
      <c r="A5" s="15">
        <v>3</v>
      </c>
      <c r="B5" s="16" t="s">
        <v>20</v>
      </c>
      <c r="C5" s="17">
        <v>247</v>
      </c>
      <c r="D5" s="18" t="s">
        <v>69</v>
      </c>
      <c r="E5" s="19">
        <v>116.16</v>
      </c>
      <c r="F5" s="20">
        <v>116.16</v>
      </c>
      <c r="G5" s="21">
        <f t="shared" si="0"/>
        <v>2.12637741046832</v>
      </c>
      <c r="H5" s="22"/>
    </row>
    <row r="6" customHeight="1" spans="1:8">
      <c r="A6" s="36">
        <v>4</v>
      </c>
      <c r="B6" s="37" t="s">
        <v>43</v>
      </c>
      <c r="C6" s="44">
        <v>63.4</v>
      </c>
      <c r="D6" s="39" t="s">
        <v>70</v>
      </c>
      <c r="E6" s="40">
        <v>21.39</v>
      </c>
      <c r="F6" s="41">
        <v>21.39</v>
      </c>
      <c r="G6" s="42">
        <f t="shared" si="0"/>
        <v>2.96400187003273</v>
      </c>
      <c r="H6" s="57"/>
    </row>
    <row r="7" customHeight="1" spans="1:8">
      <c r="A7" s="36">
        <v>5</v>
      </c>
      <c r="B7" s="37" t="s">
        <v>50</v>
      </c>
      <c r="C7" s="44">
        <v>44.77</v>
      </c>
      <c r="D7" s="39" t="s">
        <v>69</v>
      </c>
      <c r="E7" s="40">
        <v>21.72</v>
      </c>
      <c r="F7" s="41">
        <v>21.72</v>
      </c>
      <c r="G7" s="42">
        <f t="shared" si="0"/>
        <v>2.06123388581952</v>
      </c>
      <c r="H7" s="57"/>
    </row>
    <row r="8" customHeight="1" spans="1:8">
      <c r="A8" s="36">
        <v>6</v>
      </c>
      <c r="B8" s="37" t="s">
        <v>46</v>
      </c>
      <c r="C8" s="44">
        <v>20</v>
      </c>
      <c r="D8" s="39" t="s">
        <v>63</v>
      </c>
      <c r="E8" s="40">
        <v>19.15</v>
      </c>
      <c r="F8" s="41">
        <v>19.15</v>
      </c>
      <c r="G8" s="42">
        <f t="shared" si="0"/>
        <v>1.0443864229765</v>
      </c>
      <c r="H8" s="57"/>
    </row>
    <row r="9" customHeight="1" spans="1:8">
      <c r="A9" s="36">
        <v>7</v>
      </c>
      <c r="B9" s="37" t="s">
        <v>11</v>
      </c>
      <c r="C9" s="44">
        <v>14</v>
      </c>
      <c r="D9" s="39" t="s">
        <v>71</v>
      </c>
      <c r="E9" s="40">
        <v>71.1</v>
      </c>
      <c r="F9" s="41">
        <v>71.1</v>
      </c>
      <c r="G9" s="42">
        <f t="shared" si="0"/>
        <v>0.19690576652602</v>
      </c>
      <c r="H9" s="57"/>
    </row>
    <row r="10" customHeight="1" spans="1:8">
      <c r="A10" s="36">
        <v>8</v>
      </c>
      <c r="B10" s="37" t="s">
        <v>34</v>
      </c>
      <c r="C10" s="44">
        <v>10.3</v>
      </c>
      <c r="D10" s="39" t="s">
        <v>72</v>
      </c>
      <c r="E10" s="40">
        <v>31.9</v>
      </c>
      <c r="F10" s="41">
        <v>31.9</v>
      </c>
      <c r="G10" s="42">
        <f t="shared" si="0"/>
        <v>0.322884012539185</v>
      </c>
      <c r="H10" s="57"/>
    </row>
    <row r="11" customHeight="1" spans="1:8">
      <c r="A11" s="36">
        <v>9</v>
      </c>
      <c r="B11" s="37" t="s">
        <v>36</v>
      </c>
      <c r="C11" s="44">
        <v>7.59</v>
      </c>
      <c r="D11" s="39" t="s">
        <v>54</v>
      </c>
      <c r="E11" s="40">
        <v>63.45</v>
      </c>
      <c r="F11" s="41">
        <v>49.05</v>
      </c>
      <c r="G11" s="42">
        <f t="shared" si="0"/>
        <v>0.15474006116208</v>
      </c>
      <c r="H11" s="57" t="s">
        <v>64</v>
      </c>
    </row>
    <row r="12" customHeight="1" spans="1:8">
      <c r="A12" s="36">
        <v>10</v>
      </c>
      <c r="B12" s="37" t="s">
        <v>45</v>
      </c>
      <c r="C12" s="44">
        <v>7</v>
      </c>
      <c r="D12" s="39" t="s">
        <v>54</v>
      </c>
      <c r="E12" s="40">
        <v>10.23</v>
      </c>
      <c r="F12" s="41">
        <v>10.23</v>
      </c>
      <c r="G12" s="42">
        <f t="shared" si="0"/>
        <v>0.684261974584555</v>
      </c>
      <c r="H12" s="57"/>
    </row>
    <row r="13" customHeight="1" spans="1:8">
      <c r="A13" s="23" t="s">
        <v>13</v>
      </c>
      <c r="B13" s="24"/>
      <c r="C13" s="25">
        <f>SUM(C3:C12)</f>
        <v>1336.96</v>
      </c>
      <c r="D13" s="26"/>
      <c r="E13" s="27">
        <f>SUM(E3:E12)</f>
        <v>796.3</v>
      </c>
      <c r="F13" s="28">
        <f>SUM(F3:F12)</f>
        <v>781.9</v>
      </c>
      <c r="G13" s="29">
        <f t="shared" ref="G13" si="1">C13/F13</f>
        <v>1.70988617470265</v>
      </c>
      <c r="H13" s="30"/>
    </row>
  </sheetData>
  <sortState ref="B3:H12">
    <sortCondition ref="C3:C12" descending="1"/>
  </sortState>
  <mergeCells count="2">
    <mergeCell ref="A1:H1"/>
    <mergeCell ref="A13:B13"/>
  </mergeCells>
  <conditionalFormatting sqref="E3:E12">
    <cfRule type="cellIs" dxfId="0" priority="1" operator="notEqual">
      <formula>$F3</formula>
    </cfRule>
  </conditionalFormatting>
  <conditionalFormatting sqref="G3:G12">
    <cfRule type="cellIs" dxfId="1" priority="2" operator="between">
      <formula>0.7</formula>
      <formula>$G$13</formula>
    </cfRule>
  </conditionalFormatting>
  <conditionalFormatting sqref="G3:G13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{262ad512-08ac-4ae3-b62b-a8f9004ba9fa}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ad512-08ac-4ae3-b62b-a8f9004ba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73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65">
        <v>1</v>
      </c>
      <c r="B3" s="62" t="s">
        <v>9</v>
      </c>
      <c r="C3" s="63">
        <v>532.79</v>
      </c>
      <c r="D3" s="64" t="s">
        <v>74</v>
      </c>
      <c r="E3" s="19">
        <v>226.9</v>
      </c>
      <c r="F3" s="20">
        <v>226.9</v>
      </c>
      <c r="G3" s="21">
        <f t="shared" ref="G3:G12" si="0">C3/F3</f>
        <v>2.34812692816219</v>
      </c>
      <c r="H3" s="22"/>
    </row>
    <row r="4" customHeight="1" spans="1:8">
      <c r="A4" s="65">
        <v>2</v>
      </c>
      <c r="B4" s="62" t="s">
        <v>16</v>
      </c>
      <c r="C4" s="63">
        <v>527.25</v>
      </c>
      <c r="D4" s="64" t="s">
        <v>74</v>
      </c>
      <c r="E4" s="19">
        <v>331.6</v>
      </c>
      <c r="F4" s="20">
        <v>331.6</v>
      </c>
      <c r="G4" s="21">
        <f t="shared" si="0"/>
        <v>1.59001809408926</v>
      </c>
      <c r="H4" s="22"/>
    </row>
    <row r="5" customHeight="1" spans="1:8">
      <c r="A5" s="65">
        <v>3</v>
      </c>
      <c r="B5" s="62" t="s">
        <v>20</v>
      </c>
      <c r="C5" s="63">
        <v>337.98</v>
      </c>
      <c r="D5" s="64" t="s">
        <v>74</v>
      </c>
      <c r="E5" s="19">
        <v>150.36</v>
      </c>
      <c r="F5" s="20">
        <v>150.36</v>
      </c>
      <c r="G5" s="21">
        <f t="shared" si="0"/>
        <v>2.24780526735834</v>
      </c>
      <c r="H5" s="22"/>
    </row>
    <row r="6" customHeight="1" spans="1:8">
      <c r="A6" s="36">
        <v>4</v>
      </c>
      <c r="B6" s="37" t="s">
        <v>43</v>
      </c>
      <c r="C6" s="44">
        <v>63.4</v>
      </c>
      <c r="D6" s="39" t="s">
        <v>70</v>
      </c>
      <c r="E6" s="40">
        <v>24.72</v>
      </c>
      <c r="F6" s="41">
        <v>21.39</v>
      </c>
      <c r="G6" s="42">
        <f t="shared" si="0"/>
        <v>2.96400187003273</v>
      </c>
      <c r="H6" s="57"/>
    </row>
    <row r="7" customHeight="1" spans="1:8">
      <c r="A7" s="36">
        <v>5</v>
      </c>
      <c r="B7" s="37" t="s">
        <v>50</v>
      </c>
      <c r="C7" s="44">
        <v>47.71</v>
      </c>
      <c r="D7" s="39" t="s">
        <v>75</v>
      </c>
      <c r="E7" s="40">
        <v>21.72</v>
      </c>
      <c r="F7" s="41">
        <v>21.72</v>
      </c>
      <c r="G7" s="42">
        <f t="shared" si="0"/>
        <v>2.19659300184162</v>
      </c>
      <c r="H7" s="57"/>
    </row>
    <row r="8" customHeight="1" spans="1:8">
      <c r="A8" s="36">
        <v>6</v>
      </c>
      <c r="B8" s="37" t="s">
        <v>46</v>
      </c>
      <c r="C8" s="44">
        <v>24</v>
      </c>
      <c r="D8" s="39" t="s">
        <v>76</v>
      </c>
      <c r="E8" s="40">
        <v>19.15</v>
      </c>
      <c r="F8" s="41">
        <v>19.15</v>
      </c>
      <c r="G8" s="42">
        <f t="shared" si="0"/>
        <v>1.2532637075718</v>
      </c>
      <c r="H8" s="57"/>
    </row>
    <row r="9" customHeight="1" spans="1:8">
      <c r="A9" s="36">
        <v>7</v>
      </c>
      <c r="B9" s="37" t="s">
        <v>36</v>
      </c>
      <c r="C9" s="44">
        <v>13.5</v>
      </c>
      <c r="D9" s="39" t="s">
        <v>75</v>
      </c>
      <c r="E9" s="40">
        <v>63.45</v>
      </c>
      <c r="F9" s="41">
        <v>63.45</v>
      </c>
      <c r="G9" s="42">
        <f t="shared" si="0"/>
        <v>0.212765957446809</v>
      </c>
      <c r="H9" s="57"/>
    </row>
    <row r="10" customHeight="1" spans="1:8">
      <c r="A10" s="36">
        <v>8</v>
      </c>
      <c r="B10" s="37" t="s">
        <v>11</v>
      </c>
      <c r="C10" s="44">
        <v>13</v>
      </c>
      <c r="D10" s="39" t="s">
        <v>71</v>
      </c>
      <c r="E10" s="40">
        <v>71.1</v>
      </c>
      <c r="F10" s="41">
        <v>71.1</v>
      </c>
      <c r="G10" s="42">
        <f t="shared" si="0"/>
        <v>0.182841068917018</v>
      </c>
      <c r="H10" s="57" t="s">
        <v>64</v>
      </c>
    </row>
    <row r="11" customHeight="1" spans="1:8">
      <c r="A11" s="36">
        <v>9</v>
      </c>
      <c r="B11" s="37" t="s">
        <v>34</v>
      </c>
      <c r="C11" s="44">
        <v>10.4</v>
      </c>
      <c r="D11" s="39" t="s">
        <v>77</v>
      </c>
      <c r="E11" s="40">
        <v>31.9</v>
      </c>
      <c r="F11" s="41">
        <v>31.9</v>
      </c>
      <c r="G11" s="42">
        <f t="shared" si="0"/>
        <v>0.32601880877743</v>
      </c>
      <c r="H11" s="57"/>
    </row>
    <row r="12" customHeight="1" spans="1:8">
      <c r="A12" s="36">
        <v>10</v>
      </c>
      <c r="B12" s="37" t="s">
        <v>45</v>
      </c>
      <c r="C12" s="44">
        <v>9.8</v>
      </c>
      <c r="D12" s="39" t="s">
        <v>78</v>
      </c>
      <c r="E12" s="40">
        <v>10.23</v>
      </c>
      <c r="F12" s="41">
        <v>10.23</v>
      </c>
      <c r="G12" s="42">
        <f t="shared" si="0"/>
        <v>0.957966764418377</v>
      </c>
      <c r="H12" s="57"/>
    </row>
    <row r="13" customHeight="1" spans="1:8">
      <c r="A13" s="23" t="s">
        <v>13</v>
      </c>
      <c r="B13" s="24"/>
      <c r="C13" s="25">
        <f>SUM(C3:C12)</f>
        <v>1579.83</v>
      </c>
      <c r="D13" s="26"/>
      <c r="E13" s="27">
        <f>SUM(E3:E12)</f>
        <v>951.13</v>
      </c>
      <c r="F13" s="28">
        <f>SUM(F3:F12)</f>
        <v>947.8</v>
      </c>
      <c r="G13" s="29">
        <f t="shared" ref="G13" si="1">C13/F13</f>
        <v>1.66683899556869</v>
      </c>
      <c r="H13" s="30"/>
    </row>
  </sheetData>
  <sortState ref="A3:H12">
    <sortCondition ref="C3:C12" descending="1"/>
  </sortState>
  <mergeCells count="2">
    <mergeCell ref="A1:H1"/>
    <mergeCell ref="A13:B13"/>
  </mergeCells>
  <conditionalFormatting sqref="E3:E12">
    <cfRule type="cellIs" dxfId="0" priority="1" operator="notEqual">
      <formula>$F3</formula>
    </cfRule>
  </conditionalFormatting>
  <conditionalFormatting sqref="G3:G12">
    <cfRule type="cellIs" dxfId="1" priority="2" operator="between">
      <formula>0.7</formula>
      <formula>$G$13</formula>
    </cfRule>
  </conditionalFormatting>
  <conditionalFormatting sqref="G3:G13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{4c40f09d-ad9f-4c86-ac55-2d91bda747be}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40f09d-ad9f-4c86-ac55-2d91bda74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79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20</v>
      </c>
      <c r="C3" s="17">
        <v>784.43</v>
      </c>
      <c r="D3" s="18" t="s">
        <v>80</v>
      </c>
      <c r="E3" s="19">
        <v>236</v>
      </c>
      <c r="F3" s="20">
        <v>232</v>
      </c>
      <c r="G3" s="21">
        <f t="shared" ref="G3:G12" si="0">C3/F3</f>
        <v>3.38116379310345</v>
      </c>
      <c r="H3" s="71" t="s">
        <v>81</v>
      </c>
    </row>
    <row r="4" customHeight="1" spans="1:8">
      <c r="A4" s="15">
        <v>2</v>
      </c>
      <c r="B4" s="16" t="s">
        <v>16</v>
      </c>
      <c r="C4" s="17">
        <v>754.8</v>
      </c>
      <c r="D4" s="53" t="s">
        <v>82</v>
      </c>
      <c r="E4" s="19">
        <v>428.2</v>
      </c>
      <c r="F4" s="20">
        <v>414.1</v>
      </c>
      <c r="G4" s="21">
        <f t="shared" si="0"/>
        <v>1.82274812847138</v>
      </c>
      <c r="H4" s="22"/>
    </row>
    <row r="5" customHeight="1" spans="1:8">
      <c r="A5" s="15">
        <v>3</v>
      </c>
      <c r="B5" s="16" t="s">
        <v>9</v>
      </c>
      <c r="C5" s="17">
        <v>658.57</v>
      </c>
      <c r="D5" s="53" t="s">
        <v>83</v>
      </c>
      <c r="E5" s="19">
        <v>337.23</v>
      </c>
      <c r="F5" s="20">
        <v>226.9</v>
      </c>
      <c r="G5" s="21">
        <f t="shared" si="0"/>
        <v>2.90246804759806</v>
      </c>
      <c r="H5" s="22"/>
    </row>
    <row r="6" customHeight="1" spans="1:8">
      <c r="A6" s="65">
        <v>4</v>
      </c>
      <c r="B6" s="62" t="s">
        <v>50</v>
      </c>
      <c r="C6" s="63">
        <v>110.12</v>
      </c>
      <c r="D6" s="55" t="s">
        <v>84</v>
      </c>
      <c r="E6" s="19">
        <v>84.7</v>
      </c>
      <c r="F6" s="20">
        <v>84.7</v>
      </c>
      <c r="G6" s="21">
        <f t="shared" si="0"/>
        <v>1.30011806375443</v>
      </c>
      <c r="H6" s="22"/>
    </row>
    <row r="7" customHeight="1" spans="1:8">
      <c r="A7" s="36">
        <v>5</v>
      </c>
      <c r="B7" s="37" t="s">
        <v>43</v>
      </c>
      <c r="C7" s="44">
        <v>68</v>
      </c>
      <c r="D7" s="49" t="s">
        <v>85</v>
      </c>
      <c r="E7" s="40">
        <v>65.38</v>
      </c>
      <c r="F7" s="41">
        <v>24.72</v>
      </c>
      <c r="G7" s="42">
        <f t="shared" si="0"/>
        <v>2.75080906148867</v>
      </c>
      <c r="H7" s="57"/>
    </row>
    <row r="8" customHeight="1" spans="1:8">
      <c r="A8" s="36">
        <v>6</v>
      </c>
      <c r="B8" s="37" t="s">
        <v>45</v>
      </c>
      <c r="C8" s="44">
        <v>30.2</v>
      </c>
      <c r="D8" s="49" t="s">
        <v>86</v>
      </c>
      <c r="E8" s="40">
        <v>28.85</v>
      </c>
      <c r="F8" s="41">
        <v>28.85</v>
      </c>
      <c r="G8" s="42">
        <f t="shared" si="0"/>
        <v>1.04679376083189</v>
      </c>
      <c r="H8" s="57"/>
    </row>
    <row r="9" customHeight="1" spans="1:8">
      <c r="A9" s="36">
        <v>7</v>
      </c>
      <c r="B9" s="37" t="s">
        <v>87</v>
      </c>
      <c r="C9" s="44">
        <v>30</v>
      </c>
      <c r="D9" s="49" t="s">
        <v>86</v>
      </c>
      <c r="E9" s="40">
        <v>27.8</v>
      </c>
      <c r="F9" s="41">
        <v>27.8</v>
      </c>
      <c r="G9" s="42">
        <f t="shared" si="0"/>
        <v>1.07913669064748</v>
      </c>
      <c r="H9" s="57"/>
    </row>
    <row r="10" customHeight="1" spans="1:8">
      <c r="A10" s="36">
        <v>8</v>
      </c>
      <c r="B10" s="37" t="s">
        <v>88</v>
      </c>
      <c r="C10" s="44">
        <v>26.83</v>
      </c>
      <c r="D10" s="49" t="s">
        <v>89</v>
      </c>
      <c r="E10" s="40">
        <v>18.13</v>
      </c>
      <c r="F10" s="41">
        <v>18.13</v>
      </c>
      <c r="G10" s="42">
        <f t="shared" si="0"/>
        <v>1.47986762272477</v>
      </c>
      <c r="H10" s="57"/>
    </row>
    <row r="11" customHeight="1" spans="1:8">
      <c r="A11" s="36">
        <v>9</v>
      </c>
      <c r="B11" s="37" t="s">
        <v>11</v>
      </c>
      <c r="C11" s="44">
        <v>25</v>
      </c>
      <c r="D11" s="49" t="s">
        <v>86</v>
      </c>
      <c r="E11" s="40">
        <v>71.1</v>
      </c>
      <c r="F11" s="41">
        <v>71.1</v>
      </c>
      <c r="G11" s="42">
        <f t="shared" si="0"/>
        <v>0.351617440225035</v>
      </c>
      <c r="H11" s="57"/>
    </row>
    <row r="12" customHeight="1" spans="1:8">
      <c r="A12" s="36">
        <v>10</v>
      </c>
      <c r="B12" s="37" t="s">
        <v>46</v>
      </c>
      <c r="C12" s="44">
        <v>24</v>
      </c>
      <c r="D12" s="49" t="s">
        <v>76</v>
      </c>
      <c r="E12" s="40">
        <v>19.15</v>
      </c>
      <c r="F12" s="41">
        <v>19.15</v>
      </c>
      <c r="G12" s="42">
        <f t="shared" si="0"/>
        <v>1.2532637075718</v>
      </c>
      <c r="H12" s="57"/>
    </row>
    <row r="13" customHeight="1" spans="1:8">
      <c r="A13" s="36">
        <v>11</v>
      </c>
      <c r="B13" s="37" t="s">
        <v>36</v>
      </c>
      <c r="C13" s="44">
        <v>18</v>
      </c>
      <c r="D13" s="49" t="s">
        <v>85</v>
      </c>
      <c r="E13" s="40">
        <v>63.45</v>
      </c>
      <c r="F13" s="41">
        <v>63.45</v>
      </c>
      <c r="G13" s="42">
        <f t="shared" ref="G13:G14" si="1">C13/F13</f>
        <v>0.283687943262411</v>
      </c>
      <c r="H13" s="57"/>
    </row>
    <row r="14" customHeight="1" spans="1:8">
      <c r="A14" s="36">
        <v>12</v>
      </c>
      <c r="B14" s="37" t="s">
        <v>34</v>
      </c>
      <c r="C14" s="44">
        <v>13</v>
      </c>
      <c r="D14" s="49" t="s">
        <v>90</v>
      </c>
      <c r="E14" s="40">
        <v>31.9</v>
      </c>
      <c r="F14" s="41">
        <v>31.9</v>
      </c>
      <c r="G14" s="42">
        <f t="shared" si="1"/>
        <v>0.407523510971787</v>
      </c>
      <c r="H14" s="57"/>
    </row>
    <row r="15" customHeight="1" spans="1:8">
      <c r="A15" s="23" t="s">
        <v>13</v>
      </c>
      <c r="B15" s="24"/>
      <c r="C15" s="25">
        <f>SUM(C3:C14)</f>
        <v>2542.95</v>
      </c>
      <c r="D15" s="26"/>
      <c r="E15" s="27">
        <f>SUM(E3:E14)</f>
        <v>1411.89</v>
      </c>
      <c r="F15" s="28">
        <f>SUM(F3:F14)</f>
        <v>1242.8</v>
      </c>
      <c r="G15" s="29">
        <f t="shared" ref="G15" si="2">C15/F15</f>
        <v>2.04614579980689</v>
      </c>
      <c r="H15" s="30"/>
    </row>
  </sheetData>
  <sortState ref="B3:H14">
    <sortCondition ref="C3:C14" descending="1"/>
  </sortState>
  <mergeCells count="2">
    <mergeCell ref="A1:H1"/>
    <mergeCell ref="A15:B15"/>
  </mergeCells>
  <conditionalFormatting sqref="E3:E14">
    <cfRule type="cellIs" dxfId="0" priority="1" operator="notEqual">
      <formula>$F3</formula>
    </cfRule>
  </conditionalFormatting>
  <conditionalFormatting sqref="G3:G14">
    <cfRule type="cellIs" dxfId="1" priority="2" operator="between">
      <formula>0.7</formula>
      <formula>$G$15</formula>
    </cfRule>
  </conditionalFormatting>
  <conditionalFormatting sqref="G3:G15">
    <cfRule type="cellIs" dxfId="0" priority="3" operator="lessThan">
      <formula>0.7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{8b92b70d-2f5d-4742-8379-44d05f5dd31d}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92b70d-2f5d-4742-8379-44d05f5dd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91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20</v>
      </c>
      <c r="C3" s="17">
        <v>784.43</v>
      </c>
      <c r="D3" s="18" t="s">
        <v>80</v>
      </c>
      <c r="E3" s="19">
        <v>236</v>
      </c>
      <c r="F3" s="20">
        <v>232</v>
      </c>
      <c r="G3" s="21">
        <f t="shared" ref="G3:G15" si="0">C3/F3</f>
        <v>3.38116379310345</v>
      </c>
      <c r="H3" s="71" t="s">
        <v>92</v>
      </c>
    </row>
    <row r="4" customHeight="1" spans="1:8">
      <c r="A4" s="15">
        <v>2</v>
      </c>
      <c r="B4" s="16" t="s">
        <v>9</v>
      </c>
      <c r="C4" s="17">
        <v>757.33</v>
      </c>
      <c r="D4" s="18" t="s">
        <v>93</v>
      </c>
      <c r="E4" s="19">
        <v>372.07</v>
      </c>
      <c r="F4" s="20">
        <v>337.23</v>
      </c>
      <c r="G4" s="21">
        <f t="shared" si="0"/>
        <v>2.24573733060522</v>
      </c>
      <c r="H4" s="22"/>
    </row>
    <row r="5" customHeight="1" spans="1:8">
      <c r="A5" s="15">
        <v>3</v>
      </c>
      <c r="B5" s="16" t="s">
        <v>16</v>
      </c>
      <c r="C5" s="17">
        <v>754.8</v>
      </c>
      <c r="D5" s="18" t="s">
        <v>82</v>
      </c>
      <c r="E5" s="19">
        <v>429.8</v>
      </c>
      <c r="F5" s="20">
        <v>414.1</v>
      </c>
      <c r="G5" s="21">
        <f t="shared" si="0"/>
        <v>1.82274812847138</v>
      </c>
      <c r="H5" s="22"/>
    </row>
    <row r="6" customHeight="1" spans="1:8">
      <c r="A6" s="15">
        <v>4</v>
      </c>
      <c r="B6" s="16" t="s">
        <v>43</v>
      </c>
      <c r="C6" s="17">
        <v>253.86</v>
      </c>
      <c r="D6" s="18" t="s">
        <v>94</v>
      </c>
      <c r="E6" s="19">
        <v>178.34</v>
      </c>
      <c r="F6" s="20">
        <v>178.34</v>
      </c>
      <c r="G6" s="21">
        <f t="shared" si="0"/>
        <v>1.42346080520354</v>
      </c>
      <c r="H6" s="22"/>
    </row>
    <row r="7" customHeight="1" spans="1:8">
      <c r="A7" s="15">
        <v>5</v>
      </c>
      <c r="B7" s="16" t="s">
        <v>50</v>
      </c>
      <c r="C7" s="17">
        <v>140.09</v>
      </c>
      <c r="D7" s="18" t="s">
        <v>95</v>
      </c>
      <c r="E7" s="19">
        <v>84.7</v>
      </c>
      <c r="F7" s="20">
        <v>84.7</v>
      </c>
      <c r="G7" s="21">
        <f t="shared" si="0"/>
        <v>1.65395513577332</v>
      </c>
      <c r="H7" s="22"/>
    </row>
    <row r="8" customHeight="1" spans="1:8">
      <c r="A8" s="45">
        <v>6</v>
      </c>
      <c r="B8" s="46" t="s">
        <v>46</v>
      </c>
      <c r="C8" s="67">
        <v>74.3</v>
      </c>
      <c r="D8" s="48" t="s">
        <v>96</v>
      </c>
      <c r="E8" s="40">
        <v>74.7</v>
      </c>
      <c r="F8" s="41">
        <v>74.7</v>
      </c>
      <c r="G8" s="42">
        <f t="shared" si="0"/>
        <v>0.994645247657296</v>
      </c>
      <c r="H8" s="57"/>
    </row>
    <row r="9" customHeight="1" spans="1:8">
      <c r="A9" s="36">
        <v>7</v>
      </c>
      <c r="B9" s="37" t="s">
        <v>87</v>
      </c>
      <c r="C9" s="44">
        <v>42</v>
      </c>
      <c r="D9" s="39" t="s">
        <v>95</v>
      </c>
      <c r="E9" s="40">
        <v>27.8</v>
      </c>
      <c r="F9" s="41">
        <v>27.8</v>
      </c>
      <c r="G9" s="42">
        <f t="shared" si="0"/>
        <v>1.51079136690647</v>
      </c>
      <c r="H9" s="57"/>
    </row>
    <row r="10" customHeight="1" spans="1:8">
      <c r="A10" s="36">
        <v>8</v>
      </c>
      <c r="B10" s="37" t="s">
        <v>45</v>
      </c>
      <c r="C10" s="44">
        <v>39.6</v>
      </c>
      <c r="D10" s="39" t="s">
        <v>97</v>
      </c>
      <c r="E10" s="40">
        <v>28.85</v>
      </c>
      <c r="F10" s="41">
        <v>28.85</v>
      </c>
      <c r="G10" s="42">
        <f t="shared" si="0"/>
        <v>1.37261698440208</v>
      </c>
      <c r="H10" s="57"/>
    </row>
    <row r="11" customHeight="1" spans="1:8">
      <c r="A11" s="36">
        <v>9</v>
      </c>
      <c r="B11" s="37" t="s">
        <v>98</v>
      </c>
      <c r="C11" s="44">
        <v>28.29</v>
      </c>
      <c r="D11" s="39" t="s">
        <v>94</v>
      </c>
      <c r="E11" s="40">
        <v>20.5</v>
      </c>
      <c r="F11" s="41">
        <v>20.5</v>
      </c>
      <c r="G11" s="42">
        <f t="shared" si="0"/>
        <v>1.38</v>
      </c>
      <c r="H11" s="57"/>
    </row>
    <row r="12" customHeight="1" spans="1:8">
      <c r="A12" s="36">
        <v>10</v>
      </c>
      <c r="B12" s="37" t="s">
        <v>88</v>
      </c>
      <c r="C12" s="44">
        <v>26.9</v>
      </c>
      <c r="D12" s="39" t="s">
        <v>89</v>
      </c>
      <c r="E12" s="40">
        <v>18.13</v>
      </c>
      <c r="F12" s="41">
        <v>18.13</v>
      </c>
      <c r="G12" s="42">
        <f t="shared" si="0"/>
        <v>1.48372862658577</v>
      </c>
      <c r="H12" s="57"/>
    </row>
    <row r="13" customHeight="1" spans="1:8">
      <c r="A13" s="36">
        <v>11</v>
      </c>
      <c r="B13" s="37" t="s">
        <v>11</v>
      </c>
      <c r="C13" s="44">
        <v>26</v>
      </c>
      <c r="D13" s="39" t="s">
        <v>95</v>
      </c>
      <c r="E13" s="40">
        <v>75.7</v>
      </c>
      <c r="F13" s="41">
        <v>75.7</v>
      </c>
      <c r="G13" s="42">
        <f t="shared" si="0"/>
        <v>0.343461030383091</v>
      </c>
      <c r="H13" s="57"/>
    </row>
    <row r="14" customHeight="1" spans="1:8">
      <c r="A14" s="36">
        <v>12</v>
      </c>
      <c r="B14" s="37" t="s">
        <v>36</v>
      </c>
      <c r="C14" s="44">
        <v>18</v>
      </c>
      <c r="D14" s="39" t="s">
        <v>85</v>
      </c>
      <c r="E14" s="40">
        <v>63.45</v>
      </c>
      <c r="F14" s="41">
        <v>63.45</v>
      </c>
      <c r="G14" s="42">
        <f t="shared" si="0"/>
        <v>0.283687943262411</v>
      </c>
      <c r="H14" s="57"/>
    </row>
    <row r="15" customHeight="1" spans="1:8">
      <c r="A15" s="36">
        <v>13</v>
      </c>
      <c r="B15" s="37" t="s">
        <v>34</v>
      </c>
      <c r="C15" s="38">
        <v>14.45</v>
      </c>
      <c r="D15" s="39" t="s">
        <v>93</v>
      </c>
      <c r="E15" s="40">
        <v>43.95</v>
      </c>
      <c r="F15" s="41">
        <v>43.95</v>
      </c>
      <c r="G15" s="42">
        <f t="shared" si="0"/>
        <v>0.328782707622298</v>
      </c>
      <c r="H15" s="57"/>
    </row>
    <row r="16" customHeight="1" spans="1:8">
      <c r="A16" s="23" t="s">
        <v>13</v>
      </c>
      <c r="B16" s="24"/>
      <c r="C16" s="25">
        <f>SUM(C3:C15)</f>
        <v>2960.05</v>
      </c>
      <c r="D16" s="26"/>
      <c r="E16" s="27">
        <f>SUM(E3:E15)</f>
        <v>1653.99</v>
      </c>
      <c r="F16" s="28">
        <f>SUM(F3:F15)</f>
        <v>1599.45</v>
      </c>
      <c r="G16" s="29">
        <f t="shared" ref="G16" si="1">C16/F16</f>
        <v>1.85066741692457</v>
      </c>
      <c r="H16" s="30"/>
    </row>
  </sheetData>
  <sortState ref="B3:H15">
    <sortCondition ref="C3:C15" descending="1"/>
  </sortState>
  <mergeCells count="2">
    <mergeCell ref="A1:H1"/>
    <mergeCell ref="A16:B16"/>
  </mergeCells>
  <conditionalFormatting sqref="E3:E15">
    <cfRule type="cellIs" dxfId="0" priority="1" operator="notEqual">
      <formula>$F3</formula>
    </cfRule>
  </conditionalFormatting>
  <conditionalFormatting sqref="G3:G15">
    <cfRule type="cellIs" dxfId="1" priority="2" operator="between">
      <formula>0.7</formula>
      <formula>$G$16</formula>
    </cfRule>
  </conditionalFormatting>
  <conditionalFormatting sqref="G3:G16">
    <cfRule type="cellIs" dxfId="0" priority="3" operator="lessThan">
      <formula>0.7</formula>
    </cfRule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{e3f47aff-b2ad-4896-a7b0-7a2598f4c864}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f47aff-b2ad-4896-a7b0-7a2598f4c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99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839.1</v>
      </c>
      <c r="D3" s="18" t="s">
        <v>100</v>
      </c>
      <c r="E3" s="19">
        <v>441.87</v>
      </c>
      <c r="F3" s="20">
        <v>372.07</v>
      </c>
      <c r="G3" s="21">
        <f t="shared" ref="G3:G18" si="0">C3/F3</f>
        <v>2.25522079178649</v>
      </c>
      <c r="H3" s="22"/>
    </row>
    <row r="4" customHeight="1" spans="1:8">
      <c r="A4" s="15">
        <v>2</v>
      </c>
      <c r="B4" s="16" t="s">
        <v>20</v>
      </c>
      <c r="C4" s="17">
        <v>784.43</v>
      </c>
      <c r="D4" s="18" t="s">
        <v>80</v>
      </c>
      <c r="E4" s="19">
        <v>236</v>
      </c>
      <c r="F4" s="20">
        <v>232</v>
      </c>
      <c r="G4" s="21">
        <f t="shared" si="0"/>
        <v>3.38116379310345</v>
      </c>
      <c r="H4" s="71" t="s">
        <v>101</v>
      </c>
    </row>
    <row r="5" customHeight="1" spans="1:8">
      <c r="A5" s="15">
        <v>3</v>
      </c>
      <c r="B5" s="16" t="s">
        <v>16</v>
      </c>
      <c r="C5" s="17">
        <v>754.8</v>
      </c>
      <c r="D5" s="18" t="s">
        <v>82</v>
      </c>
      <c r="E5" s="19">
        <v>429.8</v>
      </c>
      <c r="F5" s="20">
        <v>414.1</v>
      </c>
      <c r="G5" s="21">
        <f t="shared" si="0"/>
        <v>1.82274812847138</v>
      </c>
      <c r="H5" s="22"/>
    </row>
    <row r="6" customHeight="1" spans="1:8">
      <c r="A6" s="65">
        <v>4</v>
      </c>
      <c r="B6" s="62" t="s">
        <v>43</v>
      </c>
      <c r="C6" s="63">
        <v>295.83</v>
      </c>
      <c r="D6" s="64" t="s">
        <v>102</v>
      </c>
      <c r="E6" s="19">
        <v>178.34</v>
      </c>
      <c r="F6" s="20">
        <v>178.34</v>
      </c>
      <c r="G6" s="21">
        <f t="shared" si="0"/>
        <v>1.65879780195133</v>
      </c>
      <c r="H6" s="22"/>
    </row>
    <row r="7" customHeight="1" spans="1:8">
      <c r="A7" s="15">
        <v>5</v>
      </c>
      <c r="B7" s="16" t="s">
        <v>50</v>
      </c>
      <c r="C7" s="17">
        <v>153.5</v>
      </c>
      <c r="D7" s="18" t="s">
        <v>103</v>
      </c>
      <c r="E7" s="19">
        <v>84.7</v>
      </c>
      <c r="F7" s="20">
        <v>84.7</v>
      </c>
      <c r="G7" s="21">
        <f t="shared" si="0"/>
        <v>1.81227863046045</v>
      </c>
      <c r="H7" s="22"/>
    </row>
    <row r="8" customHeight="1" spans="1:8">
      <c r="A8" s="65">
        <v>6</v>
      </c>
      <c r="B8" s="62" t="s">
        <v>46</v>
      </c>
      <c r="C8" s="63">
        <v>114.1</v>
      </c>
      <c r="D8" s="64" t="s">
        <v>102</v>
      </c>
      <c r="E8" s="19">
        <v>130.7</v>
      </c>
      <c r="F8" s="20">
        <v>130.7</v>
      </c>
      <c r="G8" s="21">
        <f t="shared" si="0"/>
        <v>0.872991583779648</v>
      </c>
      <c r="H8" s="22"/>
    </row>
    <row r="9" customHeight="1" spans="1:8">
      <c r="A9" s="45">
        <v>7</v>
      </c>
      <c r="B9" s="46" t="s">
        <v>45</v>
      </c>
      <c r="C9" s="67">
        <v>86.2</v>
      </c>
      <c r="D9" s="48" t="s">
        <v>102</v>
      </c>
      <c r="E9" s="40">
        <v>56.55</v>
      </c>
      <c r="F9" s="41">
        <v>56.55</v>
      </c>
      <c r="G9" s="42">
        <f t="shared" si="0"/>
        <v>1.52431476569408</v>
      </c>
      <c r="H9" s="57" t="s">
        <v>104</v>
      </c>
    </row>
    <row r="10" customHeight="1" spans="1:8">
      <c r="A10" s="36">
        <v>8</v>
      </c>
      <c r="B10" s="37" t="s">
        <v>87</v>
      </c>
      <c r="C10" s="44">
        <v>85.69</v>
      </c>
      <c r="D10" s="39" t="s">
        <v>105</v>
      </c>
      <c r="E10" s="40">
        <v>49.66</v>
      </c>
      <c r="F10" s="41">
        <v>49.66</v>
      </c>
      <c r="G10" s="42">
        <f t="shared" si="0"/>
        <v>1.72553362867499</v>
      </c>
      <c r="H10" s="57"/>
    </row>
    <row r="11" customHeight="1" spans="1:8">
      <c r="A11" s="36">
        <v>9</v>
      </c>
      <c r="B11" s="37" t="s">
        <v>11</v>
      </c>
      <c r="C11" s="44">
        <v>80</v>
      </c>
      <c r="D11" s="39" t="s">
        <v>106</v>
      </c>
      <c r="E11" s="40">
        <v>128.2</v>
      </c>
      <c r="F11" s="41">
        <v>128.2</v>
      </c>
      <c r="G11" s="42">
        <f t="shared" si="0"/>
        <v>0.62402496099844</v>
      </c>
      <c r="H11" s="57"/>
    </row>
    <row r="12" customHeight="1" spans="1:8">
      <c r="A12" s="45">
        <v>10</v>
      </c>
      <c r="B12" s="46" t="s">
        <v>88</v>
      </c>
      <c r="C12" s="67">
        <v>68.97</v>
      </c>
      <c r="D12" s="48" t="s">
        <v>102</v>
      </c>
      <c r="E12" s="40">
        <v>40.6</v>
      </c>
      <c r="F12" s="41">
        <v>40.6</v>
      </c>
      <c r="G12" s="42">
        <f t="shared" si="0"/>
        <v>1.6987684729064</v>
      </c>
      <c r="H12" s="57"/>
    </row>
    <row r="13" customHeight="1" spans="1:8">
      <c r="A13" s="36">
        <v>11</v>
      </c>
      <c r="B13" s="37" t="s">
        <v>98</v>
      </c>
      <c r="C13" s="44">
        <v>28.29</v>
      </c>
      <c r="D13" s="39" t="s">
        <v>94</v>
      </c>
      <c r="E13" s="40">
        <v>20.5</v>
      </c>
      <c r="F13" s="41">
        <v>20.5</v>
      </c>
      <c r="G13" s="42">
        <f t="shared" si="0"/>
        <v>1.38</v>
      </c>
      <c r="H13" s="57"/>
    </row>
    <row r="14" customHeight="1" spans="1:8">
      <c r="A14" s="36">
        <v>12</v>
      </c>
      <c r="B14" s="37" t="s">
        <v>34</v>
      </c>
      <c r="C14" s="38">
        <v>27</v>
      </c>
      <c r="D14" s="39" t="s">
        <v>107</v>
      </c>
      <c r="E14" s="40">
        <v>48.23</v>
      </c>
      <c r="F14" s="41">
        <v>48.23</v>
      </c>
      <c r="G14" s="42">
        <f t="shared" si="0"/>
        <v>0.559817540949616</v>
      </c>
      <c r="H14" s="57"/>
    </row>
    <row r="15" customHeight="1" spans="1:8">
      <c r="A15" s="36">
        <v>13</v>
      </c>
      <c r="B15" s="37" t="s">
        <v>108</v>
      </c>
      <c r="C15" s="44">
        <v>24.5</v>
      </c>
      <c r="D15" s="39" t="s">
        <v>109</v>
      </c>
      <c r="E15" s="40">
        <v>25.7</v>
      </c>
      <c r="F15" s="41">
        <v>25.7</v>
      </c>
      <c r="G15" s="42">
        <f t="shared" si="0"/>
        <v>0.953307392996109</v>
      </c>
      <c r="H15" s="57"/>
    </row>
    <row r="16" customHeight="1" spans="1:8">
      <c r="A16" s="36">
        <v>14</v>
      </c>
      <c r="B16" s="37" t="s">
        <v>110</v>
      </c>
      <c r="C16" s="44">
        <v>21.9</v>
      </c>
      <c r="D16" s="39" t="s">
        <v>111</v>
      </c>
      <c r="E16" s="40">
        <v>47.97</v>
      </c>
      <c r="F16" s="41">
        <v>47.97</v>
      </c>
      <c r="G16" s="42">
        <f t="shared" si="0"/>
        <v>0.456535334584115</v>
      </c>
      <c r="H16" s="57"/>
    </row>
    <row r="17" customHeight="1" spans="1:8">
      <c r="A17" s="36">
        <v>15</v>
      </c>
      <c r="B17" s="37" t="s">
        <v>36</v>
      </c>
      <c r="C17" s="38">
        <v>20.58</v>
      </c>
      <c r="D17" s="39" t="s">
        <v>112</v>
      </c>
      <c r="E17" s="40">
        <v>63.45</v>
      </c>
      <c r="F17" s="41">
        <v>63.45</v>
      </c>
      <c r="G17" s="42">
        <f t="shared" si="0"/>
        <v>0.32434988179669</v>
      </c>
      <c r="H17" s="57"/>
    </row>
    <row r="18" customHeight="1" spans="1:8">
      <c r="A18" s="36">
        <v>16</v>
      </c>
      <c r="B18" s="37" t="s">
        <v>113</v>
      </c>
      <c r="C18" s="38">
        <v>2.6</v>
      </c>
      <c r="D18" s="39" t="s">
        <v>114</v>
      </c>
      <c r="E18" s="40">
        <v>47</v>
      </c>
      <c r="F18" s="41">
        <v>18.02</v>
      </c>
      <c r="G18" s="42">
        <f t="shared" si="0"/>
        <v>0.144284128745838</v>
      </c>
      <c r="H18" s="57"/>
    </row>
    <row r="19" customHeight="1" spans="1:8">
      <c r="A19" s="23" t="s">
        <v>13</v>
      </c>
      <c r="B19" s="24"/>
      <c r="C19" s="25">
        <f>SUM(C3:C18)</f>
        <v>3387.49</v>
      </c>
      <c r="D19" s="26"/>
      <c r="E19" s="27">
        <f>SUM(E3:E18)</f>
        <v>2029.27</v>
      </c>
      <c r="F19" s="28">
        <f>SUM(F3:F18)</f>
        <v>1910.79</v>
      </c>
      <c r="G19" s="29">
        <f t="shared" ref="G19" si="1">C19/F19</f>
        <v>1.77282171248541</v>
      </c>
      <c r="H19" s="30"/>
    </row>
  </sheetData>
  <sortState ref="B3:H18">
    <sortCondition ref="C3:C18" descending="1"/>
  </sortState>
  <mergeCells count="2">
    <mergeCell ref="A1:H1"/>
    <mergeCell ref="A19:B19"/>
  </mergeCells>
  <conditionalFormatting sqref="E3:E18">
    <cfRule type="cellIs" dxfId="0" priority="1" operator="notEqual">
      <formula>$F3</formula>
    </cfRule>
  </conditionalFormatting>
  <conditionalFormatting sqref="G3:G18">
    <cfRule type="cellIs" dxfId="1" priority="3" operator="between">
      <formula>0.7</formula>
      <formula>$G$19</formula>
    </cfRule>
  </conditionalFormatting>
  <conditionalFormatting sqref="G3:G19">
    <cfRule type="cellIs" dxfId="0" priority="4" operator="lessThan">
      <formula>0.7</formula>
    </cfRule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{39d2a24e-7c7c-482d-9ea8-e720c4ea6a88}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d2a24e-7c7c-482d-9ea8-e720c4ea6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115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1105.52</v>
      </c>
      <c r="D3" s="18" t="s">
        <v>116</v>
      </c>
      <c r="E3" s="19">
        <v>464.61</v>
      </c>
      <c r="F3" s="20">
        <v>456.62</v>
      </c>
      <c r="G3" s="21">
        <f t="shared" ref="G3:G19" si="0">C3/F3</f>
        <v>2.42109412640708</v>
      </c>
      <c r="H3" s="22"/>
    </row>
    <row r="4" customHeight="1" spans="1:8">
      <c r="A4" s="65">
        <v>2</v>
      </c>
      <c r="B4" s="62" t="s">
        <v>16</v>
      </c>
      <c r="C4" s="63">
        <v>889.8</v>
      </c>
      <c r="D4" s="64" t="s">
        <v>117</v>
      </c>
      <c r="E4" s="19">
        <v>538</v>
      </c>
      <c r="F4" s="20">
        <v>538</v>
      </c>
      <c r="G4" s="21">
        <f t="shared" si="0"/>
        <v>1.65390334572491</v>
      </c>
      <c r="H4" s="22"/>
    </row>
    <row r="5" customHeight="1" spans="1:8">
      <c r="A5" s="15">
        <v>3</v>
      </c>
      <c r="B5" s="16" t="s">
        <v>20</v>
      </c>
      <c r="C5" s="17">
        <v>784.43</v>
      </c>
      <c r="D5" s="18" t="s">
        <v>80</v>
      </c>
      <c r="E5" s="19">
        <v>260.7</v>
      </c>
      <c r="F5" s="20">
        <v>232</v>
      </c>
      <c r="G5" s="21">
        <f t="shared" si="0"/>
        <v>3.38116379310345</v>
      </c>
      <c r="H5" s="71" t="s">
        <v>118</v>
      </c>
    </row>
    <row r="6" customHeight="1" spans="1:8">
      <c r="A6" s="65">
        <v>4</v>
      </c>
      <c r="B6" s="62" t="s">
        <v>43</v>
      </c>
      <c r="C6" s="63">
        <v>340.96</v>
      </c>
      <c r="D6" s="64" t="s">
        <v>117</v>
      </c>
      <c r="E6" s="19">
        <v>178.34</v>
      </c>
      <c r="F6" s="20">
        <v>178.34</v>
      </c>
      <c r="G6" s="21">
        <f t="shared" si="0"/>
        <v>1.91185376247617</v>
      </c>
      <c r="H6" s="22"/>
    </row>
    <row r="7" customHeight="1" spans="1:8">
      <c r="A7" s="65">
        <v>5</v>
      </c>
      <c r="B7" s="62" t="s">
        <v>46</v>
      </c>
      <c r="C7" s="63">
        <v>180.6</v>
      </c>
      <c r="D7" s="64" t="s">
        <v>117</v>
      </c>
      <c r="E7" s="19">
        <v>170</v>
      </c>
      <c r="F7" s="20">
        <v>170</v>
      </c>
      <c r="G7" s="21">
        <f t="shared" si="0"/>
        <v>1.06235294117647</v>
      </c>
      <c r="H7" s="22"/>
    </row>
    <row r="8" customHeight="1" spans="1:8">
      <c r="A8" s="15">
        <v>6</v>
      </c>
      <c r="B8" s="16" t="s">
        <v>50</v>
      </c>
      <c r="C8" s="17">
        <v>162.4</v>
      </c>
      <c r="D8" s="18" t="s">
        <v>119</v>
      </c>
      <c r="E8" s="19">
        <v>84.7</v>
      </c>
      <c r="F8" s="20">
        <v>84.7</v>
      </c>
      <c r="G8" s="21">
        <f t="shared" si="0"/>
        <v>1.91735537190083</v>
      </c>
      <c r="H8" s="22"/>
    </row>
    <row r="9" customHeight="1" spans="1:8">
      <c r="A9" s="15">
        <v>7</v>
      </c>
      <c r="B9" s="16" t="s">
        <v>45</v>
      </c>
      <c r="C9" s="17">
        <v>130</v>
      </c>
      <c r="D9" s="18" t="s">
        <v>120</v>
      </c>
      <c r="E9" s="19">
        <v>73.05</v>
      </c>
      <c r="F9" s="20">
        <v>56.55</v>
      </c>
      <c r="G9" s="21">
        <f t="shared" si="0"/>
        <v>2.29885057471264</v>
      </c>
      <c r="H9" s="22" t="s">
        <v>121</v>
      </c>
    </row>
    <row r="10" customHeight="1" spans="1:8">
      <c r="A10" s="15">
        <v>8</v>
      </c>
      <c r="B10" s="16" t="s">
        <v>11</v>
      </c>
      <c r="C10" s="17">
        <v>101.67</v>
      </c>
      <c r="D10" s="18" t="s">
        <v>120</v>
      </c>
      <c r="E10" s="19">
        <v>134.9</v>
      </c>
      <c r="F10" s="20">
        <v>130.9</v>
      </c>
      <c r="G10" s="21">
        <f t="shared" si="0"/>
        <v>0.776699770817418</v>
      </c>
      <c r="H10" s="22"/>
    </row>
    <row r="11" customHeight="1" spans="1:8">
      <c r="A11" s="36">
        <v>9</v>
      </c>
      <c r="B11" s="37" t="s">
        <v>88</v>
      </c>
      <c r="C11" s="44">
        <v>95.25</v>
      </c>
      <c r="D11" s="39" t="s">
        <v>122</v>
      </c>
      <c r="E11" s="40">
        <v>49.44</v>
      </c>
      <c r="F11" s="41">
        <v>49.44</v>
      </c>
      <c r="G11" s="42">
        <f t="shared" si="0"/>
        <v>1.92657766990291</v>
      </c>
      <c r="H11" s="57"/>
    </row>
    <row r="12" customHeight="1" spans="1:8">
      <c r="A12" s="36">
        <v>10</v>
      </c>
      <c r="B12" s="37" t="s">
        <v>87</v>
      </c>
      <c r="C12" s="44">
        <v>92.73</v>
      </c>
      <c r="D12" s="39" t="s">
        <v>120</v>
      </c>
      <c r="E12" s="40">
        <v>55</v>
      </c>
      <c r="F12" s="41">
        <v>49.66</v>
      </c>
      <c r="G12" s="42">
        <f t="shared" si="0"/>
        <v>1.86729762384213</v>
      </c>
      <c r="H12" s="57"/>
    </row>
    <row r="13" customHeight="1" spans="1:8">
      <c r="A13" s="36">
        <v>11</v>
      </c>
      <c r="B13" s="37" t="s">
        <v>98</v>
      </c>
      <c r="C13" s="44">
        <v>78.8</v>
      </c>
      <c r="D13" s="39" t="s">
        <v>122</v>
      </c>
      <c r="E13" s="40">
        <v>45.9</v>
      </c>
      <c r="F13" s="41">
        <v>45.9</v>
      </c>
      <c r="G13" s="42">
        <f t="shared" si="0"/>
        <v>1.71677559912854</v>
      </c>
      <c r="H13" s="57"/>
    </row>
    <row r="14" customHeight="1" spans="1:8">
      <c r="A14" s="36">
        <v>12</v>
      </c>
      <c r="B14" s="37" t="s">
        <v>110</v>
      </c>
      <c r="C14" s="44">
        <v>61.06</v>
      </c>
      <c r="D14" s="39" t="s">
        <v>122</v>
      </c>
      <c r="E14" s="40">
        <v>47.97</v>
      </c>
      <c r="F14" s="41">
        <v>47.97</v>
      </c>
      <c r="G14" s="42">
        <f t="shared" si="0"/>
        <v>1.27287888263498</v>
      </c>
      <c r="H14" s="57"/>
    </row>
    <row r="15" customHeight="1" spans="1:8">
      <c r="A15" s="45">
        <v>13</v>
      </c>
      <c r="B15" s="46" t="s">
        <v>108</v>
      </c>
      <c r="C15" s="47">
        <v>32</v>
      </c>
      <c r="D15" s="48" t="s">
        <v>117</v>
      </c>
      <c r="E15" s="40">
        <v>52.1</v>
      </c>
      <c r="F15" s="41">
        <v>52.1</v>
      </c>
      <c r="G15" s="42">
        <f t="shared" si="0"/>
        <v>0.614203454894434</v>
      </c>
      <c r="H15" s="57"/>
    </row>
    <row r="16" customHeight="1" spans="1:8">
      <c r="A16" s="36">
        <v>14</v>
      </c>
      <c r="B16" s="37" t="s">
        <v>34</v>
      </c>
      <c r="C16" s="38">
        <v>30</v>
      </c>
      <c r="D16" s="39" t="s">
        <v>123</v>
      </c>
      <c r="E16" s="40">
        <v>48.23</v>
      </c>
      <c r="F16" s="41">
        <v>48.23</v>
      </c>
      <c r="G16" s="42">
        <f t="shared" si="0"/>
        <v>0.622019489944018</v>
      </c>
      <c r="H16" s="57"/>
    </row>
    <row r="17" customHeight="1" spans="1:8">
      <c r="A17" s="36">
        <v>15</v>
      </c>
      <c r="B17" s="37" t="s">
        <v>124</v>
      </c>
      <c r="C17" s="38">
        <v>21.84</v>
      </c>
      <c r="D17" s="39" t="s">
        <v>125</v>
      </c>
      <c r="E17" s="40">
        <v>17.47</v>
      </c>
      <c r="F17" s="41">
        <v>17.47</v>
      </c>
      <c r="G17" s="42">
        <f t="shared" si="0"/>
        <v>1.25014310246136</v>
      </c>
      <c r="H17" s="57"/>
    </row>
    <row r="18" customHeight="1" spans="1:8">
      <c r="A18" s="36">
        <v>16</v>
      </c>
      <c r="B18" s="37" t="s">
        <v>36</v>
      </c>
      <c r="C18" s="38">
        <v>21</v>
      </c>
      <c r="D18" s="39" t="s">
        <v>126</v>
      </c>
      <c r="E18" s="40">
        <v>63.45</v>
      </c>
      <c r="F18" s="41">
        <v>63.45</v>
      </c>
      <c r="G18" s="42">
        <f t="shared" si="0"/>
        <v>0.33096926713948</v>
      </c>
      <c r="H18" s="57"/>
    </row>
    <row r="19" customHeight="1" spans="1:8">
      <c r="A19" s="36">
        <v>17</v>
      </c>
      <c r="B19" s="37" t="s">
        <v>127</v>
      </c>
      <c r="C19" s="38">
        <v>20.18</v>
      </c>
      <c r="D19" s="39" t="s">
        <v>128</v>
      </c>
      <c r="E19" s="40">
        <v>26.2</v>
      </c>
      <c r="F19" s="41">
        <v>26.2</v>
      </c>
      <c r="G19" s="42">
        <f t="shared" si="0"/>
        <v>0.770229007633588</v>
      </c>
      <c r="H19" s="57"/>
    </row>
    <row r="20" customHeight="1" spans="1:8">
      <c r="A20" s="36">
        <v>18</v>
      </c>
      <c r="B20" s="37" t="s">
        <v>113</v>
      </c>
      <c r="C20" s="38">
        <v>2.6</v>
      </c>
      <c r="D20" s="39" t="s">
        <v>114</v>
      </c>
      <c r="E20" s="40">
        <v>47</v>
      </c>
      <c r="F20" s="41">
        <v>18.02</v>
      </c>
      <c r="G20" s="42">
        <f t="shared" ref="G20" si="1">C20/F20</f>
        <v>0.144284128745838</v>
      </c>
      <c r="H20" s="57"/>
    </row>
    <row r="21" customHeight="1" spans="1:8">
      <c r="A21" s="23" t="s">
        <v>13</v>
      </c>
      <c r="B21" s="24"/>
      <c r="C21" s="25">
        <f>SUM(C3:C20)</f>
        <v>4150.84</v>
      </c>
      <c r="D21" s="26"/>
      <c r="E21" s="27">
        <f>SUM(E3:E20)</f>
        <v>2357.06</v>
      </c>
      <c r="F21" s="28">
        <f>SUM(F3:F20)</f>
        <v>2265.55</v>
      </c>
      <c r="G21" s="29">
        <f t="shared" ref="G21" si="2">C21/F21</f>
        <v>1.83215554721812</v>
      </c>
      <c r="H21" s="30"/>
    </row>
  </sheetData>
  <sortState ref="B3:H19">
    <sortCondition ref="C3:C19" descending="1"/>
  </sortState>
  <mergeCells count="2">
    <mergeCell ref="A1:H1"/>
    <mergeCell ref="A21:B21"/>
  </mergeCells>
  <conditionalFormatting sqref="E3:E20">
    <cfRule type="cellIs" dxfId="0" priority="1" operator="notEqual">
      <formula>$F3</formula>
    </cfRule>
  </conditionalFormatting>
  <conditionalFormatting sqref="G3:G20">
    <cfRule type="cellIs" dxfId="1" priority="3" operator="between">
      <formula>0.7</formula>
      <formula>$G$21</formula>
    </cfRule>
  </conditionalFormatting>
  <conditionalFormatting sqref="G3:G21">
    <cfRule type="cellIs" dxfId="0" priority="4" operator="lessThan">
      <formula>0.7</formula>
    </cfRule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{b0d5f634-9338-47e4-ab88-260fe9ab136c}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d5f634-9338-47e4-ab88-260fe9ab1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1" sqref="A1:H1"/>
    </sheetView>
  </sheetViews>
  <sheetFormatPr defaultColWidth="8.625" defaultRowHeight="16.9" customHeight="1" outlineLevelRow="5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14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180</v>
      </c>
      <c r="D3" s="18" t="s">
        <v>15</v>
      </c>
      <c r="E3" s="19">
        <v>41.6</v>
      </c>
      <c r="F3" s="20">
        <v>41.6</v>
      </c>
      <c r="G3" s="21">
        <f t="shared" ref="G3:G6" si="0">C3/F3</f>
        <v>4.32692307692308</v>
      </c>
      <c r="H3" s="22"/>
    </row>
    <row r="4" customHeight="1" spans="1:8">
      <c r="A4" s="36">
        <v>2</v>
      </c>
      <c r="B4" s="37" t="s">
        <v>16</v>
      </c>
      <c r="C4" s="44">
        <v>51</v>
      </c>
      <c r="D4" s="39" t="s">
        <v>17</v>
      </c>
      <c r="E4" s="40">
        <v>21.35</v>
      </c>
      <c r="F4" s="41">
        <v>16.1</v>
      </c>
      <c r="G4" s="42">
        <f t="shared" si="0"/>
        <v>3.16770186335404</v>
      </c>
      <c r="H4" s="57"/>
    </row>
    <row r="5" customHeight="1" spans="1:8">
      <c r="A5" s="36">
        <v>3</v>
      </c>
      <c r="B5" s="37" t="s">
        <v>11</v>
      </c>
      <c r="C5" s="44">
        <v>7</v>
      </c>
      <c r="D5" s="39" t="s">
        <v>12</v>
      </c>
      <c r="E5" s="40">
        <v>7.43</v>
      </c>
      <c r="F5" s="41">
        <v>7.43</v>
      </c>
      <c r="G5" s="42">
        <f t="shared" si="0"/>
        <v>0.942126514131898</v>
      </c>
      <c r="H5" s="57"/>
    </row>
    <row r="6" customHeight="1" spans="1:8">
      <c r="A6" s="23" t="s">
        <v>13</v>
      </c>
      <c r="B6" s="24"/>
      <c r="C6" s="25">
        <f>SUM(C3:C5)</f>
        <v>238</v>
      </c>
      <c r="D6" s="26"/>
      <c r="E6" s="27">
        <f>SUM(E3:E5)</f>
        <v>70.38</v>
      </c>
      <c r="F6" s="28">
        <f>SUM(F3:F5)</f>
        <v>65.13</v>
      </c>
      <c r="G6" s="29">
        <f t="shared" si="0"/>
        <v>3.65423000153539</v>
      </c>
      <c r="H6" s="30"/>
    </row>
  </sheetData>
  <mergeCells count="2">
    <mergeCell ref="A1:H1"/>
    <mergeCell ref="A6:B6"/>
  </mergeCells>
  <conditionalFormatting sqref="E3:E5">
    <cfRule type="cellIs" dxfId="0" priority="1" operator="notEqual">
      <formula>$F3</formula>
    </cfRule>
  </conditionalFormatting>
  <conditionalFormatting sqref="G3:G5">
    <cfRule type="cellIs" dxfId="1" priority="2" operator="between">
      <formula>0.7</formula>
      <formula>$G$6</formula>
    </cfRule>
  </conditionalFormatting>
  <conditionalFormatting sqref="G3:G6">
    <cfRule type="cellIs" dxfId="0" priority="3" operator="lessThan">
      <formula>0.7</formula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{37b26eb7-6d27-40ab-92e1-07992579c213}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26eb7-6d27-40ab-92e1-07992579c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129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1155.92</v>
      </c>
      <c r="D3" s="18" t="s">
        <v>130</v>
      </c>
      <c r="E3" s="19">
        <v>525.71</v>
      </c>
      <c r="F3" s="20">
        <v>464.61</v>
      </c>
      <c r="G3" s="21">
        <f t="shared" ref="G3:G24" si="0">C3/F3</f>
        <v>2.48793611846495</v>
      </c>
      <c r="H3" s="22"/>
    </row>
    <row r="4" customHeight="1" spans="1:8">
      <c r="A4" s="65">
        <v>2</v>
      </c>
      <c r="B4" s="62" t="s">
        <v>16</v>
      </c>
      <c r="C4" s="63">
        <v>1028.6</v>
      </c>
      <c r="D4" s="64" t="s">
        <v>131</v>
      </c>
      <c r="E4" s="19">
        <v>549</v>
      </c>
      <c r="F4" s="20">
        <v>549</v>
      </c>
      <c r="G4" s="21">
        <f t="shared" si="0"/>
        <v>1.8735883424408</v>
      </c>
      <c r="H4" s="22"/>
    </row>
    <row r="5" customHeight="1" spans="1:8">
      <c r="A5" s="65">
        <v>3</v>
      </c>
      <c r="B5" s="62" t="s">
        <v>20</v>
      </c>
      <c r="C5" s="63">
        <v>861.29</v>
      </c>
      <c r="D5" s="64" t="s">
        <v>131</v>
      </c>
      <c r="E5" s="19">
        <v>260.7</v>
      </c>
      <c r="F5" s="20">
        <v>260.7</v>
      </c>
      <c r="G5" s="21">
        <f t="shared" si="0"/>
        <v>3.30375911008822</v>
      </c>
      <c r="H5" s="22" t="s">
        <v>132</v>
      </c>
    </row>
    <row r="6" customHeight="1" spans="1:8">
      <c r="A6" s="65">
        <v>4</v>
      </c>
      <c r="B6" s="62" t="s">
        <v>43</v>
      </c>
      <c r="C6" s="63">
        <v>394.9</v>
      </c>
      <c r="D6" s="64" t="s">
        <v>131</v>
      </c>
      <c r="E6" s="19">
        <v>178.34</v>
      </c>
      <c r="F6" s="20">
        <v>178.34</v>
      </c>
      <c r="G6" s="21">
        <f t="shared" ref="G6:G13" si="1">C6/F6</f>
        <v>2.21430974543008</v>
      </c>
      <c r="H6" s="22"/>
    </row>
    <row r="7" customHeight="1" spans="1:8">
      <c r="A7" s="65">
        <v>5</v>
      </c>
      <c r="B7" s="62" t="s">
        <v>46</v>
      </c>
      <c r="C7" s="63">
        <v>240</v>
      </c>
      <c r="D7" s="64" t="s">
        <v>131</v>
      </c>
      <c r="E7" s="19">
        <v>202.2</v>
      </c>
      <c r="F7" s="20">
        <v>202.2</v>
      </c>
      <c r="G7" s="21">
        <f t="shared" si="1"/>
        <v>1.18694362017804</v>
      </c>
      <c r="H7" s="22"/>
    </row>
    <row r="8" customHeight="1" spans="1:8">
      <c r="A8" s="65">
        <v>6</v>
      </c>
      <c r="B8" s="62" t="s">
        <v>45</v>
      </c>
      <c r="C8" s="63">
        <v>207.1</v>
      </c>
      <c r="D8" s="64" t="s">
        <v>131</v>
      </c>
      <c r="E8" s="19">
        <v>95.25</v>
      </c>
      <c r="F8" s="20">
        <v>95.25</v>
      </c>
      <c r="G8" s="21">
        <f t="shared" si="1"/>
        <v>2.1742782152231</v>
      </c>
      <c r="H8" s="22" t="s">
        <v>133</v>
      </c>
    </row>
    <row r="9" customHeight="1" spans="1:8">
      <c r="A9" s="65">
        <v>7</v>
      </c>
      <c r="B9" s="62" t="s">
        <v>50</v>
      </c>
      <c r="C9" s="63">
        <v>198.89</v>
      </c>
      <c r="D9" s="64" t="s">
        <v>131</v>
      </c>
      <c r="E9" s="19">
        <v>180.1</v>
      </c>
      <c r="F9" s="20">
        <v>180.1</v>
      </c>
      <c r="G9" s="21">
        <f t="shared" si="1"/>
        <v>1.10433092726263</v>
      </c>
      <c r="H9" s="22"/>
    </row>
    <row r="10" customHeight="1" spans="1:8">
      <c r="A10" s="15">
        <v>8</v>
      </c>
      <c r="B10" s="16" t="s">
        <v>98</v>
      </c>
      <c r="C10" s="17">
        <v>122.6</v>
      </c>
      <c r="D10" s="18" t="s">
        <v>134</v>
      </c>
      <c r="E10" s="19">
        <v>51.8</v>
      </c>
      <c r="F10" s="20">
        <v>51.8</v>
      </c>
      <c r="G10" s="21">
        <f t="shared" si="1"/>
        <v>2.36679536679537</v>
      </c>
      <c r="H10" s="22"/>
    </row>
    <row r="11" customHeight="1" spans="1:8">
      <c r="A11" s="65">
        <v>9</v>
      </c>
      <c r="B11" s="62" t="s">
        <v>88</v>
      </c>
      <c r="C11" s="63">
        <v>117.62</v>
      </c>
      <c r="D11" s="64" t="s">
        <v>131</v>
      </c>
      <c r="E11" s="19">
        <v>60.54</v>
      </c>
      <c r="F11" s="20">
        <v>60.54</v>
      </c>
      <c r="G11" s="21">
        <f t="shared" si="1"/>
        <v>1.94284770399736</v>
      </c>
      <c r="H11" s="22"/>
    </row>
    <row r="12" customHeight="1" spans="1:8">
      <c r="A12" s="15">
        <v>10</v>
      </c>
      <c r="B12" s="16" t="s">
        <v>11</v>
      </c>
      <c r="C12" s="17">
        <v>108.07</v>
      </c>
      <c r="D12" s="18" t="s">
        <v>135</v>
      </c>
      <c r="E12" s="19">
        <v>139.2</v>
      </c>
      <c r="F12" s="20">
        <v>134.9</v>
      </c>
      <c r="G12" s="21">
        <f t="shared" si="1"/>
        <v>0.801111934766494</v>
      </c>
      <c r="H12" s="22"/>
    </row>
    <row r="13" customHeight="1" spans="1:8">
      <c r="A13" s="15">
        <v>11</v>
      </c>
      <c r="B13" s="16" t="s">
        <v>87</v>
      </c>
      <c r="C13" s="17">
        <v>101.28</v>
      </c>
      <c r="D13" s="18" t="s">
        <v>136</v>
      </c>
      <c r="E13" s="19">
        <v>55</v>
      </c>
      <c r="F13" s="20">
        <v>55</v>
      </c>
      <c r="G13" s="21">
        <f t="shared" si="1"/>
        <v>1.84145454545455</v>
      </c>
      <c r="H13" s="22"/>
    </row>
    <row r="14" customHeight="1" spans="1:8">
      <c r="A14" s="36">
        <v>12</v>
      </c>
      <c r="B14" s="37" t="s">
        <v>110</v>
      </c>
      <c r="C14" s="44">
        <v>81.79</v>
      </c>
      <c r="D14" s="39" t="s">
        <v>135</v>
      </c>
      <c r="E14" s="40">
        <v>66</v>
      </c>
      <c r="F14" s="41">
        <v>47.97</v>
      </c>
      <c r="G14" s="42">
        <f t="shared" si="0"/>
        <v>1.70502397331666</v>
      </c>
      <c r="H14" s="57"/>
    </row>
    <row r="15" customHeight="1" spans="1:8">
      <c r="A15" s="36">
        <v>13</v>
      </c>
      <c r="B15" s="37" t="s">
        <v>108</v>
      </c>
      <c r="C15" s="38">
        <v>63.8</v>
      </c>
      <c r="D15" s="39" t="s">
        <v>135</v>
      </c>
      <c r="E15" s="40">
        <v>52.1</v>
      </c>
      <c r="F15" s="41">
        <v>52.1</v>
      </c>
      <c r="G15" s="42">
        <f t="shared" si="0"/>
        <v>1.22456813819578</v>
      </c>
      <c r="H15" s="57"/>
    </row>
    <row r="16" customHeight="1" spans="1:8">
      <c r="A16" s="36">
        <v>14</v>
      </c>
      <c r="B16" s="37" t="s">
        <v>137</v>
      </c>
      <c r="C16" s="38">
        <v>35.27</v>
      </c>
      <c r="D16" s="39" t="s">
        <v>135</v>
      </c>
      <c r="E16" s="40">
        <v>22.3</v>
      </c>
      <c r="F16" s="41">
        <v>22.3</v>
      </c>
      <c r="G16" s="42">
        <f t="shared" ref="G16" si="2">C16/F16</f>
        <v>1.58161434977578</v>
      </c>
      <c r="H16" s="57"/>
    </row>
    <row r="17" customHeight="1" spans="1:8">
      <c r="A17" s="45">
        <v>15</v>
      </c>
      <c r="B17" s="46" t="s">
        <v>127</v>
      </c>
      <c r="C17" s="47">
        <v>35.14</v>
      </c>
      <c r="D17" s="48" t="s">
        <v>131</v>
      </c>
      <c r="E17" s="40">
        <v>26.2</v>
      </c>
      <c r="F17" s="41">
        <v>26.2</v>
      </c>
      <c r="G17" s="42">
        <f t="shared" si="0"/>
        <v>1.3412213740458</v>
      </c>
      <c r="H17" s="57"/>
    </row>
    <row r="18" customHeight="1" spans="1:8">
      <c r="A18" s="36">
        <v>16</v>
      </c>
      <c r="B18" s="37" t="s">
        <v>34</v>
      </c>
      <c r="C18" s="38">
        <v>30</v>
      </c>
      <c r="D18" s="39" t="s">
        <v>123</v>
      </c>
      <c r="E18" s="40">
        <v>48.23</v>
      </c>
      <c r="F18" s="41">
        <v>48.23</v>
      </c>
      <c r="G18" s="42">
        <f t="shared" si="0"/>
        <v>0.622019489944018</v>
      </c>
      <c r="H18" s="57"/>
    </row>
    <row r="19" customHeight="1" spans="1:8">
      <c r="A19" s="36">
        <v>17</v>
      </c>
      <c r="B19" s="37" t="s">
        <v>113</v>
      </c>
      <c r="C19" s="38">
        <v>28.6</v>
      </c>
      <c r="D19" s="39" t="s">
        <v>138</v>
      </c>
      <c r="E19" s="40">
        <v>59.4</v>
      </c>
      <c r="F19" s="41">
        <v>59.4</v>
      </c>
      <c r="G19" s="42">
        <f t="shared" si="0"/>
        <v>0.481481481481482</v>
      </c>
      <c r="H19" s="57"/>
    </row>
    <row r="20" customHeight="1" spans="1:8">
      <c r="A20" s="45">
        <v>18</v>
      </c>
      <c r="B20" s="46" t="s">
        <v>139</v>
      </c>
      <c r="C20" s="47">
        <v>26</v>
      </c>
      <c r="D20" s="48" t="s">
        <v>131</v>
      </c>
      <c r="E20" s="40">
        <v>56.16</v>
      </c>
      <c r="F20" s="41">
        <v>56.16</v>
      </c>
      <c r="G20" s="42">
        <f t="shared" si="0"/>
        <v>0.462962962962963</v>
      </c>
      <c r="H20" s="57"/>
    </row>
    <row r="21" customHeight="1" spans="1:8">
      <c r="A21" s="36">
        <v>19</v>
      </c>
      <c r="B21" s="37" t="s">
        <v>36</v>
      </c>
      <c r="C21" s="38">
        <v>25.22</v>
      </c>
      <c r="D21" s="39" t="s">
        <v>135</v>
      </c>
      <c r="E21" s="40">
        <v>103.85</v>
      </c>
      <c r="F21" s="41">
        <v>103.85</v>
      </c>
      <c r="G21" s="42">
        <f t="shared" si="0"/>
        <v>0.242850264805007</v>
      </c>
      <c r="H21" s="57"/>
    </row>
    <row r="22" customHeight="1" spans="1:8">
      <c r="A22" s="45">
        <v>20</v>
      </c>
      <c r="B22" s="46" t="s">
        <v>124</v>
      </c>
      <c r="C22" s="47">
        <v>24</v>
      </c>
      <c r="D22" s="48" t="s">
        <v>131</v>
      </c>
      <c r="E22" s="40">
        <v>17.47</v>
      </c>
      <c r="F22" s="41">
        <v>17.47</v>
      </c>
      <c r="G22" s="42">
        <f t="shared" si="0"/>
        <v>1.37378362907842</v>
      </c>
      <c r="H22" s="57"/>
    </row>
    <row r="23" customHeight="1" spans="1:8">
      <c r="A23" s="36">
        <v>21</v>
      </c>
      <c r="B23" s="37" t="s">
        <v>140</v>
      </c>
      <c r="C23" s="38">
        <v>15.14</v>
      </c>
      <c r="D23" s="39" t="s">
        <v>141</v>
      </c>
      <c r="E23" s="40">
        <v>20.88</v>
      </c>
      <c r="F23" s="41">
        <v>20.88</v>
      </c>
      <c r="G23" s="42">
        <f t="shared" si="0"/>
        <v>0.725095785440613</v>
      </c>
      <c r="H23" s="57"/>
    </row>
    <row r="24" customHeight="1" spans="1:8">
      <c r="A24" s="23" t="s">
        <v>13</v>
      </c>
      <c r="B24" s="24"/>
      <c r="C24" s="25">
        <f>SUM(C3:C23)</f>
        <v>4901.23</v>
      </c>
      <c r="D24" s="26"/>
      <c r="E24" s="27">
        <f>SUM(E3:E23)</f>
        <v>2770.43</v>
      </c>
      <c r="F24" s="28">
        <f>SUM(F3:F23)</f>
        <v>2687</v>
      </c>
      <c r="G24" s="29">
        <f t="shared" si="0"/>
        <v>1.82405284704131</v>
      </c>
      <c r="H24" s="30"/>
    </row>
  </sheetData>
  <mergeCells count="2">
    <mergeCell ref="A1:H1"/>
    <mergeCell ref="A24:B24"/>
  </mergeCells>
  <conditionalFormatting sqref="E3:E23">
    <cfRule type="cellIs" dxfId="0" priority="1" operator="notEqual">
      <formula>$F3</formula>
    </cfRule>
  </conditionalFormatting>
  <conditionalFormatting sqref="G3:G23">
    <cfRule type="cellIs" dxfId="1" priority="2" operator="between">
      <formula>0.7</formula>
      <formula>$G$24</formula>
    </cfRule>
  </conditionalFormatting>
  <conditionalFormatting sqref="G3:G24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{46038338-d7bf-46ac-a542-9a632f2473b8}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038338-d7bf-46ac-a542-9a632f247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142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1178.02</v>
      </c>
      <c r="D3" s="18" t="s">
        <v>143</v>
      </c>
      <c r="E3" s="19">
        <v>553.21</v>
      </c>
      <c r="F3" s="20">
        <v>525.71</v>
      </c>
      <c r="G3" s="21">
        <f t="shared" ref="G3:G25" si="0">C3/F3</f>
        <v>2.24081718057484</v>
      </c>
      <c r="H3" s="22"/>
    </row>
    <row r="4" customHeight="1" spans="1:8">
      <c r="A4" s="65">
        <v>2</v>
      </c>
      <c r="B4" s="62" t="s">
        <v>16</v>
      </c>
      <c r="C4" s="63">
        <v>1083.3</v>
      </c>
      <c r="D4" s="64" t="s">
        <v>144</v>
      </c>
      <c r="E4" s="19">
        <v>584</v>
      </c>
      <c r="F4" s="20">
        <v>584</v>
      </c>
      <c r="G4" s="21">
        <f t="shared" si="0"/>
        <v>1.85496575342466</v>
      </c>
      <c r="H4" s="22"/>
    </row>
    <row r="5" customHeight="1" spans="1:8">
      <c r="A5" s="65">
        <v>3</v>
      </c>
      <c r="B5" s="62" t="s">
        <v>20</v>
      </c>
      <c r="C5" s="63">
        <v>879.1</v>
      </c>
      <c r="D5" s="64" t="s">
        <v>144</v>
      </c>
      <c r="E5" s="19">
        <v>267</v>
      </c>
      <c r="F5" s="20">
        <v>267</v>
      </c>
      <c r="G5" s="21">
        <f t="shared" si="0"/>
        <v>3.29250936329588</v>
      </c>
      <c r="H5" s="22" t="s">
        <v>132</v>
      </c>
    </row>
    <row r="6" customHeight="1" spans="1:8">
      <c r="A6" s="65">
        <v>4</v>
      </c>
      <c r="B6" s="62" t="s">
        <v>43</v>
      </c>
      <c r="C6" s="63">
        <v>413.28</v>
      </c>
      <c r="D6" s="64" t="s">
        <v>144</v>
      </c>
      <c r="E6" s="19">
        <v>178.34</v>
      </c>
      <c r="F6" s="20">
        <v>178.34</v>
      </c>
      <c r="G6" s="21">
        <f t="shared" si="0"/>
        <v>2.31737131322194</v>
      </c>
      <c r="H6" s="22"/>
    </row>
    <row r="7" customHeight="1" spans="1:8">
      <c r="A7" s="65">
        <v>5</v>
      </c>
      <c r="B7" s="62" t="s">
        <v>50</v>
      </c>
      <c r="C7" s="63">
        <v>298.17</v>
      </c>
      <c r="D7" s="64" t="s">
        <v>144</v>
      </c>
      <c r="E7" s="19">
        <v>225</v>
      </c>
      <c r="F7" s="20">
        <v>225</v>
      </c>
      <c r="G7" s="21">
        <f t="shared" si="0"/>
        <v>1.3252</v>
      </c>
      <c r="H7" s="22"/>
    </row>
    <row r="8" customHeight="1" spans="1:8">
      <c r="A8" s="65">
        <v>6</v>
      </c>
      <c r="B8" s="62" t="s">
        <v>45</v>
      </c>
      <c r="C8" s="63">
        <v>248.31</v>
      </c>
      <c r="D8" s="64" t="s">
        <v>144</v>
      </c>
      <c r="E8" s="19">
        <v>125.25</v>
      </c>
      <c r="F8" s="20">
        <v>125.25</v>
      </c>
      <c r="G8" s="21">
        <f t="shared" si="0"/>
        <v>1.98251497005988</v>
      </c>
      <c r="H8" s="22"/>
    </row>
    <row r="9" customHeight="1" spans="1:8">
      <c r="A9" s="15">
        <v>7</v>
      </c>
      <c r="B9" s="16" t="s">
        <v>46</v>
      </c>
      <c r="C9" s="17">
        <v>240</v>
      </c>
      <c r="D9" s="18" t="s">
        <v>131</v>
      </c>
      <c r="E9" s="19">
        <v>202.2</v>
      </c>
      <c r="F9" s="20">
        <v>202.2</v>
      </c>
      <c r="G9" s="21">
        <f t="shared" si="0"/>
        <v>1.18694362017804</v>
      </c>
      <c r="H9" s="22"/>
    </row>
    <row r="10" customHeight="1" spans="1:8">
      <c r="A10" s="65">
        <v>8</v>
      </c>
      <c r="B10" s="62" t="s">
        <v>88</v>
      </c>
      <c r="C10" s="63">
        <v>157.74</v>
      </c>
      <c r="D10" s="64" t="s">
        <v>144</v>
      </c>
      <c r="E10" s="19">
        <v>88.19</v>
      </c>
      <c r="F10" s="20">
        <v>88.19</v>
      </c>
      <c r="G10" s="21">
        <f t="shared" si="0"/>
        <v>1.7886381675927</v>
      </c>
      <c r="H10" s="22"/>
    </row>
    <row r="11" customHeight="1" spans="1:8">
      <c r="A11" s="15">
        <v>9</v>
      </c>
      <c r="B11" s="16" t="s">
        <v>98</v>
      </c>
      <c r="C11" s="17">
        <v>126.91</v>
      </c>
      <c r="D11" s="18" t="s">
        <v>145</v>
      </c>
      <c r="E11" s="19">
        <v>51.8</v>
      </c>
      <c r="F11" s="20">
        <v>51.8</v>
      </c>
      <c r="G11" s="21">
        <f t="shared" si="0"/>
        <v>2.45</v>
      </c>
      <c r="H11" s="22"/>
    </row>
    <row r="12" customHeight="1" spans="1:8">
      <c r="A12" s="15">
        <v>10</v>
      </c>
      <c r="B12" s="16" t="s">
        <v>110</v>
      </c>
      <c r="C12" s="17">
        <v>113.09</v>
      </c>
      <c r="D12" s="18" t="s">
        <v>146</v>
      </c>
      <c r="E12" s="19">
        <v>75.68</v>
      </c>
      <c r="F12" s="20">
        <v>75.68</v>
      </c>
      <c r="G12" s="21">
        <f t="shared" si="0"/>
        <v>1.49431818181818</v>
      </c>
      <c r="H12" s="22"/>
    </row>
    <row r="13" customHeight="1" spans="1:8">
      <c r="A13" s="15">
        <v>11</v>
      </c>
      <c r="B13" s="16" t="s">
        <v>11</v>
      </c>
      <c r="C13" s="17">
        <v>111.61</v>
      </c>
      <c r="D13" s="18" t="s">
        <v>146</v>
      </c>
      <c r="E13" s="19">
        <v>139.2</v>
      </c>
      <c r="F13" s="20">
        <v>139.2</v>
      </c>
      <c r="G13" s="21">
        <f t="shared" si="0"/>
        <v>0.801795977011494</v>
      </c>
      <c r="H13" s="22" t="s">
        <v>147</v>
      </c>
    </row>
    <row r="14" customHeight="1" spans="1:8">
      <c r="A14" s="15">
        <v>12</v>
      </c>
      <c r="B14" s="16" t="s">
        <v>87</v>
      </c>
      <c r="C14" s="17">
        <v>101.28</v>
      </c>
      <c r="D14" s="18" t="s">
        <v>136</v>
      </c>
      <c r="E14" s="19">
        <v>55</v>
      </c>
      <c r="F14" s="20">
        <v>55</v>
      </c>
      <c r="G14" s="21">
        <f t="shared" si="0"/>
        <v>1.84145454545455</v>
      </c>
      <c r="H14" s="22"/>
    </row>
    <row r="15" customHeight="1" spans="1:8">
      <c r="A15" s="36">
        <v>13</v>
      </c>
      <c r="B15" s="37" t="s">
        <v>108</v>
      </c>
      <c r="C15" s="38">
        <v>74.96</v>
      </c>
      <c r="D15" s="39" t="s">
        <v>146</v>
      </c>
      <c r="E15" s="40">
        <v>52.1</v>
      </c>
      <c r="F15" s="41">
        <v>52.1</v>
      </c>
      <c r="G15" s="42">
        <f t="shared" si="0"/>
        <v>1.43877159309021</v>
      </c>
      <c r="H15" s="57"/>
    </row>
    <row r="16" customHeight="1" spans="1:8">
      <c r="A16" s="36">
        <v>14</v>
      </c>
      <c r="B16" s="37" t="s">
        <v>140</v>
      </c>
      <c r="C16" s="38">
        <v>61.7</v>
      </c>
      <c r="D16" s="39" t="s">
        <v>145</v>
      </c>
      <c r="E16" s="40">
        <v>49.23</v>
      </c>
      <c r="F16" s="41">
        <v>49.23</v>
      </c>
      <c r="G16" s="42">
        <f t="shared" si="0"/>
        <v>1.25330083282551</v>
      </c>
      <c r="H16" s="57" t="s">
        <v>148</v>
      </c>
    </row>
    <row r="17" customHeight="1" spans="1:8">
      <c r="A17" s="36">
        <v>15</v>
      </c>
      <c r="B17" s="37" t="s">
        <v>36</v>
      </c>
      <c r="C17" s="38">
        <v>40</v>
      </c>
      <c r="D17" s="39" t="s">
        <v>149</v>
      </c>
      <c r="E17" s="40">
        <v>139.65</v>
      </c>
      <c r="F17" s="41">
        <v>139.65</v>
      </c>
      <c r="G17" s="42">
        <f t="shared" si="0"/>
        <v>0.286430361618332</v>
      </c>
      <c r="H17" s="57" t="s">
        <v>150</v>
      </c>
    </row>
    <row r="18" customHeight="1" spans="1:8">
      <c r="A18" s="36">
        <v>16</v>
      </c>
      <c r="B18" s="37" t="s">
        <v>137</v>
      </c>
      <c r="C18" s="38">
        <v>39.8</v>
      </c>
      <c r="D18" s="39" t="s">
        <v>151</v>
      </c>
      <c r="E18" s="40">
        <v>22.3</v>
      </c>
      <c r="F18" s="41">
        <v>22.3</v>
      </c>
      <c r="G18" s="42">
        <f t="shared" si="0"/>
        <v>1.7847533632287</v>
      </c>
      <c r="H18" s="57"/>
    </row>
    <row r="19" customHeight="1" spans="1:8">
      <c r="A19" s="36">
        <v>17</v>
      </c>
      <c r="B19" s="37" t="s">
        <v>139</v>
      </c>
      <c r="C19" s="38">
        <v>37.43</v>
      </c>
      <c r="D19" s="39" t="s">
        <v>152</v>
      </c>
      <c r="E19" s="40">
        <v>56.16</v>
      </c>
      <c r="F19" s="41">
        <v>56.16</v>
      </c>
      <c r="G19" s="42">
        <f t="shared" si="0"/>
        <v>0.666488603988604</v>
      </c>
      <c r="H19" s="57"/>
    </row>
    <row r="20" customHeight="1" spans="1:8">
      <c r="A20" s="36">
        <v>18</v>
      </c>
      <c r="B20" s="37" t="s">
        <v>127</v>
      </c>
      <c r="C20" s="38">
        <v>36</v>
      </c>
      <c r="D20" s="39" t="s">
        <v>153</v>
      </c>
      <c r="E20" s="40">
        <v>26.2</v>
      </c>
      <c r="F20" s="41">
        <v>26.2</v>
      </c>
      <c r="G20" s="42">
        <f t="shared" si="0"/>
        <v>1.37404580152672</v>
      </c>
      <c r="H20" s="57"/>
    </row>
    <row r="21" customHeight="1" spans="1:8">
      <c r="A21" s="45">
        <v>19</v>
      </c>
      <c r="B21" s="46" t="s">
        <v>154</v>
      </c>
      <c r="C21" s="47">
        <v>32.36</v>
      </c>
      <c r="D21" s="48" t="s">
        <v>144</v>
      </c>
      <c r="E21" s="40">
        <v>28.84</v>
      </c>
      <c r="F21" s="41">
        <v>28.84</v>
      </c>
      <c r="G21" s="42">
        <f t="shared" si="0"/>
        <v>1.12205270457698</v>
      </c>
      <c r="H21" s="57"/>
    </row>
    <row r="22" customHeight="1" spans="1:8">
      <c r="A22" s="36">
        <v>20</v>
      </c>
      <c r="B22" s="37" t="s">
        <v>113</v>
      </c>
      <c r="C22" s="38">
        <v>30.56</v>
      </c>
      <c r="D22" s="39" t="s">
        <v>146</v>
      </c>
      <c r="E22" s="40">
        <v>59.4</v>
      </c>
      <c r="F22" s="41">
        <v>59.4</v>
      </c>
      <c r="G22" s="42">
        <f t="shared" si="0"/>
        <v>0.514478114478114</v>
      </c>
      <c r="H22" s="57"/>
    </row>
    <row r="23" customHeight="1" spans="1:8">
      <c r="A23" s="36">
        <v>21</v>
      </c>
      <c r="B23" s="37" t="s">
        <v>34</v>
      </c>
      <c r="C23" s="38">
        <v>30</v>
      </c>
      <c r="D23" s="39" t="s">
        <v>123</v>
      </c>
      <c r="E23" s="40">
        <v>48.23</v>
      </c>
      <c r="F23" s="41">
        <v>48.23</v>
      </c>
      <c r="G23" s="42">
        <f t="shared" si="0"/>
        <v>0.622019489944018</v>
      </c>
      <c r="H23" s="57"/>
    </row>
    <row r="24" customHeight="1" spans="1:8">
      <c r="A24" s="36">
        <v>22</v>
      </c>
      <c r="B24" s="37" t="s">
        <v>124</v>
      </c>
      <c r="C24" s="38">
        <v>26.49</v>
      </c>
      <c r="D24" s="39" t="s">
        <v>155</v>
      </c>
      <c r="E24" s="40">
        <v>17.47</v>
      </c>
      <c r="F24" s="41">
        <v>17.47</v>
      </c>
      <c r="G24" s="42">
        <f t="shared" si="0"/>
        <v>1.51631368059531</v>
      </c>
      <c r="H24" s="57"/>
    </row>
    <row r="25" customHeight="1" spans="1:8">
      <c r="A25" s="36">
        <v>23</v>
      </c>
      <c r="B25" s="37" t="s">
        <v>156</v>
      </c>
      <c r="C25" s="38">
        <v>6.81</v>
      </c>
      <c r="D25" s="39" t="s">
        <v>157</v>
      </c>
      <c r="E25" s="40">
        <v>11</v>
      </c>
      <c r="F25" s="41">
        <v>11</v>
      </c>
      <c r="G25" s="42">
        <f t="shared" si="0"/>
        <v>0.619090909090909</v>
      </c>
      <c r="H25" s="57"/>
    </row>
    <row r="26" customHeight="1" spans="1:8">
      <c r="A26" s="23" t="s">
        <v>13</v>
      </c>
      <c r="B26" s="24"/>
      <c r="C26" s="25">
        <f>SUM(C3:C25)</f>
        <v>5366.92</v>
      </c>
      <c r="D26" s="26"/>
      <c r="E26" s="27">
        <f>SUM(E3:E25)</f>
        <v>3055.45</v>
      </c>
      <c r="F26" s="28">
        <f>SUM(F3:F25)</f>
        <v>3027.95</v>
      </c>
      <c r="G26" s="29">
        <f t="shared" ref="G26" si="1">C26/F26</f>
        <v>1.77245991512409</v>
      </c>
      <c r="H26" s="30"/>
    </row>
  </sheetData>
  <sortState ref="A3:H25">
    <sortCondition ref="C3:C25" descending="1"/>
  </sortState>
  <mergeCells count="2">
    <mergeCell ref="A1:H1"/>
    <mergeCell ref="A26:B26"/>
  </mergeCells>
  <conditionalFormatting sqref="E3:E25">
    <cfRule type="cellIs" dxfId="0" priority="1" operator="notEqual">
      <formula>$F3</formula>
    </cfRule>
  </conditionalFormatting>
  <conditionalFormatting sqref="G3:G25">
    <cfRule type="cellIs" dxfId="1" priority="3" operator="between">
      <formula>0.7</formula>
      <formula>$G$26</formula>
    </cfRule>
  </conditionalFormatting>
  <conditionalFormatting sqref="G3:G26">
    <cfRule type="cellIs" dxfId="0" priority="4" operator="lessThan">
      <formula>0.7</formula>
    </cfRule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{80bb55e1-9f93-431a-897a-9cbcd8c8be12}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bb55e1-9f93-431a-897a-9cbcd8c8b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158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1269.43</v>
      </c>
      <c r="D3" s="18" t="s">
        <v>159</v>
      </c>
      <c r="E3" s="19">
        <v>573.39</v>
      </c>
      <c r="F3" s="20">
        <v>553.21</v>
      </c>
      <c r="G3" s="21">
        <f t="shared" ref="G3:G29" si="0">C3/F3</f>
        <v>2.29466206323096</v>
      </c>
      <c r="H3" s="22"/>
    </row>
    <row r="4" customHeight="1" spans="1:8">
      <c r="A4" s="15">
        <v>2</v>
      </c>
      <c r="B4" s="16" t="s">
        <v>16</v>
      </c>
      <c r="C4" s="17">
        <v>1152.3</v>
      </c>
      <c r="D4" s="18" t="s">
        <v>159</v>
      </c>
      <c r="E4" s="19">
        <v>592.5</v>
      </c>
      <c r="F4" s="20">
        <v>592.5</v>
      </c>
      <c r="G4" s="21">
        <f t="shared" si="0"/>
        <v>1.94481012658228</v>
      </c>
      <c r="H4" s="22"/>
    </row>
    <row r="5" customHeight="1" spans="1:8">
      <c r="A5" s="15">
        <v>3</v>
      </c>
      <c r="B5" s="16" t="s">
        <v>20</v>
      </c>
      <c r="C5" s="17">
        <v>900</v>
      </c>
      <c r="D5" s="18" t="s">
        <v>160</v>
      </c>
      <c r="E5" s="19">
        <v>308.7</v>
      </c>
      <c r="F5" s="20">
        <v>267</v>
      </c>
      <c r="G5" s="21">
        <f t="shared" si="0"/>
        <v>3.37078651685393</v>
      </c>
      <c r="H5" s="22" t="s">
        <v>132</v>
      </c>
    </row>
    <row r="6" customHeight="1" spans="1:8">
      <c r="A6" s="65">
        <v>4</v>
      </c>
      <c r="B6" s="62" t="s">
        <v>43</v>
      </c>
      <c r="C6" s="63">
        <v>475.83</v>
      </c>
      <c r="D6" s="64" t="s">
        <v>161</v>
      </c>
      <c r="E6" s="19">
        <v>285.04</v>
      </c>
      <c r="F6" s="20">
        <v>285.04</v>
      </c>
      <c r="G6" s="21">
        <f t="shared" si="0"/>
        <v>1.66934465338198</v>
      </c>
      <c r="H6" s="22"/>
    </row>
    <row r="7" customHeight="1" spans="1:8">
      <c r="A7" s="65">
        <v>5</v>
      </c>
      <c r="B7" s="62" t="s">
        <v>45</v>
      </c>
      <c r="C7" s="63">
        <v>302.41</v>
      </c>
      <c r="D7" s="64" t="s">
        <v>161</v>
      </c>
      <c r="E7" s="19">
        <v>181.8</v>
      </c>
      <c r="F7" s="20">
        <v>181.8</v>
      </c>
      <c r="G7" s="21">
        <f t="shared" si="0"/>
        <v>1.66342134213421</v>
      </c>
      <c r="H7" s="22"/>
    </row>
    <row r="8" customHeight="1" spans="1:8">
      <c r="A8" s="15">
        <v>6</v>
      </c>
      <c r="B8" s="16" t="s">
        <v>50</v>
      </c>
      <c r="C8" s="17">
        <v>299.62</v>
      </c>
      <c r="D8" s="18" t="s">
        <v>162</v>
      </c>
      <c r="E8" s="19">
        <v>225</v>
      </c>
      <c r="F8" s="20">
        <v>225</v>
      </c>
      <c r="G8" s="21">
        <f t="shared" si="0"/>
        <v>1.33164444444444</v>
      </c>
      <c r="H8" s="22"/>
    </row>
    <row r="9" customHeight="1" spans="1:8">
      <c r="A9" s="15">
        <v>7</v>
      </c>
      <c r="B9" s="16" t="s">
        <v>46</v>
      </c>
      <c r="C9" s="17">
        <v>261.82</v>
      </c>
      <c r="D9" s="18" t="s">
        <v>163</v>
      </c>
      <c r="E9" s="19">
        <v>213.3</v>
      </c>
      <c r="F9" s="20">
        <v>213.3</v>
      </c>
      <c r="G9" s="21">
        <f t="shared" si="0"/>
        <v>1.22747304266292</v>
      </c>
      <c r="H9" s="22"/>
    </row>
    <row r="10" customHeight="1" spans="1:8">
      <c r="A10" s="15">
        <v>8</v>
      </c>
      <c r="B10" s="16" t="s">
        <v>88</v>
      </c>
      <c r="C10" s="17">
        <v>238.11</v>
      </c>
      <c r="D10" s="18" t="s">
        <v>162</v>
      </c>
      <c r="E10" s="19">
        <v>108.52</v>
      </c>
      <c r="F10" s="20">
        <v>108.52</v>
      </c>
      <c r="G10" s="21">
        <f t="shared" si="0"/>
        <v>2.19415775893844</v>
      </c>
      <c r="H10" s="22"/>
    </row>
    <row r="11" customHeight="1" spans="1:8">
      <c r="A11" s="15">
        <v>9</v>
      </c>
      <c r="B11" s="16" t="s">
        <v>98</v>
      </c>
      <c r="C11" s="17">
        <v>191.3</v>
      </c>
      <c r="D11" s="18" t="s">
        <v>164</v>
      </c>
      <c r="E11" s="19">
        <v>91.15</v>
      </c>
      <c r="F11" s="20">
        <v>91.15</v>
      </c>
      <c r="G11" s="21">
        <f t="shared" si="0"/>
        <v>2.09873834339002</v>
      </c>
      <c r="H11" s="22"/>
    </row>
    <row r="12" customHeight="1" spans="1:8">
      <c r="A12" s="15">
        <v>10</v>
      </c>
      <c r="B12" s="16" t="s">
        <v>110</v>
      </c>
      <c r="C12" s="17">
        <v>125.33</v>
      </c>
      <c r="D12" s="18" t="s">
        <v>160</v>
      </c>
      <c r="E12" s="19">
        <v>81.28</v>
      </c>
      <c r="F12" s="20">
        <v>81.28</v>
      </c>
      <c r="G12" s="21">
        <f t="shared" si="0"/>
        <v>1.54195374015748</v>
      </c>
      <c r="H12" s="22"/>
    </row>
    <row r="13" customHeight="1" spans="1:8">
      <c r="A13" s="15">
        <v>11</v>
      </c>
      <c r="B13" s="16" t="s">
        <v>11</v>
      </c>
      <c r="C13" s="17">
        <v>118</v>
      </c>
      <c r="D13" s="18" t="s">
        <v>160</v>
      </c>
      <c r="E13" s="19">
        <v>166.1</v>
      </c>
      <c r="F13" s="20">
        <v>146.4</v>
      </c>
      <c r="G13" s="21">
        <f t="shared" si="0"/>
        <v>0.806010928961749</v>
      </c>
      <c r="H13" s="22" t="s">
        <v>147</v>
      </c>
    </row>
    <row r="14" customHeight="1" spans="1:8">
      <c r="A14" s="15">
        <v>12</v>
      </c>
      <c r="B14" s="16" t="s">
        <v>87</v>
      </c>
      <c r="C14" s="17">
        <v>109.63</v>
      </c>
      <c r="D14" s="18" t="s">
        <v>162</v>
      </c>
      <c r="E14" s="19">
        <v>55</v>
      </c>
      <c r="F14" s="20">
        <v>55</v>
      </c>
      <c r="G14" s="21">
        <f t="shared" si="0"/>
        <v>1.99327272727273</v>
      </c>
      <c r="H14" s="22"/>
    </row>
    <row r="15" customHeight="1" spans="1:8">
      <c r="A15" s="36">
        <v>13</v>
      </c>
      <c r="B15" s="37" t="s">
        <v>140</v>
      </c>
      <c r="C15" s="38">
        <v>99.58</v>
      </c>
      <c r="D15" s="39" t="s">
        <v>165</v>
      </c>
      <c r="E15" s="40">
        <v>74.52</v>
      </c>
      <c r="F15" s="41">
        <v>74.52</v>
      </c>
      <c r="G15" s="42">
        <f t="shared" si="0"/>
        <v>1.33628556092324</v>
      </c>
      <c r="H15" s="57" t="s">
        <v>166</v>
      </c>
    </row>
    <row r="16" customHeight="1" spans="1:8">
      <c r="A16" s="45">
        <v>14</v>
      </c>
      <c r="B16" s="46" t="s">
        <v>137</v>
      </c>
      <c r="C16" s="47">
        <v>83.54</v>
      </c>
      <c r="D16" s="48" t="s">
        <v>161</v>
      </c>
      <c r="E16" s="40">
        <v>50.6</v>
      </c>
      <c r="F16" s="41">
        <v>50.6</v>
      </c>
      <c r="G16" s="42">
        <f t="shared" si="0"/>
        <v>1.65098814229249</v>
      </c>
      <c r="H16" s="57"/>
    </row>
    <row r="17" customHeight="1" spans="1:8">
      <c r="A17" s="36">
        <v>15</v>
      </c>
      <c r="B17" s="37" t="s">
        <v>108</v>
      </c>
      <c r="C17" s="38">
        <v>74.96</v>
      </c>
      <c r="D17" s="39" t="s">
        <v>146</v>
      </c>
      <c r="E17" s="40">
        <v>52.1</v>
      </c>
      <c r="F17" s="41">
        <v>52.1</v>
      </c>
      <c r="G17" s="42">
        <f t="shared" si="0"/>
        <v>1.43877159309021</v>
      </c>
      <c r="H17" s="57"/>
    </row>
    <row r="18" customHeight="1" spans="1:8">
      <c r="A18" s="36">
        <v>16</v>
      </c>
      <c r="B18" s="37" t="s">
        <v>127</v>
      </c>
      <c r="C18" s="38">
        <v>73.9</v>
      </c>
      <c r="D18" s="39" t="s">
        <v>164</v>
      </c>
      <c r="E18" s="40">
        <v>47</v>
      </c>
      <c r="F18" s="41">
        <v>47</v>
      </c>
      <c r="G18" s="42">
        <f t="shared" si="0"/>
        <v>1.57234042553192</v>
      </c>
      <c r="H18" s="57"/>
    </row>
    <row r="19" customHeight="1" spans="1:8">
      <c r="A19" s="36">
        <v>17</v>
      </c>
      <c r="B19" s="37" t="s">
        <v>36</v>
      </c>
      <c r="C19" s="38">
        <v>47</v>
      </c>
      <c r="D19" s="39" t="s">
        <v>167</v>
      </c>
      <c r="E19" s="40">
        <v>139.65</v>
      </c>
      <c r="F19" s="41">
        <v>139.65</v>
      </c>
      <c r="G19" s="42">
        <f t="shared" si="0"/>
        <v>0.33655567490154</v>
      </c>
      <c r="H19" s="57"/>
    </row>
    <row r="20" customHeight="1" spans="1:8">
      <c r="A20" s="45">
        <v>18</v>
      </c>
      <c r="B20" s="46" t="s">
        <v>168</v>
      </c>
      <c r="C20" s="47">
        <v>43.11</v>
      </c>
      <c r="D20" s="48" t="s">
        <v>161</v>
      </c>
      <c r="E20" s="40">
        <v>32.1</v>
      </c>
      <c r="F20" s="41">
        <v>32.1</v>
      </c>
      <c r="G20" s="42">
        <f t="shared" si="0"/>
        <v>1.34299065420561</v>
      </c>
      <c r="H20" s="57"/>
    </row>
    <row r="21" customHeight="1" spans="1:8">
      <c r="A21" s="45">
        <v>19</v>
      </c>
      <c r="B21" s="46" t="s">
        <v>154</v>
      </c>
      <c r="C21" s="47">
        <v>43</v>
      </c>
      <c r="D21" s="48" t="s">
        <v>161</v>
      </c>
      <c r="E21" s="40">
        <v>28.84</v>
      </c>
      <c r="F21" s="41">
        <v>28.84</v>
      </c>
      <c r="G21" s="42">
        <f t="shared" si="0"/>
        <v>1.49098474341193</v>
      </c>
      <c r="H21" s="57"/>
    </row>
    <row r="22" customHeight="1" spans="1:8">
      <c r="A22" s="36">
        <v>20</v>
      </c>
      <c r="B22" s="37" t="s">
        <v>139</v>
      </c>
      <c r="C22" s="38">
        <v>37.43</v>
      </c>
      <c r="D22" s="39" t="s">
        <v>152</v>
      </c>
      <c r="E22" s="40">
        <v>56.16</v>
      </c>
      <c r="F22" s="41">
        <v>56.16</v>
      </c>
      <c r="G22" s="42">
        <f t="shared" si="0"/>
        <v>0.666488603988604</v>
      </c>
      <c r="H22" s="57"/>
    </row>
    <row r="23" customHeight="1" spans="1:8">
      <c r="A23" s="36">
        <v>21</v>
      </c>
      <c r="B23" s="37" t="s">
        <v>113</v>
      </c>
      <c r="C23" s="38">
        <v>34.15</v>
      </c>
      <c r="D23" s="39" t="s">
        <v>162</v>
      </c>
      <c r="E23" s="40">
        <v>64.6</v>
      </c>
      <c r="F23" s="41">
        <v>59.4</v>
      </c>
      <c r="G23" s="42">
        <f t="shared" si="0"/>
        <v>0.574915824915825</v>
      </c>
      <c r="H23" s="57"/>
    </row>
    <row r="24" customHeight="1" spans="1:8">
      <c r="A24" s="36">
        <v>22</v>
      </c>
      <c r="B24" s="37" t="s">
        <v>124</v>
      </c>
      <c r="C24" s="38">
        <v>30.97</v>
      </c>
      <c r="D24" s="39" t="s">
        <v>169</v>
      </c>
      <c r="E24" s="40">
        <v>17.47</v>
      </c>
      <c r="F24" s="41">
        <v>17.47</v>
      </c>
      <c r="G24" s="42">
        <f t="shared" si="0"/>
        <v>1.77275329135661</v>
      </c>
      <c r="H24" s="57"/>
    </row>
    <row r="25" customHeight="1" spans="1:8">
      <c r="A25" s="36">
        <v>23</v>
      </c>
      <c r="B25" s="37" t="s">
        <v>34</v>
      </c>
      <c r="C25" s="38">
        <v>31</v>
      </c>
      <c r="D25" s="39" t="s">
        <v>170</v>
      </c>
      <c r="E25" s="40">
        <v>48.23</v>
      </c>
      <c r="F25" s="41">
        <v>48.23</v>
      </c>
      <c r="G25" s="42">
        <f t="shared" si="0"/>
        <v>0.642753472942152</v>
      </c>
      <c r="H25" s="57"/>
    </row>
    <row r="26" customHeight="1" spans="1:8">
      <c r="A26" s="36">
        <v>24</v>
      </c>
      <c r="B26" s="37" t="s">
        <v>171</v>
      </c>
      <c r="C26" s="38">
        <v>25.32</v>
      </c>
      <c r="D26" s="39" t="s">
        <v>172</v>
      </c>
      <c r="E26" s="40">
        <v>37.79</v>
      </c>
      <c r="F26" s="41">
        <v>37.79</v>
      </c>
      <c r="G26" s="42">
        <f t="shared" si="0"/>
        <v>0.670018523418894</v>
      </c>
      <c r="H26" s="57"/>
    </row>
    <row r="27" customHeight="1" spans="1:8">
      <c r="A27" s="45">
        <v>25</v>
      </c>
      <c r="B27" s="46" t="s">
        <v>173</v>
      </c>
      <c r="C27" s="47">
        <v>22.85</v>
      </c>
      <c r="D27" s="48" t="s">
        <v>161</v>
      </c>
      <c r="E27" s="40">
        <v>24.58</v>
      </c>
      <c r="F27" s="41">
        <v>24.58</v>
      </c>
      <c r="G27" s="42">
        <f t="shared" si="0"/>
        <v>0.929617575264443</v>
      </c>
      <c r="H27" s="57"/>
    </row>
    <row r="28" customHeight="1" spans="1:8">
      <c r="A28" s="45">
        <v>26</v>
      </c>
      <c r="B28" s="46" t="s">
        <v>156</v>
      </c>
      <c r="C28" s="47">
        <v>17.29</v>
      </c>
      <c r="D28" s="48" t="s">
        <v>161</v>
      </c>
      <c r="E28" s="40">
        <v>24.9</v>
      </c>
      <c r="F28" s="41">
        <v>24.9</v>
      </c>
      <c r="G28" s="42">
        <f t="shared" si="0"/>
        <v>0.694377510040161</v>
      </c>
      <c r="H28" s="57"/>
    </row>
    <row r="29" customHeight="1" spans="1:8">
      <c r="A29" s="36">
        <v>27</v>
      </c>
      <c r="B29" s="37" t="s">
        <v>174</v>
      </c>
      <c r="C29" s="38">
        <v>3.5</v>
      </c>
      <c r="D29" s="39" t="s">
        <v>175</v>
      </c>
      <c r="E29" s="40">
        <v>9.76</v>
      </c>
      <c r="F29" s="41">
        <v>9.76</v>
      </c>
      <c r="G29" s="42">
        <f t="shared" si="0"/>
        <v>0.358606557377049</v>
      </c>
      <c r="H29" s="57"/>
    </row>
    <row r="30" customHeight="1" spans="1:8">
      <c r="A30" s="23" t="s">
        <v>13</v>
      </c>
      <c r="B30" s="24"/>
      <c r="C30" s="25">
        <f>SUM(C3:C29)</f>
        <v>6111.38</v>
      </c>
      <c r="D30" s="26"/>
      <c r="E30" s="27">
        <f>SUM(E3:E29)</f>
        <v>3590.08</v>
      </c>
      <c r="F30" s="28">
        <f>SUM(F3:F29)</f>
        <v>3503.3</v>
      </c>
      <c r="G30" s="29">
        <f t="shared" ref="G30" si="1">C30/F30</f>
        <v>1.7444637912825</v>
      </c>
      <c r="H30" s="30"/>
    </row>
  </sheetData>
  <sortState ref="B3:H29">
    <sortCondition ref="C3:C29" descending="1"/>
  </sortState>
  <mergeCells count="2">
    <mergeCell ref="A1:H1"/>
    <mergeCell ref="A30:B30"/>
  </mergeCells>
  <conditionalFormatting sqref="E3:E29">
    <cfRule type="cellIs" dxfId="0" priority="1" operator="notEqual">
      <formula>$F3</formula>
    </cfRule>
  </conditionalFormatting>
  <conditionalFormatting sqref="G3:G29">
    <cfRule type="cellIs" dxfId="1" priority="2" operator="between">
      <formula>0.7</formula>
      <formula>$G$30</formula>
    </cfRule>
  </conditionalFormatting>
  <conditionalFormatting sqref="G3:G30">
    <cfRule type="cellIs" dxfId="0" priority="3" operator="lessThan">
      <formula>0.7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{693e8dde-42f9-4fec-a2b4-b724b19aa05d}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e8dde-42f9-4fec-a2b4-b724b19aa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G3:G30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176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1294.02</v>
      </c>
      <c r="D3" s="18" t="s">
        <v>177</v>
      </c>
      <c r="E3" s="19">
        <v>597.99</v>
      </c>
      <c r="F3" s="20">
        <v>573.39</v>
      </c>
      <c r="G3" s="21">
        <f t="shared" ref="G3:G32" si="0">C3/F3</f>
        <v>2.25678857322241</v>
      </c>
      <c r="H3" s="22"/>
    </row>
    <row r="4" customHeight="1" spans="1:8">
      <c r="A4" s="15">
        <v>2</v>
      </c>
      <c r="B4" s="16" t="s">
        <v>16</v>
      </c>
      <c r="C4" s="17">
        <v>1186.7</v>
      </c>
      <c r="D4" s="18" t="s">
        <v>178</v>
      </c>
      <c r="E4" s="19">
        <v>631</v>
      </c>
      <c r="F4" s="20">
        <v>592.5</v>
      </c>
      <c r="G4" s="21">
        <f t="shared" si="0"/>
        <v>2.00286919831224</v>
      </c>
      <c r="H4" s="22"/>
    </row>
    <row r="5" customHeight="1" spans="1:8">
      <c r="A5" s="65">
        <v>3</v>
      </c>
      <c r="B5" s="62" t="s">
        <v>20</v>
      </c>
      <c r="C5" s="63">
        <v>1002.57</v>
      </c>
      <c r="D5" s="64" t="s">
        <v>179</v>
      </c>
      <c r="E5" s="19">
        <v>390.86</v>
      </c>
      <c r="F5" s="20">
        <v>390.86</v>
      </c>
      <c r="G5" s="21">
        <f t="shared" si="0"/>
        <v>2.5650360742977</v>
      </c>
      <c r="H5" s="22" t="s">
        <v>132</v>
      </c>
    </row>
    <row r="6" customHeight="1" spans="1:8">
      <c r="A6" s="65">
        <v>4</v>
      </c>
      <c r="B6" s="62" t="s">
        <v>43</v>
      </c>
      <c r="C6" s="63">
        <v>570.46</v>
      </c>
      <c r="D6" s="64" t="s">
        <v>179</v>
      </c>
      <c r="E6" s="19">
        <v>285.04</v>
      </c>
      <c r="F6" s="20">
        <v>285.04</v>
      </c>
      <c r="G6" s="21">
        <f t="shared" si="0"/>
        <v>2.00133314622509</v>
      </c>
      <c r="H6" s="22"/>
    </row>
    <row r="7" customHeight="1" spans="1:8">
      <c r="A7" s="15">
        <v>5</v>
      </c>
      <c r="B7" s="16" t="s">
        <v>50</v>
      </c>
      <c r="C7" s="17">
        <v>346.92</v>
      </c>
      <c r="D7" s="18" t="s">
        <v>178</v>
      </c>
      <c r="E7" s="19">
        <v>347.8</v>
      </c>
      <c r="F7" s="20">
        <v>258.15</v>
      </c>
      <c r="G7" s="21">
        <f t="shared" si="0"/>
        <v>1.34386984311447</v>
      </c>
      <c r="H7" s="22"/>
    </row>
    <row r="8" customHeight="1" spans="1:8">
      <c r="A8" s="15">
        <v>6</v>
      </c>
      <c r="B8" s="16" t="s">
        <v>45</v>
      </c>
      <c r="C8" s="17">
        <v>333.01</v>
      </c>
      <c r="D8" s="18" t="s">
        <v>180</v>
      </c>
      <c r="E8" s="19">
        <v>237.1</v>
      </c>
      <c r="F8" s="20">
        <v>181.8</v>
      </c>
      <c r="G8" s="21">
        <f t="shared" si="0"/>
        <v>1.83173817381738</v>
      </c>
      <c r="H8" s="22"/>
    </row>
    <row r="9" customHeight="1" spans="1:8">
      <c r="A9" s="15">
        <v>7</v>
      </c>
      <c r="B9" s="16" t="s">
        <v>88</v>
      </c>
      <c r="C9" s="17">
        <v>328.65</v>
      </c>
      <c r="D9" s="18" t="s">
        <v>181</v>
      </c>
      <c r="E9" s="19">
        <v>179.51</v>
      </c>
      <c r="F9" s="20">
        <v>179.51</v>
      </c>
      <c r="G9" s="21">
        <f t="shared" si="0"/>
        <v>1.83081722466715</v>
      </c>
      <c r="H9" s="22"/>
    </row>
    <row r="10" customHeight="1" spans="1:8">
      <c r="A10" s="15">
        <v>8</v>
      </c>
      <c r="B10" s="16" t="s">
        <v>46</v>
      </c>
      <c r="C10" s="17">
        <v>271.6</v>
      </c>
      <c r="D10" s="18" t="s">
        <v>180</v>
      </c>
      <c r="E10" s="19">
        <v>264</v>
      </c>
      <c r="F10" s="20">
        <v>213.3</v>
      </c>
      <c r="G10" s="21">
        <f t="shared" si="0"/>
        <v>1.27332395686826</v>
      </c>
      <c r="H10" s="22"/>
    </row>
    <row r="11" customHeight="1" spans="1:8">
      <c r="A11" s="15">
        <v>9</v>
      </c>
      <c r="B11" s="16" t="s">
        <v>98</v>
      </c>
      <c r="C11" s="17">
        <v>223.33</v>
      </c>
      <c r="D11" s="18" t="s">
        <v>180</v>
      </c>
      <c r="E11" s="19">
        <v>91.15</v>
      </c>
      <c r="F11" s="20">
        <v>91.15</v>
      </c>
      <c r="G11" s="21">
        <f t="shared" si="0"/>
        <v>2.45013713658804</v>
      </c>
      <c r="H11" s="22"/>
    </row>
    <row r="12" customHeight="1" spans="1:8">
      <c r="A12" s="65">
        <v>10</v>
      </c>
      <c r="B12" s="62" t="s">
        <v>110</v>
      </c>
      <c r="C12" s="63">
        <v>143.88</v>
      </c>
      <c r="D12" s="64" t="s">
        <v>179</v>
      </c>
      <c r="E12" s="19">
        <v>106.4</v>
      </c>
      <c r="F12" s="20">
        <v>106.4</v>
      </c>
      <c r="G12" s="21">
        <f t="shared" si="0"/>
        <v>1.35225563909774</v>
      </c>
      <c r="H12" s="22"/>
    </row>
    <row r="13" customHeight="1" spans="1:8">
      <c r="A13" s="65">
        <v>11</v>
      </c>
      <c r="B13" s="62" t="s">
        <v>108</v>
      </c>
      <c r="C13" s="66">
        <v>120.12</v>
      </c>
      <c r="D13" s="64" t="s">
        <v>179</v>
      </c>
      <c r="E13" s="19">
        <v>121</v>
      </c>
      <c r="F13" s="20">
        <v>121</v>
      </c>
      <c r="G13" s="21">
        <f t="shared" si="0"/>
        <v>0.992727272727273</v>
      </c>
      <c r="H13" s="22"/>
    </row>
    <row r="14" customHeight="1" spans="1:8">
      <c r="A14" s="15">
        <v>12</v>
      </c>
      <c r="B14" s="16" t="s">
        <v>11</v>
      </c>
      <c r="C14" s="17">
        <v>118</v>
      </c>
      <c r="D14" s="18" t="s">
        <v>160</v>
      </c>
      <c r="E14" s="19">
        <v>166.1</v>
      </c>
      <c r="F14" s="20">
        <v>146.4</v>
      </c>
      <c r="G14" s="21">
        <f t="shared" si="0"/>
        <v>0.806010928961749</v>
      </c>
      <c r="H14" s="22"/>
    </row>
    <row r="15" customHeight="1" spans="1:8">
      <c r="A15" s="15">
        <v>13</v>
      </c>
      <c r="B15" s="16" t="s">
        <v>87</v>
      </c>
      <c r="C15" s="17">
        <v>109.63</v>
      </c>
      <c r="D15" s="18" t="s">
        <v>162</v>
      </c>
      <c r="E15" s="19">
        <v>55</v>
      </c>
      <c r="F15" s="20">
        <v>55</v>
      </c>
      <c r="G15" s="21">
        <f t="shared" si="0"/>
        <v>1.99327272727273</v>
      </c>
      <c r="H15" s="22"/>
    </row>
    <row r="16" customHeight="1" spans="1:8">
      <c r="A16" s="65">
        <v>14</v>
      </c>
      <c r="B16" s="62" t="s">
        <v>127</v>
      </c>
      <c r="C16" s="66">
        <v>109.21</v>
      </c>
      <c r="D16" s="64" t="s">
        <v>179</v>
      </c>
      <c r="E16" s="19">
        <v>95.4</v>
      </c>
      <c r="F16" s="20">
        <v>95.4</v>
      </c>
      <c r="G16" s="21">
        <f t="shared" si="0"/>
        <v>1.14475890985325</v>
      </c>
      <c r="H16" s="22"/>
    </row>
    <row r="17" customHeight="1" spans="1:8">
      <c r="A17" s="36">
        <v>15</v>
      </c>
      <c r="B17" s="37" t="s">
        <v>140</v>
      </c>
      <c r="C17" s="38">
        <v>99.58</v>
      </c>
      <c r="D17" s="39" t="s">
        <v>165</v>
      </c>
      <c r="E17" s="40">
        <v>74.52</v>
      </c>
      <c r="F17" s="41">
        <v>74.52</v>
      </c>
      <c r="G17" s="42">
        <f t="shared" si="0"/>
        <v>1.33628556092324</v>
      </c>
      <c r="H17" s="57" t="s">
        <v>182</v>
      </c>
    </row>
    <row r="18" customHeight="1" spans="1:8">
      <c r="A18" s="36">
        <v>16</v>
      </c>
      <c r="B18" s="37" t="s">
        <v>137</v>
      </c>
      <c r="C18" s="38">
        <v>95.74</v>
      </c>
      <c r="D18" s="39" t="s">
        <v>183</v>
      </c>
      <c r="E18" s="40">
        <v>50.6</v>
      </c>
      <c r="F18" s="41">
        <v>50.6</v>
      </c>
      <c r="G18" s="42">
        <f t="shared" si="0"/>
        <v>1.89209486166008</v>
      </c>
      <c r="H18" s="57"/>
    </row>
    <row r="19" customHeight="1" spans="1:8">
      <c r="A19" s="45">
        <v>17</v>
      </c>
      <c r="B19" s="46" t="s">
        <v>168</v>
      </c>
      <c r="C19" s="47">
        <v>77.08</v>
      </c>
      <c r="D19" s="48" t="s">
        <v>179</v>
      </c>
      <c r="E19" s="40">
        <v>53.3</v>
      </c>
      <c r="F19" s="41">
        <v>53.3</v>
      </c>
      <c r="G19" s="42">
        <f t="shared" si="0"/>
        <v>1.44615384615385</v>
      </c>
      <c r="H19" s="57"/>
    </row>
    <row r="20" customHeight="1" spans="1:8">
      <c r="A20" s="36">
        <v>18</v>
      </c>
      <c r="B20" s="37" t="s">
        <v>36</v>
      </c>
      <c r="C20" s="38">
        <v>67.8</v>
      </c>
      <c r="D20" s="39" t="s">
        <v>184</v>
      </c>
      <c r="E20" s="40">
        <v>156.95</v>
      </c>
      <c r="F20" s="41">
        <v>156.95</v>
      </c>
      <c r="G20" s="42">
        <f t="shared" si="0"/>
        <v>0.431984708505894</v>
      </c>
      <c r="H20" s="57"/>
    </row>
    <row r="21" customHeight="1" spans="1:8">
      <c r="A21" s="45">
        <v>19</v>
      </c>
      <c r="B21" s="46" t="s">
        <v>154</v>
      </c>
      <c r="C21" s="47">
        <v>65.84</v>
      </c>
      <c r="D21" s="48" t="s">
        <v>179</v>
      </c>
      <c r="E21" s="40">
        <v>48.33</v>
      </c>
      <c r="F21" s="41">
        <v>48.33</v>
      </c>
      <c r="G21" s="42">
        <f t="shared" si="0"/>
        <v>1.36230084833437</v>
      </c>
      <c r="H21" s="57"/>
    </row>
    <row r="22" customHeight="1" spans="1:8">
      <c r="A22" s="36">
        <v>20</v>
      </c>
      <c r="B22" s="37" t="s">
        <v>113</v>
      </c>
      <c r="C22" s="38">
        <v>62.7</v>
      </c>
      <c r="D22" s="39" t="s">
        <v>180</v>
      </c>
      <c r="E22" s="40">
        <v>88</v>
      </c>
      <c r="F22" s="41">
        <v>88</v>
      </c>
      <c r="G22" s="42">
        <f t="shared" si="0"/>
        <v>0.7125</v>
      </c>
      <c r="H22" s="57"/>
    </row>
    <row r="23" customHeight="1" spans="1:8">
      <c r="A23" s="45">
        <v>21</v>
      </c>
      <c r="B23" s="46" t="s">
        <v>173</v>
      </c>
      <c r="C23" s="47">
        <v>52.82</v>
      </c>
      <c r="D23" s="48" t="s">
        <v>179</v>
      </c>
      <c r="E23" s="40">
        <v>52.38</v>
      </c>
      <c r="F23" s="41">
        <v>52.38</v>
      </c>
      <c r="G23" s="42">
        <f t="shared" si="0"/>
        <v>1.00840015273005</v>
      </c>
      <c r="H23" s="57"/>
    </row>
    <row r="24" customHeight="1" spans="1:8">
      <c r="A24" s="45">
        <v>22</v>
      </c>
      <c r="B24" s="46" t="s">
        <v>139</v>
      </c>
      <c r="C24" s="47">
        <v>38.83</v>
      </c>
      <c r="D24" s="48" t="s">
        <v>179</v>
      </c>
      <c r="E24" s="40">
        <v>56.16</v>
      </c>
      <c r="F24" s="41">
        <v>56.16</v>
      </c>
      <c r="G24" s="42">
        <f t="shared" si="0"/>
        <v>0.691417378917379</v>
      </c>
      <c r="H24" s="57"/>
    </row>
    <row r="25" customHeight="1" spans="1:8">
      <c r="A25" s="36">
        <v>23</v>
      </c>
      <c r="B25" s="37" t="s">
        <v>34</v>
      </c>
      <c r="C25" s="38">
        <v>36.95</v>
      </c>
      <c r="D25" s="39" t="s">
        <v>180</v>
      </c>
      <c r="E25" s="40">
        <v>66.37</v>
      </c>
      <c r="F25" s="41">
        <v>66.37</v>
      </c>
      <c r="G25" s="42">
        <f t="shared" si="0"/>
        <v>0.556727437095073</v>
      </c>
      <c r="H25" s="57"/>
    </row>
    <row r="26" customHeight="1" spans="1:8">
      <c r="A26" s="36">
        <v>24</v>
      </c>
      <c r="B26" s="37" t="s">
        <v>156</v>
      </c>
      <c r="C26" s="38">
        <v>36.6</v>
      </c>
      <c r="D26" s="39" t="s">
        <v>181</v>
      </c>
      <c r="E26" s="40">
        <v>47</v>
      </c>
      <c r="F26" s="41">
        <v>47</v>
      </c>
      <c r="G26" s="42">
        <f t="shared" si="0"/>
        <v>0.778723404255319</v>
      </c>
      <c r="H26" s="57"/>
    </row>
    <row r="27" customHeight="1" spans="1:8">
      <c r="A27" s="36">
        <v>25</v>
      </c>
      <c r="B27" s="37" t="s">
        <v>124</v>
      </c>
      <c r="C27" s="38">
        <v>30.97</v>
      </c>
      <c r="D27" s="39" t="s">
        <v>169</v>
      </c>
      <c r="E27" s="40">
        <v>23.18</v>
      </c>
      <c r="F27" s="41">
        <v>17.47</v>
      </c>
      <c r="G27" s="42">
        <f t="shared" si="0"/>
        <v>1.77275329135661</v>
      </c>
      <c r="H27" s="57"/>
    </row>
    <row r="28" customHeight="1" spans="1:8">
      <c r="A28" s="36">
        <v>26</v>
      </c>
      <c r="B28" s="37" t="s">
        <v>185</v>
      </c>
      <c r="C28" s="38">
        <v>30.75</v>
      </c>
      <c r="D28" s="39" t="s">
        <v>181</v>
      </c>
      <c r="E28" s="40">
        <v>30.3</v>
      </c>
      <c r="F28" s="41">
        <v>30.3</v>
      </c>
      <c r="G28" s="42">
        <f t="shared" si="0"/>
        <v>1.01485148514851</v>
      </c>
      <c r="H28" s="57"/>
    </row>
    <row r="29" customHeight="1" spans="1:8">
      <c r="A29" s="36">
        <v>27</v>
      </c>
      <c r="B29" s="37" t="s">
        <v>171</v>
      </c>
      <c r="C29" s="38">
        <v>25.32</v>
      </c>
      <c r="D29" s="39" t="s">
        <v>172</v>
      </c>
      <c r="E29" s="40">
        <v>37.79</v>
      </c>
      <c r="F29" s="41">
        <v>37.79</v>
      </c>
      <c r="G29" s="42">
        <f t="shared" si="0"/>
        <v>0.670018523418894</v>
      </c>
      <c r="H29" s="57"/>
    </row>
    <row r="30" customHeight="1" spans="1:8">
      <c r="A30" s="45">
        <v>28</v>
      </c>
      <c r="B30" s="46" t="s">
        <v>186</v>
      </c>
      <c r="C30" s="47">
        <v>20.7</v>
      </c>
      <c r="D30" s="48" t="s">
        <v>179</v>
      </c>
      <c r="E30" s="40">
        <v>30.3</v>
      </c>
      <c r="F30" s="41">
        <v>30.3</v>
      </c>
      <c r="G30" s="42">
        <f t="shared" si="0"/>
        <v>0.683168316831683</v>
      </c>
      <c r="H30" s="57"/>
    </row>
    <row r="31" customHeight="1" spans="1:8">
      <c r="A31" s="36">
        <v>29</v>
      </c>
      <c r="B31" s="37" t="s">
        <v>174</v>
      </c>
      <c r="C31" s="38">
        <v>20.01</v>
      </c>
      <c r="D31" s="39" t="s">
        <v>181</v>
      </c>
      <c r="E31" s="40">
        <v>24.89</v>
      </c>
      <c r="F31" s="41">
        <v>24.89</v>
      </c>
      <c r="G31" s="42">
        <f t="shared" si="0"/>
        <v>0.803937324226597</v>
      </c>
      <c r="H31" s="57"/>
    </row>
    <row r="32" customHeight="1" spans="1:8">
      <c r="A32" s="45">
        <v>30</v>
      </c>
      <c r="B32" s="46" t="s">
        <v>187</v>
      </c>
      <c r="C32" s="45">
        <v>1.742</v>
      </c>
      <c r="D32" s="48" t="s">
        <v>179</v>
      </c>
      <c r="E32" s="40">
        <v>12.9</v>
      </c>
      <c r="F32" s="41">
        <v>12.9</v>
      </c>
      <c r="G32" s="42">
        <f t="shared" si="0"/>
        <v>0.135038759689922</v>
      </c>
      <c r="H32" s="57"/>
    </row>
    <row r="33" customHeight="1" spans="1:8">
      <c r="A33" s="23" t="s">
        <v>13</v>
      </c>
      <c r="B33" s="24"/>
      <c r="C33" s="25">
        <f>SUM(C3:C32)</f>
        <v>6921.532</v>
      </c>
      <c r="D33" s="26"/>
      <c r="E33" s="27">
        <f>SUM(E3:E32)</f>
        <v>4421.32</v>
      </c>
      <c r="F33" s="28">
        <f>SUM(F3:F32)</f>
        <v>4137.16</v>
      </c>
      <c r="G33" s="29">
        <f t="shared" ref="G33" si="1">C33/F33</f>
        <v>1.6730153051852</v>
      </c>
      <c r="H33" s="30"/>
    </row>
  </sheetData>
  <sortState ref="B3:H32">
    <sortCondition ref="C3:C32" descending="1"/>
  </sortState>
  <mergeCells count="2">
    <mergeCell ref="A1:H1"/>
    <mergeCell ref="A33:B33"/>
  </mergeCells>
  <conditionalFormatting sqref="E3:E32">
    <cfRule type="cellIs" dxfId="0" priority="1" operator="notEqual">
      <formula>$F3</formula>
    </cfRule>
  </conditionalFormatting>
  <conditionalFormatting sqref="G3:G32">
    <cfRule type="cellIs" dxfId="1" priority="4" operator="between">
      <formula>0.7</formula>
      <formula>$G$33</formula>
    </cfRule>
  </conditionalFormatting>
  <conditionalFormatting sqref="G3:G33">
    <cfRule type="cellIs" dxfId="0" priority="5" operator="lessThan">
      <formula>0.7</formula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{2e4e1877-94cc-4461-8542-4105917d794a}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e1877-94cc-4461-8542-4105917d7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188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1347.24</v>
      </c>
      <c r="D3" s="18" t="s">
        <v>189</v>
      </c>
      <c r="E3" s="19">
        <v>626.85</v>
      </c>
      <c r="F3" s="20">
        <v>597.99</v>
      </c>
      <c r="G3" s="21">
        <f t="shared" ref="G3:G33" si="0">C3/F3</f>
        <v>2.2529473737019</v>
      </c>
      <c r="H3" s="22"/>
    </row>
    <row r="4" customHeight="1" spans="1:8">
      <c r="A4" s="15">
        <v>2</v>
      </c>
      <c r="B4" s="16" t="s">
        <v>16</v>
      </c>
      <c r="C4" s="17">
        <v>1256.3</v>
      </c>
      <c r="D4" s="18" t="s">
        <v>190</v>
      </c>
      <c r="E4" s="19">
        <v>673</v>
      </c>
      <c r="F4" s="20">
        <v>637.7</v>
      </c>
      <c r="G4" s="21">
        <f t="shared" si="0"/>
        <v>1.97004861220009</v>
      </c>
      <c r="H4" s="22"/>
    </row>
    <row r="5" customHeight="1" spans="1:8">
      <c r="A5" s="15">
        <v>3</v>
      </c>
      <c r="B5" s="16" t="s">
        <v>20</v>
      </c>
      <c r="C5" s="17">
        <v>1002.57</v>
      </c>
      <c r="D5" s="18" t="s">
        <v>179</v>
      </c>
      <c r="E5" s="19">
        <v>476.86</v>
      </c>
      <c r="F5" s="20">
        <v>390.86</v>
      </c>
      <c r="G5" s="21">
        <f t="shared" si="0"/>
        <v>2.5650360742977</v>
      </c>
      <c r="H5" s="22" t="s">
        <v>132</v>
      </c>
    </row>
    <row r="6" customHeight="1" spans="1:8">
      <c r="A6" s="15">
        <v>4</v>
      </c>
      <c r="B6" s="16" t="s">
        <v>43</v>
      </c>
      <c r="C6" s="17">
        <v>647.11</v>
      </c>
      <c r="D6" s="18" t="s">
        <v>191</v>
      </c>
      <c r="E6" s="19">
        <v>285.04</v>
      </c>
      <c r="F6" s="20">
        <v>285.04</v>
      </c>
      <c r="G6" s="21">
        <f t="shared" si="0"/>
        <v>2.27024277294415</v>
      </c>
      <c r="H6" s="22"/>
    </row>
    <row r="7" customHeight="1" spans="1:8">
      <c r="A7" s="15">
        <v>5</v>
      </c>
      <c r="B7" s="16" t="s">
        <v>88</v>
      </c>
      <c r="C7" s="17">
        <v>411.15</v>
      </c>
      <c r="D7" s="18" t="s">
        <v>191</v>
      </c>
      <c r="E7" s="19">
        <v>226.08</v>
      </c>
      <c r="F7" s="20">
        <v>196.58</v>
      </c>
      <c r="G7" s="21">
        <f t="shared" si="0"/>
        <v>2.09151490487333</v>
      </c>
      <c r="H7" s="22"/>
    </row>
    <row r="8" customHeight="1" spans="1:8">
      <c r="A8" s="15">
        <v>6</v>
      </c>
      <c r="B8" s="16" t="s">
        <v>50</v>
      </c>
      <c r="C8" s="17">
        <v>400.2</v>
      </c>
      <c r="D8" s="18" t="s">
        <v>192</v>
      </c>
      <c r="E8" s="19">
        <v>378</v>
      </c>
      <c r="F8" s="20">
        <v>378</v>
      </c>
      <c r="G8" s="21">
        <f t="shared" si="0"/>
        <v>1.05873015873016</v>
      </c>
      <c r="H8" s="22"/>
    </row>
    <row r="9" customHeight="1" spans="1:8">
      <c r="A9" s="15">
        <v>7</v>
      </c>
      <c r="B9" s="16" t="s">
        <v>45</v>
      </c>
      <c r="C9" s="17">
        <v>372.66</v>
      </c>
      <c r="D9" s="18" t="s">
        <v>193</v>
      </c>
      <c r="E9" s="19">
        <v>304.7</v>
      </c>
      <c r="F9" s="20">
        <v>304.7</v>
      </c>
      <c r="G9" s="21">
        <f t="shared" si="0"/>
        <v>1.22303905480801</v>
      </c>
      <c r="H9" s="22"/>
    </row>
    <row r="10" customHeight="1" spans="1:8">
      <c r="A10" s="15">
        <v>8</v>
      </c>
      <c r="B10" s="16" t="s">
        <v>46</v>
      </c>
      <c r="C10" s="17">
        <v>297.3</v>
      </c>
      <c r="D10" s="18" t="s">
        <v>192</v>
      </c>
      <c r="E10" s="19">
        <v>264</v>
      </c>
      <c r="F10" s="20">
        <v>264</v>
      </c>
      <c r="G10" s="21">
        <f t="shared" si="0"/>
        <v>1.12613636363636</v>
      </c>
      <c r="H10" s="22"/>
    </row>
    <row r="11" customHeight="1" spans="1:8">
      <c r="A11" s="65">
        <v>9</v>
      </c>
      <c r="B11" s="62" t="s">
        <v>98</v>
      </c>
      <c r="C11" s="63">
        <v>293.44</v>
      </c>
      <c r="D11" s="64" t="s">
        <v>194</v>
      </c>
      <c r="E11" s="19">
        <v>126.35</v>
      </c>
      <c r="F11" s="20">
        <v>126.35</v>
      </c>
      <c r="G11" s="21">
        <f t="shared" si="0"/>
        <v>2.32243767313019</v>
      </c>
      <c r="H11" s="22"/>
    </row>
    <row r="12" customHeight="1" spans="1:8">
      <c r="A12" s="15">
        <v>10</v>
      </c>
      <c r="B12" s="16" t="s">
        <v>110</v>
      </c>
      <c r="C12" s="17">
        <v>183.36</v>
      </c>
      <c r="D12" s="18" t="s">
        <v>190</v>
      </c>
      <c r="E12" s="19">
        <v>117.6</v>
      </c>
      <c r="F12" s="20">
        <v>117.6</v>
      </c>
      <c r="G12" s="21">
        <f t="shared" si="0"/>
        <v>1.55918367346939</v>
      </c>
      <c r="H12" s="22"/>
    </row>
    <row r="13" customHeight="1" spans="1:8">
      <c r="A13" s="15">
        <v>11</v>
      </c>
      <c r="B13" s="16" t="s">
        <v>11</v>
      </c>
      <c r="C13" s="17">
        <v>158.7</v>
      </c>
      <c r="D13" s="18" t="s">
        <v>190</v>
      </c>
      <c r="E13" s="19">
        <v>217.7</v>
      </c>
      <c r="F13" s="20">
        <v>215.2</v>
      </c>
      <c r="G13" s="21">
        <f t="shared" si="0"/>
        <v>0.737453531598513</v>
      </c>
      <c r="H13" s="22"/>
    </row>
    <row r="14" customHeight="1" spans="1:8">
      <c r="A14" s="15">
        <v>12</v>
      </c>
      <c r="B14" s="16" t="s">
        <v>108</v>
      </c>
      <c r="C14" s="35">
        <v>124.69</v>
      </c>
      <c r="D14" s="18" t="s">
        <v>195</v>
      </c>
      <c r="E14" s="19">
        <v>121</v>
      </c>
      <c r="F14" s="20">
        <v>121</v>
      </c>
      <c r="G14" s="21">
        <f t="shared" si="0"/>
        <v>1.03049586776859</v>
      </c>
      <c r="H14" s="22"/>
    </row>
    <row r="15" customHeight="1" spans="1:8">
      <c r="A15" s="15">
        <v>13</v>
      </c>
      <c r="B15" s="16" t="s">
        <v>127</v>
      </c>
      <c r="C15" s="35">
        <v>122.91</v>
      </c>
      <c r="D15" s="18" t="s">
        <v>196</v>
      </c>
      <c r="E15" s="19">
        <v>95.4</v>
      </c>
      <c r="F15" s="20">
        <v>95.4</v>
      </c>
      <c r="G15" s="21">
        <f t="shared" si="0"/>
        <v>1.28836477987421</v>
      </c>
      <c r="H15" s="22"/>
    </row>
    <row r="16" customHeight="1" spans="1:8">
      <c r="A16" s="15">
        <v>14</v>
      </c>
      <c r="B16" s="16" t="s">
        <v>87</v>
      </c>
      <c r="C16" s="17">
        <v>109.63</v>
      </c>
      <c r="D16" s="18" t="s">
        <v>162</v>
      </c>
      <c r="E16" s="19">
        <v>60.3</v>
      </c>
      <c r="F16" s="20">
        <v>55</v>
      </c>
      <c r="G16" s="21">
        <f t="shared" si="0"/>
        <v>1.99327272727273</v>
      </c>
      <c r="H16" s="22"/>
    </row>
    <row r="17" customHeight="1" spans="1:8">
      <c r="A17" s="15">
        <v>15</v>
      </c>
      <c r="B17" s="16" t="s">
        <v>137</v>
      </c>
      <c r="C17" s="35">
        <v>105.68</v>
      </c>
      <c r="D17" s="18" t="s">
        <v>189</v>
      </c>
      <c r="E17" s="19">
        <v>50.6</v>
      </c>
      <c r="F17" s="20">
        <v>50.6</v>
      </c>
      <c r="G17" s="21">
        <f t="shared" si="0"/>
        <v>2.08853754940711</v>
      </c>
      <c r="H17" s="22"/>
    </row>
    <row r="18" customHeight="1" spans="1:8">
      <c r="A18" s="36">
        <v>16</v>
      </c>
      <c r="B18" s="37" t="s">
        <v>140</v>
      </c>
      <c r="C18" s="38">
        <v>99.58</v>
      </c>
      <c r="D18" s="39" t="s">
        <v>165</v>
      </c>
      <c r="E18" s="40">
        <v>74.52</v>
      </c>
      <c r="F18" s="41">
        <v>74.52</v>
      </c>
      <c r="G18" s="42">
        <f t="shared" si="0"/>
        <v>1.33628556092324</v>
      </c>
      <c r="H18" s="57" t="s">
        <v>197</v>
      </c>
    </row>
    <row r="19" customHeight="1" spans="1:8">
      <c r="A19" s="45">
        <v>17</v>
      </c>
      <c r="B19" s="46" t="s">
        <v>168</v>
      </c>
      <c r="C19" s="47">
        <v>93.3</v>
      </c>
      <c r="D19" s="48" t="s">
        <v>194</v>
      </c>
      <c r="E19" s="40">
        <v>53.3</v>
      </c>
      <c r="F19" s="41">
        <v>53.3</v>
      </c>
      <c r="G19" s="42">
        <f t="shared" si="0"/>
        <v>1.75046904315197</v>
      </c>
      <c r="H19" s="57"/>
    </row>
    <row r="20" customHeight="1" spans="1:8">
      <c r="A20" s="36">
        <v>18</v>
      </c>
      <c r="B20" s="37" t="s">
        <v>113</v>
      </c>
      <c r="C20" s="38">
        <v>77.7</v>
      </c>
      <c r="D20" s="39" t="s">
        <v>192</v>
      </c>
      <c r="E20" s="40">
        <v>88</v>
      </c>
      <c r="F20" s="41">
        <v>88</v>
      </c>
      <c r="G20" s="42">
        <f t="shared" si="0"/>
        <v>0.882954545454545</v>
      </c>
      <c r="H20" s="57"/>
    </row>
    <row r="21" customHeight="1" spans="1:8">
      <c r="A21" s="36">
        <v>19</v>
      </c>
      <c r="B21" s="37" t="s">
        <v>36</v>
      </c>
      <c r="C21" s="38">
        <v>69.61</v>
      </c>
      <c r="D21" s="39" t="s">
        <v>189</v>
      </c>
      <c r="E21" s="40">
        <v>157.85</v>
      </c>
      <c r="F21" s="41">
        <v>157.85</v>
      </c>
      <c r="G21" s="42">
        <f t="shared" si="0"/>
        <v>0.44098828001267</v>
      </c>
      <c r="H21" s="57"/>
    </row>
    <row r="22" customHeight="1" spans="1:8">
      <c r="A22" s="36">
        <v>20</v>
      </c>
      <c r="B22" s="37" t="s">
        <v>34</v>
      </c>
      <c r="C22" s="38">
        <v>68.36</v>
      </c>
      <c r="D22" s="39" t="s">
        <v>198</v>
      </c>
      <c r="E22" s="40">
        <v>100.17</v>
      </c>
      <c r="F22" s="41">
        <v>100.17</v>
      </c>
      <c r="G22" s="42">
        <f t="shared" si="0"/>
        <v>0.682439852251173</v>
      </c>
      <c r="H22" s="57"/>
    </row>
    <row r="23" customHeight="1" spans="1:8">
      <c r="A23" s="45">
        <v>21</v>
      </c>
      <c r="B23" s="46" t="s">
        <v>154</v>
      </c>
      <c r="C23" s="47">
        <v>68.15</v>
      </c>
      <c r="D23" s="48" t="s">
        <v>194</v>
      </c>
      <c r="E23" s="40">
        <v>48.33</v>
      </c>
      <c r="F23" s="41">
        <v>48.33</v>
      </c>
      <c r="G23" s="42">
        <f t="shared" si="0"/>
        <v>1.41009724808608</v>
      </c>
      <c r="H23" s="57"/>
    </row>
    <row r="24" customHeight="1" spans="1:8">
      <c r="A24" s="36">
        <v>22</v>
      </c>
      <c r="B24" s="37" t="s">
        <v>156</v>
      </c>
      <c r="C24" s="38">
        <v>67.46</v>
      </c>
      <c r="D24" s="39" t="s">
        <v>195</v>
      </c>
      <c r="E24" s="40">
        <v>172.35</v>
      </c>
      <c r="F24" s="41">
        <v>105.35</v>
      </c>
      <c r="G24" s="42">
        <f t="shared" si="0"/>
        <v>0.640341718082582</v>
      </c>
      <c r="H24" s="57"/>
    </row>
    <row r="25" customHeight="1" spans="1:8">
      <c r="A25" s="36">
        <v>23</v>
      </c>
      <c r="B25" s="37" t="s">
        <v>173</v>
      </c>
      <c r="C25" s="38">
        <v>61.1</v>
      </c>
      <c r="D25" s="39" t="s">
        <v>199</v>
      </c>
      <c r="E25" s="40">
        <v>52.38</v>
      </c>
      <c r="F25" s="41">
        <v>52.38</v>
      </c>
      <c r="G25" s="42">
        <f t="shared" si="0"/>
        <v>1.16647575410462</v>
      </c>
      <c r="H25" s="57"/>
    </row>
    <row r="26" customHeight="1" spans="1:8">
      <c r="A26" s="45">
        <v>24</v>
      </c>
      <c r="B26" s="46" t="s">
        <v>139</v>
      </c>
      <c r="C26" s="47">
        <v>39.24</v>
      </c>
      <c r="D26" s="48" t="s">
        <v>194</v>
      </c>
      <c r="E26" s="40">
        <v>56.16</v>
      </c>
      <c r="F26" s="41">
        <v>56.16</v>
      </c>
      <c r="G26" s="42">
        <f t="shared" si="0"/>
        <v>0.698717948717949</v>
      </c>
      <c r="H26" s="57"/>
    </row>
    <row r="27" customHeight="1" spans="1:8">
      <c r="A27" s="36">
        <v>25</v>
      </c>
      <c r="B27" s="37" t="s">
        <v>124</v>
      </c>
      <c r="C27" s="38">
        <v>37.31</v>
      </c>
      <c r="D27" s="39" t="s">
        <v>200</v>
      </c>
      <c r="E27" s="40">
        <v>23.18</v>
      </c>
      <c r="F27" s="41">
        <v>23.18</v>
      </c>
      <c r="G27" s="42">
        <f t="shared" si="0"/>
        <v>1.60957722174288</v>
      </c>
      <c r="H27" s="57" t="s">
        <v>201</v>
      </c>
    </row>
    <row r="28" customHeight="1" spans="1:8">
      <c r="A28" s="36">
        <v>26</v>
      </c>
      <c r="B28" s="37" t="s">
        <v>185</v>
      </c>
      <c r="C28" s="38">
        <v>34.26</v>
      </c>
      <c r="D28" s="39" t="s">
        <v>202</v>
      </c>
      <c r="E28" s="40">
        <v>30.3</v>
      </c>
      <c r="F28" s="41">
        <v>30.3</v>
      </c>
      <c r="G28" s="42">
        <f t="shared" si="0"/>
        <v>1.13069306930693</v>
      </c>
      <c r="H28" s="57"/>
    </row>
    <row r="29" customHeight="1" spans="1:8">
      <c r="A29" s="36">
        <v>27</v>
      </c>
      <c r="B29" s="37" t="s">
        <v>174</v>
      </c>
      <c r="C29" s="38">
        <v>28.17</v>
      </c>
      <c r="D29" s="39" t="s">
        <v>203</v>
      </c>
      <c r="E29" s="40">
        <v>24.89</v>
      </c>
      <c r="F29" s="41">
        <v>24.89</v>
      </c>
      <c r="G29" s="42">
        <f t="shared" si="0"/>
        <v>1.13177983125753</v>
      </c>
      <c r="H29" s="57"/>
    </row>
    <row r="30" customHeight="1" spans="1:8">
      <c r="A30" s="45">
        <v>28</v>
      </c>
      <c r="B30" s="46" t="s">
        <v>171</v>
      </c>
      <c r="C30" s="47">
        <v>26.92</v>
      </c>
      <c r="D30" s="48" t="s">
        <v>194</v>
      </c>
      <c r="E30" s="40">
        <v>37.79</v>
      </c>
      <c r="F30" s="41">
        <v>37.79</v>
      </c>
      <c r="G30" s="42">
        <f t="shared" si="0"/>
        <v>0.712357766604922</v>
      </c>
      <c r="H30" s="57"/>
    </row>
    <row r="31" customHeight="1" spans="1:8">
      <c r="A31" s="36">
        <v>29</v>
      </c>
      <c r="B31" s="37" t="s">
        <v>186</v>
      </c>
      <c r="C31" s="38">
        <v>24.22</v>
      </c>
      <c r="D31" s="39" t="s">
        <v>204</v>
      </c>
      <c r="E31" s="40">
        <v>30.3</v>
      </c>
      <c r="F31" s="41">
        <v>30.3</v>
      </c>
      <c r="G31" s="42">
        <f t="shared" si="0"/>
        <v>0.799339933993399</v>
      </c>
      <c r="H31" s="57"/>
    </row>
    <row r="32" customHeight="1" spans="1:8">
      <c r="A32" s="36">
        <v>30</v>
      </c>
      <c r="B32" s="37" t="s">
        <v>187</v>
      </c>
      <c r="C32" s="44">
        <v>18.3</v>
      </c>
      <c r="D32" s="39" t="s">
        <v>205</v>
      </c>
      <c r="E32" s="40">
        <v>34.3</v>
      </c>
      <c r="F32" s="41">
        <v>34.3</v>
      </c>
      <c r="G32" s="42">
        <f t="shared" si="0"/>
        <v>0.533527696793003</v>
      </c>
      <c r="H32" s="57"/>
    </row>
    <row r="33" customHeight="1" spans="1:8">
      <c r="A33" s="36">
        <v>31</v>
      </c>
      <c r="B33" s="37" t="s">
        <v>206</v>
      </c>
      <c r="C33" s="36">
        <v>7.8218</v>
      </c>
      <c r="D33" s="39" t="s">
        <v>207</v>
      </c>
      <c r="E33" s="40">
        <v>16.5</v>
      </c>
      <c r="F33" s="41">
        <v>16.5</v>
      </c>
      <c r="G33" s="42">
        <f t="shared" si="0"/>
        <v>0.474048484848485</v>
      </c>
      <c r="H33" s="57"/>
    </row>
    <row r="34" customHeight="1" spans="1:8">
      <c r="A34" s="23" t="s">
        <v>13</v>
      </c>
      <c r="B34" s="24"/>
      <c r="C34" s="25">
        <f>SUM(C3:C33)</f>
        <v>7654.4418</v>
      </c>
      <c r="D34" s="26"/>
      <c r="E34" s="27">
        <f>SUM(E3:E33)</f>
        <v>5023.8</v>
      </c>
      <c r="F34" s="28">
        <f>SUM(F3:F33)</f>
        <v>4769.34</v>
      </c>
      <c r="G34" s="29">
        <f t="shared" ref="G34" si="1">C34/F34</f>
        <v>1.60492684522387</v>
      </c>
      <c r="H34" s="30"/>
    </row>
  </sheetData>
  <sortState ref="B3:H33">
    <sortCondition ref="C3:C33" descending="1"/>
  </sortState>
  <mergeCells count="2">
    <mergeCell ref="A1:H1"/>
    <mergeCell ref="A34:B34"/>
  </mergeCells>
  <conditionalFormatting sqref="E3:E33">
    <cfRule type="cellIs" dxfId="0" priority="1" operator="notEqual">
      <formula>$F3</formula>
    </cfRule>
  </conditionalFormatting>
  <conditionalFormatting sqref="G3:G33">
    <cfRule type="cellIs" dxfId="1" priority="4" operator="between">
      <formula>0.7</formula>
      <formula>$G$34</formula>
    </cfRule>
  </conditionalFormatting>
  <conditionalFormatting sqref="G3:G34">
    <cfRule type="cellIs" dxfId="0" priority="5" operator="lessThan">
      <formula>0.7</formula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{24ed5853-8868-4596-a534-3bdca3deba69}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ed5853-8868-4596-a534-3bdca3deb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G3:G34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208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1373.88</v>
      </c>
      <c r="D3" s="18" t="s">
        <v>209</v>
      </c>
      <c r="E3" s="19">
        <v>689.35</v>
      </c>
      <c r="F3" s="20">
        <v>626.85</v>
      </c>
      <c r="G3" s="21">
        <f t="shared" ref="G3:G40" si="0">C3/F3</f>
        <v>2.1917205072984</v>
      </c>
      <c r="H3" s="22"/>
    </row>
    <row r="4" customHeight="1" spans="1:8">
      <c r="A4" s="15">
        <v>2</v>
      </c>
      <c r="B4" s="16" t="s">
        <v>16</v>
      </c>
      <c r="C4" s="17">
        <v>1329.4</v>
      </c>
      <c r="D4" s="18" t="s">
        <v>210</v>
      </c>
      <c r="E4" s="19">
        <v>673</v>
      </c>
      <c r="F4" s="20">
        <v>673</v>
      </c>
      <c r="G4" s="21">
        <f t="shared" si="0"/>
        <v>1.97533432392273</v>
      </c>
      <c r="H4" s="22"/>
    </row>
    <row r="5" customHeight="1" spans="1:8">
      <c r="A5" s="65">
        <v>3</v>
      </c>
      <c r="B5" s="62" t="s">
        <v>20</v>
      </c>
      <c r="C5" s="63">
        <v>1156.94</v>
      </c>
      <c r="D5" s="64" t="s">
        <v>211</v>
      </c>
      <c r="E5" s="19">
        <v>513.74</v>
      </c>
      <c r="F5" s="20">
        <v>513.74</v>
      </c>
      <c r="G5" s="21">
        <f t="shared" si="0"/>
        <v>2.25199517265543</v>
      </c>
      <c r="H5" s="22" t="s">
        <v>132</v>
      </c>
    </row>
    <row r="6" customHeight="1" spans="1:8">
      <c r="A6" s="65">
        <v>4</v>
      </c>
      <c r="B6" s="62" t="s">
        <v>43</v>
      </c>
      <c r="C6" s="63">
        <v>711.22</v>
      </c>
      <c r="D6" s="64" t="s">
        <v>211</v>
      </c>
      <c r="E6" s="19">
        <v>303.4</v>
      </c>
      <c r="F6" s="20">
        <v>303.4</v>
      </c>
      <c r="G6" s="21">
        <f t="shared" si="0"/>
        <v>2.34416611733685</v>
      </c>
      <c r="H6" s="22"/>
    </row>
    <row r="7" customHeight="1" spans="1:8">
      <c r="A7" s="65">
        <v>5</v>
      </c>
      <c r="B7" s="62" t="s">
        <v>88</v>
      </c>
      <c r="C7" s="63">
        <v>525.6</v>
      </c>
      <c r="D7" s="64" t="s">
        <v>211</v>
      </c>
      <c r="E7" s="19">
        <v>302.21</v>
      </c>
      <c r="F7" s="20">
        <v>302.21</v>
      </c>
      <c r="G7" s="21">
        <f t="shared" si="0"/>
        <v>1.73918798186691</v>
      </c>
      <c r="H7" s="22"/>
    </row>
    <row r="8" customHeight="1" spans="1:8">
      <c r="A8" s="15">
        <v>6</v>
      </c>
      <c r="B8" s="16" t="s">
        <v>45</v>
      </c>
      <c r="C8" s="17">
        <v>445.62</v>
      </c>
      <c r="D8" s="18" t="s">
        <v>212</v>
      </c>
      <c r="E8" s="19">
        <v>338.94</v>
      </c>
      <c r="F8" s="20">
        <v>318</v>
      </c>
      <c r="G8" s="21">
        <f t="shared" si="0"/>
        <v>1.40132075471698</v>
      </c>
      <c r="H8" s="22"/>
    </row>
    <row r="9" customHeight="1" spans="1:8">
      <c r="A9" s="15">
        <v>7</v>
      </c>
      <c r="B9" s="16" t="s">
        <v>50</v>
      </c>
      <c r="C9" s="17">
        <v>415.5</v>
      </c>
      <c r="D9" s="18" t="s">
        <v>212</v>
      </c>
      <c r="E9" s="19">
        <v>378</v>
      </c>
      <c r="F9" s="20">
        <v>378</v>
      </c>
      <c r="G9" s="21">
        <f t="shared" si="0"/>
        <v>1.09920634920635</v>
      </c>
      <c r="H9" s="22"/>
    </row>
    <row r="10" customHeight="1" spans="1:8">
      <c r="A10" s="15">
        <v>8</v>
      </c>
      <c r="B10" s="16" t="s">
        <v>46</v>
      </c>
      <c r="C10" s="17">
        <v>373.9</v>
      </c>
      <c r="D10" s="18" t="s">
        <v>213</v>
      </c>
      <c r="E10" s="19">
        <v>330.56</v>
      </c>
      <c r="F10" s="20">
        <v>315.46</v>
      </c>
      <c r="G10" s="21">
        <f t="shared" si="0"/>
        <v>1.1852532809231</v>
      </c>
      <c r="H10" s="22"/>
    </row>
    <row r="11" customHeight="1" spans="1:8">
      <c r="A11" s="15">
        <v>9</v>
      </c>
      <c r="B11" s="16" t="s">
        <v>98</v>
      </c>
      <c r="C11" s="17">
        <v>330</v>
      </c>
      <c r="D11" s="18" t="s">
        <v>214</v>
      </c>
      <c r="E11" s="19">
        <v>161.79</v>
      </c>
      <c r="F11" s="20">
        <v>126.35</v>
      </c>
      <c r="G11" s="21">
        <f t="shared" si="0"/>
        <v>2.61179263949347</v>
      </c>
      <c r="H11" s="22"/>
    </row>
    <row r="12" customHeight="1" spans="1:8">
      <c r="A12" s="65">
        <v>10</v>
      </c>
      <c r="B12" s="62" t="s">
        <v>110</v>
      </c>
      <c r="C12" s="63">
        <v>248.99</v>
      </c>
      <c r="D12" s="64" t="s">
        <v>211</v>
      </c>
      <c r="E12" s="19">
        <v>135.3</v>
      </c>
      <c r="F12" s="20">
        <v>135.3</v>
      </c>
      <c r="G12" s="21">
        <f t="shared" si="0"/>
        <v>1.84028085735403</v>
      </c>
      <c r="H12" s="22"/>
    </row>
    <row r="13" customHeight="1" spans="1:8">
      <c r="A13" s="65">
        <v>11</v>
      </c>
      <c r="B13" s="62" t="s">
        <v>11</v>
      </c>
      <c r="C13" s="63">
        <v>186.9</v>
      </c>
      <c r="D13" s="64" t="s">
        <v>211</v>
      </c>
      <c r="E13" s="19">
        <v>233.2</v>
      </c>
      <c r="F13" s="20">
        <v>233.2</v>
      </c>
      <c r="G13" s="21">
        <f t="shared" si="0"/>
        <v>0.801457975986278</v>
      </c>
      <c r="H13" s="22"/>
    </row>
    <row r="14" customHeight="1" spans="1:8">
      <c r="A14" s="65">
        <v>12</v>
      </c>
      <c r="B14" s="62" t="s">
        <v>127</v>
      </c>
      <c r="C14" s="66">
        <v>180.32</v>
      </c>
      <c r="D14" s="64" t="s">
        <v>211</v>
      </c>
      <c r="E14" s="19">
        <v>153.53</v>
      </c>
      <c r="F14" s="20">
        <v>153.53</v>
      </c>
      <c r="G14" s="21">
        <f t="shared" si="0"/>
        <v>1.17449358431577</v>
      </c>
      <c r="H14" s="22"/>
    </row>
    <row r="15" customHeight="1" spans="1:8">
      <c r="A15" s="15">
        <v>13</v>
      </c>
      <c r="B15" s="16" t="s">
        <v>108</v>
      </c>
      <c r="C15" s="35">
        <v>154.8</v>
      </c>
      <c r="D15" s="18" t="s">
        <v>215</v>
      </c>
      <c r="E15" s="19">
        <v>166.27</v>
      </c>
      <c r="F15" s="20">
        <v>121</v>
      </c>
      <c r="G15" s="21">
        <f t="shared" si="0"/>
        <v>1.27933884297521</v>
      </c>
      <c r="H15" s="22"/>
    </row>
    <row r="16" customHeight="1" spans="1:8">
      <c r="A16" s="15">
        <v>14</v>
      </c>
      <c r="B16" s="16" t="s">
        <v>137</v>
      </c>
      <c r="C16" s="35">
        <v>141.41</v>
      </c>
      <c r="D16" s="18" t="s">
        <v>216</v>
      </c>
      <c r="E16" s="19">
        <v>84.1</v>
      </c>
      <c r="F16" s="20">
        <v>84.1</v>
      </c>
      <c r="G16" s="21">
        <f t="shared" si="0"/>
        <v>1.68145065398335</v>
      </c>
      <c r="H16" s="22"/>
    </row>
    <row r="17" customHeight="1" spans="1:8">
      <c r="A17" s="15">
        <v>15</v>
      </c>
      <c r="B17" s="16" t="s">
        <v>87</v>
      </c>
      <c r="C17" s="17">
        <v>137.53</v>
      </c>
      <c r="D17" s="18" t="s">
        <v>217</v>
      </c>
      <c r="E17" s="19">
        <v>89.3</v>
      </c>
      <c r="F17" s="20">
        <v>89.3</v>
      </c>
      <c r="G17" s="21">
        <f t="shared" si="0"/>
        <v>1.54008958566629</v>
      </c>
      <c r="H17" s="22"/>
    </row>
    <row r="18" customHeight="1" spans="1:8">
      <c r="A18" s="15">
        <v>16</v>
      </c>
      <c r="B18" s="16" t="s">
        <v>168</v>
      </c>
      <c r="C18" s="35">
        <v>116.57</v>
      </c>
      <c r="D18" s="18" t="s">
        <v>216</v>
      </c>
      <c r="E18" s="19">
        <v>81.2</v>
      </c>
      <c r="F18" s="20">
        <v>81.2</v>
      </c>
      <c r="G18" s="21">
        <f t="shared" si="0"/>
        <v>1.43559113300493</v>
      </c>
      <c r="H18" s="22"/>
    </row>
    <row r="19" customHeight="1" spans="1:8">
      <c r="A19" s="65">
        <v>17</v>
      </c>
      <c r="B19" s="62" t="s">
        <v>173</v>
      </c>
      <c r="C19" s="66">
        <v>100.56</v>
      </c>
      <c r="D19" s="64" t="s">
        <v>211</v>
      </c>
      <c r="E19" s="19">
        <v>89.58</v>
      </c>
      <c r="F19" s="20">
        <v>89.58</v>
      </c>
      <c r="G19" s="21">
        <f t="shared" si="0"/>
        <v>1.12257200267917</v>
      </c>
      <c r="H19" s="22"/>
    </row>
    <row r="20" customHeight="1" spans="1:8">
      <c r="A20" s="36">
        <v>18</v>
      </c>
      <c r="B20" s="37" t="s">
        <v>140</v>
      </c>
      <c r="C20" s="38">
        <v>99.58</v>
      </c>
      <c r="D20" s="39" t="s">
        <v>165</v>
      </c>
      <c r="E20" s="40">
        <v>96.86</v>
      </c>
      <c r="F20" s="41">
        <v>74.52</v>
      </c>
      <c r="G20" s="42">
        <f t="shared" si="0"/>
        <v>1.33628556092324</v>
      </c>
      <c r="H20" s="57" t="s">
        <v>218</v>
      </c>
    </row>
    <row r="21" customHeight="1" spans="1:8">
      <c r="A21" s="45">
        <v>19</v>
      </c>
      <c r="B21" s="46" t="s">
        <v>154</v>
      </c>
      <c r="C21" s="47">
        <v>94.1</v>
      </c>
      <c r="D21" s="48" t="s">
        <v>211</v>
      </c>
      <c r="E21" s="40">
        <v>60.21</v>
      </c>
      <c r="F21" s="41">
        <v>60.21</v>
      </c>
      <c r="G21" s="42">
        <f t="shared" si="0"/>
        <v>1.56286331174224</v>
      </c>
      <c r="H21" s="57"/>
    </row>
    <row r="22" customHeight="1" spans="1:8">
      <c r="A22" s="36">
        <v>20</v>
      </c>
      <c r="B22" s="37" t="s">
        <v>34</v>
      </c>
      <c r="C22" s="38">
        <v>93.8</v>
      </c>
      <c r="D22" s="39" t="s">
        <v>219</v>
      </c>
      <c r="E22" s="40">
        <v>100.17</v>
      </c>
      <c r="F22" s="41">
        <v>100.17</v>
      </c>
      <c r="G22" s="42">
        <f t="shared" si="0"/>
        <v>0.936408106219427</v>
      </c>
      <c r="H22" s="57"/>
    </row>
    <row r="23" customHeight="1" spans="1:8">
      <c r="A23" s="36">
        <v>21</v>
      </c>
      <c r="B23" s="37" t="s">
        <v>156</v>
      </c>
      <c r="C23" s="38">
        <v>84.87</v>
      </c>
      <c r="D23" s="39" t="s">
        <v>215</v>
      </c>
      <c r="E23" s="40">
        <v>176.65</v>
      </c>
      <c r="F23" s="41">
        <v>172.35</v>
      </c>
      <c r="G23" s="42">
        <f t="shared" si="0"/>
        <v>0.49242819843342</v>
      </c>
      <c r="H23" s="57"/>
    </row>
    <row r="24" customHeight="1" spans="1:8">
      <c r="A24" s="36">
        <v>22</v>
      </c>
      <c r="B24" s="37" t="s">
        <v>113</v>
      </c>
      <c r="C24" s="38">
        <v>81.18</v>
      </c>
      <c r="D24" s="39" t="s">
        <v>213</v>
      </c>
      <c r="E24" s="40">
        <v>88</v>
      </c>
      <c r="F24" s="41">
        <v>88</v>
      </c>
      <c r="G24" s="42">
        <f t="shared" si="0"/>
        <v>0.9225</v>
      </c>
      <c r="H24" s="57"/>
    </row>
    <row r="25" customHeight="1" spans="1:8">
      <c r="A25" s="36">
        <v>23</v>
      </c>
      <c r="B25" s="37" t="s">
        <v>36</v>
      </c>
      <c r="C25" s="38">
        <v>72.49</v>
      </c>
      <c r="D25" s="39" t="s">
        <v>220</v>
      </c>
      <c r="E25" s="40">
        <v>157.85</v>
      </c>
      <c r="F25" s="41">
        <v>157.85</v>
      </c>
      <c r="G25" s="42">
        <f t="shared" si="0"/>
        <v>0.459233449477352</v>
      </c>
      <c r="H25" s="57"/>
    </row>
    <row r="26" customHeight="1" spans="1:8">
      <c r="A26" s="36">
        <v>24</v>
      </c>
      <c r="B26" s="37" t="s">
        <v>174</v>
      </c>
      <c r="C26" s="38">
        <v>52.47</v>
      </c>
      <c r="D26" s="39" t="s">
        <v>213</v>
      </c>
      <c r="E26" s="40">
        <v>55.06</v>
      </c>
      <c r="F26" s="41">
        <v>55.06</v>
      </c>
      <c r="G26" s="42">
        <f t="shared" si="0"/>
        <v>0.952960406828914</v>
      </c>
      <c r="H26" s="57"/>
    </row>
    <row r="27" customHeight="1" spans="1:8">
      <c r="A27" s="36">
        <v>25</v>
      </c>
      <c r="B27" s="37" t="s">
        <v>139</v>
      </c>
      <c r="C27" s="38">
        <v>46.54</v>
      </c>
      <c r="D27" s="39" t="s">
        <v>221</v>
      </c>
      <c r="E27" s="40">
        <v>61.35</v>
      </c>
      <c r="F27" s="41">
        <v>56.16</v>
      </c>
      <c r="G27" s="42">
        <f t="shared" si="0"/>
        <v>0.828703703703704</v>
      </c>
      <c r="H27" s="57"/>
    </row>
    <row r="28" customHeight="1" spans="1:8">
      <c r="A28" s="45">
        <v>26</v>
      </c>
      <c r="B28" s="46" t="s">
        <v>186</v>
      </c>
      <c r="C28" s="47">
        <v>44.19</v>
      </c>
      <c r="D28" s="48" t="s">
        <v>211</v>
      </c>
      <c r="E28" s="40">
        <v>71.9</v>
      </c>
      <c r="F28" s="41">
        <v>71.9</v>
      </c>
      <c r="G28" s="42">
        <f t="shared" si="0"/>
        <v>0.614603616133519</v>
      </c>
      <c r="H28" s="57"/>
    </row>
    <row r="29" customHeight="1" spans="1:8">
      <c r="A29" s="45">
        <v>27</v>
      </c>
      <c r="B29" s="46" t="s">
        <v>124</v>
      </c>
      <c r="C29" s="47">
        <v>39.24</v>
      </c>
      <c r="D29" s="48" t="s">
        <v>211</v>
      </c>
      <c r="E29" s="40">
        <v>31.72</v>
      </c>
      <c r="F29" s="41">
        <v>31.72</v>
      </c>
      <c r="G29" s="42">
        <f t="shared" si="0"/>
        <v>1.23707440100883</v>
      </c>
      <c r="H29" s="57"/>
    </row>
    <row r="30" customHeight="1" spans="1:8">
      <c r="A30" s="36">
        <v>28</v>
      </c>
      <c r="B30" s="37" t="s">
        <v>185</v>
      </c>
      <c r="C30" s="38">
        <v>38.17</v>
      </c>
      <c r="D30" s="39" t="s">
        <v>222</v>
      </c>
      <c r="E30" s="40">
        <v>40.73</v>
      </c>
      <c r="F30" s="41">
        <v>30.3</v>
      </c>
      <c r="G30" s="42">
        <f t="shared" si="0"/>
        <v>1.25973597359736</v>
      </c>
      <c r="H30" s="57"/>
    </row>
    <row r="31" customHeight="1" spans="1:8">
      <c r="A31" s="36">
        <v>29</v>
      </c>
      <c r="B31" s="37" t="s">
        <v>171</v>
      </c>
      <c r="C31" s="38">
        <v>30.03</v>
      </c>
      <c r="D31" s="39" t="s">
        <v>216</v>
      </c>
      <c r="E31" s="40">
        <v>37.79</v>
      </c>
      <c r="F31" s="41">
        <v>37.79</v>
      </c>
      <c r="G31" s="42">
        <f t="shared" si="0"/>
        <v>0.794654670547764</v>
      </c>
      <c r="H31" s="57"/>
    </row>
    <row r="32" customHeight="1" spans="1:8">
      <c r="A32" s="36">
        <v>30</v>
      </c>
      <c r="B32" s="37" t="s">
        <v>223</v>
      </c>
      <c r="C32" s="38">
        <v>24.3</v>
      </c>
      <c r="D32" s="39" t="s">
        <v>224</v>
      </c>
      <c r="E32" s="40">
        <v>34.2</v>
      </c>
      <c r="F32" s="41">
        <v>34.2</v>
      </c>
      <c r="G32" s="42">
        <f t="shared" si="0"/>
        <v>0.710526315789474</v>
      </c>
      <c r="H32" s="57"/>
    </row>
    <row r="33" customHeight="1" spans="1:8">
      <c r="A33" s="36">
        <v>31</v>
      </c>
      <c r="B33" s="37" t="s">
        <v>225</v>
      </c>
      <c r="C33" s="38">
        <v>22.62</v>
      </c>
      <c r="D33" s="39" t="s">
        <v>226</v>
      </c>
      <c r="E33" s="40">
        <v>25.97</v>
      </c>
      <c r="F33" s="41">
        <v>25.97</v>
      </c>
      <c r="G33" s="42">
        <f t="shared" si="0"/>
        <v>0.871005005775895</v>
      </c>
      <c r="H33" s="57"/>
    </row>
    <row r="34" customHeight="1" spans="1:8">
      <c r="A34" s="36">
        <v>32</v>
      </c>
      <c r="B34" s="37" t="s">
        <v>187</v>
      </c>
      <c r="C34" s="44">
        <v>18.3</v>
      </c>
      <c r="D34" s="39" t="s">
        <v>205</v>
      </c>
      <c r="E34" s="40">
        <v>35.1</v>
      </c>
      <c r="F34" s="41">
        <v>34.3</v>
      </c>
      <c r="G34" s="42">
        <f t="shared" si="0"/>
        <v>0.533527696793003</v>
      </c>
      <c r="H34" s="57"/>
    </row>
    <row r="35" customHeight="1" spans="1:8">
      <c r="A35" s="36">
        <v>33</v>
      </c>
      <c r="B35" s="37" t="s">
        <v>227</v>
      </c>
      <c r="C35" s="44">
        <v>15.08</v>
      </c>
      <c r="D35" s="39" t="s">
        <v>224</v>
      </c>
      <c r="E35" s="40">
        <v>53.5</v>
      </c>
      <c r="F35" s="41">
        <v>53.5</v>
      </c>
      <c r="G35" s="42">
        <f t="shared" si="0"/>
        <v>0.281869158878505</v>
      </c>
      <c r="H35" s="57" t="s">
        <v>228</v>
      </c>
    </row>
    <row r="36" customHeight="1" spans="1:8">
      <c r="A36" s="36">
        <v>34</v>
      </c>
      <c r="B36" s="37" t="s">
        <v>229</v>
      </c>
      <c r="C36" s="44">
        <v>15</v>
      </c>
      <c r="D36" s="39" t="s">
        <v>224</v>
      </c>
      <c r="E36" s="40">
        <v>21.97</v>
      </c>
      <c r="F36" s="41">
        <v>21.97</v>
      </c>
      <c r="G36" s="42">
        <f t="shared" si="0"/>
        <v>0.682749203459263</v>
      </c>
      <c r="H36" s="57"/>
    </row>
    <row r="37" customHeight="1" spans="1:8">
      <c r="A37" s="36">
        <v>35</v>
      </c>
      <c r="B37" s="37" t="s">
        <v>206</v>
      </c>
      <c r="C37" s="36">
        <v>12.4667</v>
      </c>
      <c r="D37" s="39" t="s">
        <v>230</v>
      </c>
      <c r="E37" s="40">
        <v>27.61</v>
      </c>
      <c r="F37" s="41">
        <v>27.61</v>
      </c>
      <c r="G37" s="42">
        <f t="shared" si="0"/>
        <v>0.451528431727635</v>
      </c>
      <c r="H37" s="57"/>
    </row>
    <row r="38" customHeight="1" spans="1:8">
      <c r="A38" s="45">
        <v>36</v>
      </c>
      <c r="B38" s="46" t="s">
        <v>231</v>
      </c>
      <c r="C38" s="67">
        <v>8.22</v>
      </c>
      <c r="D38" s="48" t="s">
        <v>211</v>
      </c>
      <c r="E38" s="40">
        <v>23.2</v>
      </c>
      <c r="F38" s="41">
        <v>23.2</v>
      </c>
      <c r="G38" s="42">
        <f t="shared" si="0"/>
        <v>0.354310344827586</v>
      </c>
      <c r="H38" s="57"/>
    </row>
    <row r="39" customHeight="1" spans="1:8">
      <c r="A39" s="36">
        <v>37</v>
      </c>
      <c r="B39" s="37" t="s">
        <v>232</v>
      </c>
      <c r="C39" s="36">
        <v>6</v>
      </c>
      <c r="D39" s="39" t="s">
        <v>233</v>
      </c>
      <c r="E39" s="40">
        <v>47.7</v>
      </c>
      <c r="F39" s="59">
        <v>47.7</v>
      </c>
      <c r="G39" s="60">
        <f t="shared" si="0"/>
        <v>0.125786163522013</v>
      </c>
      <c r="H39" s="57"/>
    </row>
    <row r="40" customHeight="1" spans="1:8">
      <c r="A40" s="23" t="s">
        <v>13</v>
      </c>
      <c r="B40" s="24"/>
      <c r="C40" s="25">
        <f>SUM(C3:C39)</f>
        <v>8827.7867</v>
      </c>
      <c r="D40" s="26"/>
      <c r="E40" s="27">
        <f>SUM(E3:E39)</f>
        <v>5971.01</v>
      </c>
      <c r="F40" s="28">
        <f>SUM(F3:F39)</f>
        <v>5748.7</v>
      </c>
      <c r="G40" s="29">
        <f t="shared" si="0"/>
        <v>1.53561443456782</v>
      </c>
      <c r="H40" s="30"/>
    </row>
  </sheetData>
  <sortState ref="A3:H39">
    <sortCondition ref="C3:C39" descending="1"/>
  </sortState>
  <mergeCells count="2">
    <mergeCell ref="A1:H1"/>
    <mergeCell ref="A40:B40"/>
  </mergeCells>
  <conditionalFormatting sqref="E3:E39">
    <cfRule type="cellIs" dxfId="0" priority="1" operator="notEqual">
      <formula>$F3</formula>
    </cfRule>
  </conditionalFormatting>
  <conditionalFormatting sqref="G3:G39">
    <cfRule type="cellIs" dxfId="1" priority="3" operator="between">
      <formula>0.7</formula>
      <formula>$G$40</formula>
    </cfRule>
  </conditionalFormatting>
  <conditionalFormatting sqref="G3:G40">
    <cfRule type="cellIs" dxfId="0" priority="4" operator="lessThan">
      <formula>0.7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{256d2a23-f171-4491-a471-0a4dc7c64f37}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d2a23-f171-4491-a471-0a4dc7c64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G3:G40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234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1373.88</v>
      </c>
      <c r="D3" s="18" t="s">
        <v>209</v>
      </c>
      <c r="E3" s="19">
        <v>704.69</v>
      </c>
      <c r="F3" s="20">
        <v>626.85</v>
      </c>
      <c r="G3" s="21">
        <f t="shared" ref="G3:G40" si="0">C3/F3</f>
        <v>2.1917205072984</v>
      </c>
      <c r="H3" s="22"/>
    </row>
    <row r="4" customHeight="1" spans="1:8">
      <c r="A4" s="15">
        <v>2</v>
      </c>
      <c r="B4" s="16" t="s">
        <v>16</v>
      </c>
      <c r="C4" s="17">
        <v>1329.4</v>
      </c>
      <c r="D4" s="18" t="s">
        <v>210</v>
      </c>
      <c r="E4" s="19">
        <v>699</v>
      </c>
      <c r="F4" s="20">
        <v>673</v>
      </c>
      <c r="G4" s="21">
        <f t="shared" si="0"/>
        <v>1.97533432392273</v>
      </c>
      <c r="H4" s="22"/>
    </row>
    <row r="5" customHeight="1" spans="1:8">
      <c r="A5" s="15">
        <v>3</v>
      </c>
      <c r="B5" s="16" t="s">
        <v>20</v>
      </c>
      <c r="C5" s="17">
        <v>1156.94</v>
      </c>
      <c r="D5" s="18" t="s">
        <v>211</v>
      </c>
      <c r="E5" s="19">
        <v>531.1</v>
      </c>
      <c r="F5" s="20">
        <v>513.74</v>
      </c>
      <c r="G5" s="21">
        <f t="shared" si="0"/>
        <v>2.25199517265543</v>
      </c>
      <c r="H5" s="22" t="s">
        <v>132</v>
      </c>
    </row>
    <row r="6" customHeight="1" spans="1:8">
      <c r="A6" s="65">
        <v>4</v>
      </c>
      <c r="B6" s="62" t="s">
        <v>43</v>
      </c>
      <c r="C6" s="63">
        <v>770.84</v>
      </c>
      <c r="D6" s="64" t="s">
        <v>235</v>
      </c>
      <c r="E6" s="19">
        <v>410.66</v>
      </c>
      <c r="F6" s="20">
        <v>410.66</v>
      </c>
      <c r="G6" s="21">
        <f t="shared" si="0"/>
        <v>1.87707592655725</v>
      </c>
      <c r="H6" s="22"/>
    </row>
    <row r="7" customHeight="1" spans="1:8">
      <c r="A7" s="65">
        <v>5</v>
      </c>
      <c r="B7" s="62" t="s">
        <v>88</v>
      </c>
      <c r="C7" s="63">
        <v>564.96</v>
      </c>
      <c r="D7" s="64" t="s">
        <v>235</v>
      </c>
      <c r="E7" s="19">
        <v>518.5</v>
      </c>
      <c r="F7" s="20">
        <v>518.5</v>
      </c>
      <c r="G7" s="21">
        <f t="shared" si="0"/>
        <v>1.08960462873674</v>
      </c>
      <c r="H7" s="22"/>
    </row>
    <row r="8" customHeight="1" spans="1:8">
      <c r="A8" s="15">
        <v>6</v>
      </c>
      <c r="B8" s="16" t="s">
        <v>45</v>
      </c>
      <c r="C8" s="17">
        <v>445.62</v>
      </c>
      <c r="D8" s="18" t="s">
        <v>212</v>
      </c>
      <c r="E8" s="19">
        <v>360.04</v>
      </c>
      <c r="F8" s="20">
        <v>318</v>
      </c>
      <c r="G8" s="21">
        <f t="shared" si="0"/>
        <v>1.40132075471698</v>
      </c>
      <c r="H8" s="22"/>
    </row>
    <row r="9" customHeight="1" spans="1:8">
      <c r="A9" s="65">
        <v>7</v>
      </c>
      <c r="B9" s="62" t="s">
        <v>50</v>
      </c>
      <c r="C9" s="63">
        <v>421.9</v>
      </c>
      <c r="D9" s="64" t="s">
        <v>235</v>
      </c>
      <c r="E9" s="19">
        <v>378</v>
      </c>
      <c r="F9" s="20">
        <v>378</v>
      </c>
      <c r="G9" s="21">
        <f t="shared" si="0"/>
        <v>1.11613756613757</v>
      </c>
      <c r="H9" s="22"/>
    </row>
    <row r="10" customHeight="1" spans="1:8">
      <c r="A10" s="65">
        <v>8</v>
      </c>
      <c r="B10" s="62" t="s">
        <v>98</v>
      </c>
      <c r="C10" s="63">
        <v>407.3</v>
      </c>
      <c r="D10" s="64" t="s">
        <v>235</v>
      </c>
      <c r="E10" s="19">
        <v>244.31</v>
      </c>
      <c r="F10" s="20">
        <v>244.31</v>
      </c>
      <c r="G10" s="21">
        <f t="shared" si="0"/>
        <v>1.66714420203839</v>
      </c>
      <c r="H10" s="22"/>
    </row>
    <row r="11" customHeight="1" spans="1:8">
      <c r="A11" s="15">
        <v>9</v>
      </c>
      <c r="B11" s="16" t="s">
        <v>46</v>
      </c>
      <c r="C11" s="17">
        <v>387.2</v>
      </c>
      <c r="D11" s="18" t="s">
        <v>236</v>
      </c>
      <c r="E11" s="19">
        <v>352.56</v>
      </c>
      <c r="F11" s="20">
        <v>330.56</v>
      </c>
      <c r="G11" s="21">
        <f t="shared" si="0"/>
        <v>1.17134559535334</v>
      </c>
      <c r="H11" s="22"/>
    </row>
    <row r="12" customHeight="1" spans="1:8">
      <c r="A12" s="65">
        <v>10</v>
      </c>
      <c r="B12" s="62" t="s">
        <v>110</v>
      </c>
      <c r="C12" s="63">
        <v>314.14</v>
      </c>
      <c r="D12" s="64" t="s">
        <v>235</v>
      </c>
      <c r="E12" s="19">
        <v>306</v>
      </c>
      <c r="F12" s="20">
        <v>306</v>
      </c>
      <c r="G12" s="21">
        <f t="shared" si="0"/>
        <v>1.02660130718954</v>
      </c>
      <c r="H12" s="22"/>
    </row>
    <row r="13" customHeight="1" spans="1:8">
      <c r="A13" s="65">
        <v>11</v>
      </c>
      <c r="B13" s="62" t="s">
        <v>137</v>
      </c>
      <c r="C13" s="66">
        <v>265.69</v>
      </c>
      <c r="D13" s="64" t="s">
        <v>235</v>
      </c>
      <c r="E13" s="19">
        <v>143</v>
      </c>
      <c r="F13" s="20">
        <v>143</v>
      </c>
      <c r="G13" s="21">
        <f t="shared" si="0"/>
        <v>1.85797202797203</v>
      </c>
      <c r="H13" s="22"/>
    </row>
    <row r="14" customHeight="1" spans="1:8">
      <c r="A14" s="65">
        <v>12</v>
      </c>
      <c r="B14" s="62" t="s">
        <v>127</v>
      </c>
      <c r="C14" s="66">
        <v>221.76</v>
      </c>
      <c r="D14" s="64" t="s">
        <v>235</v>
      </c>
      <c r="E14" s="19">
        <v>204.28</v>
      </c>
      <c r="F14" s="20">
        <v>204.28</v>
      </c>
      <c r="G14" s="21">
        <f t="shared" si="0"/>
        <v>1.08556882710006</v>
      </c>
      <c r="H14" s="22"/>
    </row>
    <row r="15" customHeight="1" spans="1:8">
      <c r="A15" s="15">
        <v>13</v>
      </c>
      <c r="B15" s="16" t="s">
        <v>11</v>
      </c>
      <c r="C15" s="17">
        <v>186.9</v>
      </c>
      <c r="D15" s="18" t="s">
        <v>211</v>
      </c>
      <c r="E15" s="19">
        <v>233.2</v>
      </c>
      <c r="F15" s="20">
        <v>233.2</v>
      </c>
      <c r="G15" s="21">
        <f t="shared" si="0"/>
        <v>0.801457975986278</v>
      </c>
      <c r="H15" s="22"/>
    </row>
    <row r="16" customHeight="1" spans="1:8">
      <c r="A16" s="15">
        <v>14</v>
      </c>
      <c r="B16" s="16" t="s">
        <v>108</v>
      </c>
      <c r="C16" s="35">
        <v>154.77</v>
      </c>
      <c r="D16" s="18" t="s">
        <v>215</v>
      </c>
      <c r="E16" s="19">
        <v>166.27</v>
      </c>
      <c r="F16" s="20">
        <v>121</v>
      </c>
      <c r="G16" s="21">
        <f t="shared" si="0"/>
        <v>1.27909090909091</v>
      </c>
      <c r="H16" s="22"/>
    </row>
    <row r="17" customHeight="1" spans="1:8">
      <c r="A17" s="65">
        <v>15</v>
      </c>
      <c r="B17" s="62" t="s">
        <v>154</v>
      </c>
      <c r="C17" s="66">
        <v>144.7</v>
      </c>
      <c r="D17" s="64" t="s">
        <v>235</v>
      </c>
      <c r="E17" s="19">
        <v>88.9</v>
      </c>
      <c r="F17" s="20">
        <v>88.9</v>
      </c>
      <c r="G17" s="21">
        <f t="shared" si="0"/>
        <v>1.62767154105737</v>
      </c>
      <c r="H17" s="22"/>
    </row>
    <row r="18" customHeight="1" spans="1:8">
      <c r="A18" s="65">
        <v>16</v>
      </c>
      <c r="B18" s="62" t="s">
        <v>168</v>
      </c>
      <c r="C18" s="66">
        <v>139.57</v>
      </c>
      <c r="D18" s="64" t="s">
        <v>235</v>
      </c>
      <c r="E18" s="19">
        <v>108.2</v>
      </c>
      <c r="F18" s="20">
        <v>108.2</v>
      </c>
      <c r="G18" s="21">
        <f t="shared" si="0"/>
        <v>1.28992606284658</v>
      </c>
      <c r="H18" s="22"/>
    </row>
    <row r="19" customHeight="1" spans="1:8">
      <c r="A19" s="15">
        <v>17</v>
      </c>
      <c r="B19" s="16" t="s">
        <v>87</v>
      </c>
      <c r="C19" s="17">
        <v>137.53</v>
      </c>
      <c r="D19" s="18" t="s">
        <v>217</v>
      </c>
      <c r="E19" s="19">
        <v>115.89</v>
      </c>
      <c r="F19" s="20">
        <v>89.3</v>
      </c>
      <c r="G19" s="21">
        <f t="shared" si="0"/>
        <v>1.54008958566629</v>
      </c>
      <c r="H19" s="22"/>
    </row>
    <row r="20" customHeight="1" spans="1:8">
      <c r="A20" s="65">
        <v>18</v>
      </c>
      <c r="B20" s="62" t="s">
        <v>173</v>
      </c>
      <c r="C20" s="66">
        <v>123.02</v>
      </c>
      <c r="D20" s="64" t="s">
        <v>235</v>
      </c>
      <c r="E20" s="19">
        <v>114.78</v>
      </c>
      <c r="F20" s="20">
        <v>114.78</v>
      </c>
      <c r="G20" s="21">
        <f t="shared" si="0"/>
        <v>1.07178951036766</v>
      </c>
      <c r="H20" s="22"/>
    </row>
    <row r="21" customHeight="1" spans="1:8">
      <c r="A21" s="65">
        <v>19</v>
      </c>
      <c r="B21" s="62" t="s">
        <v>140</v>
      </c>
      <c r="C21" s="66">
        <v>101.76</v>
      </c>
      <c r="D21" s="64" t="s">
        <v>235</v>
      </c>
      <c r="E21" s="19">
        <v>154.38</v>
      </c>
      <c r="F21" s="20">
        <v>154.38</v>
      </c>
      <c r="G21" s="21">
        <f t="shared" si="0"/>
        <v>0.659152739992227</v>
      </c>
      <c r="H21" s="22"/>
    </row>
    <row r="22" customHeight="1" spans="1:8">
      <c r="A22" s="36">
        <v>20</v>
      </c>
      <c r="B22" s="37" t="s">
        <v>34</v>
      </c>
      <c r="C22" s="38">
        <v>93.8</v>
      </c>
      <c r="D22" s="39" t="s">
        <v>219</v>
      </c>
      <c r="E22" s="40">
        <v>100.17</v>
      </c>
      <c r="F22" s="41">
        <v>100.17</v>
      </c>
      <c r="G22" s="42">
        <f t="shared" si="0"/>
        <v>0.936408106219427</v>
      </c>
      <c r="H22" s="57"/>
    </row>
    <row r="23" customHeight="1" spans="1:8">
      <c r="A23" s="45">
        <v>21</v>
      </c>
      <c r="B23" s="46" t="s">
        <v>156</v>
      </c>
      <c r="C23" s="47">
        <v>88.13</v>
      </c>
      <c r="D23" s="48" t="s">
        <v>235</v>
      </c>
      <c r="E23" s="40">
        <v>244.85</v>
      </c>
      <c r="F23" s="41">
        <v>244.85</v>
      </c>
      <c r="G23" s="42">
        <f t="shared" si="0"/>
        <v>0.359934653869716</v>
      </c>
      <c r="H23" s="57"/>
    </row>
    <row r="24" customHeight="1" spans="1:8">
      <c r="A24" s="36">
        <v>22</v>
      </c>
      <c r="B24" s="37" t="s">
        <v>113</v>
      </c>
      <c r="C24" s="38">
        <v>81.19</v>
      </c>
      <c r="D24" s="39" t="s">
        <v>236</v>
      </c>
      <c r="E24" s="40">
        <v>139.4</v>
      </c>
      <c r="F24" s="41">
        <v>139.4</v>
      </c>
      <c r="G24" s="42">
        <f t="shared" si="0"/>
        <v>0.582424677187948</v>
      </c>
      <c r="H24" s="57"/>
    </row>
    <row r="25" customHeight="1" spans="1:8">
      <c r="A25" s="36">
        <v>23</v>
      </c>
      <c r="B25" s="37" t="s">
        <v>36</v>
      </c>
      <c r="C25" s="38">
        <v>72.49</v>
      </c>
      <c r="D25" s="39" t="s">
        <v>220</v>
      </c>
      <c r="E25" s="40">
        <v>157.85</v>
      </c>
      <c r="F25" s="41">
        <v>157.85</v>
      </c>
      <c r="G25" s="42">
        <f t="shared" si="0"/>
        <v>0.459233449477352</v>
      </c>
      <c r="H25" s="57"/>
    </row>
    <row r="26" customHeight="1" spans="1:8">
      <c r="A26" s="45">
        <v>24</v>
      </c>
      <c r="B26" s="46" t="s">
        <v>186</v>
      </c>
      <c r="C26" s="47">
        <v>55.99</v>
      </c>
      <c r="D26" s="48" t="s">
        <v>235</v>
      </c>
      <c r="E26" s="40">
        <v>71.9</v>
      </c>
      <c r="F26" s="41">
        <v>71.9</v>
      </c>
      <c r="G26" s="42">
        <f t="shared" si="0"/>
        <v>0.778720445062587</v>
      </c>
      <c r="H26" s="57"/>
    </row>
    <row r="27" customHeight="1" spans="1:8">
      <c r="A27" s="45">
        <v>25</v>
      </c>
      <c r="B27" s="46" t="s">
        <v>174</v>
      </c>
      <c r="C27" s="47">
        <v>55.36</v>
      </c>
      <c r="D27" s="48" t="s">
        <v>235</v>
      </c>
      <c r="E27" s="40">
        <v>59.98</v>
      </c>
      <c r="F27" s="41">
        <v>59.98</v>
      </c>
      <c r="G27" s="42">
        <f t="shared" si="0"/>
        <v>0.922974324774925</v>
      </c>
      <c r="H27" s="57"/>
    </row>
    <row r="28" customHeight="1" spans="1:8">
      <c r="A28" s="36">
        <v>26</v>
      </c>
      <c r="B28" s="37" t="s">
        <v>139</v>
      </c>
      <c r="C28" s="38">
        <v>52.69</v>
      </c>
      <c r="D28" s="39" t="s">
        <v>237</v>
      </c>
      <c r="E28" s="40">
        <v>89.85</v>
      </c>
      <c r="F28" s="41">
        <v>89.85</v>
      </c>
      <c r="G28" s="42">
        <f t="shared" si="0"/>
        <v>0.586421814134669</v>
      </c>
      <c r="H28" s="57"/>
    </row>
    <row r="29" customHeight="1" spans="1:8">
      <c r="A29" s="45">
        <v>27</v>
      </c>
      <c r="B29" s="46" t="s">
        <v>185</v>
      </c>
      <c r="C29" s="47">
        <v>47.99</v>
      </c>
      <c r="D29" s="48" t="s">
        <v>235</v>
      </c>
      <c r="E29" s="40">
        <v>61.63</v>
      </c>
      <c r="F29" s="41">
        <v>61.63</v>
      </c>
      <c r="G29" s="42">
        <f t="shared" si="0"/>
        <v>0.778679214668181</v>
      </c>
      <c r="H29" s="57"/>
    </row>
    <row r="30" customHeight="1" spans="1:8">
      <c r="A30" s="36">
        <v>28</v>
      </c>
      <c r="B30" s="37" t="s">
        <v>124</v>
      </c>
      <c r="C30" s="38">
        <v>39.24</v>
      </c>
      <c r="D30" s="39" t="s">
        <v>211</v>
      </c>
      <c r="E30" s="40">
        <v>31.72</v>
      </c>
      <c r="F30" s="41">
        <v>31.72</v>
      </c>
      <c r="G30" s="42">
        <f t="shared" si="0"/>
        <v>1.23707440100883</v>
      </c>
      <c r="H30" s="57"/>
    </row>
    <row r="31" customHeight="1" spans="1:8">
      <c r="A31" s="36">
        <v>29</v>
      </c>
      <c r="B31" s="37" t="s">
        <v>225</v>
      </c>
      <c r="C31" s="38">
        <v>30.13</v>
      </c>
      <c r="D31" s="39" t="s">
        <v>238</v>
      </c>
      <c r="E31" s="40">
        <v>25.97</v>
      </c>
      <c r="F31" s="41">
        <v>25.97</v>
      </c>
      <c r="G31" s="42">
        <f t="shared" si="0"/>
        <v>1.16018482864844</v>
      </c>
      <c r="H31" s="57"/>
    </row>
    <row r="32" customHeight="1" spans="1:8">
      <c r="A32" s="36">
        <v>30</v>
      </c>
      <c r="B32" s="37" t="s">
        <v>171</v>
      </c>
      <c r="C32" s="38">
        <v>30.03</v>
      </c>
      <c r="D32" s="39" t="s">
        <v>216</v>
      </c>
      <c r="E32" s="40">
        <v>37.79</v>
      </c>
      <c r="F32" s="41">
        <v>37.79</v>
      </c>
      <c r="G32" s="42">
        <f t="shared" si="0"/>
        <v>0.794654670547764</v>
      </c>
      <c r="H32" s="57"/>
    </row>
    <row r="33" customHeight="1" spans="1:8">
      <c r="A33" s="45">
        <v>31</v>
      </c>
      <c r="B33" s="46" t="s">
        <v>229</v>
      </c>
      <c r="C33" s="67">
        <v>25.67</v>
      </c>
      <c r="D33" s="48" t="s">
        <v>235</v>
      </c>
      <c r="E33" s="40">
        <v>46.12</v>
      </c>
      <c r="F33" s="41">
        <v>46.12</v>
      </c>
      <c r="G33" s="42">
        <f t="shared" si="0"/>
        <v>0.556591500433651</v>
      </c>
      <c r="H33" s="57"/>
    </row>
    <row r="34" customHeight="1" spans="1:8">
      <c r="A34" s="36">
        <v>32</v>
      </c>
      <c r="B34" s="37" t="s">
        <v>223</v>
      </c>
      <c r="C34" s="38">
        <v>24.3</v>
      </c>
      <c r="D34" s="39" t="s">
        <v>224</v>
      </c>
      <c r="E34" s="40">
        <v>34.2</v>
      </c>
      <c r="F34" s="41">
        <v>34.2</v>
      </c>
      <c r="G34" s="42">
        <f t="shared" si="0"/>
        <v>0.710526315789474</v>
      </c>
      <c r="H34" s="57"/>
    </row>
    <row r="35" customHeight="1" spans="1:8">
      <c r="A35" s="45">
        <v>33</v>
      </c>
      <c r="B35" s="46" t="s">
        <v>231</v>
      </c>
      <c r="C35" s="67">
        <v>23.94</v>
      </c>
      <c r="D35" s="48" t="s">
        <v>235</v>
      </c>
      <c r="E35" s="40">
        <v>49.03</v>
      </c>
      <c r="F35" s="41">
        <v>49.03</v>
      </c>
      <c r="G35" s="42">
        <f t="shared" si="0"/>
        <v>0.488272486232919</v>
      </c>
      <c r="H35" s="57"/>
    </row>
    <row r="36" customHeight="1" spans="1:8">
      <c r="A36" s="36">
        <v>34</v>
      </c>
      <c r="B36" s="37" t="s">
        <v>239</v>
      </c>
      <c r="C36" s="44">
        <v>21.1</v>
      </c>
      <c r="D36" s="39" t="s">
        <v>240</v>
      </c>
      <c r="E36" s="40">
        <v>23.65</v>
      </c>
      <c r="F36" s="41">
        <v>23.65</v>
      </c>
      <c r="G36" s="42">
        <f t="shared" si="0"/>
        <v>0.892177589852009</v>
      </c>
      <c r="H36" s="57"/>
    </row>
    <row r="37" customHeight="1" spans="1:8">
      <c r="A37" s="36">
        <v>35</v>
      </c>
      <c r="B37" s="37" t="s">
        <v>187</v>
      </c>
      <c r="C37" s="44">
        <v>18.3</v>
      </c>
      <c r="D37" s="39" t="s">
        <v>205</v>
      </c>
      <c r="E37" s="40">
        <v>35.1</v>
      </c>
      <c r="F37" s="41">
        <v>35.1</v>
      </c>
      <c r="G37" s="42">
        <f t="shared" si="0"/>
        <v>0.521367521367521</v>
      </c>
      <c r="H37" s="57"/>
    </row>
    <row r="38" customHeight="1" spans="1:8">
      <c r="A38" s="36">
        <v>36</v>
      </c>
      <c r="B38" s="37" t="s">
        <v>227</v>
      </c>
      <c r="C38" s="44">
        <v>15.08</v>
      </c>
      <c r="D38" s="39" t="s">
        <v>224</v>
      </c>
      <c r="E38" s="40">
        <v>53.5</v>
      </c>
      <c r="F38" s="41">
        <v>53.5</v>
      </c>
      <c r="G38" s="42">
        <f t="shared" si="0"/>
        <v>0.281869158878505</v>
      </c>
      <c r="H38" s="57" t="s">
        <v>241</v>
      </c>
    </row>
    <row r="39" customHeight="1" spans="1:8">
      <c r="A39" s="36">
        <v>37</v>
      </c>
      <c r="B39" s="37" t="s">
        <v>206</v>
      </c>
      <c r="C39" s="36">
        <v>12.4667</v>
      </c>
      <c r="D39" s="39" t="s">
        <v>230</v>
      </c>
      <c r="E39" s="40">
        <v>27.61</v>
      </c>
      <c r="F39" s="59">
        <v>27.61</v>
      </c>
      <c r="G39" s="60">
        <f t="shared" si="0"/>
        <v>0.451528431727635</v>
      </c>
      <c r="H39" s="57"/>
    </row>
    <row r="40" customHeight="1" spans="1:8">
      <c r="A40" s="45">
        <v>38</v>
      </c>
      <c r="B40" s="46" t="s">
        <v>232</v>
      </c>
      <c r="C40" s="67">
        <v>6.68</v>
      </c>
      <c r="D40" s="48" t="s">
        <v>235</v>
      </c>
      <c r="E40" s="40">
        <v>47.7</v>
      </c>
      <c r="F40" s="59">
        <v>47.7</v>
      </c>
      <c r="G40" s="60">
        <f t="shared" si="0"/>
        <v>0.140041928721174</v>
      </c>
      <c r="H40" s="57"/>
    </row>
    <row r="41" customHeight="1" spans="1:8">
      <c r="A41" s="23" t="s">
        <v>13</v>
      </c>
      <c r="B41" s="24"/>
      <c r="C41" s="25">
        <f>SUM(C3:C40)</f>
        <v>9442.4567</v>
      </c>
      <c r="D41" s="26"/>
      <c r="E41" s="27">
        <f>SUM(E3:E40)</f>
        <v>7171.78</v>
      </c>
      <c r="F41" s="28">
        <f>SUM(F3:F40)</f>
        <v>6914.68</v>
      </c>
      <c r="G41" s="29">
        <f t="shared" ref="G41" si="1">C41/F41</f>
        <v>1.36556669289107</v>
      </c>
      <c r="H41" s="30"/>
    </row>
  </sheetData>
  <sortState ref="B3:H40">
    <sortCondition ref="C3:C40" descending="1"/>
  </sortState>
  <mergeCells count="2">
    <mergeCell ref="A1:H1"/>
    <mergeCell ref="A41:B41"/>
  </mergeCells>
  <conditionalFormatting sqref="E3:E40">
    <cfRule type="cellIs" dxfId="0" priority="1" operator="notEqual">
      <formula>$F3</formula>
    </cfRule>
  </conditionalFormatting>
  <conditionalFormatting sqref="G3:G40">
    <cfRule type="cellIs" dxfId="1" priority="4" operator="between">
      <formula>0.7</formula>
      <formula>$G$41</formula>
    </cfRule>
  </conditionalFormatting>
  <conditionalFormatting sqref="G3:G41">
    <cfRule type="cellIs" dxfId="0" priority="5" operator="lessThan">
      <formula>0.7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{ec5a3a65-9430-4148-9bfa-61142499c9f8}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5a3a65-9430-4148-9bfa-61142499c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G3:G41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51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242</v>
      </c>
      <c r="B1" s="6"/>
      <c r="C1" s="6"/>
      <c r="D1" s="6"/>
      <c r="E1" s="6"/>
      <c r="F1" s="7"/>
      <c r="G1" s="7"/>
      <c r="H1" s="6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1373.88</v>
      </c>
      <c r="D3" s="53" t="s">
        <v>209</v>
      </c>
      <c r="E3" s="19">
        <v>761.79</v>
      </c>
      <c r="F3" s="20">
        <v>626.85</v>
      </c>
      <c r="G3" s="21">
        <f t="shared" ref="G3:G22" si="0">C3/F3</f>
        <v>2.1917205072984</v>
      </c>
      <c r="H3" s="22"/>
    </row>
    <row r="4" customHeight="1" spans="1:8">
      <c r="A4" s="15">
        <v>2</v>
      </c>
      <c r="B4" s="16" t="s">
        <v>16</v>
      </c>
      <c r="C4" s="17">
        <v>1329.4</v>
      </c>
      <c r="D4" s="53" t="s">
        <v>210</v>
      </c>
      <c r="E4" s="19">
        <v>800.59</v>
      </c>
      <c r="F4" s="20">
        <v>673</v>
      </c>
      <c r="G4" s="21">
        <f t="shared" si="0"/>
        <v>1.97533432392273</v>
      </c>
      <c r="H4" s="22"/>
    </row>
    <row r="5" customHeight="1" spans="1:8">
      <c r="A5" s="15">
        <v>3</v>
      </c>
      <c r="B5" s="16" t="s">
        <v>20</v>
      </c>
      <c r="C5" s="17">
        <v>1156.94</v>
      </c>
      <c r="D5" s="53" t="s">
        <v>211</v>
      </c>
      <c r="E5" s="19">
        <v>589.4</v>
      </c>
      <c r="F5" s="20">
        <v>513.74</v>
      </c>
      <c r="G5" s="21">
        <f t="shared" si="0"/>
        <v>2.25199517265543</v>
      </c>
      <c r="H5" s="22" t="s">
        <v>132</v>
      </c>
    </row>
    <row r="6" customHeight="1" spans="1:8">
      <c r="A6" s="65">
        <v>4</v>
      </c>
      <c r="B6" s="62" t="s">
        <v>43</v>
      </c>
      <c r="C6" s="63">
        <v>843.19</v>
      </c>
      <c r="D6" s="55" t="s">
        <v>243</v>
      </c>
      <c r="E6" s="19">
        <v>419.09</v>
      </c>
      <c r="F6" s="20">
        <v>419.09</v>
      </c>
      <c r="G6" s="21">
        <f t="shared" si="0"/>
        <v>2.01195447278628</v>
      </c>
      <c r="H6" s="22"/>
    </row>
    <row r="7" customHeight="1" spans="1:8">
      <c r="A7" s="15">
        <v>5</v>
      </c>
      <c r="B7" s="16" t="s">
        <v>88</v>
      </c>
      <c r="C7" s="17">
        <v>717.37</v>
      </c>
      <c r="D7" s="53" t="s">
        <v>244</v>
      </c>
      <c r="E7" s="19">
        <v>518.5</v>
      </c>
      <c r="F7" s="20">
        <v>518.5</v>
      </c>
      <c r="G7" s="21">
        <f t="shared" si="0"/>
        <v>1.38354869816779</v>
      </c>
      <c r="H7" s="22"/>
    </row>
    <row r="8" customHeight="1" spans="1:8">
      <c r="A8" s="65">
        <v>6</v>
      </c>
      <c r="B8" s="62" t="s">
        <v>45</v>
      </c>
      <c r="C8" s="63">
        <v>460.1</v>
      </c>
      <c r="D8" s="55" t="s">
        <v>243</v>
      </c>
      <c r="E8" s="19">
        <v>435.24</v>
      </c>
      <c r="F8" s="20">
        <v>435.24</v>
      </c>
      <c r="G8" s="21">
        <f t="shared" si="0"/>
        <v>1.05711791195662</v>
      </c>
      <c r="H8" s="22"/>
    </row>
    <row r="9" customHeight="1" spans="1:8">
      <c r="A9" s="15">
        <v>7</v>
      </c>
      <c r="B9" s="16" t="s">
        <v>98</v>
      </c>
      <c r="C9" s="17">
        <v>448.21</v>
      </c>
      <c r="D9" s="53" t="s">
        <v>244</v>
      </c>
      <c r="E9" s="19">
        <v>257.96</v>
      </c>
      <c r="F9" s="20">
        <v>244.31</v>
      </c>
      <c r="G9" s="21">
        <f t="shared" si="0"/>
        <v>1.83459539110147</v>
      </c>
      <c r="H9" s="22"/>
    </row>
    <row r="10" customHeight="1" spans="1:8">
      <c r="A10" s="15">
        <v>8</v>
      </c>
      <c r="B10" s="16" t="s">
        <v>50</v>
      </c>
      <c r="C10" s="17">
        <v>421.9</v>
      </c>
      <c r="D10" s="53" t="s">
        <v>235</v>
      </c>
      <c r="E10" s="19">
        <v>427.04</v>
      </c>
      <c r="F10" s="20">
        <v>378</v>
      </c>
      <c r="G10" s="21">
        <f t="shared" si="0"/>
        <v>1.11613756613757</v>
      </c>
      <c r="H10" s="22"/>
    </row>
    <row r="11" customHeight="1" spans="1:8">
      <c r="A11" s="15">
        <v>9</v>
      </c>
      <c r="B11" s="16" t="s">
        <v>46</v>
      </c>
      <c r="C11" s="17">
        <v>416.9</v>
      </c>
      <c r="D11" s="53" t="s">
        <v>244</v>
      </c>
      <c r="E11" s="19">
        <v>371.28</v>
      </c>
      <c r="F11" s="20">
        <v>371.28</v>
      </c>
      <c r="G11" s="21">
        <f t="shared" si="0"/>
        <v>1.1228722258134</v>
      </c>
      <c r="H11" s="22"/>
    </row>
    <row r="12" customHeight="1" spans="1:8">
      <c r="A12" s="15">
        <v>10</v>
      </c>
      <c r="B12" s="16" t="s">
        <v>110</v>
      </c>
      <c r="C12" s="17">
        <v>349.52</v>
      </c>
      <c r="D12" s="53" t="s">
        <v>245</v>
      </c>
      <c r="E12" s="19">
        <v>341.1</v>
      </c>
      <c r="F12" s="20">
        <v>332.1</v>
      </c>
      <c r="G12" s="21">
        <f t="shared" si="0"/>
        <v>1.05245408009636</v>
      </c>
      <c r="H12" s="22"/>
    </row>
    <row r="13" customHeight="1" spans="1:8">
      <c r="A13" s="15">
        <v>11</v>
      </c>
      <c r="B13" s="16" t="s">
        <v>137</v>
      </c>
      <c r="C13" s="35">
        <v>285.12</v>
      </c>
      <c r="D13" s="53" t="s">
        <v>246</v>
      </c>
      <c r="E13" s="19">
        <v>143</v>
      </c>
      <c r="F13" s="20">
        <v>143</v>
      </c>
      <c r="G13" s="21">
        <f t="shared" si="0"/>
        <v>1.99384615384615</v>
      </c>
      <c r="H13" s="22"/>
    </row>
    <row r="14" customHeight="1" spans="1:8">
      <c r="A14" s="15">
        <v>12</v>
      </c>
      <c r="B14" s="16" t="s">
        <v>127</v>
      </c>
      <c r="C14" s="35">
        <v>241.62</v>
      </c>
      <c r="D14" s="53" t="s">
        <v>244</v>
      </c>
      <c r="E14" s="19">
        <v>209.13</v>
      </c>
      <c r="F14" s="20">
        <v>204.28</v>
      </c>
      <c r="G14" s="21">
        <f t="shared" si="0"/>
        <v>1.18278832974349</v>
      </c>
      <c r="H14" s="22"/>
    </row>
    <row r="15" customHeight="1" spans="1:8">
      <c r="A15" s="65">
        <v>13</v>
      </c>
      <c r="B15" s="62" t="s">
        <v>108</v>
      </c>
      <c r="C15" s="66">
        <v>191.1</v>
      </c>
      <c r="D15" s="55" t="s">
        <v>243</v>
      </c>
      <c r="E15" s="19">
        <v>210.37</v>
      </c>
      <c r="F15" s="20">
        <v>210.37</v>
      </c>
      <c r="G15" s="21">
        <f t="shared" si="0"/>
        <v>0.908399486618814</v>
      </c>
      <c r="H15" s="22"/>
    </row>
    <row r="16" customHeight="1" spans="1:8">
      <c r="A16" s="15">
        <v>14</v>
      </c>
      <c r="B16" s="16" t="s">
        <v>11</v>
      </c>
      <c r="C16" s="17">
        <v>186.9</v>
      </c>
      <c r="D16" s="53" t="s">
        <v>211</v>
      </c>
      <c r="E16" s="19">
        <v>265</v>
      </c>
      <c r="F16" s="20">
        <v>233.2</v>
      </c>
      <c r="G16" s="21">
        <f t="shared" si="0"/>
        <v>0.801457975986278</v>
      </c>
      <c r="H16" s="22"/>
    </row>
    <row r="17" customHeight="1" spans="1:8">
      <c r="A17" s="65">
        <v>15</v>
      </c>
      <c r="B17" s="62" t="s">
        <v>154</v>
      </c>
      <c r="C17" s="66">
        <v>181.5</v>
      </c>
      <c r="D17" s="55" t="s">
        <v>243</v>
      </c>
      <c r="E17" s="19">
        <v>128.5</v>
      </c>
      <c r="F17" s="20">
        <v>128.5</v>
      </c>
      <c r="G17" s="21">
        <f t="shared" si="0"/>
        <v>1.4124513618677</v>
      </c>
      <c r="H17" s="22"/>
    </row>
    <row r="18" customHeight="1" spans="1:8">
      <c r="A18" s="15">
        <v>16</v>
      </c>
      <c r="B18" s="16" t="s">
        <v>87</v>
      </c>
      <c r="C18" s="17">
        <v>174.78</v>
      </c>
      <c r="D18" s="53" t="s">
        <v>247</v>
      </c>
      <c r="E18" s="19">
        <v>115.89</v>
      </c>
      <c r="F18" s="20">
        <v>115.89</v>
      </c>
      <c r="G18" s="21">
        <f t="shared" si="0"/>
        <v>1.50815428423505</v>
      </c>
      <c r="H18" s="22"/>
    </row>
    <row r="19" customHeight="1" spans="1:8">
      <c r="A19" s="15">
        <v>17</v>
      </c>
      <c r="B19" s="16" t="s">
        <v>168</v>
      </c>
      <c r="C19" s="35">
        <v>143.26</v>
      </c>
      <c r="D19" s="53" t="s">
        <v>248</v>
      </c>
      <c r="E19" s="19">
        <v>128.2</v>
      </c>
      <c r="F19" s="20">
        <v>108.2</v>
      </c>
      <c r="G19" s="21">
        <f t="shared" si="0"/>
        <v>1.32402957486137</v>
      </c>
      <c r="H19" s="22"/>
    </row>
    <row r="20" customHeight="1" spans="1:8">
      <c r="A20" s="65">
        <v>18</v>
      </c>
      <c r="B20" s="62" t="s">
        <v>173</v>
      </c>
      <c r="C20" s="66">
        <v>142.91</v>
      </c>
      <c r="D20" s="55" t="s">
        <v>243</v>
      </c>
      <c r="E20" s="19">
        <v>156.18</v>
      </c>
      <c r="F20" s="20">
        <v>156.18</v>
      </c>
      <c r="G20" s="21">
        <f t="shared" si="0"/>
        <v>0.915033935202971</v>
      </c>
      <c r="H20" s="22"/>
    </row>
    <row r="21" customHeight="1" spans="1:8">
      <c r="A21" s="15">
        <v>19</v>
      </c>
      <c r="B21" s="16" t="s">
        <v>156</v>
      </c>
      <c r="C21" s="35">
        <v>121.92</v>
      </c>
      <c r="D21" s="53" t="s">
        <v>249</v>
      </c>
      <c r="E21" s="19">
        <v>284.85</v>
      </c>
      <c r="F21" s="20">
        <v>246.85</v>
      </c>
      <c r="G21" s="21">
        <f t="shared" si="0"/>
        <v>0.493903180068868</v>
      </c>
      <c r="H21" s="22"/>
    </row>
    <row r="22" customHeight="1" spans="1:8">
      <c r="A22" s="65">
        <v>20</v>
      </c>
      <c r="B22" s="62" t="s">
        <v>140</v>
      </c>
      <c r="C22" s="66">
        <v>103.2</v>
      </c>
      <c r="D22" s="55" t="s">
        <v>243</v>
      </c>
      <c r="E22" s="19">
        <v>181.88</v>
      </c>
      <c r="F22" s="20">
        <v>181.88</v>
      </c>
      <c r="G22" s="21">
        <f t="shared" si="0"/>
        <v>0.567407081592259</v>
      </c>
      <c r="H22" s="22"/>
    </row>
    <row r="23" customHeight="1" spans="1:8">
      <c r="A23" s="36">
        <v>21</v>
      </c>
      <c r="B23" s="37" t="s">
        <v>113</v>
      </c>
      <c r="C23" s="38">
        <v>94.53</v>
      </c>
      <c r="D23" s="49" t="s">
        <v>250</v>
      </c>
      <c r="E23" s="40">
        <v>139.4</v>
      </c>
      <c r="F23" s="41">
        <v>139.4</v>
      </c>
      <c r="G23" s="42">
        <f t="shared" ref="G23:G45" si="1">C23/F23</f>
        <v>0.678120516499283</v>
      </c>
      <c r="H23" s="57"/>
    </row>
    <row r="24" customHeight="1" spans="1:8">
      <c r="A24" s="36">
        <v>22</v>
      </c>
      <c r="B24" s="37" t="s">
        <v>186</v>
      </c>
      <c r="C24" s="38">
        <v>94.42</v>
      </c>
      <c r="D24" s="49" t="s">
        <v>249</v>
      </c>
      <c r="E24" s="40">
        <v>98.4</v>
      </c>
      <c r="F24" s="41">
        <v>71.9</v>
      </c>
      <c r="G24" s="42">
        <f t="shared" si="1"/>
        <v>1.31321279554937</v>
      </c>
      <c r="H24" s="68" t="s">
        <v>251</v>
      </c>
    </row>
    <row r="25" customHeight="1" spans="1:8">
      <c r="A25" s="36">
        <v>23</v>
      </c>
      <c r="B25" s="37" t="s">
        <v>34</v>
      </c>
      <c r="C25" s="38">
        <v>93.8</v>
      </c>
      <c r="D25" s="49" t="s">
        <v>219</v>
      </c>
      <c r="E25" s="40">
        <v>106.7</v>
      </c>
      <c r="F25" s="41">
        <v>100.17</v>
      </c>
      <c r="G25" s="42">
        <f t="shared" si="1"/>
        <v>0.936408106219427</v>
      </c>
      <c r="H25" s="57"/>
    </row>
    <row r="26" customHeight="1" spans="1:8">
      <c r="A26" s="36">
        <v>24</v>
      </c>
      <c r="B26" s="37" t="s">
        <v>36</v>
      </c>
      <c r="C26" s="38">
        <v>72.49</v>
      </c>
      <c r="D26" s="49" t="s">
        <v>220</v>
      </c>
      <c r="E26" s="40">
        <v>200.91</v>
      </c>
      <c r="F26" s="41">
        <v>157.9</v>
      </c>
      <c r="G26" s="42">
        <f t="shared" si="1"/>
        <v>0.459088030398987</v>
      </c>
      <c r="H26" s="57"/>
    </row>
    <row r="27" customHeight="1" spans="1:8">
      <c r="A27" s="36">
        <v>25</v>
      </c>
      <c r="B27" s="37" t="s">
        <v>139</v>
      </c>
      <c r="C27" s="38">
        <v>62</v>
      </c>
      <c r="D27" s="49" t="s">
        <v>252</v>
      </c>
      <c r="E27" s="40">
        <v>113.95</v>
      </c>
      <c r="F27" s="41">
        <v>113.95</v>
      </c>
      <c r="G27" s="42">
        <f t="shared" si="1"/>
        <v>0.544098288723124</v>
      </c>
      <c r="H27" s="68" t="s">
        <v>253</v>
      </c>
    </row>
    <row r="28" customHeight="1" spans="1:8">
      <c r="A28" s="45">
        <v>26</v>
      </c>
      <c r="B28" s="46" t="s">
        <v>124</v>
      </c>
      <c r="C28" s="47">
        <v>59.67</v>
      </c>
      <c r="D28" s="56" t="s">
        <v>243</v>
      </c>
      <c r="E28" s="40">
        <v>79.61</v>
      </c>
      <c r="F28" s="41">
        <v>79.61</v>
      </c>
      <c r="G28" s="42">
        <f t="shared" si="1"/>
        <v>0.749528953649039</v>
      </c>
      <c r="H28" s="57"/>
    </row>
    <row r="29" customHeight="1" spans="1:8">
      <c r="A29" s="45">
        <v>27</v>
      </c>
      <c r="B29" s="46" t="s">
        <v>174</v>
      </c>
      <c r="C29" s="47">
        <v>55.7</v>
      </c>
      <c r="D29" s="56" t="s">
        <v>243</v>
      </c>
      <c r="E29" s="40">
        <v>59.98</v>
      </c>
      <c r="F29" s="41">
        <v>59.98</v>
      </c>
      <c r="G29" s="42">
        <f t="shared" si="1"/>
        <v>0.92864288096032</v>
      </c>
      <c r="H29" s="57"/>
    </row>
    <row r="30" customHeight="1" spans="1:8">
      <c r="A30" s="36">
        <v>28</v>
      </c>
      <c r="B30" s="37" t="s">
        <v>185</v>
      </c>
      <c r="C30" s="38">
        <v>51.02</v>
      </c>
      <c r="D30" s="49" t="s">
        <v>254</v>
      </c>
      <c r="E30" s="40">
        <v>76.53</v>
      </c>
      <c r="F30" s="41">
        <v>76.53</v>
      </c>
      <c r="G30" s="42">
        <f t="shared" si="1"/>
        <v>0.666666666666667</v>
      </c>
      <c r="H30" s="57"/>
    </row>
    <row r="31" customHeight="1" spans="1:8">
      <c r="A31" s="36">
        <v>29</v>
      </c>
      <c r="B31" s="37" t="s">
        <v>187</v>
      </c>
      <c r="C31" s="44">
        <v>43.23</v>
      </c>
      <c r="D31" s="49" t="s">
        <v>245</v>
      </c>
      <c r="E31" s="40">
        <v>75.7</v>
      </c>
      <c r="F31" s="41">
        <v>75.7</v>
      </c>
      <c r="G31" s="42">
        <f t="shared" si="1"/>
        <v>0.57107001321004</v>
      </c>
      <c r="H31" s="57"/>
    </row>
    <row r="32" customHeight="1" spans="1:8">
      <c r="A32" s="45">
        <v>30</v>
      </c>
      <c r="B32" s="46" t="s">
        <v>229</v>
      </c>
      <c r="C32" s="67">
        <v>37.62</v>
      </c>
      <c r="D32" s="56" t="s">
        <v>243</v>
      </c>
      <c r="E32" s="40">
        <v>64.42</v>
      </c>
      <c r="F32" s="41">
        <v>64.42</v>
      </c>
      <c r="G32" s="42">
        <f t="shared" si="1"/>
        <v>0.583980130394287</v>
      </c>
      <c r="H32" s="57"/>
    </row>
    <row r="33" customHeight="1" spans="1:8">
      <c r="A33" s="36">
        <v>31</v>
      </c>
      <c r="B33" s="37" t="s">
        <v>232</v>
      </c>
      <c r="C33" s="44">
        <v>33.5</v>
      </c>
      <c r="D33" s="39" t="s">
        <v>255</v>
      </c>
      <c r="E33" s="40">
        <v>84.1</v>
      </c>
      <c r="F33" s="41">
        <v>84.1</v>
      </c>
      <c r="G33" s="42">
        <f t="shared" si="1"/>
        <v>0.39833531510107</v>
      </c>
      <c r="H33" s="57"/>
    </row>
    <row r="34" customHeight="1" spans="1:8">
      <c r="A34" s="45">
        <v>32</v>
      </c>
      <c r="B34" s="46" t="s">
        <v>231</v>
      </c>
      <c r="C34" s="67">
        <v>32.1</v>
      </c>
      <c r="D34" s="56" t="s">
        <v>243</v>
      </c>
      <c r="E34" s="40">
        <v>49.03</v>
      </c>
      <c r="F34" s="41">
        <v>49.03</v>
      </c>
      <c r="G34" s="42">
        <f t="shared" si="1"/>
        <v>0.654701203344891</v>
      </c>
      <c r="H34" s="57"/>
    </row>
    <row r="35" customHeight="1" spans="1:8">
      <c r="A35" s="36">
        <v>33</v>
      </c>
      <c r="B35" s="37" t="s">
        <v>225</v>
      </c>
      <c r="C35" s="38">
        <v>31.7</v>
      </c>
      <c r="D35" s="49" t="s">
        <v>256</v>
      </c>
      <c r="E35" s="40">
        <v>25.97</v>
      </c>
      <c r="F35" s="41">
        <v>25.97</v>
      </c>
      <c r="G35" s="42">
        <f t="shared" si="1"/>
        <v>1.22063919907586</v>
      </c>
      <c r="H35" s="57"/>
    </row>
    <row r="36" customHeight="1" spans="1:8">
      <c r="A36" s="36">
        <v>34</v>
      </c>
      <c r="B36" s="37" t="s">
        <v>171</v>
      </c>
      <c r="C36" s="38">
        <v>30.03</v>
      </c>
      <c r="D36" s="49" t="s">
        <v>216</v>
      </c>
      <c r="E36" s="40">
        <v>37.79</v>
      </c>
      <c r="F36" s="41">
        <v>37.79</v>
      </c>
      <c r="G36" s="42">
        <f t="shared" si="1"/>
        <v>0.794654670547764</v>
      </c>
      <c r="H36" s="57"/>
    </row>
    <row r="37" customHeight="1" spans="1:8">
      <c r="A37" s="45">
        <v>35</v>
      </c>
      <c r="B37" s="46" t="s">
        <v>223</v>
      </c>
      <c r="C37" s="47">
        <v>26.7</v>
      </c>
      <c r="D37" s="56" t="s">
        <v>243</v>
      </c>
      <c r="E37" s="40">
        <v>53.99</v>
      </c>
      <c r="F37" s="41">
        <v>53.99</v>
      </c>
      <c r="G37" s="42">
        <f t="shared" si="1"/>
        <v>0.49453602518985</v>
      </c>
      <c r="H37" s="57"/>
    </row>
    <row r="38" customHeight="1" spans="1:8">
      <c r="A38" s="36">
        <v>36</v>
      </c>
      <c r="B38" s="37" t="s">
        <v>257</v>
      </c>
      <c r="C38" s="44">
        <v>24.64</v>
      </c>
      <c r="D38" s="39" t="s">
        <v>255</v>
      </c>
      <c r="E38" s="40">
        <v>43.56</v>
      </c>
      <c r="F38" s="41">
        <v>25.34</v>
      </c>
      <c r="G38" s="42">
        <f t="shared" si="1"/>
        <v>0.972375690607735</v>
      </c>
      <c r="H38" s="57"/>
    </row>
    <row r="39" customHeight="1" spans="1:8">
      <c r="A39" s="36">
        <v>37</v>
      </c>
      <c r="B39" s="37" t="s">
        <v>239</v>
      </c>
      <c r="C39" s="44">
        <v>21.61</v>
      </c>
      <c r="D39" s="49" t="s">
        <v>248</v>
      </c>
      <c r="E39" s="40">
        <v>23.65</v>
      </c>
      <c r="F39" s="59">
        <v>23.65</v>
      </c>
      <c r="G39" s="60">
        <f t="shared" si="1"/>
        <v>0.913742071881607</v>
      </c>
      <c r="H39" s="57"/>
    </row>
    <row r="40" customHeight="1" spans="1:8">
      <c r="A40" s="36">
        <v>38</v>
      </c>
      <c r="B40" s="37" t="s">
        <v>227</v>
      </c>
      <c r="C40" s="44">
        <v>15.08</v>
      </c>
      <c r="D40" s="49" t="s">
        <v>224</v>
      </c>
      <c r="E40" s="40">
        <v>53.5</v>
      </c>
      <c r="F40" s="59">
        <v>53.5</v>
      </c>
      <c r="G40" s="60">
        <f t="shared" si="1"/>
        <v>0.281869158878505</v>
      </c>
      <c r="H40" s="57" t="s">
        <v>258</v>
      </c>
    </row>
    <row r="41" customHeight="1" spans="1:8">
      <c r="A41" s="45">
        <v>39</v>
      </c>
      <c r="B41" s="46" t="s">
        <v>259</v>
      </c>
      <c r="C41" s="67">
        <v>12.91</v>
      </c>
      <c r="D41" s="56" t="s">
        <v>243</v>
      </c>
      <c r="E41" s="40">
        <v>46.25</v>
      </c>
      <c r="F41" s="59">
        <v>46.25</v>
      </c>
      <c r="G41" s="60">
        <f t="shared" si="1"/>
        <v>0.279135135135135</v>
      </c>
      <c r="H41" s="57"/>
    </row>
    <row r="42" customHeight="1" spans="1:8">
      <c r="A42" s="36">
        <v>40</v>
      </c>
      <c r="B42" s="37" t="s">
        <v>206</v>
      </c>
      <c r="C42" s="36">
        <v>12.4671</v>
      </c>
      <c r="D42" s="39" t="s">
        <v>260</v>
      </c>
      <c r="E42" s="40">
        <v>27.61</v>
      </c>
      <c r="F42" s="59">
        <v>27.61</v>
      </c>
      <c r="G42" s="60">
        <f t="shared" si="1"/>
        <v>0.451542919232162</v>
      </c>
      <c r="H42" s="57" t="s">
        <v>261</v>
      </c>
    </row>
    <row r="43" customHeight="1" spans="1:8">
      <c r="A43" s="45">
        <v>41</v>
      </c>
      <c r="B43" s="46" t="s">
        <v>262</v>
      </c>
      <c r="C43" s="67">
        <v>11</v>
      </c>
      <c r="D43" s="56" t="s">
        <v>243</v>
      </c>
      <c r="E43" s="40">
        <v>32.4</v>
      </c>
      <c r="F43" s="59">
        <v>32.4</v>
      </c>
      <c r="G43" s="60">
        <f t="shared" si="1"/>
        <v>0.339506172839506</v>
      </c>
      <c r="H43" s="57"/>
    </row>
    <row r="44" customHeight="1" spans="1:8">
      <c r="A44" s="36">
        <v>42</v>
      </c>
      <c r="B44" s="37" t="s">
        <v>263</v>
      </c>
      <c r="C44" s="44">
        <v>8.13</v>
      </c>
      <c r="D44" s="49" t="s">
        <v>264</v>
      </c>
      <c r="E44" s="40">
        <v>20.3</v>
      </c>
      <c r="F44" s="59">
        <v>20.3</v>
      </c>
      <c r="G44" s="60">
        <f t="shared" si="1"/>
        <v>0.400492610837438</v>
      </c>
      <c r="H44" s="57"/>
    </row>
    <row r="45" customHeight="1" spans="1:8">
      <c r="A45" s="36">
        <v>43</v>
      </c>
      <c r="B45" s="37" t="s">
        <v>265</v>
      </c>
      <c r="C45" s="44">
        <v>7.25</v>
      </c>
      <c r="D45" s="49" t="s">
        <v>266</v>
      </c>
      <c r="E45" s="40">
        <v>46.38</v>
      </c>
      <c r="F45" s="59">
        <v>46.38</v>
      </c>
      <c r="G45" s="60">
        <f t="shared" si="1"/>
        <v>0.15631737818025</v>
      </c>
      <c r="H45" s="57"/>
    </row>
    <row r="46" customHeight="1" spans="1:8">
      <c r="A46" s="23" t="s">
        <v>13</v>
      </c>
      <c r="B46" s="24"/>
      <c r="C46" s="25">
        <f>SUM(C3:C45)</f>
        <v>10221.3171</v>
      </c>
      <c r="D46" s="61"/>
      <c r="E46" s="27">
        <f>SUM(E3:E45)</f>
        <v>8305.12</v>
      </c>
      <c r="F46" s="28">
        <f>SUM(F3:F45)</f>
        <v>7706.33</v>
      </c>
      <c r="G46" s="29">
        <f t="shared" ref="G46" si="2">C46/F46</f>
        <v>1.32635341336278</v>
      </c>
      <c r="H46" s="30"/>
    </row>
  </sheetData>
  <sortState ref="B3:H22">
    <sortCondition ref="C3:C22" descending="1"/>
  </sortState>
  <mergeCells count="2">
    <mergeCell ref="A1:H1"/>
    <mergeCell ref="A46:B46"/>
  </mergeCells>
  <conditionalFormatting sqref="E3:E45">
    <cfRule type="cellIs" dxfId="0" priority="1" operator="notEqual">
      <formula>$F3</formula>
    </cfRule>
  </conditionalFormatting>
  <conditionalFormatting sqref="G3:G45">
    <cfRule type="cellIs" dxfId="1" priority="32" operator="between">
      <formula>0.7</formula>
      <formula>$G$46</formula>
    </cfRule>
  </conditionalFormatting>
  <conditionalFormatting sqref="G3:G46">
    <cfRule type="cellIs" dxfId="0" priority="28" operator="lessThan">
      <formula>0.7</formula>
    </cfRule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{50b28be5-8cac-46db-afe4-0705ed3b1d9c}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b28be5-8cac-46db-afe4-0705ed3b1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G3:G46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51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267</v>
      </c>
      <c r="B1" s="6"/>
      <c r="C1" s="6"/>
      <c r="D1" s="6"/>
      <c r="E1" s="6"/>
      <c r="F1" s="7"/>
      <c r="G1" s="7"/>
      <c r="H1" s="6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1373.88</v>
      </c>
      <c r="D3" s="53" t="s">
        <v>209</v>
      </c>
      <c r="E3" s="19">
        <v>775.99</v>
      </c>
      <c r="F3" s="20">
        <v>626.85</v>
      </c>
      <c r="G3" s="21">
        <f t="shared" ref="G3:G48" si="0">C3/F3</f>
        <v>2.1917205072984</v>
      </c>
      <c r="H3" s="22"/>
    </row>
    <row r="4" customHeight="1" spans="1:8">
      <c r="A4" s="15">
        <v>2</v>
      </c>
      <c r="B4" s="16" t="s">
        <v>16</v>
      </c>
      <c r="C4" s="17">
        <v>1329.4</v>
      </c>
      <c r="D4" s="53" t="s">
        <v>210</v>
      </c>
      <c r="E4" s="19">
        <v>800.59</v>
      </c>
      <c r="F4" s="20">
        <v>673</v>
      </c>
      <c r="G4" s="21">
        <f t="shared" si="0"/>
        <v>1.97533432392273</v>
      </c>
      <c r="H4" s="22"/>
    </row>
    <row r="5" customHeight="1" spans="1:8">
      <c r="A5" s="15">
        <v>3</v>
      </c>
      <c r="B5" s="16" t="s">
        <v>20</v>
      </c>
      <c r="C5" s="17">
        <v>1156.94</v>
      </c>
      <c r="D5" s="53" t="s">
        <v>211</v>
      </c>
      <c r="E5" s="19">
        <v>621</v>
      </c>
      <c r="F5" s="20">
        <v>513.74</v>
      </c>
      <c r="G5" s="21">
        <f t="shared" si="0"/>
        <v>2.25199517265543</v>
      </c>
      <c r="H5" s="22" t="s">
        <v>132</v>
      </c>
    </row>
    <row r="6" customHeight="1" spans="1:8">
      <c r="A6" s="15">
        <v>4</v>
      </c>
      <c r="B6" s="16" t="s">
        <v>43</v>
      </c>
      <c r="C6" s="17">
        <v>843.19</v>
      </c>
      <c r="D6" s="53" t="s">
        <v>243</v>
      </c>
      <c r="E6" s="19">
        <v>547.38</v>
      </c>
      <c r="F6" s="20">
        <v>419.09</v>
      </c>
      <c r="G6" s="21">
        <f t="shared" si="0"/>
        <v>2.01195447278628</v>
      </c>
      <c r="H6" s="22"/>
    </row>
    <row r="7" customHeight="1" spans="1:8">
      <c r="A7" s="15">
        <v>5</v>
      </c>
      <c r="B7" s="16" t="s">
        <v>88</v>
      </c>
      <c r="C7" s="17">
        <v>717.37</v>
      </c>
      <c r="D7" s="53" t="s">
        <v>244</v>
      </c>
      <c r="E7" s="19">
        <v>518.5</v>
      </c>
      <c r="F7" s="20">
        <v>518.5</v>
      </c>
      <c r="G7" s="21">
        <f t="shared" si="0"/>
        <v>1.38354869816779</v>
      </c>
      <c r="H7" s="22"/>
    </row>
    <row r="8" customHeight="1" spans="1:8">
      <c r="A8" s="15">
        <v>6</v>
      </c>
      <c r="B8" s="16" t="s">
        <v>45</v>
      </c>
      <c r="C8" s="17">
        <v>460.1</v>
      </c>
      <c r="D8" s="53" t="s">
        <v>243</v>
      </c>
      <c r="E8" s="19">
        <v>460.58</v>
      </c>
      <c r="F8" s="20">
        <v>435.24</v>
      </c>
      <c r="G8" s="21">
        <f t="shared" si="0"/>
        <v>1.05711791195662</v>
      </c>
      <c r="H8" s="22"/>
    </row>
    <row r="9" customHeight="1" spans="1:8">
      <c r="A9" s="15">
        <v>7</v>
      </c>
      <c r="B9" s="16" t="s">
        <v>98</v>
      </c>
      <c r="C9" s="17">
        <v>448.21</v>
      </c>
      <c r="D9" s="53" t="s">
        <v>244</v>
      </c>
      <c r="E9" s="19">
        <v>277.46</v>
      </c>
      <c r="F9" s="20">
        <v>244.31</v>
      </c>
      <c r="G9" s="21">
        <f t="shared" si="0"/>
        <v>1.83459539110147</v>
      </c>
      <c r="H9" s="22"/>
    </row>
    <row r="10" customHeight="1" spans="1:8">
      <c r="A10" s="15">
        <v>8</v>
      </c>
      <c r="B10" s="16" t="s">
        <v>50</v>
      </c>
      <c r="C10" s="17">
        <v>421.9</v>
      </c>
      <c r="D10" s="53" t="s">
        <v>235</v>
      </c>
      <c r="E10" s="19">
        <v>449.45</v>
      </c>
      <c r="F10" s="20">
        <v>378</v>
      </c>
      <c r="G10" s="21">
        <f t="shared" si="0"/>
        <v>1.11613756613757</v>
      </c>
      <c r="H10" s="22"/>
    </row>
    <row r="11" customHeight="1" spans="1:8">
      <c r="A11" s="15">
        <v>9</v>
      </c>
      <c r="B11" s="16" t="s">
        <v>46</v>
      </c>
      <c r="C11" s="17">
        <v>416.9</v>
      </c>
      <c r="D11" s="53" t="s">
        <v>244</v>
      </c>
      <c r="E11" s="19">
        <v>463.5</v>
      </c>
      <c r="F11" s="20">
        <v>371.28</v>
      </c>
      <c r="G11" s="21">
        <f t="shared" si="0"/>
        <v>1.1228722258134</v>
      </c>
      <c r="H11" s="22"/>
    </row>
    <row r="12" customHeight="1" spans="1:8">
      <c r="A12" s="15">
        <v>10</v>
      </c>
      <c r="B12" s="16" t="s">
        <v>110</v>
      </c>
      <c r="C12" s="17">
        <v>398.62</v>
      </c>
      <c r="D12" s="18" t="s">
        <v>268</v>
      </c>
      <c r="E12" s="19">
        <v>516</v>
      </c>
      <c r="F12" s="20">
        <v>516</v>
      </c>
      <c r="G12" s="21">
        <f t="shared" si="0"/>
        <v>0.772519379844961</v>
      </c>
      <c r="H12" s="22"/>
    </row>
    <row r="13" customHeight="1" spans="1:8">
      <c r="A13" s="15">
        <v>11</v>
      </c>
      <c r="B13" s="16" t="s">
        <v>137</v>
      </c>
      <c r="C13" s="35">
        <v>288.5</v>
      </c>
      <c r="D13" s="18" t="s">
        <v>268</v>
      </c>
      <c r="E13" s="19">
        <v>191.11</v>
      </c>
      <c r="F13" s="20">
        <v>191.11</v>
      </c>
      <c r="G13" s="21">
        <f t="shared" si="0"/>
        <v>1.50960180001047</v>
      </c>
      <c r="H13" s="22"/>
    </row>
    <row r="14" customHeight="1" spans="1:8">
      <c r="A14" s="15">
        <v>12</v>
      </c>
      <c r="B14" s="16" t="s">
        <v>127</v>
      </c>
      <c r="C14" s="35">
        <v>241.62</v>
      </c>
      <c r="D14" s="53" t="s">
        <v>244</v>
      </c>
      <c r="E14" s="19">
        <v>235.11</v>
      </c>
      <c r="F14" s="20">
        <v>204.28</v>
      </c>
      <c r="G14" s="21">
        <f t="shared" si="0"/>
        <v>1.18278832974349</v>
      </c>
      <c r="H14" s="22"/>
    </row>
    <row r="15" customHeight="1" spans="1:8">
      <c r="A15" s="15">
        <v>13</v>
      </c>
      <c r="B15" s="16" t="s">
        <v>108</v>
      </c>
      <c r="C15" s="35">
        <v>191.1</v>
      </c>
      <c r="D15" s="53" t="s">
        <v>243</v>
      </c>
      <c r="E15" s="19">
        <v>210.37</v>
      </c>
      <c r="F15" s="20">
        <v>210.37</v>
      </c>
      <c r="G15" s="21">
        <f t="shared" si="0"/>
        <v>0.908399486618814</v>
      </c>
      <c r="H15" s="22"/>
    </row>
    <row r="16" customHeight="1" spans="1:8">
      <c r="A16" s="15">
        <v>14</v>
      </c>
      <c r="B16" s="16" t="s">
        <v>11</v>
      </c>
      <c r="C16" s="17">
        <v>186.9</v>
      </c>
      <c r="D16" s="53" t="s">
        <v>211</v>
      </c>
      <c r="E16" s="19">
        <v>286.18</v>
      </c>
      <c r="F16" s="20">
        <v>233.2</v>
      </c>
      <c r="G16" s="21">
        <f t="shared" si="0"/>
        <v>0.801457975986278</v>
      </c>
      <c r="H16" s="22"/>
    </row>
    <row r="17" customHeight="1" spans="1:8">
      <c r="A17" s="15">
        <v>15</v>
      </c>
      <c r="B17" s="16" t="s">
        <v>154</v>
      </c>
      <c r="C17" s="35">
        <v>181.5</v>
      </c>
      <c r="D17" s="53" t="s">
        <v>243</v>
      </c>
      <c r="E17" s="19">
        <v>128.5</v>
      </c>
      <c r="F17" s="20">
        <v>128.5</v>
      </c>
      <c r="G17" s="21">
        <f t="shared" si="0"/>
        <v>1.4124513618677</v>
      </c>
      <c r="H17" s="22"/>
    </row>
    <row r="18" customHeight="1" spans="1:8">
      <c r="A18" s="15">
        <v>16</v>
      </c>
      <c r="B18" s="16" t="s">
        <v>87</v>
      </c>
      <c r="C18" s="17">
        <v>174.78</v>
      </c>
      <c r="D18" s="53" t="s">
        <v>247</v>
      </c>
      <c r="E18" s="19">
        <v>115.89</v>
      </c>
      <c r="F18" s="20">
        <v>115.89</v>
      </c>
      <c r="G18" s="21">
        <f t="shared" si="0"/>
        <v>1.50815428423505</v>
      </c>
      <c r="H18" s="22"/>
    </row>
    <row r="19" customHeight="1" spans="1:8">
      <c r="A19" s="15">
        <v>17</v>
      </c>
      <c r="B19" s="16" t="s">
        <v>168</v>
      </c>
      <c r="C19" s="35">
        <v>143.26</v>
      </c>
      <c r="D19" s="53" t="s">
        <v>248</v>
      </c>
      <c r="E19" s="19">
        <v>128.2</v>
      </c>
      <c r="F19" s="20">
        <v>108.2</v>
      </c>
      <c r="G19" s="21">
        <f t="shared" si="0"/>
        <v>1.32402957486137</v>
      </c>
      <c r="H19" s="22"/>
    </row>
    <row r="20" customHeight="1" spans="1:8">
      <c r="A20" s="15">
        <v>18</v>
      </c>
      <c r="B20" s="16" t="s">
        <v>173</v>
      </c>
      <c r="C20" s="35">
        <v>142.91</v>
      </c>
      <c r="D20" s="53" t="s">
        <v>243</v>
      </c>
      <c r="E20" s="19">
        <v>170.95</v>
      </c>
      <c r="F20" s="20">
        <v>156.18</v>
      </c>
      <c r="G20" s="21">
        <f t="shared" si="0"/>
        <v>0.915033935202971</v>
      </c>
      <c r="H20" s="22"/>
    </row>
    <row r="21" customHeight="1" spans="1:8">
      <c r="A21" s="15">
        <v>19</v>
      </c>
      <c r="B21" s="16" t="s">
        <v>156</v>
      </c>
      <c r="C21" s="35">
        <v>123.64</v>
      </c>
      <c r="D21" s="18" t="s">
        <v>269</v>
      </c>
      <c r="E21" s="19">
        <v>315.55</v>
      </c>
      <c r="F21" s="20">
        <v>284.85</v>
      </c>
      <c r="G21" s="21">
        <f t="shared" si="0"/>
        <v>0.434053010356328</v>
      </c>
      <c r="H21" s="22"/>
    </row>
    <row r="22" customHeight="1" spans="1:8">
      <c r="A22" s="15">
        <v>20</v>
      </c>
      <c r="B22" s="16" t="s">
        <v>140</v>
      </c>
      <c r="C22" s="35">
        <v>103.2</v>
      </c>
      <c r="D22" s="53" t="s">
        <v>243</v>
      </c>
      <c r="E22" s="19">
        <v>185.18</v>
      </c>
      <c r="F22" s="20">
        <v>181.88</v>
      </c>
      <c r="G22" s="21">
        <f t="shared" si="0"/>
        <v>0.567407081592259</v>
      </c>
      <c r="H22" s="22"/>
    </row>
    <row r="23" customHeight="1" spans="1:8">
      <c r="A23" s="36">
        <v>21</v>
      </c>
      <c r="B23" s="37" t="s">
        <v>113</v>
      </c>
      <c r="C23" s="38">
        <v>94.53</v>
      </c>
      <c r="D23" s="49" t="s">
        <v>250</v>
      </c>
      <c r="E23" s="40">
        <v>165.85</v>
      </c>
      <c r="F23" s="41">
        <v>139.4</v>
      </c>
      <c r="G23" s="42">
        <f t="shared" si="0"/>
        <v>0.678120516499283</v>
      </c>
      <c r="H23" s="57"/>
    </row>
    <row r="24" customHeight="1" spans="1:8">
      <c r="A24" s="36">
        <v>22</v>
      </c>
      <c r="B24" s="37" t="s">
        <v>186</v>
      </c>
      <c r="C24" s="38">
        <v>94.42</v>
      </c>
      <c r="D24" s="49" t="s">
        <v>249</v>
      </c>
      <c r="E24" s="40">
        <v>98.4</v>
      </c>
      <c r="F24" s="41">
        <v>71.9</v>
      </c>
      <c r="G24" s="42">
        <f t="shared" si="0"/>
        <v>1.31321279554937</v>
      </c>
      <c r="H24" s="57" t="s">
        <v>251</v>
      </c>
    </row>
    <row r="25" customHeight="1" spans="1:8">
      <c r="A25" s="36">
        <v>23</v>
      </c>
      <c r="B25" s="37" t="s">
        <v>34</v>
      </c>
      <c r="C25" s="38">
        <v>93.8</v>
      </c>
      <c r="D25" s="49" t="s">
        <v>219</v>
      </c>
      <c r="E25" s="40">
        <v>106.7</v>
      </c>
      <c r="F25" s="41">
        <v>100.17</v>
      </c>
      <c r="G25" s="42">
        <f t="shared" si="0"/>
        <v>0.936408106219427</v>
      </c>
      <c r="H25" s="57"/>
    </row>
    <row r="26" customHeight="1" spans="1:8">
      <c r="A26" s="36">
        <v>24</v>
      </c>
      <c r="B26" s="37" t="s">
        <v>124</v>
      </c>
      <c r="C26" s="38">
        <v>72.99</v>
      </c>
      <c r="D26" s="39" t="s">
        <v>269</v>
      </c>
      <c r="E26" s="40">
        <v>79.61</v>
      </c>
      <c r="F26" s="41">
        <v>79.61</v>
      </c>
      <c r="G26" s="42">
        <f t="shared" si="0"/>
        <v>0.916844617510363</v>
      </c>
      <c r="H26" s="57"/>
    </row>
    <row r="27" customHeight="1" spans="1:8">
      <c r="A27" s="36">
        <v>25</v>
      </c>
      <c r="B27" s="37" t="s">
        <v>36</v>
      </c>
      <c r="C27" s="38">
        <v>72.49</v>
      </c>
      <c r="D27" s="49" t="s">
        <v>220</v>
      </c>
      <c r="E27" s="40">
        <v>212.47</v>
      </c>
      <c r="F27" s="41">
        <v>157.9</v>
      </c>
      <c r="G27" s="42">
        <f t="shared" si="0"/>
        <v>0.459088030398987</v>
      </c>
      <c r="H27" s="57"/>
    </row>
    <row r="28" customHeight="1" spans="1:8">
      <c r="A28" s="36">
        <v>26</v>
      </c>
      <c r="B28" s="37" t="s">
        <v>174</v>
      </c>
      <c r="C28" s="38">
        <v>67.6</v>
      </c>
      <c r="D28" s="39" t="s">
        <v>270</v>
      </c>
      <c r="E28" s="40">
        <v>113.73</v>
      </c>
      <c r="F28" s="41">
        <v>113.73</v>
      </c>
      <c r="G28" s="42">
        <f t="shared" si="0"/>
        <v>0.594390222456696</v>
      </c>
      <c r="H28" s="57"/>
    </row>
    <row r="29" customHeight="1" spans="1:8">
      <c r="A29" s="36">
        <v>27</v>
      </c>
      <c r="B29" s="37" t="s">
        <v>139</v>
      </c>
      <c r="C29" s="38">
        <v>62</v>
      </c>
      <c r="D29" s="49" t="s">
        <v>252</v>
      </c>
      <c r="E29" s="40">
        <v>113.95</v>
      </c>
      <c r="F29" s="41">
        <v>113.95</v>
      </c>
      <c r="G29" s="42">
        <f t="shared" si="0"/>
        <v>0.544098288723124</v>
      </c>
      <c r="H29" s="57" t="s">
        <v>253</v>
      </c>
    </row>
    <row r="30" customHeight="1" spans="1:8">
      <c r="A30" s="36">
        <v>28</v>
      </c>
      <c r="B30" s="37" t="s">
        <v>185</v>
      </c>
      <c r="C30" s="38">
        <v>51.02</v>
      </c>
      <c r="D30" s="49" t="s">
        <v>254</v>
      </c>
      <c r="E30" s="40">
        <v>76.53</v>
      </c>
      <c r="F30" s="41">
        <v>76.53</v>
      </c>
      <c r="G30" s="42">
        <f t="shared" si="0"/>
        <v>0.666666666666667</v>
      </c>
      <c r="H30" s="57"/>
    </row>
    <row r="31" customHeight="1" spans="1:8">
      <c r="A31" s="36">
        <v>29</v>
      </c>
      <c r="B31" s="37" t="s">
        <v>187</v>
      </c>
      <c r="C31" s="44">
        <v>43.23</v>
      </c>
      <c r="D31" s="49" t="s">
        <v>245</v>
      </c>
      <c r="E31" s="40">
        <v>75.7</v>
      </c>
      <c r="F31" s="41">
        <v>75.7</v>
      </c>
      <c r="G31" s="42">
        <f t="shared" si="0"/>
        <v>0.57107001321004</v>
      </c>
      <c r="H31" s="57"/>
    </row>
    <row r="32" customHeight="1" spans="1:8">
      <c r="A32" s="36">
        <v>30</v>
      </c>
      <c r="B32" s="37" t="s">
        <v>229</v>
      </c>
      <c r="C32" s="44">
        <v>37.62</v>
      </c>
      <c r="D32" s="49" t="s">
        <v>243</v>
      </c>
      <c r="E32" s="40">
        <v>64.42</v>
      </c>
      <c r="F32" s="41">
        <v>64.42</v>
      </c>
      <c r="G32" s="42">
        <f t="shared" si="0"/>
        <v>0.583980130394287</v>
      </c>
      <c r="H32" s="57"/>
    </row>
    <row r="33" customHeight="1" spans="1:8">
      <c r="A33" s="36">
        <v>31</v>
      </c>
      <c r="B33" s="37" t="s">
        <v>232</v>
      </c>
      <c r="C33" s="44">
        <v>33.5</v>
      </c>
      <c r="D33" s="39" t="s">
        <v>255</v>
      </c>
      <c r="E33" s="40">
        <v>84.1</v>
      </c>
      <c r="F33" s="41">
        <v>84.1</v>
      </c>
      <c r="G33" s="42">
        <f t="shared" si="0"/>
        <v>0.39833531510107</v>
      </c>
      <c r="H33" s="57"/>
    </row>
    <row r="34" customHeight="1" spans="1:8">
      <c r="A34" s="36">
        <v>32</v>
      </c>
      <c r="B34" s="37" t="s">
        <v>231</v>
      </c>
      <c r="C34" s="44">
        <v>32.1</v>
      </c>
      <c r="D34" s="49" t="s">
        <v>243</v>
      </c>
      <c r="E34" s="40">
        <v>49.03</v>
      </c>
      <c r="F34" s="41">
        <v>49.03</v>
      </c>
      <c r="G34" s="42">
        <f t="shared" si="0"/>
        <v>0.654701203344891</v>
      </c>
      <c r="H34" s="57"/>
    </row>
    <row r="35" customHeight="1" spans="1:8">
      <c r="A35" s="36">
        <v>33</v>
      </c>
      <c r="B35" s="37" t="s">
        <v>225</v>
      </c>
      <c r="C35" s="38">
        <v>31.7</v>
      </c>
      <c r="D35" s="49" t="s">
        <v>256</v>
      </c>
      <c r="E35" s="40">
        <v>25.97</v>
      </c>
      <c r="F35" s="41">
        <v>25.97</v>
      </c>
      <c r="G35" s="42">
        <f t="shared" si="0"/>
        <v>1.22063919907586</v>
      </c>
      <c r="H35" s="57"/>
    </row>
    <row r="36" customHeight="1" spans="1:8">
      <c r="A36" s="36">
        <v>34</v>
      </c>
      <c r="B36" s="37" t="s">
        <v>171</v>
      </c>
      <c r="C36" s="38">
        <v>30.03</v>
      </c>
      <c r="D36" s="49" t="s">
        <v>216</v>
      </c>
      <c r="E36" s="40">
        <v>37.79</v>
      </c>
      <c r="F36" s="41">
        <v>37.79</v>
      </c>
      <c r="G36" s="42">
        <f t="shared" si="0"/>
        <v>0.794654670547764</v>
      </c>
      <c r="H36" s="57"/>
    </row>
    <row r="37" customHeight="1" spans="1:8">
      <c r="A37" s="36">
        <v>35</v>
      </c>
      <c r="B37" s="37" t="s">
        <v>223</v>
      </c>
      <c r="C37" s="38">
        <v>26.7</v>
      </c>
      <c r="D37" s="49" t="s">
        <v>243</v>
      </c>
      <c r="E37" s="40">
        <v>53.99</v>
      </c>
      <c r="F37" s="41">
        <v>53.99</v>
      </c>
      <c r="G37" s="42">
        <f t="shared" si="0"/>
        <v>0.49453602518985</v>
      </c>
      <c r="H37" s="57"/>
    </row>
    <row r="38" customHeight="1" spans="1:8">
      <c r="A38" s="36">
        <v>36</v>
      </c>
      <c r="B38" s="37" t="s">
        <v>257</v>
      </c>
      <c r="C38" s="44">
        <v>24.64</v>
      </c>
      <c r="D38" s="39" t="s">
        <v>255</v>
      </c>
      <c r="E38" s="40">
        <v>43.56</v>
      </c>
      <c r="F38" s="41">
        <v>25.34</v>
      </c>
      <c r="G38" s="42">
        <f t="shared" si="0"/>
        <v>0.972375690607735</v>
      </c>
      <c r="H38" s="57"/>
    </row>
    <row r="39" customHeight="1" spans="1:8">
      <c r="A39" s="36">
        <v>37</v>
      </c>
      <c r="B39" s="37" t="s">
        <v>239</v>
      </c>
      <c r="C39" s="44">
        <v>21.61</v>
      </c>
      <c r="D39" s="49" t="s">
        <v>248</v>
      </c>
      <c r="E39" s="40">
        <v>23.65</v>
      </c>
      <c r="F39" s="59">
        <v>23.65</v>
      </c>
      <c r="G39" s="60">
        <f t="shared" si="0"/>
        <v>0.913742071881607</v>
      </c>
      <c r="H39" s="57"/>
    </row>
    <row r="40" customHeight="1" spans="1:8">
      <c r="A40" s="36">
        <v>38</v>
      </c>
      <c r="B40" s="37" t="s">
        <v>259</v>
      </c>
      <c r="C40" s="44">
        <v>19.36</v>
      </c>
      <c r="D40" s="39" t="s">
        <v>271</v>
      </c>
      <c r="E40" s="40">
        <v>46.25</v>
      </c>
      <c r="F40" s="59">
        <v>46.25</v>
      </c>
      <c r="G40" s="60">
        <f t="shared" si="0"/>
        <v>0.418594594594595</v>
      </c>
      <c r="H40" s="57" t="s">
        <v>272</v>
      </c>
    </row>
    <row r="41" customHeight="1" spans="1:8">
      <c r="A41" s="45">
        <v>39</v>
      </c>
      <c r="B41" s="46" t="s">
        <v>262</v>
      </c>
      <c r="C41" s="67">
        <v>17.73</v>
      </c>
      <c r="D41" s="48" t="s">
        <v>273</v>
      </c>
      <c r="E41" s="40">
        <v>73.12</v>
      </c>
      <c r="F41" s="59">
        <v>73.12</v>
      </c>
      <c r="G41" s="60">
        <f t="shared" si="0"/>
        <v>0.242478118161926</v>
      </c>
      <c r="H41" s="57"/>
    </row>
    <row r="42" customHeight="1" spans="1:8">
      <c r="A42" s="36">
        <v>40</v>
      </c>
      <c r="B42" s="37" t="s">
        <v>263</v>
      </c>
      <c r="C42" s="44">
        <v>16.24</v>
      </c>
      <c r="D42" s="39" t="s">
        <v>270</v>
      </c>
      <c r="E42" s="40">
        <v>47.1</v>
      </c>
      <c r="F42" s="59">
        <v>47.1</v>
      </c>
      <c r="G42" s="60">
        <f t="shared" si="0"/>
        <v>0.3447983014862</v>
      </c>
      <c r="H42" s="57"/>
    </row>
    <row r="43" customHeight="1" spans="1:8">
      <c r="A43" s="36">
        <v>41</v>
      </c>
      <c r="B43" s="37" t="s">
        <v>227</v>
      </c>
      <c r="C43" s="44">
        <v>15.08</v>
      </c>
      <c r="D43" s="49" t="s">
        <v>224</v>
      </c>
      <c r="E43" s="40">
        <v>53.5</v>
      </c>
      <c r="F43" s="59">
        <v>53.5</v>
      </c>
      <c r="G43" s="60">
        <f t="shared" si="0"/>
        <v>0.281869158878505</v>
      </c>
      <c r="H43" s="57" t="s">
        <v>274</v>
      </c>
    </row>
    <row r="44" customHeight="1" spans="1:8">
      <c r="A44" s="36">
        <v>42</v>
      </c>
      <c r="B44" s="37" t="s">
        <v>206</v>
      </c>
      <c r="C44" s="36">
        <v>12.4671</v>
      </c>
      <c r="D44" s="39" t="s">
        <v>260</v>
      </c>
      <c r="E44" s="40">
        <v>27.61</v>
      </c>
      <c r="F44" s="59">
        <v>27.61</v>
      </c>
      <c r="G44" s="60">
        <f t="shared" si="0"/>
        <v>0.451542919232162</v>
      </c>
      <c r="H44" s="57" t="s">
        <v>261</v>
      </c>
    </row>
    <row r="45" customHeight="1" spans="1:8">
      <c r="A45" s="36">
        <v>43</v>
      </c>
      <c r="B45" s="37" t="s">
        <v>275</v>
      </c>
      <c r="C45" s="44">
        <v>8.48</v>
      </c>
      <c r="D45" s="39" t="s">
        <v>276</v>
      </c>
      <c r="E45" s="40">
        <v>39.18</v>
      </c>
      <c r="F45" s="59">
        <v>39.18</v>
      </c>
      <c r="G45" s="60">
        <f t="shared" si="0"/>
        <v>0.216436957631445</v>
      </c>
      <c r="H45" s="57"/>
    </row>
    <row r="46" customHeight="1" spans="1:8">
      <c r="A46" s="36">
        <v>44</v>
      </c>
      <c r="B46" s="37" t="s">
        <v>265</v>
      </c>
      <c r="C46" s="44">
        <v>7.25</v>
      </c>
      <c r="D46" s="49" t="s">
        <v>266</v>
      </c>
      <c r="E46" s="40">
        <v>46.38</v>
      </c>
      <c r="F46" s="59">
        <v>46.38</v>
      </c>
      <c r="G46" s="60">
        <f t="shared" si="0"/>
        <v>0.15631737818025</v>
      </c>
      <c r="H46" s="57"/>
    </row>
    <row r="47" customHeight="1" spans="1:8">
      <c r="A47" s="36">
        <v>45</v>
      </c>
      <c r="B47" s="37" t="s">
        <v>277</v>
      </c>
      <c r="C47" s="44">
        <v>4.99</v>
      </c>
      <c r="D47" s="39" t="s">
        <v>278</v>
      </c>
      <c r="E47" s="40">
        <v>85.1</v>
      </c>
      <c r="F47" s="59">
        <v>58.3</v>
      </c>
      <c r="G47" s="60">
        <f t="shared" si="0"/>
        <v>0.0855917667238422</v>
      </c>
      <c r="H47" s="57"/>
    </row>
    <row r="48" customHeight="1" spans="1:8">
      <c r="A48" s="36">
        <v>46</v>
      </c>
      <c r="B48" s="37" t="s">
        <v>279</v>
      </c>
      <c r="C48" s="36">
        <v>0.9341</v>
      </c>
      <c r="D48" s="39" t="s">
        <v>280</v>
      </c>
      <c r="E48" s="40">
        <v>52.57</v>
      </c>
      <c r="F48" s="59">
        <v>52.57</v>
      </c>
      <c r="G48" s="60">
        <f t="shared" si="0"/>
        <v>0.0177686893665589</v>
      </c>
      <c r="H48" s="57"/>
    </row>
    <row r="49" customHeight="1" spans="1:8">
      <c r="A49" s="23" t="s">
        <v>13</v>
      </c>
      <c r="B49" s="24"/>
      <c r="C49" s="25">
        <f>SUM(C3:C48)</f>
        <v>10336.4312</v>
      </c>
      <c r="D49" s="61"/>
      <c r="E49" s="27">
        <f>SUM(E3:E48)</f>
        <v>9293.75</v>
      </c>
      <c r="F49" s="28">
        <f>SUM(F3:F48)</f>
        <v>8247.66</v>
      </c>
      <c r="G49" s="29">
        <f t="shared" ref="G49" si="1">C49/F49</f>
        <v>1.25325622055225</v>
      </c>
      <c r="H49" s="30"/>
    </row>
  </sheetData>
  <sortState ref="B3:H48">
    <sortCondition ref="C3:C48" descending="1"/>
  </sortState>
  <mergeCells count="2">
    <mergeCell ref="A1:H1"/>
    <mergeCell ref="A49:B49"/>
  </mergeCells>
  <conditionalFormatting sqref="E3:E48">
    <cfRule type="cellIs" dxfId="0" priority="1" operator="notEqual">
      <formula>$F3</formula>
    </cfRule>
  </conditionalFormatting>
  <conditionalFormatting sqref="G3:G48">
    <cfRule type="cellIs" dxfId="1" priority="6" operator="between">
      <formula>0.7</formula>
      <formula>$G$49</formula>
    </cfRule>
  </conditionalFormatting>
  <conditionalFormatting sqref="G3:G49">
    <cfRule type="cellIs" dxfId="0" priority="4" operator="lessThan">
      <formula>0.7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{08e2e681-51d4-4d5a-a7a1-ea2b7eb3c96f}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2e681-51d4-4d5a-a7a1-ea2b7eb3c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G3:G49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51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281</v>
      </c>
      <c r="B1" s="6"/>
      <c r="C1" s="6"/>
      <c r="D1" s="6"/>
      <c r="E1" s="6"/>
      <c r="F1" s="7"/>
      <c r="G1" s="7"/>
      <c r="H1" s="6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1373.88</v>
      </c>
      <c r="D3" s="53" t="s">
        <v>209</v>
      </c>
      <c r="E3" s="19">
        <v>815.9</v>
      </c>
      <c r="F3" s="20">
        <v>626.85</v>
      </c>
      <c r="G3" s="21">
        <f t="shared" ref="G3:G49" si="0">C3/F3</f>
        <v>2.1917205072984</v>
      </c>
      <c r="H3" s="22"/>
    </row>
    <row r="4" customHeight="1" spans="1:8">
      <c r="A4" s="15">
        <v>2</v>
      </c>
      <c r="B4" s="16" t="s">
        <v>16</v>
      </c>
      <c r="C4" s="17">
        <v>1329.4</v>
      </c>
      <c r="D4" s="53" t="s">
        <v>210</v>
      </c>
      <c r="E4" s="19">
        <v>800.59</v>
      </c>
      <c r="F4" s="20">
        <v>673</v>
      </c>
      <c r="G4" s="21">
        <f t="shared" si="0"/>
        <v>1.97533432392273</v>
      </c>
      <c r="H4" s="22"/>
    </row>
    <row r="5" customHeight="1" spans="1:8">
      <c r="A5" s="15">
        <v>3</v>
      </c>
      <c r="B5" s="16" t="s">
        <v>20</v>
      </c>
      <c r="C5" s="17">
        <v>1156.94</v>
      </c>
      <c r="D5" s="53" t="s">
        <v>211</v>
      </c>
      <c r="E5" s="19">
        <v>653</v>
      </c>
      <c r="F5" s="20">
        <v>513.74</v>
      </c>
      <c r="G5" s="21">
        <f t="shared" si="0"/>
        <v>2.25199517265543</v>
      </c>
      <c r="H5" s="22" t="s">
        <v>132</v>
      </c>
    </row>
    <row r="6" customHeight="1" spans="1:8">
      <c r="A6" s="65">
        <v>4</v>
      </c>
      <c r="B6" s="62" t="s">
        <v>43</v>
      </c>
      <c r="C6" s="63">
        <v>1015.38</v>
      </c>
      <c r="D6" s="64" t="s">
        <v>282</v>
      </c>
      <c r="E6" s="19">
        <v>555.39</v>
      </c>
      <c r="F6" s="20">
        <v>555.39</v>
      </c>
      <c r="G6" s="21">
        <f t="shared" si="0"/>
        <v>1.82822881218603</v>
      </c>
      <c r="H6" s="22"/>
    </row>
    <row r="7" customHeight="1" spans="1:8">
      <c r="A7" s="15">
        <v>5</v>
      </c>
      <c r="B7" s="16" t="s">
        <v>88</v>
      </c>
      <c r="C7" s="17">
        <v>777.61</v>
      </c>
      <c r="D7" s="18" t="s">
        <v>283</v>
      </c>
      <c r="E7" s="19">
        <v>561.67</v>
      </c>
      <c r="F7" s="20">
        <v>518.5</v>
      </c>
      <c r="G7" s="21">
        <f t="shared" si="0"/>
        <v>1.4997299903568</v>
      </c>
      <c r="H7" s="22"/>
    </row>
    <row r="8" customHeight="1" spans="1:8">
      <c r="A8" s="15">
        <v>6</v>
      </c>
      <c r="B8" s="16" t="s">
        <v>45</v>
      </c>
      <c r="C8" s="17">
        <v>521.45</v>
      </c>
      <c r="D8" s="18" t="s">
        <v>283</v>
      </c>
      <c r="E8" s="19">
        <v>486.49</v>
      </c>
      <c r="F8" s="20">
        <v>460.58</v>
      </c>
      <c r="G8" s="21">
        <f t="shared" si="0"/>
        <v>1.13215945112684</v>
      </c>
      <c r="H8" s="22"/>
    </row>
    <row r="9" customHeight="1" spans="1:8">
      <c r="A9" s="65">
        <v>7</v>
      </c>
      <c r="B9" s="62" t="s">
        <v>46</v>
      </c>
      <c r="C9" s="63">
        <v>508.1</v>
      </c>
      <c r="D9" s="64" t="s">
        <v>282</v>
      </c>
      <c r="E9" s="19">
        <v>522.54</v>
      </c>
      <c r="F9" s="20">
        <v>522.54</v>
      </c>
      <c r="G9" s="21">
        <f t="shared" si="0"/>
        <v>0.972365751904161</v>
      </c>
      <c r="H9" s="22"/>
    </row>
    <row r="10" customHeight="1" spans="1:8">
      <c r="A10" s="15">
        <v>8</v>
      </c>
      <c r="B10" s="16" t="s">
        <v>110</v>
      </c>
      <c r="C10" s="17">
        <v>503.2</v>
      </c>
      <c r="D10" s="18" t="s">
        <v>283</v>
      </c>
      <c r="E10" s="19">
        <v>516</v>
      </c>
      <c r="F10" s="20">
        <v>516</v>
      </c>
      <c r="G10" s="21">
        <f t="shared" si="0"/>
        <v>0.975193798449612</v>
      </c>
      <c r="H10" s="22"/>
    </row>
    <row r="11" customHeight="1" spans="1:8">
      <c r="A11" s="65">
        <v>9</v>
      </c>
      <c r="B11" s="62" t="s">
        <v>98</v>
      </c>
      <c r="C11" s="63">
        <v>469</v>
      </c>
      <c r="D11" s="64" t="s">
        <v>282</v>
      </c>
      <c r="E11" s="19">
        <v>311.61</v>
      </c>
      <c r="F11" s="20">
        <v>311.61</v>
      </c>
      <c r="G11" s="21">
        <f t="shared" si="0"/>
        <v>1.50508648631302</v>
      </c>
      <c r="H11" s="22"/>
    </row>
    <row r="12" customHeight="1" spans="1:8">
      <c r="A12" s="15">
        <v>10</v>
      </c>
      <c r="B12" s="16" t="s">
        <v>50</v>
      </c>
      <c r="C12" s="17">
        <v>421.9</v>
      </c>
      <c r="D12" s="53" t="s">
        <v>235</v>
      </c>
      <c r="E12" s="19">
        <v>459.66</v>
      </c>
      <c r="F12" s="20">
        <v>378</v>
      </c>
      <c r="G12" s="21">
        <f t="shared" si="0"/>
        <v>1.11613756613757</v>
      </c>
      <c r="H12" s="22"/>
    </row>
    <row r="13" customHeight="1" spans="1:8">
      <c r="A13" s="15">
        <v>11</v>
      </c>
      <c r="B13" s="16" t="s">
        <v>137</v>
      </c>
      <c r="C13" s="35">
        <v>374.16</v>
      </c>
      <c r="D13" s="18" t="s">
        <v>284</v>
      </c>
      <c r="E13" s="19">
        <v>208.4</v>
      </c>
      <c r="F13" s="20">
        <v>191.11</v>
      </c>
      <c r="G13" s="21">
        <f t="shared" si="0"/>
        <v>1.95782533619382</v>
      </c>
      <c r="H13" s="22"/>
    </row>
    <row r="14" customHeight="1" spans="1:8">
      <c r="A14" s="65">
        <v>12</v>
      </c>
      <c r="B14" s="62" t="s">
        <v>127</v>
      </c>
      <c r="C14" s="66">
        <v>357.81</v>
      </c>
      <c r="D14" s="64" t="s">
        <v>282</v>
      </c>
      <c r="E14" s="19">
        <v>344.83</v>
      </c>
      <c r="F14" s="20">
        <v>344.83</v>
      </c>
      <c r="G14" s="21">
        <f t="shared" si="0"/>
        <v>1.03764173650784</v>
      </c>
      <c r="H14" s="22"/>
    </row>
    <row r="15" customHeight="1" spans="1:8">
      <c r="A15" s="65">
        <v>13</v>
      </c>
      <c r="B15" s="62" t="s">
        <v>108</v>
      </c>
      <c r="C15" s="66">
        <v>304.1</v>
      </c>
      <c r="D15" s="64" t="s">
        <v>282</v>
      </c>
      <c r="E15" s="19">
        <v>251.64</v>
      </c>
      <c r="F15" s="20">
        <v>251.64</v>
      </c>
      <c r="G15" s="21">
        <f t="shared" si="0"/>
        <v>1.20847242091877</v>
      </c>
      <c r="H15" s="22"/>
    </row>
    <row r="16" customHeight="1" spans="1:8">
      <c r="A16" s="65">
        <v>14</v>
      </c>
      <c r="B16" s="62" t="s">
        <v>185</v>
      </c>
      <c r="C16" s="66">
        <v>295.78</v>
      </c>
      <c r="D16" s="64" t="s">
        <v>282</v>
      </c>
      <c r="E16" s="19">
        <v>76.53</v>
      </c>
      <c r="F16" s="20">
        <v>76.53</v>
      </c>
      <c r="G16" s="21">
        <f t="shared" si="0"/>
        <v>3.86488958578335</v>
      </c>
      <c r="H16" s="22" t="s">
        <v>285</v>
      </c>
    </row>
    <row r="17" customHeight="1" spans="1:8">
      <c r="A17" s="65">
        <v>15</v>
      </c>
      <c r="B17" s="62" t="s">
        <v>154</v>
      </c>
      <c r="C17" s="66">
        <v>268.26</v>
      </c>
      <c r="D17" s="64" t="s">
        <v>282</v>
      </c>
      <c r="E17" s="19">
        <v>128.5</v>
      </c>
      <c r="F17" s="20">
        <v>128.5</v>
      </c>
      <c r="G17" s="21">
        <f t="shared" si="0"/>
        <v>2.08762645914397</v>
      </c>
      <c r="H17" s="22"/>
    </row>
    <row r="18" customHeight="1" spans="1:8">
      <c r="A18" s="65">
        <v>16</v>
      </c>
      <c r="B18" s="62" t="s">
        <v>173</v>
      </c>
      <c r="C18" s="66">
        <v>253.22</v>
      </c>
      <c r="D18" s="64" t="s">
        <v>282</v>
      </c>
      <c r="E18" s="19">
        <v>200.08</v>
      </c>
      <c r="F18" s="20">
        <v>200.08</v>
      </c>
      <c r="G18" s="21">
        <f t="shared" si="0"/>
        <v>1.265593762495</v>
      </c>
      <c r="H18" s="22"/>
    </row>
    <row r="19" customHeight="1" spans="1:8">
      <c r="A19" s="15">
        <v>17</v>
      </c>
      <c r="B19" s="16" t="s">
        <v>156</v>
      </c>
      <c r="C19" s="35">
        <v>224.43</v>
      </c>
      <c r="D19" s="18" t="s">
        <v>286</v>
      </c>
      <c r="E19" s="19">
        <v>318.08</v>
      </c>
      <c r="F19" s="20">
        <v>315.55</v>
      </c>
      <c r="G19" s="21">
        <f t="shared" si="0"/>
        <v>0.711234352717477</v>
      </c>
      <c r="H19" s="22"/>
    </row>
    <row r="20" customHeight="1" spans="1:8">
      <c r="A20" s="65">
        <v>18</v>
      </c>
      <c r="B20" s="62" t="s">
        <v>11</v>
      </c>
      <c r="C20" s="63">
        <v>223.18</v>
      </c>
      <c r="D20" s="64" t="s">
        <v>282</v>
      </c>
      <c r="E20" s="19">
        <v>300</v>
      </c>
      <c r="F20" s="20">
        <v>300</v>
      </c>
      <c r="G20" s="21">
        <f t="shared" si="0"/>
        <v>0.743933333333333</v>
      </c>
      <c r="H20" s="22"/>
    </row>
    <row r="21" customHeight="1" spans="1:8">
      <c r="A21" s="15">
        <v>19</v>
      </c>
      <c r="B21" s="16" t="s">
        <v>87</v>
      </c>
      <c r="C21" s="17">
        <v>215.3</v>
      </c>
      <c r="D21" s="18" t="s">
        <v>287</v>
      </c>
      <c r="E21" s="19">
        <v>163.7</v>
      </c>
      <c r="F21" s="20">
        <v>163.7</v>
      </c>
      <c r="G21" s="21">
        <f t="shared" si="0"/>
        <v>1.31521075137447</v>
      </c>
      <c r="H21" s="22"/>
    </row>
    <row r="22" customHeight="1" spans="1:8">
      <c r="A22" s="15">
        <v>20</v>
      </c>
      <c r="B22" s="16" t="s">
        <v>140</v>
      </c>
      <c r="C22" s="35">
        <v>187.9</v>
      </c>
      <c r="D22" s="18" t="s">
        <v>286</v>
      </c>
      <c r="E22" s="19">
        <v>185.18</v>
      </c>
      <c r="F22" s="20">
        <v>185.18</v>
      </c>
      <c r="G22" s="21">
        <f t="shared" si="0"/>
        <v>1.01468841127552</v>
      </c>
      <c r="H22" s="22" t="s">
        <v>288</v>
      </c>
    </row>
    <row r="23" customHeight="1" spans="1:8">
      <c r="A23" s="65">
        <v>21</v>
      </c>
      <c r="B23" s="62" t="s">
        <v>168</v>
      </c>
      <c r="C23" s="66">
        <v>176.87</v>
      </c>
      <c r="D23" s="64" t="s">
        <v>282</v>
      </c>
      <c r="E23" s="19">
        <v>128.2</v>
      </c>
      <c r="F23" s="20">
        <v>128.2</v>
      </c>
      <c r="G23" s="21">
        <f t="shared" si="0"/>
        <v>1.37964118564743</v>
      </c>
      <c r="H23" s="22"/>
    </row>
    <row r="24" customHeight="1" spans="1:8">
      <c r="A24" s="65">
        <v>22</v>
      </c>
      <c r="B24" s="62" t="s">
        <v>174</v>
      </c>
      <c r="C24" s="66">
        <v>134.34</v>
      </c>
      <c r="D24" s="64" t="s">
        <v>282</v>
      </c>
      <c r="E24" s="19">
        <v>139</v>
      </c>
      <c r="F24" s="20">
        <v>139</v>
      </c>
      <c r="G24" s="21">
        <f t="shared" si="0"/>
        <v>0.966474820143885</v>
      </c>
      <c r="H24" s="22" t="s">
        <v>289</v>
      </c>
    </row>
    <row r="25" customHeight="1" spans="1:8">
      <c r="A25" s="65">
        <v>23</v>
      </c>
      <c r="B25" s="62" t="s">
        <v>113</v>
      </c>
      <c r="C25" s="66">
        <v>126.04</v>
      </c>
      <c r="D25" s="64" t="s">
        <v>282</v>
      </c>
      <c r="E25" s="19">
        <v>165.85</v>
      </c>
      <c r="F25" s="20">
        <v>165.85</v>
      </c>
      <c r="G25" s="21">
        <f t="shared" si="0"/>
        <v>0.759963822731384</v>
      </c>
      <c r="H25" s="22"/>
    </row>
    <row r="26" customHeight="1" spans="1:8">
      <c r="A26" s="15">
        <v>24</v>
      </c>
      <c r="B26" s="16" t="s">
        <v>36</v>
      </c>
      <c r="C26" s="35">
        <v>125.82</v>
      </c>
      <c r="D26" s="18" t="s">
        <v>284</v>
      </c>
      <c r="E26" s="19">
        <v>236.95</v>
      </c>
      <c r="F26" s="20">
        <v>236.95</v>
      </c>
      <c r="G26" s="21">
        <f t="shared" si="0"/>
        <v>0.530998100865161</v>
      </c>
      <c r="H26" s="22"/>
    </row>
    <row r="27" customHeight="1" spans="1:8">
      <c r="A27" s="65">
        <v>25</v>
      </c>
      <c r="B27" s="62" t="s">
        <v>124</v>
      </c>
      <c r="C27" s="66">
        <v>122.28</v>
      </c>
      <c r="D27" s="64" t="s">
        <v>282</v>
      </c>
      <c r="E27" s="19">
        <v>83.66</v>
      </c>
      <c r="F27" s="20">
        <v>83.66</v>
      </c>
      <c r="G27" s="21">
        <f t="shared" si="0"/>
        <v>1.46163040879751</v>
      </c>
      <c r="H27" s="22"/>
    </row>
    <row r="28" customHeight="1" spans="1:8">
      <c r="A28" s="65">
        <v>26</v>
      </c>
      <c r="B28" s="62" t="s">
        <v>139</v>
      </c>
      <c r="C28" s="66">
        <v>110.33</v>
      </c>
      <c r="D28" s="64" t="s">
        <v>282</v>
      </c>
      <c r="E28" s="19">
        <v>113.95</v>
      </c>
      <c r="F28" s="20">
        <v>113.95</v>
      </c>
      <c r="G28" s="21">
        <f t="shared" si="0"/>
        <v>0.96823168056165</v>
      </c>
      <c r="H28" s="22"/>
    </row>
    <row r="29" customHeight="1" spans="1:8">
      <c r="A29" s="36">
        <v>27</v>
      </c>
      <c r="B29" s="37" t="s">
        <v>186</v>
      </c>
      <c r="C29" s="38">
        <v>94.42</v>
      </c>
      <c r="D29" s="49" t="s">
        <v>249</v>
      </c>
      <c r="E29" s="40">
        <v>98.4</v>
      </c>
      <c r="F29" s="41">
        <v>71.9</v>
      </c>
      <c r="G29" s="42">
        <f t="shared" si="0"/>
        <v>1.31321279554937</v>
      </c>
      <c r="H29" s="57" t="s">
        <v>290</v>
      </c>
    </row>
    <row r="30" customHeight="1" spans="1:8">
      <c r="A30" s="36">
        <v>28</v>
      </c>
      <c r="B30" s="37" t="s">
        <v>34</v>
      </c>
      <c r="C30" s="38">
        <v>93.8</v>
      </c>
      <c r="D30" s="49" t="s">
        <v>219</v>
      </c>
      <c r="E30" s="40">
        <v>106.7</v>
      </c>
      <c r="F30" s="41">
        <v>100.17</v>
      </c>
      <c r="G30" s="42">
        <f t="shared" si="0"/>
        <v>0.936408106219427</v>
      </c>
      <c r="H30" s="57"/>
    </row>
    <row r="31" customHeight="1" spans="1:8">
      <c r="A31" s="45">
        <v>29</v>
      </c>
      <c r="B31" s="46" t="s">
        <v>187</v>
      </c>
      <c r="C31" s="67">
        <v>92.54</v>
      </c>
      <c r="D31" s="48" t="s">
        <v>282</v>
      </c>
      <c r="E31" s="40">
        <v>118.73</v>
      </c>
      <c r="F31" s="41">
        <v>118.73</v>
      </c>
      <c r="G31" s="42">
        <f t="shared" si="0"/>
        <v>0.779415480501979</v>
      </c>
      <c r="H31" s="57"/>
    </row>
    <row r="32" customHeight="1" spans="1:8">
      <c r="A32" s="45">
        <v>30</v>
      </c>
      <c r="B32" s="46" t="s">
        <v>231</v>
      </c>
      <c r="C32" s="67">
        <v>72.44</v>
      </c>
      <c r="D32" s="48" t="s">
        <v>282</v>
      </c>
      <c r="E32" s="40">
        <v>49.03</v>
      </c>
      <c r="F32" s="41">
        <v>49.03</v>
      </c>
      <c r="G32" s="42">
        <f t="shared" si="0"/>
        <v>1.47746277789109</v>
      </c>
      <c r="H32" s="57"/>
    </row>
    <row r="33" customHeight="1" spans="1:8">
      <c r="A33" s="45">
        <v>31</v>
      </c>
      <c r="B33" s="46" t="s">
        <v>225</v>
      </c>
      <c r="C33" s="47">
        <v>64.12</v>
      </c>
      <c r="D33" s="48" t="s">
        <v>282</v>
      </c>
      <c r="E33" s="40">
        <v>35.03</v>
      </c>
      <c r="F33" s="41">
        <v>35.03</v>
      </c>
      <c r="G33" s="42">
        <f t="shared" si="0"/>
        <v>1.83043105909221</v>
      </c>
      <c r="H33" s="57"/>
    </row>
    <row r="34" customHeight="1" spans="1:8">
      <c r="A34" s="45">
        <v>32</v>
      </c>
      <c r="B34" s="46" t="s">
        <v>229</v>
      </c>
      <c r="C34" s="67">
        <v>61.79</v>
      </c>
      <c r="D34" s="48" t="s">
        <v>282</v>
      </c>
      <c r="E34" s="40">
        <v>64.42</v>
      </c>
      <c r="F34" s="41">
        <v>64.42</v>
      </c>
      <c r="G34" s="42">
        <f t="shared" si="0"/>
        <v>0.959174169512574</v>
      </c>
      <c r="H34" s="57"/>
    </row>
    <row r="35" customHeight="1" spans="1:8">
      <c r="A35" s="45">
        <v>33</v>
      </c>
      <c r="B35" s="46" t="s">
        <v>257</v>
      </c>
      <c r="C35" s="67">
        <v>51.5</v>
      </c>
      <c r="D35" s="48" t="s">
        <v>282</v>
      </c>
      <c r="E35" s="40">
        <v>43.56</v>
      </c>
      <c r="F35" s="41">
        <v>43.56</v>
      </c>
      <c r="G35" s="42">
        <f t="shared" si="0"/>
        <v>1.18227731864095</v>
      </c>
      <c r="H35" s="57"/>
    </row>
    <row r="36" customHeight="1" spans="1:8">
      <c r="A36" s="36">
        <v>34</v>
      </c>
      <c r="B36" s="37" t="s">
        <v>232</v>
      </c>
      <c r="C36" s="44">
        <v>45.46</v>
      </c>
      <c r="D36" s="39" t="s">
        <v>283</v>
      </c>
      <c r="E36" s="40">
        <v>84.1</v>
      </c>
      <c r="F36" s="41">
        <v>84.1</v>
      </c>
      <c r="G36" s="42">
        <f t="shared" si="0"/>
        <v>0.540546967895363</v>
      </c>
      <c r="H36" s="57"/>
    </row>
    <row r="37" customHeight="1" spans="1:8">
      <c r="A37" s="36">
        <v>35</v>
      </c>
      <c r="B37" s="37" t="s">
        <v>227</v>
      </c>
      <c r="C37" s="44">
        <v>43.83</v>
      </c>
      <c r="D37" s="39" t="s">
        <v>291</v>
      </c>
      <c r="E37" s="40">
        <v>117.13</v>
      </c>
      <c r="F37" s="41">
        <v>117.13</v>
      </c>
      <c r="G37" s="42">
        <f t="shared" si="0"/>
        <v>0.374199607273969</v>
      </c>
      <c r="H37" s="57" t="s">
        <v>292</v>
      </c>
    </row>
    <row r="38" customHeight="1" spans="1:8">
      <c r="A38" s="45">
        <v>36</v>
      </c>
      <c r="B38" s="46" t="s">
        <v>262</v>
      </c>
      <c r="C38" s="67">
        <v>39.62</v>
      </c>
      <c r="D38" s="48" t="s">
        <v>282</v>
      </c>
      <c r="E38" s="40">
        <v>73.12</v>
      </c>
      <c r="F38" s="41">
        <v>73.12</v>
      </c>
      <c r="G38" s="42">
        <f t="shared" si="0"/>
        <v>0.541849015317287</v>
      </c>
      <c r="H38" s="57"/>
    </row>
    <row r="39" customHeight="1" spans="1:8">
      <c r="A39" s="45">
        <v>37</v>
      </c>
      <c r="B39" s="46" t="s">
        <v>223</v>
      </c>
      <c r="C39" s="47">
        <v>33.98</v>
      </c>
      <c r="D39" s="48" t="s">
        <v>282</v>
      </c>
      <c r="E39" s="40">
        <v>53.99</v>
      </c>
      <c r="F39" s="59">
        <v>53.99</v>
      </c>
      <c r="G39" s="60">
        <f t="shared" si="0"/>
        <v>0.629375810335247</v>
      </c>
      <c r="H39" s="57"/>
    </row>
    <row r="40" customHeight="1" spans="1:8">
      <c r="A40" s="36">
        <v>38</v>
      </c>
      <c r="B40" s="37" t="s">
        <v>171</v>
      </c>
      <c r="C40" s="38">
        <v>30.03</v>
      </c>
      <c r="D40" s="49" t="s">
        <v>216</v>
      </c>
      <c r="E40" s="40">
        <v>37.79</v>
      </c>
      <c r="F40" s="59">
        <v>37.79</v>
      </c>
      <c r="G40" s="60">
        <f t="shared" si="0"/>
        <v>0.794654670547764</v>
      </c>
      <c r="H40" s="57"/>
    </row>
    <row r="41" customHeight="1" spans="1:8">
      <c r="A41" s="36">
        <v>39</v>
      </c>
      <c r="B41" s="37" t="s">
        <v>263</v>
      </c>
      <c r="C41" s="44">
        <v>25.65</v>
      </c>
      <c r="D41" s="39" t="s">
        <v>293</v>
      </c>
      <c r="E41" s="40">
        <v>57.9</v>
      </c>
      <c r="F41" s="59">
        <v>57.9</v>
      </c>
      <c r="G41" s="60">
        <f t="shared" si="0"/>
        <v>0.44300518134715</v>
      </c>
      <c r="H41" s="57"/>
    </row>
    <row r="42" customHeight="1" spans="1:8">
      <c r="A42" s="45">
        <v>40</v>
      </c>
      <c r="B42" s="46" t="s">
        <v>275</v>
      </c>
      <c r="C42" s="67">
        <v>24</v>
      </c>
      <c r="D42" s="48" t="s">
        <v>282</v>
      </c>
      <c r="E42" s="40">
        <v>60.03</v>
      </c>
      <c r="F42" s="59">
        <v>60.03</v>
      </c>
      <c r="G42" s="60">
        <f t="shared" si="0"/>
        <v>0.399800099950025</v>
      </c>
      <c r="H42" s="57"/>
    </row>
    <row r="43" customHeight="1" spans="1:8">
      <c r="A43" s="36">
        <v>41</v>
      </c>
      <c r="B43" s="37" t="s">
        <v>277</v>
      </c>
      <c r="C43" s="44">
        <v>23.12</v>
      </c>
      <c r="D43" s="39" t="s">
        <v>286</v>
      </c>
      <c r="E43" s="40">
        <v>98.97</v>
      </c>
      <c r="F43" s="59">
        <v>98.97</v>
      </c>
      <c r="G43" s="60">
        <f t="shared" si="0"/>
        <v>0.23360614327574</v>
      </c>
      <c r="H43" s="57"/>
    </row>
    <row r="44" customHeight="1" spans="1:8">
      <c r="A44" s="36">
        <v>42</v>
      </c>
      <c r="B44" s="37" t="s">
        <v>239</v>
      </c>
      <c r="C44" s="44">
        <v>21.61</v>
      </c>
      <c r="D44" s="49" t="s">
        <v>248</v>
      </c>
      <c r="E44" s="40">
        <v>23.65</v>
      </c>
      <c r="F44" s="59">
        <v>23.65</v>
      </c>
      <c r="G44" s="60">
        <f t="shared" si="0"/>
        <v>0.913742071881607</v>
      </c>
      <c r="H44" s="57"/>
    </row>
    <row r="45" customHeight="1" spans="1:8">
      <c r="A45" s="45">
        <v>43</v>
      </c>
      <c r="B45" s="46" t="s">
        <v>259</v>
      </c>
      <c r="C45" s="67">
        <v>21.07</v>
      </c>
      <c r="D45" s="48" t="s">
        <v>282</v>
      </c>
      <c r="E45" s="40">
        <v>46.25</v>
      </c>
      <c r="F45" s="59">
        <v>46.25</v>
      </c>
      <c r="G45" s="60">
        <f t="shared" si="0"/>
        <v>0.455567567567568</v>
      </c>
      <c r="H45" s="57"/>
    </row>
    <row r="46" customHeight="1" spans="1:8">
      <c r="A46" s="36">
        <v>44</v>
      </c>
      <c r="B46" s="37" t="s">
        <v>206</v>
      </c>
      <c r="C46" s="36">
        <v>16.2</v>
      </c>
      <c r="D46" s="39" t="s">
        <v>284</v>
      </c>
      <c r="E46" s="40">
        <v>27.61</v>
      </c>
      <c r="F46" s="59">
        <v>27.61</v>
      </c>
      <c r="G46" s="60">
        <f t="shared" si="0"/>
        <v>0.586743933357479</v>
      </c>
      <c r="H46" s="57"/>
    </row>
    <row r="47" customHeight="1" spans="1:8">
      <c r="A47" s="36">
        <v>45</v>
      </c>
      <c r="B47" s="37" t="s">
        <v>279</v>
      </c>
      <c r="C47" s="36">
        <v>10.01</v>
      </c>
      <c r="D47" s="39" t="s">
        <v>294</v>
      </c>
      <c r="E47" s="40">
        <v>52.57</v>
      </c>
      <c r="F47" s="59">
        <v>52.57</v>
      </c>
      <c r="G47" s="60">
        <f t="shared" si="0"/>
        <v>0.190412782956059</v>
      </c>
      <c r="H47" s="57"/>
    </row>
    <row r="48" customHeight="1" spans="1:8">
      <c r="A48" s="36">
        <v>46</v>
      </c>
      <c r="B48" s="37" t="s">
        <v>265</v>
      </c>
      <c r="C48" s="44">
        <v>8.44</v>
      </c>
      <c r="D48" s="39" t="s">
        <v>295</v>
      </c>
      <c r="E48" s="40">
        <v>46.38</v>
      </c>
      <c r="F48" s="59">
        <v>46.38</v>
      </c>
      <c r="G48" s="60">
        <f t="shared" si="0"/>
        <v>0.181974989219491</v>
      </c>
      <c r="H48" s="57"/>
    </row>
    <row r="49" customHeight="1" spans="1:8">
      <c r="A49" s="36">
        <v>47</v>
      </c>
      <c r="B49" s="37" t="s">
        <v>296</v>
      </c>
      <c r="C49" s="36">
        <v>2.3</v>
      </c>
      <c r="D49" s="39" t="s">
        <v>297</v>
      </c>
      <c r="E49" s="40">
        <v>45.7</v>
      </c>
      <c r="F49" s="59">
        <v>45.7</v>
      </c>
      <c r="G49" s="60">
        <f t="shared" si="0"/>
        <v>0.050328227571116</v>
      </c>
      <c r="H49" s="57"/>
    </row>
    <row r="50" customHeight="1" spans="1:8">
      <c r="A50" s="23" t="s">
        <v>13</v>
      </c>
      <c r="B50" s="24"/>
      <c r="C50" s="25">
        <f>SUM(C3:C49)</f>
        <v>12452.61</v>
      </c>
      <c r="D50" s="61"/>
      <c r="E50" s="27">
        <f>SUM(E3:E49)</f>
        <v>10068.46</v>
      </c>
      <c r="F50" s="28">
        <f>SUM(F3:F49)</f>
        <v>9408.97</v>
      </c>
      <c r="G50" s="29">
        <f t="shared" ref="G50" si="1">C50/F50</f>
        <v>1.32348280417517</v>
      </c>
      <c r="H50" s="30"/>
    </row>
  </sheetData>
  <sortState ref="B3:H49">
    <sortCondition ref="C3:C49" descending="1"/>
  </sortState>
  <mergeCells count="2">
    <mergeCell ref="A1:H1"/>
    <mergeCell ref="A50:B50"/>
  </mergeCells>
  <conditionalFormatting sqref="E3:E49">
    <cfRule type="cellIs" dxfId="0" priority="1" operator="notEqual">
      <formula>$F3</formula>
    </cfRule>
  </conditionalFormatting>
  <conditionalFormatting sqref="G3:G49">
    <cfRule type="cellIs" dxfId="1" priority="4" operator="between">
      <formula>0.7</formula>
      <formula>$G$50</formula>
    </cfRule>
  </conditionalFormatting>
  <conditionalFormatting sqref="G3:G50">
    <cfRule type="cellIs" dxfId="0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{1fc40397-4cfd-4666-a81d-be863e05a3da}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c40397-4cfd-4666-a81d-be863e05a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:H1"/>
    </sheetView>
  </sheetViews>
  <sheetFormatPr defaultColWidth="8.625" defaultRowHeight="16.9" customHeight="1" outlineLevelRow="6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18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180</v>
      </c>
      <c r="D3" s="18" t="s">
        <v>15</v>
      </c>
      <c r="E3" s="19">
        <v>41.6</v>
      </c>
      <c r="F3" s="20">
        <v>41.6</v>
      </c>
      <c r="G3" s="21">
        <f t="shared" ref="G3:G7" si="0">C3/F3</f>
        <v>4.32692307692308</v>
      </c>
      <c r="H3" s="22"/>
    </row>
    <row r="4" customHeight="1" spans="1:8">
      <c r="A4" s="36">
        <v>2</v>
      </c>
      <c r="B4" s="37" t="s">
        <v>16</v>
      </c>
      <c r="C4" s="44">
        <v>52.5</v>
      </c>
      <c r="D4" s="39" t="s">
        <v>19</v>
      </c>
      <c r="E4" s="40">
        <v>21.35</v>
      </c>
      <c r="F4" s="41">
        <v>21.35</v>
      </c>
      <c r="G4" s="42">
        <f t="shared" si="0"/>
        <v>2.45901639344262</v>
      </c>
      <c r="H4" s="57"/>
    </row>
    <row r="5" customHeight="1" spans="1:8">
      <c r="A5" s="36">
        <v>3</v>
      </c>
      <c r="B5" s="37" t="s">
        <v>11</v>
      </c>
      <c r="C5" s="44">
        <v>7</v>
      </c>
      <c r="D5" s="39" t="s">
        <v>12</v>
      </c>
      <c r="E5" s="40">
        <v>7.43</v>
      </c>
      <c r="F5" s="41">
        <v>7.43</v>
      </c>
      <c r="G5" s="42">
        <f t="shared" si="0"/>
        <v>0.942126514131898</v>
      </c>
      <c r="H5" s="57"/>
    </row>
    <row r="6" customHeight="1" spans="1:8">
      <c r="A6" s="36">
        <v>4</v>
      </c>
      <c r="B6" s="37" t="s">
        <v>20</v>
      </c>
      <c r="C6" s="44">
        <v>0.77</v>
      </c>
      <c r="D6" s="39" t="s">
        <v>21</v>
      </c>
      <c r="E6" s="40">
        <v>5.4</v>
      </c>
      <c r="F6" s="41">
        <v>5.4</v>
      </c>
      <c r="G6" s="42">
        <f t="shared" si="0"/>
        <v>0.142592592592593</v>
      </c>
      <c r="H6" s="57"/>
    </row>
    <row r="7" customHeight="1" spans="1:8">
      <c r="A7" s="23" t="s">
        <v>13</v>
      </c>
      <c r="B7" s="24"/>
      <c r="C7" s="25">
        <f>SUM(C3:C6)</f>
        <v>240.27</v>
      </c>
      <c r="D7" s="26"/>
      <c r="E7" s="27">
        <f>SUM(E3:E6)</f>
        <v>75.78</v>
      </c>
      <c r="F7" s="28">
        <f>SUM(F3:F6)</f>
        <v>75.78</v>
      </c>
      <c r="G7" s="29">
        <f t="shared" si="0"/>
        <v>3.17062549485352</v>
      </c>
      <c r="H7" s="30"/>
    </row>
  </sheetData>
  <mergeCells count="2">
    <mergeCell ref="A1:H1"/>
    <mergeCell ref="A7:B7"/>
  </mergeCells>
  <conditionalFormatting sqref="E3:E6">
    <cfRule type="cellIs" dxfId="0" priority="1" operator="notEqual">
      <formula>$F3</formula>
    </cfRule>
  </conditionalFormatting>
  <conditionalFormatting sqref="G3:G6">
    <cfRule type="cellIs" dxfId="1" priority="2" operator="between">
      <formula>0.7</formula>
      <formula>$G$7</formula>
    </cfRule>
  </conditionalFormatting>
  <conditionalFormatting sqref="G3:G7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{08e000b7-ace9-4a72-90e7-1646fabfa812}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000b7-ace9-4a72-90e7-1646fabfa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51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298</v>
      </c>
      <c r="B1" s="6"/>
      <c r="C1" s="6"/>
      <c r="D1" s="6"/>
      <c r="E1" s="6"/>
      <c r="F1" s="7"/>
      <c r="G1" s="7"/>
      <c r="H1" s="6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1373.88</v>
      </c>
      <c r="D3" s="53" t="s">
        <v>209</v>
      </c>
      <c r="E3" s="19">
        <v>863.5</v>
      </c>
      <c r="F3" s="20">
        <v>626.85</v>
      </c>
      <c r="G3" s="21">
        <f t="shared" ref="G3:G20" si="0">C3/F3</f>
        <v>2.1917205072984</v>
      </c>
      <c r="H3" s="22"/>
    </row>
    <row r="4" customHeight="1" spans="1:8">
      <c r="A4" s="65">
        <v>2</v>
      </c>
      <c r="B4" s="62" t="s">
        <v>16</v>
      </c>
      <c r="C4" s="63">
        <v>1342.45</v>
      </c>
      <c r="D4" s="64" t="s">
        <v>299</v>
      </c>
      <c r="E4" s="19">
        <v>868.59</v>
      </c>
      <c r="F4" s="20">
        <v>868.59</v>
      </c>
      <c r="G4" s="21">
        <f t="shared" si="0"/>
        <v>1.54555083526175</v>
      </c>
      <c r="H4" s="22"/>
    </row>
    <row r="5" customHeight="1" spans="1:8">
      <c r="A5" s="65">
        <v>3</v>
      </c>
      <c r="B5" s="62" t="s">
        <v>20</v>
      </c>
      <c r="C5" s="63">
        <v>1206.3</v>
      </c>
      <c r="D5" s="64" t="s">
        <v>299</v>
      </c>
      <c r="E5" s="19">
        <v>705.7</v>
      </c>
      <c r="F5" s="20">
        <v>705.7</v>
      </c>
      <c r="G5" s="21">
        <f t="shared" si="0"/>
        <v>1.70936658636814</v>
      </c>
      <c r="H5" s="22" t="s">
        <v>132</v>
      </c>
    </row>
    <row r="6" customHeight="1" spans="1:8">
      <c r="A6" s="65">
        <v>4</v>
      </c>
      <c r="B6" s="62" t="s">
        <v>43</v>
      </c>
      <c r="C6" s="63">
        <v>1115.67</v>
      </c>
      <c r="D6" s="64" t="s">
        <v>299</v>
      </c>
      <c r="E6" s="19">
        <v>572.16</v>
      </c>
      <c r="F6" s="20">
        <v>572.16</v>
      </c>
      <c r="G6" s="21">
        <f t="shared" si="0"/>
        <v>1.94992659395973</v>
      </c>
      <c r="H6" s="22"/>
    </row>
    <row r="7" customHeight="1" spans="1:8">
      <c r="A7" s="65">
        <v>5</v>
      </c>
      <c r="B7" s="62" t="s">
        <v>88</v>
      </c>
      <c r="C7" s="63">
        <v>846.92</v>
      </c>
      <c r="D7" s="64" t="s">
        <v>299</v>
      </c>
      <c r="E7" s="19">
        <v>633.07</v>
      </c>
      <c r="F7" s="20">
        <v>633.07</v>
      </c>
      <c r="G7" s="21">
        <f t="shared" si="0"/>
        <v>1.33779834773406</v>
      </c>
      <c r="H7" s="22"/>
    </row>
    <row r="8" customHeight="1" spans="1:8">
      <c r="A8" s="65">
        <v>6</v>
      </c>
      <c r="B8" s="62" t="s">
        <v>45</v>
      </c>
      <c r="C8" s="63">
        <v>628.66</v>
      </c>
      <c r="D8" s="64" t="s">
        <v>299</v>
      </c>
      <c r="E8" s="19">
        <v>518.29</v>
      </c>
      <c r="F8" s="20">
        <v>518.29</v>
      </c>
      <c r="G8" s="21">
        <f t="shared" si="0"/>
        <v>1.21295027880144</v>
      </c>
      <c r="H8" s="22"/>
    </row>
    <row r="9" customHeight="1" spans="1:8">
      <c r="A9" s="65">
        <v>7</v>
      </c>
      <c r="B9" s="62" t="s">
        <v>98</v>
      </c>
      <c r="C9" s="63">
        <v>600.11</v>
      </c>
      <c r="D9" s="64" t="s">
        <v>299</v>
      </c>
      <c r="E9" s="19">
        <v>453.4</v>
      </c>
      <c r="F9" s="20">
        <v>453.4</v>
      </c>
      <c r="G9" s="21">
        <f t="shared" si="0"/>
        <v>1.32357741508602</v>
      </c>
      <c r="H9" s="22"/>
    </row>
    <row r="10" customHeight="1" spans="1:8">
      <c r="A10" s="65">
        <v>8</v>
      </c>
      <c r="B10" s="62" t="s">
        <v>110</v>
      </c>
      <c r="C10" s="63">
        <v>549.05</v>
      </c>
      <c r="D10" s="64" t="s">
        <v>299</v>
      </c>
      <c r="E10" s="19">
        <v>518</v>
      </c>
      <c r="F10" s="20">
        <v>518</v>
      </c>
      <c r="G10" s="21">
        <f t="shared" si="0"/>
        <v>1.05994208494208</v>
      </c>
      <c r="H10" s="22"/>
    </row>
    <row r="11" customHeight="1" spans="1:8">
      <c r="A11" s="15">
        <v>9</v>
      </c>
      <c r="B11" s="16" t="s">
        <v>46</v>
      </c>
      <c r="C11" s="17">
        <v>516.2</v>
      </c>
      <c r="D11" s="53" t="s">
        <v>300</v>
      </c>
      <c r="E11" s="19">
        <v>559.94</v>
      </c>
      <c r="F11" s="20">
        <v>522.54</v>
      </c>
      <c r="G11" s="21">
        <f t="shared" si="0"/>
        <v>0.987866957553489</v>
      </c>
      <c r="H11" s="22"/>
    </row>
    <row r="12" customHeight="1" spans="1:8">
      <c r="A12" s="65">
        <v>10</v>
      </c>
      <c r="B12" s="62" t="s">
        <v>50</v>
      </c>
      <c r="C12" s="63">
        <v>508.61</v>
      </c>
      <c r="D12" s="64" t="s">
        <v>299</v>
      </c>
      <c r="E12" s="19">
        <v>508.56</v>
      </c>
      <c r="F12" s="20">
        <v>508.56</v>
      </c>
      <c r="G12" s="21">
        <f t="shared" si="0"/>
        <v>1.00009831681611</v>
      </c>
      <c r="H12" s="22"/>
    </row>
    <row r="13" customHeight="1" spans="1:8">
      <c r="A13" s="65">
        <v>11</v>
      </c>
      <c r="B13" s="62" t="s">
        <v>127</v>
      </c>
      <c r="C13" s="66">
        <v>413.79</v>
      </c>
      <c r="D13" s="64" t="s">
        <v>299</v>
      </c>
      <c r="E13" s="19">
        <v>423.03</v>
      </c>
      <c r="F13" s="20">
        <v>423.03</v>
      </c>
      <c r="G13" s="21">
        <f t="shared" si="0"/>
        <v>0.978157577476775</v>
      </c>
      <c r="H13" s="22"/>
    </row>
    <row r="14" customHeight="1" spans="1:8">
      <c r="A14" s="65">
        <v>12</v>
      </c>
      <c r="B14" s="62" t="s">
        <v>137</v>
      </c>
      <c r="C14" s="66">
        <v>405.28</v>
      </c>
      <c r="D14" s="64" t="s">
        <v>299</v>
      </c>
      <c r="E14" s="19">
        <v>218.3</v>
      </c>
      <c r="F14" s="20">
        <v>218.3</v>
      </c>
      <c r="G14" s="21">
        <f t="shared" si="0"/>
        <v>1.85652771415483</v>
      </c>
      <c r="H14" s="22"/>
    </row>
    <row r="15" customHeight="1" spans="1:8">
      <c r="A15" s="65">
        <v>13</v>
      </c>
      <c r="B15" s="62" t="s">
        <v>108</v>
      </c>
      <c r="C15" s="66">
        <v>356.32</v>
      </c>
      <c r="D15" s="64" t="s">
        <v>299</v>
      </c>
      <c r="E15" s="19">
        <v>347.24</v>
      </c>
      <c r="F15" s="20">
        <v>347.24</v>
      </c>
      <c r="G15" s="21">
        <f t="shared" si="0"/>
        <v>1.02614906116807</v>
      </c>
      <c r="H15" s="22"/>
    </row>
    <row r="16" customHeight="1" spans="1:8">
      <c r="A16" s="65">
        <v>14</v>
      </c>
      <c r="B16" s="62" t="s">
        <v>173</v>
      </c>
      <c r="C16" s="66">
        <v>300.2</v>
      </c>
      <c r="D16" s="64" t="s">
        <v>299</v>
      </c>
      <c r="E16" s="19">
        <v>235.08</v>
      </c>
      <c r="F16" s="20">
        <v>235.08</v>
      </c>
      <c r="G16" s="21">
        <f t="shared" si="0"/>
        <v>1.2770120809937</v>
      </c>
      <c r="H16" s="22"/>
    </row>
    <row r="17" customHeight="1" spans="1:8">
      <c r="A17" s="15">
        <v>15</v>
      </c>
      <c r="B17" s="16" t="s">
        <v>185</v>
      </c>
      <c r="C17" s="35">
        <v>295.78</v>
      </c>
      <c r="D17" s="18" t="s">
        <v>301</v>
      </c>
      <c r="E17" s="19">
        <v>79.53</v>
      </c>
      <c r="F17" s="20">
        <v>76.53</v>
      </c>
      <c r="G17" s="21">
        <f t="shared" si="0"/>
        <v>3.86488958578335</v>
      </c>
      <c r="H17" s="22" t="s">
        <v>302</v>
      </c>
    </row>
    <row r="18" customHeight="1" spans="1:8">
      <c r="A18" s="65">
        <v>16</v>
      </c>
      <c r="B18" s="62" t="s">
        <v>11</v>
      </c>
      <c r="C18" s="63">
        <v>291.35</v>
      </c>
      <c r="D18" s="64" t="s">
        <v>299</v>
      </c>
      <c r="E18" s="19">
        <v>366.7</v>
      </c>
      <c r="F18" s="20">
        <v>366.7</v>
      </c>
      <c r="G18" s="21">
        <f t="shared" si="0"/>
        <v>0.794518680119989</v>
      </c>
      <c r="H18" s="22"/>
    </row>
    <row r="19" customHeight="1" spans="1:8">
      <c r="A19" s="65">
        <v>17</v>
      </c>
      <c r="B19" s="62" t="s">
        <v>154</v>
      </c>
      <c r="C19" s="66">
        <v>287.45</v>
      </c>
      <c r="D19" s="64" t="s">
        <v>299</v>
      </c>
      <c r="E19" s="19">
        <v>128.5</v>
      </c>
      <c r="F19" s="20">
        <v>128.5</v>
      </c>
      <c r="G19" s="21">
        <f t="shared" si="0"/>
        <v>2.23696498054475</v>
      </c>
      <c r="H19" s="22"/>
    </row>
    <row r="20" customHeight="1" spans="1:8">
      <c r="A20" s="15">
        <v>18</v>
      </c>
      <c r="B20" s="16" t="s">
        <v>156</v>
      </c>
      <c r="C20" s="35">
        <v>235.01</v>
      </c>
      <c r="D20" s="18" t="s">
        <v>303</v>
      </c>
      <c r="E20" s="19">
        <v>352.68</v>
      </c>
      <c r="F20" s="20">
        <v>348.84</v>
      </c>
      <c r="G20" s="21">
        <f t="shared" si="0"/>
        <v>0.673689943813783</v>
      </c>
      <c r="H20" s="22"/>
    </row>
    <row r="21" customHeight="1" spans="1:8">
      <c r="A21" s="15">
        <v>19</v>
      </c>
      <c r="B21" s="16" t="s">
        <v>87</v>
      </c>
      <c r="C21" s="17">
        <v>245.33</v>
      </c>
      <c r="D21" s="18" t="s">
        <v>304</v>
      </c>
      <c r="E21" s="19">
        <v>163.7</v>
      </c>
      <c r="F21" s="20">
        <v>163.7</v>
      </c>
      <c r="G21" s="21">
        <f t="shared" ref="G3:G49" si="1">C21/F21</f>
        <v>1.49865607819181</v>
      </c>
      <c r="H21" s="22" t="s">
        <v>304</v>
      </c>
    </row>
    <row r="22" customHeight="1" spans="1:8">
      <c r="A22" s="65">
        <v>20</v>
      </c>
      <c r="B22" s="62" t="s">
        <v>140</v>
      </c>
      <c r="C22" s="66">
        <v>200.35</v>
      </c>
      <c r="D22" s="64" t="s">
        <v>299</v>
      </c>
      <c r="E22" s="19">
        <v>196.08</v>
      </c>
      <c r="F22" s="20">
        <v>196.08</v>
      </c>
      <c r="G22" s="21">
        <f t="shared" si="1"/>
        <v>1.02177682578539</v>
      </c>
      <c r="H22" s="22"/>
    </row>
    <row r="23" customHeight="1" spans="1:8">
      <c r="A23" s="15">
        <v>21</v>
      </c>
      <c r="B23" s="16" t="s">
        <v>168</v>
      </c>
      <c r="C23" s="35">
        <v>196.72</v>
      </c>
      <c r="D23" s="18" t="s">
        <v>305</v>
      </c>
      <c r="E23" s="19">
        <v>128.2</v>
      </c>
      <c r="F23" s="20">
        <v>128.2</v>
      </c>
      <c r="G23" s="21">
        <f t="shared" si="1"/>
        <v>1.53447737909516</v>
      </c>
      <c r="H23" s="22"/>
    </row>
    <row r="24" customHeight="1" spans="1:8">
      <c r="A24" s="65">
        <v>22</v>
      </c>
      <c r="B24" s="62" t="s">
        <v>139</v>
      </c>
      <c r="C24" s="66">
        <v>188.87</v>
      </c>
      <c r="D24" s="64" t="s">
        <v>299</v>
      </c>
      <c r="E24" s="19">
        <v>145.35</v>
      </c>
      <c r="F24" s="20">
        <v>145.35</v>
      </c>
      <c r="G24" s="21">
        <f t="shared" si="1"/>
        <v>1.29941520467836</v>
      </c>
      <c r="H24" s="22" t="s">
        <v>306</v>
      </c>
    </row>
    <row r="25" customHeight="1" spans="1:8">
      <c r="A25" s="15">
        <v>23</v>
      </c>
      <c r="B25" s="16" t="s">
        <v>36</v>
      </c>
      <c r="C25" s="35">
        <v>161.98</v>
      </c>
      <c r="D25" s="18" t="s">
        <v>305</v>
      </c>
      <c r="E25" s="19">
        <v>236.95</v>
      </c>
      <c r="F25" s="20">
        <v>236.95</v>
      </c>
      <c r="G25" s="21">
        <f t="shared" si="1"/>
        <v>0.683604135893648</v>
      </c>
      <c r="H25" s="22"/>
    </row>
    <row r="26" customHeight="1" spans="1:8">
      <c r="A26" s="15">
        <v>24</v>
      </c>
      <c r="B26" s="16" t="s">
        <v>113</v>
      </c>
      <c r="C26" s="35">
        <v>157.12</v>
      </c>
      <c r="D26" s="53" t="s">
        <v>307</v>
      </c>
      <c r="E26" s="19">
        <v>165.85</v>
      </c>
      <c r="F26" s="20">
        <v>165.85</v>
      </c>
      <c r="G26" s="21">
        <f t="shared" si="1"/>
        <v>0.947362074163401</v>
      </c>
      <c r="H26" s="22"/>
    </row>
    <row r="27" customHeight="1" spans="1:8">
      <c r="A27" s="65">
        <v>25</v>
      </c>
      <c r="B27" s="62" t="s">
        <v>124</v>
      </c>
      <c r="C27" s="66">
        <v>151.48</v>
      </c>
      <c r="D27" s="64" t="s">
        <v>299</v>
      </c>
      <c r="E27" s="19">
        <v>93.86</v>
      </c>
      <c r="F27" s="20">
        <v>93.86</v>
      </c>
      <c r="G27" s="21">
        <f t="shared" si="1"/>
        <v>1.61389303217558</v>
      </c>
      <c r="H27" s="22"/>
    </row>
    <row r="28" customHeight="1" spans="1:8">
      <c r="A28" s="65">
        <v>26</v>
      </c>
      <c r="B28" s="62" t="s">
        <v>174</v>
      </c>
      <c r="C28" s="66">
        <v>146.98</v>
      </c>
      <c r="D28" s="64" t="s">
        <v>299</v>
      </c>
      <c r="E28" s="19">
        <v>143.8</v>
      </c>
      <c r="F28" s="20">
        <v>143.8</v>
      </c>
      <c r="G28" s="21">
        <f t="shared" si="1"/>
        <v>1.0221140472879</v>
      </c>
      <c r="H28" s="22"/>
    </row>
    <row r="29" customHeight="1" spans="1:8">
      <c r="A29" s="65">
        <v>27</v>
      </c>
      <c r="B29" s="62" t="s">
        <v>34</v>
      </c>
      <c r="C29" s="66">
        <v>142.45</v>
      </c>
      <c r="D29" s="64" t="s">
        <v>299</v>
      </c>
      <c r="E29" s="19">
        <v>136.6</v>
      </c>
      <c r="F29" s="20">
        <v>136.6</v>
      </c>
      <c r="G29" s="21">
        <f t="shared" si="1"/>
        <v>1.04282576866764</v>
      </c>
      <c r="H29" s="22" t="s">
        <v>304</v>
      </c>
    </row>
    <row r="30" customHeight="1" spans="1:8">
      <c r="A30" s="65">
        <v>28</v>
      </c>
      <c r="B30" s="62" t="s">
        <v>186</v>
      </c>
      <c r="C30" s="66">
        <v>121.55</v>
      </c>
      <c r="D30" s="64" t="s">
        <v>299</v>
      </c>
      <c r="E30" s="19">
        <v>127</v>
      </c>
      <c r="F30" s="20">
        <v>127</v>
      </c>
      <c r="G30" s="21">
        <f t="shared" si="1"/>
        <v>0.957086614173228</v>
      </c>
      <c r="H30" s="22"/>
    </row>
    <row r="31" customHeight="1" spans="1:8">
      <c r="A31" s="65">
        <v>29</v>
      </c>
      <c r="B31" s="62" t="s">
        <v>187</v>
      </c>
      <c r="C31" s="63">
        <v>115.36</v>
      </c>
      <c r="D31" s="64" t="s">
        <v>299</v>
      </c>
      <c r="E31" s="19">
        <v>149.03</v>
      </c>
      <c r="F31" s="20">
        <v>149.03</v>
      </c>
      <c r="G31" s="21">
        <f t="shared" si="1"/>
        <v>0.77407233442931</v>
      </c>
      <c r="H31" s="22"/>
    </row>
    <row r="32" customHeight="1" spans="1:8">
      <c r="A32" s="45">
        <v>30</v>
      </c>
      <c r="B32" s="46" t="s">
        <v>229</v>
      </c>
      <c r="C32" s="67">
        <v>82.88</v>
      </c>
      <c r="D32" s="48" t="s">
        <v>299</v>
      </c>
      <c r="E32" s="40">
        <v>72.42</v>
      </c>
      <c r="F32" s="41">
        <v>72.42</v>
      </c>
      <c r="G32" s="42">
        <f t="shared" si="1"/>
        <v>1.14443523888429</v>
      </c>
      <c r="H32" s="57"/>
    </row>
    <row r="33" customHeight="1" spans="1:8">
      <c r="A33" s="36">
        <v>31</v>
      </c>
      <c r="B33" s="37" t="s">
        <v>231</v>
      </c>
      <c r="C33" s="44">
        <v>72.44</v>
      </c>
      <c r="D33" s="39" t="s">
        <v>301</v>
      </c>
      <c r="E33" s="40">
        <v>49.03</v>
      </c>
      <c r="F33" s="41">
        <v>49.03</v>
      </c>
      <c r="G33" s="42">
        <f t="shared" si="1"/>
        <v>1.47746277789109</v>
      </c>
      <c r="H33" s="57"/>
    </row>
    <row r="34" customHeight="1" spans="1:8">
      <c r="A34" s="45">
        <v>32</v>
      </c>
      <c r="B34" s="46" t="s">
        <v>225</v>
      </c>
      <c r="C34" s="47">
        <v>71.5</v>
      </c>
      <c r="D34" s="48" t="s">
        <v>299</v>
      </c>
      <c r="E34" s="40">
        <v>35.03</v>
      </c>
      <c r="F34" s="41">
        <v>35.03</v>
      </c>
      <c r="G34" s="42">
        <f t="shared" si="1"/>
        <v>2.04110762203825</v>
      </c>
      <c r="H34" s="57"/>
    </row>
    <row r="35" customHeight="1" spans="1:8">
      <c r="A35" s="45">
        <v>33</v>
      </c>
      <c r="B35" s="46" t="s">
        <v>232</v>
      </c>
      <c r="C35" s="67">
        <v>66.84</v>
      </c>
      <c r="D35" s="48" t="s">
        <v>299</v>
      </c>
      <c r="E35" s="40">
        <v>96.3</v>
      </c>
      <c r="F35" s="41">
        <v>96.3</v>
      </c>
      <c r="G35" s="42">
        <f t="shared" si="1"/>
        <v>0.694080996884735</v>
      </c>
      <c r="H35" s="57"/>
    </row>
    <row r="36" customHeight="1" spans="1:8">
      <c r="A36" s="45">
        <v>34</v>
      </c>
      <c r="B36" s="46" t="s">
        <v>262</v>
      </c>
      <c r="C36" s="67">
        <v>64.71</v>
      </c>
      <c r="D36" s="48" t="s">
        <v>299</v>
      </c>
      <c r="E36" s="40">
        <v>98.92</v>
      </c>
      <c r="F36" s="41">
        <v>98.92</v>
      </c>
      <c r="G36" s="42">
        <f t="shared" si="1"/>
        <v>0.654164981803477</v>
      </c>
      <c r="H36" s="57"/>
    </row>
    <row r="37" customHeight="1" spans="1:8">
      <c r="A37" s="36">
        <v>35</v>
      </c>
      <c r="B37" s="37" t="s">
        <v>257</v>
      </c>
      <c r="C37" s="44">
        <v>55.57</v>
      </c>
      <c r="D37" s="39" t="s">
        <v>305</v>
      </c>
      <c r="E37" s="40">
        <v>43.56</v>
      </c>
      <c r="F37" s="41">
        <v>43.56</v>
      </c>
      <c r="G37" s="42">
        <f t="shared" si="1"/>
        <v>1.2757116620753</v>
      </c>
      <c r="H37" s="57"/>
    </row>
    <row r="38" customHeight="1" spans="1:8">
      <c r="A38" s="45">
        <v>36</v>
      </c>
      <c r="B38" s="46" t="s">
        <v>239</v>
      </c>
      <c r="C38" s="67">
        <v>50.58</v>
      </c>
      <c r="D38" s="48" t="s">
        <v>299</v>
      </c>
      <c r="E38" s="40">
        <v>52.25</v>
      </c>
      <c r="F38" s="41">
        <v>52.25</v>
      </c>
      <c r="G38" s="42">
        <f t="shared" si="1"/>
        <v>0.968038277511962</v>
      </c>
      <c r="H38" s="57"/>
    </row>
    <row r="39" customHeight="1" spans="1:8">
      <c r="A39" s="36">
        <v>37</v>
      </c>
      <c r="B39" s="37" t="s">
        <v>227</v>
      </c>
      <c r="C39" s="44">
        <v>43.83</v>
      </c>
      <c r="D39" s="39" t="s">
        <v>291</v>
      </c>
      <c r="E39" s="40">
        <v>117.13</v>
      </c>
      <c r="F39" s="59">
        <v>117.13</v>
      </c>
      <c r="G39" s="60">
        <f t="shared" si="1"/>
        <v>0.374199607273969</v>
      </c>
      <c r="H39" s="57" t="s">
        <v>308</v>
      </c>
    </row>
    <row r="40" customHeight="1" spans="1:8">
      <c r="A40" s="45">
        <v>38</v>
      </c>
      <c r="B40" s="46" t="s">
        <v>223</v>
      </c>
      <c r="C40" s="47">
        <v>40.6</v>
      </c>
      <c r="D40" s="48" t="s">
        <v>299</v>
      </c>
      <c r="E40" s="40">
        <v>53.99</v>
      </c>
      <c r="F40" s="59">
        <v>53.99</v>
      </c>
      <c r="G40" s="60">
        <f t="shared" si="1"/>
        <v>0.751991109464716</v>
      </c>
      <c r="H40" s="57"/>
    </row>
    <row r="41" customHeight="1" spans="1:8">
      <c r="A41" s="45">
        <v>39</v>
      </c>
      <c r="B41" s="46" t="s">
        <v>275</v>
      </c>
      <c r="C41" s="67">
        <v>36.62</v>
      </c>
      <c r="D41" s="48" t="s">
        <v>299</v>
      </c>
      <c r="E41" s="40">
        <v>60.03</v>
      </c>
      <c r="F41" s="59">
        <v>60.03</v>
      </c>
      <c r="G41" s="60">
        <f t="shared" si="1"/>
        <v>0.610028319173746</v>
      </c>
      <c r="H41" s="57"/>
    </row>
    <row r="42" customHeight="1" spans="1:8">
      <c r="A42" s="45">
        <v>40</v>
      </c>
      <c r="B42" s="46" t="s">
        <v>206</v>
      </c>
      <c r="C42" s="45">
        <v>35.92</v>
      </c>
      <c r="D42" s="48" t="s">
        <v>299</v>
      </c>
      <c r="E42" s="40">
        <v>46.71</v>
      </c>
      <c r="F42" s="59">
        <v>46.71</v>
      </c>
      <c r="G42" s="60">
        <f t="shared" si="1"/>
        <v>0.769000214086919</v>
      </c>
      <c r="H42" s="57"/>
    </row>
    <row r="43" customHeight="1" spans="1:8">
      <c r="A43" s="45">
        <v>41</v>
      </c>
      <c r="B43" s="46" t="s">
        <v>259</v>
      </c>
      <c r="C43" s="67">
        <v>33.98</v>
      </c>
      <c r="D43" s="48" t="s">
        <v>299</v>
      </c>
      <c r="E43" s="40">
        <v>46.25</v>
      </c>
      <c r="F43" s="59">
        <v>46.25</v>
      </c>
      <c r="G43" s="60">
        <f t="shared" si="1"/>
        <v>0.734702702702703</v>
      </c>
      <c r="H43" s="57"/>
    </row>
    <row r="44" customHeight="1" spans="1:8">
      <c r="A44" s="36">
        <v>42</v>
      </c>
      <c r="B44" s="37" t="s">
        <v>263</v>
      </c>
      <c r="C44" s="44">
        <v>31.85</v>
      </c>
      <c r="D44" s="39" t="s">
        <v>309</v>
      </c>
      <c r="E44" s="40">
        <v>61.9</v>
      </c>
      <c r="F44" s="59">
        <v>61.9</v>
      </c>
      <c r="G44" s="60">
        <f t="shared" si="1"/>
        <v>0.51453957996769</v>
      </c>
      <c r="H44" s="57"/>
    </row>
    <row r="45" customHeight="1" spans="1:8">
      <c r="A45" s="36">
        <v>43</v>
      </c>
      <c r="B45" s="37" t="s">
        <v>171</v>
      </c>
      <c r="C45" s="38">
        <v>30.03</v>
      </c>
      <c r="D45" s="49" t="s">
        <v>216</v>
      </c>
      <c r="E45" s="40">
        <v>37.79</v>
      </c>
      <c r="F45" s="59">
        <v>37.79</v>
      </c>
      <c r="G45" s="60">
        <f t="shared" si="1"/>
        <v>0.794654670547764</v>
      </c>
      <c r="H45" s="57"/>
    </row>
    <row r="46" customHeight="1" spans="1:8">
      <c r="A46" s="36">
        <v>44</v>
      </c>
      <c r="B46" s="37" t="s">
        <v>277</v>
      </c>
      <c r="C46" s="44">
        <v>28.8</v>
      </c>
      <c r="D46" s="39" t="s">
        <v>305</v>
      </c>
      <c r="E46" s="40">
        <v>98.97</v>
      </c>
      <c r="F46" s="59">
        <v>98.97</v>
      </c>
      <c r="G46" s="60">
        <f t="shared" si="1"/>
        <v>0.290997271900576</v>
      </c>
      <c r="H46" s="57"/>
    </row>
    <row r="47" customHeight="1" spans="1:8">
      <c r="A47" s="36">
        <v>45</v>
      </c>
      <c r="B47" s="37" t="s">
        <v>279</v>
      </c>
      <c r="C47" s="36">
        <v>10.01</v>
      </c>
      <c r="D47" s="39" t="s">
        <v>294</v>
      </c>
      <c r="E47" s="40">
        <v>52.57</v>
      </c>
      <c r="F47" s="59">
        <v>52.57</v>
      </c>
      <c r="G47" s="60">
        <f t="shared" si="1"/>
        <v>0.190412782956059</v>
      </c>
      <c r="H47" s="57"/>
    </row>
    <row r="48" customHeight="1" spans="1:8">
      <c r="A48" s="36">
        <v>46</v>
      </c>
      <c r="B48" s="37" t="s">
        <v>265</v>
      </c>
      <c r="C48" s="44">
        <v>9.87</v>
      </c>
      <c r="D48" s="39" t="s">
        <v>305</v>
      </c>
      <c r="E48" s="40">
        <v>46.38</v>
      </c>
      <c r="F48" s="59">
        <v>46.38</v>
      </c>
      <c r="G48" s="60">
        <f t="shared" si="1"/>
        <v>0.21280724450194</v>
      </c>
      <c r="H48" s="57"/>
    </row>
    <row r="49" customHeight="1" spans="1:8">
      <c r="A49" s="36">
        <v>47</v>
      </c>
      <c r="B49" s="37" t="s">
        <v>296</v>
      </c>
      <c r="C49" s="36">
        <v>2.3</v>
      </c>
      <c r="D49" s="39" t="s">
        <v>297</v>
      </c>
      <c r="E49" s="40">
        <v>45.7</v>
      </c>
      <c r="F49" s="59">
        <v>45.7</v>
      </c>
      <c r="G49" s="60">
        <f t="shared" si="1"/>
        <v>0.050328227571116</v>
      </c>
      <c r="H49" s="57"/>
    </row>
    <row r="50" customHeight="1" spans="1:8">
      <c r="A50" s="23" t="s">
        <v>13</v>
      </c>
      <c r="B50" s="24"/>
      <c r="C50" s="25">
        <f>SUM(C3:C49)</f>
        <v>13869.55</v>
      </c>
      <c r="D50" s="61"/>
      <c r="E50" s="27">
        <f>SUM(E3:E49)</f>
        <v>11153.62</v>
      </c>
      <c r="F50" s="28">
        <f>SUM(F3:F49)</f>
        <v>10872.73</v>
      </c>
      <c r="G50" s="29">
        <f t="shared" ref="G50" si="2">C50/F50</f>
        <v>1.27562718838783</v>
      </c>
      <c r="H50" s="30"/>
    </row>
  </sheetData>
  <sortState ref="B3:H20">
    <sortCondition ref="C3:C20" descending="1"/>
  </sortState>
  <mergeCells count="2">
    <mergeCell ref="A1:H1"/>
    <mergeCell ref="A50:B50"/>
  </mergeCells>
  <conditionalFormatting sqref="E3:E49">
    <cfRule type="cellIs" dxfId="0" priority="1" operator="notEqual">
      <formula>$F3</formula>
    </cfRule>
  </conditionalFormatting>
  <conditionalFormatting sqref="G3:G49">
    <cfRule type="cellIs" dxfId="1" priority="4" operator="between">
      <formula>0.7</formula>
      <formula>$G$50</formula>
    </cfRule>
  </conditionalFormatting>
  <conditionalFormatting sqref="G3:G50">
    <cfRule type="cellIs" dxfId="0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{ed94e802-cf23-424b-bcf9-609da5da3225}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4e802-cf23-424b-bcf9-609da5da3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G3:G50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51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310</v>
      </c>
      <c r="B1" s="6"/>
      <c r="C1" s="6"/>
      <c r="D1" s="6"/>
      <c r="E1" s="6"/>
      <c r="F1" s="7"/>
      <c r="G1" s="7"/>
      <c r="H1" s="6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62" t="s">
        <v>16</v>
      </c>
      <c r="C3" s="63">
        <v>1442.62</v>
      </c>
      <c r="D3" s="64" t="s">
        <v>311</v>
      </c>
      <c r="E3" s="19">
        <v>945</v>
      </c>
      <c r="F3" s="20">
        <v>945</v>
      </c>
      <c r="G3" s="21">
        <f t="shared" ref="G3:G49" si="0">C3/F3</f>
        <v>1.52658201058201</v>
      </c>
      <c r="H3" s="22"/>
    </row>
    <row r="4" customHeight="1" spans="1:8">
      <c r="A4" s="15">
        <v>2</v>
      </c>
      <c r="B4" s="16" t="s">
        <v>9</v>
      </c>
      <c r="C4" s="17">
        <v>1388.57</v>
      </c>
      <c r="D4" s="18" t="s">
        <v>312</v>
      </c>
      <c r="E4" s="19">
        <v>982.4</v>
      </c>
      <c r="F4" s="20">
        <v>863.5</v>
      </c>
      <c r="G4" s="21">
        <f t="shared" si="0"/>
        <v>1.60807180081065</v>
      </c>
      <c r="H4" s="22"/>
    </row>
    <row r="5" customHeight="1" spans="1:8">
      <c r="A5" s="65">
        <v>3</v>
      </c>
      <c r="B5" s="62" t="s">
        <v>20</v>
      </c>
      <c r="C5" s="63">
        <v>1304.83</v>
      </c>
      <c r="D5" s="64" t="s">
        <v>311</v>
      </c>
      <c r="E5" s="19">
        <v>840</v>
      </c>
      <c r="F5" s="20">
        <v>840</v>
      </c>
      <c r="G5" s="21">
        <f t="shared" si="0"/>
        <v>1.55336904761905</v>
      </c>
      <c r="H5" s="22" t="s">
        <v>132</v>
      </c>
    </row>
    <row r="6" customHeight="1" spans="1:8">
      <c r="A6" s="65">
        <v>4</v>
      </c>
      <c r="B6" s="62" t="s">
        <v>43</v>
      </c>
      <c r="C6" s="63">
        <v>1210.29</v>
      </c>
      <c r="D6" s="64" t="s">
        <v>311</v>
      </c>
      <c r="E6" s="19">
        <v>646</v>
      </c>
      <c r="F6" s="20">
        <v>646</v>
      </c>
      <c r="G6" s="21">
        <f t="shared" si="0"/>
        <v>1.87351393188854</v>
      </c>
      <c r="H6" s="22"/>
    </row>
    <row r="7" customHeight="1" spans="1:8">
      <c r="A7" s="65">
        <v>5</v>
      </c>
      <c r="B7" s="62" t="s">
        <v>88</v>
      </c>
      <c r="C7" s="63">
        <v>1025.51</v>
      </c>
      <c r="D7" s="64" t="s">
        <v>311</v>
      </c>
      <c r="E7" s="19">
        <v>720</v>
      </c>
      <c r="F7" s="20">
        <v>720</v>
      </c>
      <c r="G7" s="21">
        <f t="shared" si="0"/>
        <v>1.42431944444444</v>
      </c>
      <c r="H7" s="22"/>
    </row>
    <row r="8" customHeight="1" spans="1:8">
      <c r="A8" s="65">
        <v>6</v>
      </c>
      <c r="B8" s="62" t="s">
        <v>45</v>
      </c>
      <c r="C8" s="63"/>
      <c r="D8" s="64" t="s">
        <v>299</v>
      </c>
      <c r="E8" s="19">
        <v>518.29</v>
      </c>
      <c r="F8" s="20">
        <v>518.29</v>
      </c>
      <c r="G8" s="21">
        <f t="shared" si="0"/>
        <v>0</v>
      </c>
      <c r="H8" s="22"/>
    </row>
    <row r="9" customHeight="1" spans="1:8">
      <c r="A9" s="65">
        <v>7</v>
      </c>
      <c r="B9" s="62" t="s">
        <v>98</v>
      </c>
      <c r="C9" s="63"/>
      <c r="D9" s="64" t="s">
        <v>299</v>
      </c>
      <c r="E9" s="19">
        <v>403.81</v>
      </c>
      <c r="F9" s="20">
        <v>403.81</v>
      </c>
      <c r="G9" s="21">
        <f t="shared" si="0"/>
        <v>0</v>
      </c>
      <c r="H9" s="22"/>
    </row>
    <row r="10" customHeight="1" spans="1:8">
      <c r="A10" s="65">
        <v>8</v>
      </c>
      <c r="B10" s="62" t="s">
        <v>110</v>
      </c>
      <c r="C10" s="63"/>
      <c r="D10" s="64" t="s">
        <v>299</v>
      </c>
      <c r="E10" s="19">
        <v>518</v>
      </c>
      <c r="F10" s="20">
        <v>518</v>
      </c>
      <c r="G10" s="21">
        <f t="shared" si="0"/>
        <v>0</v>
      </c>
      <c r="H10" s="22"/>
    </row>
    <row r="11" customHeight="1" spans="1:8">
      <c r="A11" s="15">
        <v>9</v>
      </c>
      <c r="B11" s="16" t="s">
        <v>46</v>
      </c>
      <c r="C11" s="63"/>
      <c r="D11" s="53" t="s">
        <v>307</v>
      </c>
      <c r="E11" s="19">
        <v>559.94</v>
      </c>
      <c r="F11" s="20">
        <v>522.54</v>
      </c>
      <c r="G11" s="21">
        <f t="shared" si="0"/>
        <v>0</v>
      </c>
      <c r="H11" s="22"/>
    </row>
    <row r="12" customHeight="1" spans="1:8">
      <c r="A12" s="65">
        <v>10</v>
      </c>
      <c r="B12" s="62" t="s">
        <v>50</v>
      </c>
      <c r="C12" s="63"/>
      <c r="D12" s="64" t="s">
        <v>299</v>
      </c>
      <c r="E12" s="19">
        <v>508.56</v>
      </c>
      <c r="F12" s="20">
        <v>508.56</v>
      </c>
      <c r="G12" s="21">
        <f t="shared" si="0"/>
        <v>0</v>
      </c>
      <c r="H12" s="22"/>
    </row>
    <row r="13" customHeight="1" spans="1:8">
      <c r="A13" s="65">
        <v>11</v>
      </c>
      <c r="B13" s="62" t="s">
        <v>108</v>
      </c>
      <c r="C13" s="63"/>
      <c r="D13" s="64" t="s">
        <v>299</v>
      </c>
      <c r="E13" s="19">
        <v>347.24</v>
      </c>
      <c r="F13" s="20">
        <v>347.24</v>
      </c>
      <c r="G13" s="21">
        <f t="shared" si="0"/>
        <v>0</v>
      </c>
      <c r="H13" s="22"/>
    </row>
    <row r="14" customHeight="1" spans="1:8">
      <c r="A14" s="15">
        <v>12</v>
      </c>
      <c r="B14" s="16" t="s">
        <v>137</v>
      </c>
      <c r="C14" s="63"/>
      <c r="D14" s="18" t="s">
        <v>305</v>
      </c>
      <c r="E14" s="19">
        <v>218.3</v>
      </c>
      <c r="F14" s="20">
        <v>208.4</v>
      </c>
      <c r="G14" s="21">
        <f t="shared" si="0"/>
        <v>0</v>
      </c>
      <c r="H14" s="22"/>
    </row>
    <row r="15" customHeight="1" spans="1:8">
      <c r="A15" s="65">
        <v>13</v>
      </c>
      <c r="B15" s="62" t="s">
        <v>127</v>
      </c>
      <c r="C15" s="63"/>
      <c r="D15" s="64" t="s">
        <v>299</v>
      </c>
      <c r="E15" s="19">
        <v>423.03</v>
      </c>
      <c r="F15" s="20">
        <v>423.03</v>
      </c>
      <c r="G15" s="21">
        <f t="shared" si="0"/>
        <v>0</v>
      </c>
      <c r="H15" s="22"/>
    </row>
    <row r="16" customHeight="1" spans="1:8">
      <c r="A16" s="65">
        <v>14</v>
      </c>
      <c r="B16" s="62" t="s">
        <v>11</v>
      </c>
      <c r="C16" s="63"/>
      <c r="D16" s="64" t="s">
        <v>299</v>
      </c>
      <c r="E16" s="19">
        <v>366.7</v>
      </c>
      <c r="F16" s="20">
        <v>366.7</v>
      </c>
      <c r="G16" s="21">
        <f t="shared" si="0"/>
        <v>0</v>
      </c>
      <c r="H16" s="22"/>
    </row>
    <row r="17" customHeight="1" spans="1:8">
      <c r="A17" s="65">
        <v>15</v>
      </c>
      <c r="B17" s="62" t="s">
        <v>173</v>
      </c>
      <c r="C17" s="63"/>
      <c r="D17" s="64" t="s">
        <v>299</v>
      </c>
      <c r="E17" s="19">
        <v>235.08</v>
      </c>
      <c r="F17" s="20">
        <v>235.08</v>
      </c>
      <c r="G17" s="21">
        <f t="shared" si="0"/>
        <v>0</v>
      </c>
      <c r="H17" s="22"/>
    </row>
    <row r="18" customHeight="1" spans="1:8">
      <c r="A18" s="15">
        <v>16</v>
      </c>
      <c r="B18" s="16" t="s">
        <v>156</v>
      </c>
      <c r="C18" s="63"/>
      <c r="D18" s="18" t="s">
        <v>303</v>
      </c>
      <c r="E18" s="19">
        <v>352.68</v>
      </c>
      <c r="F18" s="20">
        <v>348.88</v>
      </c>
      <c r="G18" s="21">
        <f t="shared" si="0"/>
        <v>0</v>
      </c>
      <c r="H18" s="22"/>
    </row>
    <row r="19" customHeight="1" spans="1:8">
      <c r="A19" s="15">
        <v>17</v>
      </c>
      <c r="B19" s="16" t="s">
        <v>185</v>
      </c>
      <c r="C19" s="63"/>
      <c r="D19" s="18" t="s">
        <v>301</v>
      </c>
      <c r="E19" s="19">
        <v>79.53</v>
      </c>
      <c r="F19" s="20">
        <v>76.53</v>
      </c>
      <c r="G19" s="21">
        <f t="shared" si="0"/>
        <v>0</v>
      </c>
      <c r="H19" s="22" t="s">
        <v>313</v>
      </c>
    </row>
    <row r="20" customHeight="1" spans="1:8">
      <c r="A20" s="65">
        <v>18</v>
      </c>
      <c r="B20" s="62" t="s">
        <v>154</v>
      </c>
      <c r="C20" s="63"/>
      <c r="D20" s="64" t="s">
        <v>299</v>
      </c>
      <c r="E20" s="19">
        <v>128.5</v>
      </c>
      <c r="F20" s="20">
        <v>128.5</v>
      </c>
      <c r="G20" s="21">
        <f t="shared" si="0"/>
        <v>0</v>
      </c>
      <c r="H20" s="22"/>
    </row>
    <row r="21" customHeight="1" spans="1:8">
      <c r="A21" s="65">
        <v>19</v>
      </c>
      <c r="B21" s="62" t="s">
        <v>87</v>
      </c>
      <c r="C21" s="63"/>
      <c r="D21" s="64" t="s">
        <v>299</v>
      </c>
      <c r="E21" s="19">
        <v>163.7</v>
      </c>
      <c r="F21" s="20">
        <v>163.7</v>
      </c>
      <c r="G21" s="21">
        <f t="shared" si="0"/>
        <v>0</v>
      </c>
      <c r="H21" s="22" t="s">
        <v>304</v>
      </c>
    </row>
    <row r="22" customHeight="1" spans="1:8">
      <c r="A22" s="65">
        <v>20</v>
      </c>
      <c r="B22" s="62" t="s">
        <v>140</v>
      </c>
      <c r="C22" s="63"/>
      <c r="D22" s="64" t="s">
        <v>299</v>
      </c>
      <c r="E22" s="19">
        <v>196.08</v>
      </c>
      <c r="F22" s="20">
        <v>196.08</v>
      </c>
      <c r="G22" s="21">
        <f t="shared" si="0"/>
        <v>0</v>
      </c>
      <c r="H22" s="22"/>
    </row>
    <row r="23" customHeight="1" spans="1:8">
      <c r="A23" s="15">
        <v>21</v>
      </c>
      <c r="B23" s="16" t="s">
        <v>168</v>
      </c>
      <c r="C23" s="63"/>
      <c r="D23" s="18" t="s">
        <v>305</v>
      </c>
      <c r="E23" s="19">
        <v>128.2</v>
      </c>
      <c r="F23" s="20">
        <v>128.2</v>
      </c>
      <c r="G23" s="21">
        <f t="shared" si="0"/>
        <v>0</v>
      </c>
      <c r="H23" s="22"/>
    </row>
    <row r="24" customHeight="1" spans="1:8">
      <c r="A24" s="65">
        <v>22</v>
      </c>
      <c r="B24" s="62" t="s">
        <v>139</v>
      </c>
      <c r="C24" s="63"/>
      <c r="D24" s="64" t="s">
        <v>299</v>
      </c>
      <c r="E24" s="19">
        <v>145.35</v>
      </c>
      <c r="F24" s="20">
        <v>145.35</v>
      </c>
      <c r="G24" s="21">
        <f t="shared" si="0"/>
        <v>0</v>
      </c>
      <c r="H24" s="22" t="s">
        <v>306</v>
      </c>
    </row>
    <row r="25" customHeight="1" spans="1:8">
      <c r="A25" s="15">
        <v>23</v>
      </c>
      <c r="B25" s="16" t="s">
        <v>36</v>
      </c>
      <c r="C25" s="63"/>
      <c r="D25" s="18" t="s">
        <v>305</v>
      </c>
      <c r="E25" s="19">
        <v>236.95</v>
      </c>
      <c r="F25" s="20">
        <v>236.95</v>
      </c>
      <c r="G25" s="21">
        <f t="shared" si="0"/>
        <v>0</v>
      </c>
      <c r="H25" s="22"/>
    </row>
    <row r="26" customHeight="1" spans="1:8">
      <c r="A26" s="15">
        <v>24</v>
      </c>
      <c r="B26" s="16" t="s">
        <v>113</v>
      </c>
      <c r="C26" s="63"/>
      <c r="D26" s="53" t="s">
        <v>307</v>
      </c>
      <c r="E26" s="19">
        <v>165.85</v>
      </c>
      <c r="F26" s="20">
        <v>165.85</v>
      </c>
      <c r="G26" s="21">
        <f t="shared" si="0"/>
        <v>0</v>
      </c>
      <c r="H26" s="22"/>
    </row>
    <row r="27" customHeight="1" spans="1:8">
      <c r="A27" s="65">
        <v>25</v>
      </c>
      <c r="B27" s="62" t="s">
        <v>124</v>
      </c>
      <c r="C27" s="63"/>
      <c r="D27" s="64" t="s">
        <v>299</v>
      </c>
      <c r="E27" s="19">
        <v>93.86</v>
      </c>
      <c r="F27" s="20">
        <v>93.86</v>
      </c>
      <c r="G27" s="21">
        <f t="shared" si="0"/>
        <v>0</v>
      </c>
      <c r="H27" s="22"/>
    </row>
    <row r="28" customHeight="1" spans="1:8">
      <c r="A28" s="65">
        <v>26</v>
      </c>
      <c r="B28" s="62" t="s">
        <v>174</v>
      </c>
      <c r="C28" s="63"/>
      <c r="D28" s="64" t="s">
        <v>299</v>
      </c>
      <c r="E28" s="19">
        <v>143.8</v>
      </c>
      <c r="F28" s="20">
        <v>143.8</v>
      </c>
      <c r="G28" s="21">
        <f t="shared" si="0"/>
        <v>0</v>
      </c>
      <c r="H28" s="22"/>
    </row>
    <row r="29" customHeight="1" spans="1:8">
      <c r="A29" s="65">
        <v>27</v>
      </c>
      <c r="B29" s="62" t="s">
        <v>34</v>
      </c>
      <c r="C29" s="63"/>
      <c r="D29" s="64" t="s">
        <v>299</v>
      </c>
      <c r="E29" s="19">
        <v>136.6</v>
      </c>
      <c r="F29" s="20">
        <v>136.6</v>
      </c>
      <c r="G29" s="21">
        <f t="shared" si="0"/>
        <v>0</v>
      </c>
      <c r="H29" s="22" t="s">
        <v>304</v>
      </c>
    </row>
    <row r="30" customHeight="1" spans="1:8">
      <c r="A30" s="65">
        <v>28</v>
      </c>
      <c r="B30" s="62" t="s">
        <v>186</v>
      </c>
      <c r="C30" s="63"/>
      <c r="D30" s="64" t="s">
        <v>299</v>
      </c>
      <c r="E30" s="19">
        <v>127</v>
      </c>
      <c r="F30" s="20">
        <v>127</v>
      </c>
      <c r="G30" s="21">
        <f t="shared" si="0"/>
        <v>0</v>
      </c>
      <c r="H30" s="22"/>
    </row>
    <row r="31" customHeight="1" spans="1:8">
      <c r="A31" s="65">
        <v>29</v>
      </c>
      <c r="B31" s="62" t="s">
        <v>187</v>
      </c>
      <c r="C31" s="63"/>
      <c r="D31" s="64" t="s">
        <v>299</v>
      </c>
      <c r="E31" s="19">
        <v>149.03</v>
      </c>
      <c r="F31" s="20">
        <v>149.03</v>
      </c>
      <c r="G31" s="21">
        <f t="shared" si="0"/>
        <v>0</v>
      </c>
      <c r="H31" s="22"/>
    </row>
    <row r="32" customHeight="1" spans="1:8">
      <c r="A32" s="45">
        <v>30</v>
      </c>
      <c r="B32" s="46" t="s">
        <v>229</v>
      </c>
      <c r="C32" s="36"/>
      <c r="D32" s="48" t="s">
        <v>299</v>
      </c>
      <c r="E32" s="40">
        <v>72.42</v>
      </c>
      <c r="F32" s="41">
        <v>72.42</v>
      </c>
      <c r="G32" s="42">
        <f t="shared" si="0"/>
        <v>0</v>
      </c>
      <c r="H32" s="57"/>
    </row>
    <row r="33" customHeight="1" spans="1:8">
      <c r="A33" s="36">
        <v>31</v>
      </c>
      <c r="B33" s="37" t="s">
        <v>231</v>
      </c>
      <c r="C33" s="36"/>
      <c r="D33" s="39" t="s">
        <v>301</v>
      </c>
      <c r="E33" s="40">
        <v>49.03</v>
      </c>
      <c r="F33" s="41">
        <v>49.03</v>
      </c>
      <c r="G33" s="42">
        <f t="shared" si="0"/>
        <v>0</v>
      </c>
      <c r="H33" s="57"/>
    </row>
    <row r="34" customHeight="1" spans="1:8">
      <c r="A34" s="45">
        <v>32</v>
      </c>
      <c r="B34" s="46" t="s">
        <v>225</v>
      </c>
      <c r="C34" s="36"/>
      <c r="D34" s="48" t="s">
        <v>299</v>
      </c>
      <c r="E34" s="40">
        <v>35.03</v>
      </c>
      <c r="F34" s="41">
        <v>35.03</v>
      </c>
      <c r="G34" s="42">
        <f t="shared" si="0"/>
        <v>0</v>
      </c>
      <c r="H34" s="57"/>
    </row>
    <row r="35" customHeight="1" spans="1:8">
      <c r="A35" s="45">
        <v>33</v>
      </c>
      <c r="B35" s="46" t="s">
        <v>232</v>
      </c>
      <c r="C35" s="36"/>
      <c r="D35" s="48" t="s">
        <v>299</v>
      </c>
      <c r="E35" s="40">
        <v>96.3</v>
      </c>
      <c r="F35" s="41">
        <v>96.3</v>
      </c>
      <c r="G35" s="42">
        <f t="shared" si="0"/>
        <v>0</v>
      </c>
      <c r="H35" s="57"/>
    </row>
    <row r="36" customHeight="1" spans="1:8">
      <c r="A36" s="45">
        <v>34</v>
      </c>
      <c r="B36" s="46" t="s">
        <v>262</v>
      </c>
      <c r="C36" s="36"/>
      <c r="D36" s="48" t="s">
        <v>299</v>
      </c>
      <c r="E36" s="40">
        <v>98.92</v>
      </c>
      <c r="F36" s="41">
        <v>98.92</v>
      </c>
      <c r="G36" s="42">
        <f t="shared" si="0"/>
        <v>0</v>
      </c>
      <c r="H36" s="57"/>
    </row>
    <row r="37" customHeight="1" spans="1:8">
      <c r="A37" s="36">
        <v>35</v>
      </c>
      <c r="B37" s="37" t="s">
        <v>257</v>
      </c>
      <c r="C37" s="36"/>
      <c r="D37" s="39" t="s">
        <v>305</v>
      </c>
      <c r="E37" s="40">
        <v>43.56</v>
      </c>
      <c r="F37" s="41">
        <v>43.56</v>
      </c>
      <c r="G37" s="42">
        <f t="shared" si="0"/>
        <v>0</v>
      </c>
      <c r="H37" s="57"/>
    </row>
    <row r="38" customHeight="1" spans="1:8">
      <c r="A38" s="45">
        <v>36</v>
      </c>
      <c r="B38" s="46" t="s">
        <v>239</v>
      </c>
      <c r="C38" s="36"/>
      <c r="D38" s="48" t="s">
        <v>299</v>
      </c>
      <c r="E38" s="40">
        <v>52.25</v>
      </c>
      <c r="F38" s="41">
        <v>52.25</v>
      </c>
      <c r="G38" s="42">
        <f t="shared" si="0"/>
        <v>0</v>
      </c>
      <c r="H38" s="57"/>
    </row>
    <row r="39" customHeight="1" spans="1:8">
      <c r="A39" s="36">
        <v>37</v>
      </c>
      <c r="B39" s="37" t="s">
        <v>227</v>
      </c>
      <c r="C39" s="36"/>
      <c r="D39" s="39" t="s">
        <v>291</v>
      </c>
      <c r="E39" s="40">
        <v>117.13</v>
      </c>
      <c r="F39" s="59">
        <v>117.13</v>
      </c>
      <c r="G39" s="60">
        <f t="shared" si="0"/>
        <v>0</v>
      </c>
      <c r="H39" s="57" t="s">
        <v>308</v>
      </c>
    </row>
    <row r="40" customHeight="1" spans="1:8">
      <c r="A40" s="45">
        <v>38</v>
      </c>
      <c r="B40" s="46" t="s">
        <v>223</v>
      </c>
      <c r="C40" s="36"/>
      <c r="D40" s="48" t="s">
        <v>299</v>
      </c>
      <c r="E40" s="40">
        <v>53.99</v>
      </c>
      <c r="F40" s="59">
        <v>53.99</v>
      </c>
      <c r="G40" s="60">
        <f t="shared" si="0"/>
        <v>0</v>
      </c>
      <c r="H40" s="57"/>
    </row>
    <row r="41" customHeight="1" spans="1:8">
      <c r="A41" s="45">
        <v>39</v>
      </c>
      <c r="B41" s="46" t="s">
        <v>275</v>
      </c>
      <c r="C41" s="36"/>
      <c r="D41" s="48" t="s">
        <v>299</v>
      </c>
      <c r="E41" s="40">
        <v>60.03</v>
      </c>
      <c r="F41" s="59">
        <v>60.03</v>
      </c>
      <c r="G41" s="60">
        <f t="shared" si="0"/>
        <v>0</v>
      </c>
      <c r="H41" s="57"/>
    </row>
    <row r="42" customHeight="1" spans="1:8">
      <c r="A42" s="45">
        <v>40</v>
      </c>
      <c r="B42" s="46" t="s">
        <v>206</v>
      </c>
      <c r="C42" s="36"/>
      <c r="D42" s="48" t="s">
        <v>299</v>
      </c>
      <c r="E42" s="40">
        <v>46.71</v>
      </c>
      <c r="F42" s="59">
        <v>46.71</v>
      </c>
      <c r="G42" s="60">
        <f t="shared" si="0"/>
        <v>0</v>
      </c>
      <c r="H42" s="57"/>
    </row>
    <row r="43" customHeight="1" spans="1:8">
      <c r="A43" s="45">
        <v>41</v>
      </c>
      <c r="B43" s="46" t="s">
        <v>259</v>
      </c>
      <c r="C43" s="36"/>
      <c r="D43" s="48" t="s">
        <v>299</v>
      </c>
      <c r="E43" s="40">
        <v>46.25</v>
      </c>
      <c r="F43" s="59">
        <v>46.25</v>
      </c>
      <c r="G43" s="60">
        <f t="shared" si="0"/>
        <v>0</v>
      </c>
      <c r="H43" s="57"/>
    </row>
    <row r="44" customHeight="1" spans="1:8">
      <c r="A44" s="36">
        <v>42</v>
      </c>
      <c r="B44" s="37" t="s">
        <v>263</v>
      </c>
      <c r="C44" s="36"/>
      <c r="D44" s="39" t="s">
        <v>309</v>
      </c>
      <c r="E44" s="40">
        <v>61.9</v>
      </c>
      <c r="F44" s="59">
        <v>61.9</v>
      </c>
      <c r="G44" s="60">
        <f t="shared" si="0"/>
        <v>0</v>
      </c>
      <c r="H44" s="57"/>
    </row>
    <row r="45" customHeight="1" spans="1:8">
      <c r="A45" s="36">
        <v>43</v>
      </c>
      <c r="B45" s="37" t="s">
        <v>171</v>
      </c>
      <c r="C45" s="36"/>
      <c r="D45" s="49" t="s">
        <v>216</v>
      </c>
      <c r="E45" s="40">
        <v>37.79</v>
      </c>
      <c r="F45" s="59">
        <v>37.79</v>
      </c>
      <c r="G45" s="60">
        <f t="shared" si="0"/>
        <v>0</v>
      </c>
      <c r="H45" s="57"/>
    </row>
    <row r="46" customHeight="1" spans="1:8">
      <c r="A46" s="36">
        <v>44</v>
      </c>
      <c r="B46" s="37" t="s">
        <v>277</v>
      </c>
      <c r="C46" s="36"/>
      <c r="D46" s="39" t="s">
        <v>305</v>
      </c>
      <c r="E46" s="40">
        <v>98.97</v>
      </c>
      <c r="F46" s="59">
        <v>98.97</v>
      </c>
      <c r="G46" s="60">
        <f t="shared" si="0"/>
        <v>0</v>
      </c>
      <c r="H46" s="57"/>
    </row>
    <row r="47" customHeight="1" spans="1:8">
      <c r="A47" s="36">
        <v>45</v>
      </c>
      <c r="B47" s="37" t="s">
        <v>279</v>
      </c>
      <c r="C47" s="36"/>
      <c r="D47" s="39" t="s">
        <v>294</v>
      </c>
      <c r="E47" s="40">
        <v>52.57</v>
      </c>
      <c r="F47" s="59">
        <v>52.57</v>
      </c>
      <c r="G47" s="60">
        <f t="shared" si="0"/>
        <v>0</v>
      </c>
      <c r="H47" s="57"/>
    </row>
    <row r="48" customHeight="1" spans="1:8">
      <c r="A48" s="36">
        <v>46</v>
      </c>
      <c r="B48" s="37" t="s">
        <v>265</v>
      </c>
      <c r="C48" s="36"/>
      <c r="D48" s="39" t="s">
        <v>305</v>
      </c>
      <c r="E48" s="40">
        <v>46.38</v>
      </c>
      <c r="F48" s="59">
        <v>46.38</v>
      </c>
      <c r="G48" s="60">
        <f t="shared" si="0"/>
        <v>0</v>
      </c>
      <c r="H48" s="57"/>
    </row>
    <row r="49" customHeight="1" spans="1:8">
      <c r="A49" s="36">
        <v>47</v>
      </c>
      <c r="B49" s="37" t="s">
        <v>296</v>
      </c>
      <c r="C49" s="36"/>
      <c r="D49" s="39" t="s">
        <v>297</v>
      </c>
      <c r="E49" s="40">
        <v>45.7</v>
      </c>
      <c r="F49" s="59">
        <v>45.7</v>
      </c>
      <c r="G49" s="60">
        <f t="shared" si="0"/>
        <v>0</v>
      </c>
      <c r="H49" s="57"/>
    </row>
    <row r="50" customHeight="1" spans="1:8">
      <c r="A50" s="23" t="s">
        <v>13</v>
      </c>
      <c r="B50" s="24"/>
      <c r="C50" s="25">
        <f>SUM(C3:C49)</f>
        <v>6371.82</v>
      </c>
      <c r="D50" s="61"/>
      <c r="E50" s="27">
        <f>SUM(E3:E49)</f>
        <v>11594.41</v>
      </c>
      <c r="F50" s="28">
        <f>SUM(F3:F49)</f>
        <v>11421.41</v>
      </c>
      <c r="G50" s="29">
        <f t="shared" ref="G50" si="1">C50/F50</f>
        <v>0.557883833957453</v>
      </c>
      <c r="H50" s="30"/>
    </row>
  </sheetData>
  <mergeCells count="2">
    <mergeCell ref="A1:H1"/>
    <mergeCell ref="A50:B50"/>
  </mergeCells>
  <conditionalFormatting sqref="E3:E49">
    <cfRule type="cellIs" dxfId="0" priority="1" operator="notEqual">
      <formula>$F3</formula>
    </cfRule>
  </conditionalFormatting>
  <conditionalFormatting sqref="G3:G49">
    <cfRule type="cellIs" dxfId="1" priority="4" operator="between">
      <formula>0.7</formula>
      <formula>$G$50</formula>
    </cfRule>
  </conditionalFormatting>
  <conditionalFormatting sqref="G3:G50">
    <cfRule type="cellIs" dxfId="0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{23187e43-693e-469a-9c36-e3923e217991}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187e43-693e-469a-9c36-e3923e217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G3:G50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51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314</v>
      </c>
      <c r="B1" s="6"/>
      <c r="C1" s="6"/>
      <c r="D1" s="6"/>
      <c r="E1" s="6"/>
      <c r="F1" s="7"/>
      <c r="G1" s="7"/>
      <c r="H1" s="6"/>
    </row>
    <row r="2" ht="49.5" customHeight="1" spans="1:8">
      <c r="A2" s="8" t="s">
        <v>1</v>
      </c>
      <c r="B2" s="8" t="s">
        <v>2</v>
      </c>
      <c r="C2" s="9" t="s">
        <v>3</v>
      </c>
      <c r="D2" s="52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0</v>
      </c>
      <c r="D3" s="53" t="s">
        <v>315</v>
      </c>
      <c r="E3" s="19">
        <v>775.99</v>
      </c>
      <c r="F3" s="20">
        <v>15.6</v>
      </c>
      <c r="G3" s="21">
        <f t="shared" ref="G3:G49" si="0">C3/F3</f>
        <v>0</v>
      </c>
      <c r="H3" s="22"/>
    </row>
    <row r="4" customHeight="1" spans="1:8">
      <c r="A4" s="15">
        <v>2</v>
      </c>
      <c r="B4" s="16" t="s">
        <v>16</v>
      </c>
      <c r="C4" s="17">
        <v>0</v>
      </c>
      <c r="D4" s="53" t="s">
        <v>316</v>
      </c>
      <c r="E4" s="19">
        <v>800.59</v>
      </c>
      <c r="F4" s="20">
        <v>800.59</v>
      </c>
      <c r="G4" s="21">
        <f t="shared" si="0"/>
        <v>0</v>
      </c>
      <c r="H4" s="22"/>
    </row>
    <row r="5" customHeight="1" spans="1:8">
      <c r="A5" s="15">
        <v>3</v>
      </c>
      <c r="B5" s="16" t="s">
        <v>20</v>
      </c>
      <c r="C5" s="17">
        <v>0.1</v>
      </c>
      <c r="D5" s="53" t="s">
        <v>317</v>
      </c>
      <c r="E5" s="19">
        <v>621</v>
      </c>
      <c r="F5" s="20">
        <v>5.4</v>
      </c>
      <c r="G5" s="21">
        <f t="shared" si="0"/>
        <v>0.0185185185185185</v>
      </c>
      <c r="H5" s="22"/>
    </row>
    <row r="6" customHeight="1" spans="1:8">
      <c r="A6" s="15">
        <v>4</v>
      </c>
      <c r="B6" s="16" t="s">
        <v>43</v>
      </c>
      <c r="C6" s="17">
        <v>0</v>
      </c>
      <c r="D6" s="53" t="s">
        <v>318</v>
      </c>
      <c r="E6" s="19">
        <v>547.38</v>
      </c>
      <c r="F6" s="20">
        <v>419.09</v>
      </c>
      <c r="G6" s="21">
        <f t="shared" si="0"/>
        <v>0</v>
      </c>
      <c r="H6" s="22"/>
    </row>
    <row r="7" customHeight="1" spans="1:8">
      <c r="A7" s="15">
        <v>5</v>
      </c>
      <c r="B7" s="16" t="s">
        <v>88</v>
      </c>
      <c r="C7" s="17"/>
      <c r="D7" s="17"/>
      <c r="E7" s="19">
        <v>518.5</v>
      </c>
      <c r="F7" s="20">
        <v>518.5</v>
      </c>
      <c r="G7" s="21">
        <f t="shared" si="0"/>
        <v>0</v>
      </c>
      <c r="H7" s="22"/>
    </row>
    <row r="8" customHeight="1" spans="1:8">
      <c r="A8" s="15">
        <v>6</v>
      </c>
      <c r="B8" s="16" t="s">
        <v>45</v>
      </c>
      <c r="C8" s="17">
        <v>0</v>
      </c>
      <c r="D8" s="18" t="s">
        <v>319</v>
      </c>
      <c r="E8" s="19">
        <v>460.58</v>
      </c>
      <c r="F8" s="20">
        <v>338.94</v>
      </c>
      <c r="G8" s="21">
        <f t="shared" si="0"/>
        <v>0</v>
      </c>
      <c r="H8" s="22"/>
    </row>
    <row r="9" customHeight="1" spans="1:8">
      <c r="A9" s="15">
        <v>7</v>
      </c>
      <c r="B9" s="16" t="s">
        <v>98</v>
      </c>
      <c r="C9" s="17">
        <v>4.53</v>
      </c>
      <c r="D9" s="18" t="s">
        <v>320</v>
      </c>
      <c r="E9" s="19">
        <v>277.46</v>
      </c>
      <c r="F9" s="20">
        <v>257.96</v>
      </c>
      <c r="G9" s="21">
        <f t="shared" si="0"/>
        <v>0.0175608621491704</v>
      </c>
      <c r="H9" s="54" t="s">
        <v>321</v>
      </c>
    </row>
    <row r="10" customHeight="1" spans="1:8">
      <c r="A10" s="15">
        <v>8</v>
      </c>
      <c r="B10" s="16" t="s">
        <v>50</v>
      </c>
      <c r="C10" s="17">
        <v>10.9</v>
      </c>
      <c r="D10" s="53" t="s">
        <v>322</v>
      </c>
      <c r="E10" s="19">
        <v>449.45</v>
      </c>
      <c r="F10" s="20">
        <v>378</v>
      </c>
      <c r="G10" s="21">
        <f t="shared" si="0"/>
        <v>0.0288359788359788</v>
      </c>
      <c r="H10" s="54" t="s">
        <v>321</v>
      </c>
    </row>
    <row r="11" customHeight="1" spans="1:8">
      <c r="A11" s="15">
        <v>9</v>
      </c>
      <c r="B11" s="16" t="s">
        <v>46</v>
      </c>
      <c r="C11" s="17"/>
      <c r="D11" s="53"/>
      <c r="E11" s="19">
        <v>463.5</v>
      </c>
      <c r="F11" s="20">
        <v>371.28</v>
      </c>
      <c r="G11" s="21">
        <f t="shared" si="0"/>
        <v>0</v>
      </c>
      <c r="H11" s="22"/>
    </row>
    <row r="12" customHeight="1" spans="1:8">
      <c r="A12" s="15">
        <v>10</v>
      </c>
      <c r="B12" s="16" t="s">
        <v>110</v>
      </c>
      <c r="C12" s="17"/>
      <c r="D12" s="53"/>
      <c r="E12" s="19">
        <v>516</v>
      </c>
      <c r="F12" s="20">
        <v>516</v>
      </c>
      <c r="G12" s="21">
        <f t="shared" si="0"/>
        <v>0</v>
      </c>
      <c r="H12" s="22"/>
    </row>
    <row r="13" customHeight="1" spans="1:8">
      <c r="A13" s="15">
        <v>11</v>
      </c>
      <c r="B13" s="16" t="s">
        <v>137</v>
      </c>
      <c r="C13" s="17"/>
      <c r="D13" s="53"/>
      <c r="E13" s="19">
        <v>191.11</v>
      </c>
      <c r="F13" s="20">
        <v>191.11</v>
      </c>
      <c r="G13" s="21">
        <f t="shared" si="0"/>
        <v>0</v>
      </c>
      <c r="H13" s="22"/>
    </row>
    <row r="14" customHeight="1" spans="1:8">
      <c r="A14" s="15">
        <v>12</v>
      </c>
      <c r="B14" s="16" t="s">
        <v>127</v>
      </c>
      <c r="C14" s="17">
        <v>0</v>
      </c>
      <c r="D14" s="53" t="s">
        <v>323</v>
      </c>
      <c r="E14" s="19">
        <v>235.11</v>
      </c>
      <c r="F14" s="20">
        <v>209.13</v>
      </c>
      <c r="G14" s="21">
        <f t="shared" si="0"/>
        <v>0</v>
      </c>
      <c r="H14" s="22"/>
    </row>
    <row r="15" customHeight="1" spans="1:8">
      <c r="A15" s="15">
        <v>13</v>
      </c>
      <c r="B15" s="16" t="s">
        <v>108</v>
      </c>
      <c r="C15" s="17"/>
      <c r="D15" s="55"/>
      <c r="E15" s="19">
        <v>210.37</v>
      </c>
      <c r="F15" s="20">
        <v>210.37</v>
      </c>
      <c r="G15" s="21">
        <f t="shared" si="0"/>
        <v>0</v>
      </c>
      <c r="H15" s="22"/>
    </row>
    <row r="16" customHeight="1" spans="1:8">
      <c r="A16" s="15">
        <v>14</v>
      </c>
      <c r="B16" s="16" t="s">
        <v>11</v>
      </c>
      <c r="C16" s="17">
        <v>0</v>
      </c>
      <c r="D16" s="53" t="s">
        <v>324</v>
      </c>
      <c r="E16" s="19">
        <v>286.18</v>
      </c>
      <c r="F16" s="20">
        <v>233.2</v>
      </c>
      <c r="G16" s="21">
        <f t="shared" si="0"/>
        <v>0</v>
      </c>
      <c r="H16" s="22"/>
    </row>
    <row r="17" customHeight="1" spans="1:8">
      <c r="A17" s="15">
        <v>15</v>
      </c>
      <c r="B17" s="16" t="s">
        <v>154</v>
      </c>
      <c r="C17" s="17"/>
      <c r="D17" s="55" t="s">
        <v>243</v>
      </c>
      <c r="E17" s="19">
        <v>128.5</v>
      </c>
      <c r="F17" s="20">
        <v>128.5</v>
      </c>
      <c r="G17" s="21">
        <f t="shared" si="0"/>
        <v>0</v>
      </c>
      <c r="H17" s="22"/>
    </row>
    <row r="18" customHeight="1" spans="1:8">
      <c r="A18" s="15">
        <v>16</v>
      </c>
      <c r="B18" s="16" t="s">
        <v>87</v>
      </c>
      <c r="C18" s="17">
        <v>0</v>
      </c>
      <c r="D18" s="55" t="s">
        <v>325</v>
      </c>
      <c r="E18" s="19">
        <v>115.89</v>
      </c>
      <c r="F18" s="20">
        <v>115.89</v>
      </c>
      <c r="G18" s="21">
        <f t="shared" si="0"/>
        <v>0</v>
      </c>
      <c r="H18" s="22"/>
    </row>
    <row r="19" customHeight="1" spans="1:8">
      <c r="A19" s="15">
        <v>17</v>
      </c>
      <c r="B19" s="16" t="s">
        <v>168</v>
      </c>
      <c r="C19" s="17"/>
      <c r="D19" s="55" t="s">
        <v>248</v>
      </c>
      <c r="E19" s="19">
        <v>128.2</v>
      </c>
      <c r="F19" s="20">
        <v>108.2</v>
      </c>
      <c r="G19" s="21">
        <f t="shared" si="0"/>
        <v>0</v>
      </c>
      <c r="H19" s="22"/>
    </row>
    <row r="20" customHeight="1" spans="1:8">
      <c r="A20" s="15">
        <v>18</v>
      </c>
      <c r="B20" s="16" t="s">
        <v>173</v>
      </c>
      <c r="C20" s="17">
        <v>3.06</v>
      </c>
      <c r="D20" s="55"/>
      <c r="E20" s="19">
        <v>170.95</v>
      </c>
      <c r="F20" s="20">
        <v>156.18</v>
      </c>
      <c r="G20" s="21">
        <f t="shared" si="0"/>
        <v>0.0195927775643488</v>
      </c>
      <c r="H20" s="22"/>
    </row>
    <row r="21" customHeight="1" spans="1:8">
      <c r="A21" s="15">
        <v>19</v>
      </c>
      <c r="B21" s="16" t="s">
        <v>156</v>
      </c>
      <c r="C21" s="17">
        <v>0.6727</v>
      </c>
      <c r="D21" s="55" t="s">
        <v>326</v>
      </c>
      <c r="E21" s="19">
        <v>315.55</v>
      </c>
      <c r="F21" s="20">
        <v>284.85</v>
      </c>
      <c r="G21" s="21">
        <f t="shared" si="0"/>
        <v>0.00236159382130946</v>
      </c>
      <c r="H21" s="22"/>
    </row>
    <row r="22" customHeight="1" spans="1:8">
      <c r="A22" s="15">
        <v>20</v>
      </c>
      <c r="B22" s="16" t="s">
        <v>140</v>
      </c>
      <c r="C22" s="17">
        <v>0</v>
      </c>
      <c r="D22" s="55" t="s">
        <v>327</v>
      </c>
      <c r="E22" s="19">
        <v>185.18</v>
      </c>
      <c r="F22" s="20">
        <v>181.88</v>
      </c>
      <c r="G22" s="21">
        <f t="shared" si="0"/>
        <v>0</v>
      </c>
      <c r="H22" s="22"/>
    </row>
    <row r="23" customHeight="1" spans="1:8">
      <c r="A23" s="36">
        <v>21</v>
      </c>
      <c r="B23" s="37" t="s">
        <v>113</v>
      </c>
      <c r="C23" s="38"/>
      <c r="D23" s="56" t="s">
        <v>328</v>
      </c>
      <c r="E23" s="40">
        <v>165.85</v>
      </c>
      <c r="F23" s="41">
        <v>139.4</v>
      </c>
      <c r="G23" s="42">
        <f t="shared" si="0"/>
        <v>0</v>
      </c>
      <c r="H23" s="57"/>
    </row>
    <row r="24" customHeight="1" spans="1:8">
      <c r="A24" s="36">
        <v>22</v>
      </c>
      <c r="B24" s="37" t="s">
        <v>186</v>
      </c>
      <c r="C24" s="38">
        <v>2.14</v>
      </c>
      <c r="D24" s="56" t="s">
        <v>329</v>
      </c>
      <c r="E24" s="40">
        <v>98.4</v>
      </c>
      <c r="F24" s="41">
        <v>71.9</v>
      </c>
      <c r="G24" s="42">
        <f t="shared" si="0"/>
        <v>0.0297635605006954</v>
      </c>
      <c r="H24" s="57"/>
    </row>
    <row r="25" customHeight="1" spans="1:8">
      <c r="A25" s="36">
        <v>23</v>
      </c>
      <c r="B25" s="37" t="s">
        <v>34</v>
      </c>
      <c r="C25" s="38">
        <v>0</v>
      </c>
      <c r="D25" s="56" t="s">
        <v>330</v>
      </c>
      <c r="E25" s="40">
        <v>106.7</v>
      </c>
      <c r="F25" s="41">
        <v>100.17</v>
      </c>
      <c r="G25" s="42">
        <f t="shared" si="0"/>
        <v>0</v>
      </c>
      <c r="H25" s="57"/>
    </row>
    <row r="26" customHeight="1" spans="1:8">
      <c r="A26" s="36">
        <v>24</v>
      </c>
      <c r="B26" s="37" t="s">
        <v>124</v>
      </c>
      <c r="C26" s="38">
        <v>0</v>
      </c>
      <c r="D26" s="56" t="s">
        <v>331</v>
      </c>
      <c r="E26" s="40">
        <v>79.61</v>
      </c>
      <c r="F26" s="41">
        <v>79.61</v>
      </c>
      <c r="G26" s="42">
        <f t="shared" si="0"/>
        <v>0</v>
      </c>
      <c r="H26" s="57"/>
    </row>
    <row r="27" customHeight="1" spans="1:8">
      <c r="A27" s="36">
        <v>25</v>
      </c>
      <c r="B27" s="37" t="s">
        <v>36</v>
      </c>
      <c r="C27" s="38">
        <v>0</v>
      </c>
      <c r="D27" s="56" t="s">
        <v>332</v>
      </c>
      <c r="E27" s="40">
        <v>212.47</v>
      </c>
      <c r="F27" s="41">
        <v>157.9</v>
      </c>
      <c r="G27" s="42">
        <f t="shared" si="0"/>
        <v>0</v>
      </c>
      <c r="H27" s="57"/>
    </row>
    <row r="28" customHeight="1" spans="1:8">
      <c r="A28" s="36">
        <v>26</v>
      </c>
      <c r="B28" s="37" t="s">
        <v>174</v>
      </c>
      <c r="C28" s="36">
        <v>0.5142</v>
      </c>
      <c r="D28" s="56" t="s">
        <v>333</v>
      </c>
      <c r="E28" s="40">
        <v>113.73</v>
      </c>
      <c r="F28" s="41">
        <v>113.73</v>
      </c>
      <c r="G28" s="42">
        <f t="shared" si="0"/>
        <v>0.00452123450276972</v>
      </c>
      <c r="H28" s="58" t="s">
        <v>321</v>
      </c>
    </row>
    <row r="29" customHeight="1" spans="1:8">
      <c r="A29" s="36">
        <v>27</v>
      </c>
      <c r="B29" s="37" t="s">
        <v>139</v>
      </c>
      <c r="C29" s="38">
        <v>0</v>
      </c>
      <c r="D29" s="56" t="s">
        <v>334</v>
      </c>
      <c r="E29" s="40">
        <v>113.95</v>
      </c>
      <c r="F29" s="41">
        <v>113.95</v>
      </c>
      <c r="G29" s="42">
        <f t="shared" si="0"/>
        <v>0</v>
      </c>
      <c r="H29" s="57"/>
    </row>
    <row r="30" customHeight="1" spans="1:8">
      <c r="A30" s="36">
        <v>28</v>
      </c>
      <c r="B30" s="37" t="s">
        <v>185</v>
      </c>
      <c r="C30" s="38">
        <v>0</v>
      </c>
      <c r="D30" s="56" t="s">
        <v>335</v>
      </c>
      <c r="E30" s="40">
        <v>76.53</v>
      </c>
      <c r="F30" s="41">
        <v>76.53</v>
      </c>
      <c r="G30" s="42">
        <f t="shared" si="0"/>
        <v>0</v>
      </c>
      <c r="H30" s="57"/>
    </row>
    <row r="31" customHeight="1" spans="1:8">
      <c r="A31" s="36">
        <v>29</v>
      </c>
      <c r="B31" s="37" t="s">
        <v>187</v>
      </c>
      <c r="C31" s="38">
        <v>0.05</v>
      </c>
      <c r="D31" s="56" t="s">
        <v>336</v>
      </c>
      <c r="E31" s="40">
        <v>75.7</v>
      </c>
      <c r="F31" s="41">
        <v>75.7</v>
      </c>
      <c r="G31" s="42">
        <f t="shared" si="0"/>
        <v>0.000660501981505945</v>
      </c>
      <c r="H31" s="57"/>
    </row>
    <row r="32" customHeight="1" spans="1:8">
      <c r="A32" s="36">
        <v>30</v>
      </c>
      <c r="B32" s="37" t="s">
        <v>229</v>
      </c>
      <c r="C32" s="38">
        <v>0</v>
      </c>
      <c r="D32" s="56" t="s">
        <v>337</v>
      </c>
      <c r="E32" s="40">
        <v>64.42</v>
      </c>
      <c r="F32" s="41">
        <v>64.42</v>
      </c>
      <c r="G32" s="42">
        <f t="shared" si="0"/>
        <v>0</v>
      </c>
      <c r="H32" s="57"/>
    </row>
    <row r="33" customHeight="1" spans="1:8">
      <c r="A33" s="36">
        <v>31</v>
      </c>
      <c r="B33" s="37" t="s">
        <v>232</v>
      </c>
      <c r="C33" s="38"/>
      <c r="D33" s="56" t="s">
        <v>338</v>
      </c>
      <c r="E33" s="40">
        <v>84.1</v>
      </c>
      <c r="F33" s="41">
        <v>84.1</v>
      </c>
      <c r="G33" s="42">
        <f t="shared" si="0"/>
        <v>0</v>
      </c>
      <c r="H33" s="57"/>
    </row>
    <row r="34" customHeight="1" spans="1:8">
      <c r="A34" s="36">
        <v>32</v>
      </c>
      <c r="B34" s="37" t="s">
        <v>231</v>
      </c>
      <c r="C34" s="38">
        <v>0</v>
      </c>
      <c r="D34" s="56" t="s">
        <v>339</v>
      </c>
      <c r="E34" s="40">
        <v>49.03</v>
      </c>
      <c r="F34" s="41">
        <v>49.03</v>
      </c>
      <c r="G34" s="42">
        <f t="shared" si="0"/>
        <v>0</v>
      </c>
      <c r="H34" s="57"/>
    </row>
    <row r="35" customHeight="1" spans="1:8">
      <c r="A35" s="36">
        <v>33</v>
      </c>
      <c r="B35" s="37" t="s">
        <v>225</v>
      </c>
      <c r="C35" s="47">
        <v>0.03</v>
      </c>
      <c r="D35" s="56">
        <v>2022.11</v>
      </c>
      <c r="E35" s="40">
        <v>25.97</v>
      </c>
      <c r="F35" s="41">
        <v>25.97</v>
      </c>
      <c r="G35" s="42">
        <f t="shared" si="0"/>
        <v>0.00115517905275318</v>
      </c>
      <c r="H35" s="57"/>
    </row>
    <row r="36" customHeight="1" spans="1:8">
      <c r="A36" s="36">
        <v>34</v>
      </c>
      <c r="B36" s="37" t="s">
        <v>171</v>
      </c>
      <c r="C36" s="38">
        <v>0</v>
      </c>
      <c r="D36" s="56" t="s">
        <v>318</v>
      </c>
      <c r="E36" s="40">
        <v>37.79</v>
      </c>
      <c r="F36" s="41">
        <v>37.79</v>
      </c>
      <c r="G36" s="42">
        <f t="shared" si="0"/>
        <v>0</v>
      </c>
      <c r="H36" s="57"/>
    </row>
    <row r="37" customHeight="1" spans="1:8">
      <c r="A37" s="36">
        <v>35</v>
      </c>
      <c r="B37" s="37" t="s">
        <v>223</v>
      </c>
      <c r="C37" s="36">
        <v>0.1851</v>
      </c>
      <c r="D37" s="56" t="s">
        <v>340</v>
      </c>
      <c r="E37" s="40">
        <v>53.99</v>
      </c>
      <c r="F37" s="41">
        <v>53.99</v>
      </c>
      <c r="G37" s="42">
        <f t="shared" si="0"/>
        <v>0.00342841266901278</v>
      </c>
      <c r="H37" s="57"/>
    </row>
    <row r="38" customHeight="1" spans="1:8">
      <c r="A38" s="36">
        <v>36</v>
      </c>
      <c r="B38" s="37" t="s">
        <v>257</v>
      </c>
      <c r="C38" s="38">
        <v>0</v>
      </c>
      <c r="D38" s="56" t="s">
        <v>341</v>
      </c>
      <c r="E38" s="40">
        <v>43.56</v>
      </c>
      <c r="F38" s="41">
        <v>25.34</v>
      </c>
      <c r="G38" s="42">
        <f t="shared" si="0"/>
        <v>0</v>
      </c>
      <c r="H38" s="57"/>
    </row>
    <row r="39" customHeight="1" spans="1:8">
      <c r="A39" s="36">
        <v>37</v>
      </c>
      <c r="B39" s="37" t="s">
        <v>239</v>
      </c>
      <c r="C39" s="38">
        <v>0</v>
      </c>
      <c r="D39" s="56" t="s">
        <v>342</v>
      </c>
      <c r="E39" s="40">
        <v>23.65</v>
      </c>
      <c r="F39" s="59">
        <v>23.65</v>
      </c>
      <c r="G39" s="60">
        <f t="shared" si="0"/>
        <v>0</v>
      </c>
      <c r="H39" s="57"/>
    </row>
    <row r="40" customHeight="1" spans="1:8">
      <c r="A40" s="36">
        <v>38</v>
      </c>
      <c r="B40" s="37" t="s">
        <v>259</v>
      </c>
      <c r="C40" s="38">
        <v>0</v>
      </c>
      <c r="D40" s="56" t="s">
        <v>343</v>
      </c>
      <c r="E40" s="40">
        <v>46.25</v>
      </c>
      <c r="F40" s="59">
        <v>46.25</v>
      </c>
      <c r="G40" s="60">
        <f t="shared" si="0"/>
        <v>0</v>
      </c>
      <c r="H40" s="57"/>
    </row>
    <row r="41" customHeight="1" spans="1:8">
      <c r="A41" s="36">
        <v>39</v>
      </c>
      <c r="B41" s="37" t="s">
        <v>262</v>
      </c>
      <c r="C41" s="38">
        <v>2.15</v>
      </c>
      <c r="D41" s="56" t="s">
        <v>344</v>
      </c>
      <c r="E41" s="40">
        <v>73.12</v>
      </c>
      <c r="F41" s="59">
        <v>73.12</v>
      </c>
      <c r="G41" s="60">
        <f t="shared" si="0"/>
        <v>0.0294037199124726</v>
      </c>
      <c r="H41" s="57"/>
    </row>
    <row r="42" customHeight="1" spans="1:8">
      <c r="A42" s="36">
        <v>40</v>
      </c>
      <c r="B42" s="37" t="s">
        <v>263</v>
      </c>
      <c r="C42" s="38">
        <v>0</v>
      </c>
      <c r="D42" s="56" t="s">
        <v>345</v>
      </c>
      <c r="E42" s="40">
        <v>47.1</v>
      </c>
      <c r="F42" s="59">
        <v>47.1</v>
      </c>
      <c r="G42" s="60">
        <f t="shared" si="0"/>
        <v>0</v>
      </c>
      <c r="H42" s="57"/>
    </row>
    <row r="43" customHeight="1" spans="1:8">
      <c r="A43" s="36">
        <v>41</v>
      </c>
      <c r="B43" s="37" t="s">
        <v>227</v>
      </c>
      <c r="C43" s="38">
        <v>0</v>
      </c>
      <c r="D43" s="56" t="s">
        <v>346</v>
      </c>
      <c r="E43" s="40">
        <v>53.5</v>
      </c>
      <c r="F43" s="59">
        <v>53.5</v>
      </c>
      <c r="G43" s="60">
        <f t="shared" si="0"/>
        <v>0</v>
      </c>
      <c r="H43" s="57"/>
    </row>
    <row r="44" customHeight="1" spans="1:8">
      <c r="A44" s="36">
        <v>42</v>
      </c>
      <c r="B44" s="37" t="s">
        <v>206</v>
      </c>
      <c r="C44" s="38">
        <v>0</v>
      </c>
      <c r="D44" s="56" t="s">
        <v>347</v>
      </c>
      <c r="E44" s="40">
        <v>27.61</v>
      </c>
      <c r="F44" s="59">
        <v>27.61</v>
      </c>
      <c r="G44" s="60">
        <f t="shared" si="0"/>
        <v>0</v>
      </c>
      <c r="H44" s="57"/>
    </row>
    <row r="45" customHeight="1" spans="1:8">
      <c r="A45" s="36">
        <v>43</v>
      </c>
      <c r="B45" s="37" t="s">
        <v>275</v>
      </c>
      <c r="C45" s="38"/>
      <c r="D45" s="56" t="s">
        <v>348</v>
      </c>
      <c r="E45" s="40">
        <v>39.18</v>
      </c>
      <c r="F45" s="59">
        <v>39.18</v>
      </c>
      <c r="G45" s="60">
        <f t="shared" si="0"/>
        <v>0</v>
      </c>
      <c r="H45" s="57"/>
    </row>
    <row r="46" customHeight="1" spans="1:8">
      <c r="A46" s="36">
        <v>44</v>
      </c>
      <c r="B46" s="37" t="s">
        <v>349</v>
      </c>
      <c r="C46" s="38">
        <v>0</v>
      </c>
      <c r="D46" s="56" t="s">
        <v>345</v>
      </c>
      <c r="E46" s="40">
        <v>46.38</v>
      </c>
      <c r="F46" s="59">
        <v>46.38</v>
      </c>
      <c r="G46" s="60">
        <f t="shared" si="0"/>
        <v>0</v>
      </c>
      <c r="H46" s="57"/>
    </row>
    <row r="47" customHeight="1" spans="1:8">
      <c r="A47" s="36">
        <v>45</v>
      </c>
      <c r="B47" s="37" t="s">
        <v>277</v>
      </c>
      <c r="C47" s="38"/>
      <c r="D47" s="56" t="s">
        <v>350</v>
      </c>
      <c r="E47" s="40">
        <v>85.1</v>
      </c>
      <c r="F47" s="59">
        <v>58.3</v>
      </c>
      <c r="G47" s="60">
        <f t="shared" si="0"/>
        <v>0</v>
      </c>
      <c r="H47" s="57"/>
    </row>
    <row r="48" customHeight="1" spans="1:8">
      <c r="A48" s="36">
        <v>46</v>
      </c>
      <c r="B48" s="37" t="s">
        <v>279</v>
      </c>
      <c r="C48" s="38"/>
      <c r="D48" s="56" t="s">
        <v>351</v>
      </c>
      <c r="E48" s="40">
        <v>52.57</v>
      </c>
      <c r="F48" s="59">
        <v>52.57</v>
      </c>
      <c r="G48" s="60">
        <f t="shared" si="0"/>
        <v>0</v>
      </c>
      <c r="H48" s="57"/>
    </row>
    <row r="49" customHeight="1" spans="1:8">
      <c r="A49" s="23" t="s">
        <v>13</v>
      </c>
      <c r="B49" s="24"/>
      <c r="C49" s="25">
        <f>SUM(C3:C48)</f>
        <v>24.332</v>
      </c>
      <c r="D49" s="61"/>
      <c r="E49" s="27">
        <f>SUM(E3:E48)</f>
        <v>9293.75</v>
      </c>
      <c r="F49" s="28">
        <f>SUM(F3:F48)</f>
        <v>7177.86</v>
      </c>
      <c r="G49" s="29">
        <f t="shared" si="0"/>
        <v>0.00338986828943446</v>
      </c>
      <c r="H49" s="30"/>
    </row>
  </sheetData>
  <mergeCells count="2">
    <mergeCell ref="A1:H1"/>
    <mergeCell ref="A49:B49"/>
  </mergeCells>
  <conditionalFormatting sqref="E3:E48">
    <cfRule type="cellIs" dxfId="0" priority="1" operator="notEqual">
      <formula>$F3</formula>
    </cfRule>
  </conditionalFormatting>
  <conditionalFormatting sqref="G3:G48">
    <cfRule type="cellIs" dxfId="1" priority="4" operator="between">
      <formula>0.7</formula>
      <formula>$G$49</formula>
    </cfRule>
  </conditionalFormatting>
  <conditionalFormatting sqref="G3:G49">
    <cfRule type="cellIs" dxfId="0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{1402a6e2-3127-4827-b07f-a2942cdc92eb}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02a6e2-3127-4827-b07f-a2942cdc9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G3:G49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3" customWidth="1"/>
    <col min="6" max="6" width="11.375" style="2" customWidth="1"/>
    <col min="7" max="7" width="15.5083333333333" style="2" customWidth="1"/>
    <col min="8" max="8" width="31.75" style="31" customWidth="1"/>
    <col min="9" max="16384" width="8.625" style="1"/>
  </cols>
  <sheetData>
    <row r="1" ht="22.5" customHeight="1" spans="1:8">
      <c r="A1" s="6" t="s">
        <v>352</v>
      </c>
      <c r="B1" s="6"/>
      <c r="C1" s="6"/>
      <c r="D1" s="6"/>
      <c r="E1" s="7"/>
      <c r="F1" s="7"/>
      <c r="G1" s="7"/>
      <c r="H1" s="6"/>
    </row>
    <row r="2" ht="49.5" customHeight="1" spans="1:8">
      <c r="A2" s="8" t="s">
        <v>1</v>
      </c>
      <c r="B2" s="8" t="s">
        <v>2</v>
      </c>
      <c r="C2" s="9" t="s">
        <v>353</v>
      </c>
      <c r="D2" s="10" t="s">
        <v>4</v>
      </c>
      <c r="E2" s="11" t="s">
        <v>5</v>
      </c>
      <c r="F2" s="12" t="s">
        <v>6</v>
      </c>
      <c r="G2" s="13" t="s">
        <v>7</v>
      </c>
      <c r="H2" s="32" t="s">
        <v>8</v>
      </c>
    </row>
    <row r="3" customHeight="1" spans="1:8">
      <c r="A3" s="15">
        <v>1</v>
      </c>
      <c r="B3" s="33" t="s">
        <v>354</v>
      </c>
      <c r="C3" s="17">
        <v>391.5</v>
      </c>
      <c r="D3" s="18" t="s">
        <v>355</v>
      </c>
      <c r="E3" s="19">
        <v>237</v>
      </c>
      <c r="F3" s="20">
        <v>42.6</v>
      </c>
      <c r="G3" s="21">
        <f t="shared" ref="G3:G39" si="0">C3/F3</f>
        <v>9.19014084507042</v>
      </c>
      <c r="H3" s="34" t="s">
        <v>356</v>
      </c>
    </row>
    <row r="4" customHeight="1" spans="1:8">
      <c r="A4" s="15">
        <v>2</v>
      </c>
      <c r="B4" s="16" t="s">
        <v>9</v>
      </c>
      <c r="C4" s="17">
        <v>180</v>
      </c>
      <c r="D4" s="18" t="s">
        <v>357</v>
      </c>
      <c r="E4" s="19">
        <v>861</v>
      </c>
      <c r="F4" s="20">
        <v>41.6</v>
      </c>
      <c r="G4" s="21">
        <f t="shared" si="0"/>
        <v>4.32692307692308</v>
      </c>
      <c r="H4" s="34" t="s">
        <v>358</v>
      </c>
    </row>
    <row r="5" customHeight="1" spans="1:8">
      <c r="A5" s="15">
        <v>3</v>
      </c>
      <c r="B5" s="16" t="s">
        <v>185</v>
      </c>
      <c r="C5" s="35">
        <v>295.78</v>
      </c>
      <c r="D5" s="18" t="s">
        <v>359</v>
      </c>
      <c r="E5" s="19">
        <v>76.53</v>
      </c>
      <c r="F5" s="20">
        <v>76.53</v>
      </c>
      <c r="G5" s="21">
        <f t="shared" si="0"/>
        <v>3.86488958578335</v>
      </c>
      <c r="H5" s="34" t="s">
        <v>360</v>
      </c>
    </row>
    <row r="6" customHeight="1" spans="1:8">
      <c r="A6" s="15">
        <v>4</v>
      </c>
      <c r="B6" s="16" t="s">
        <v>20</v>
      </c>
      <c r="C6" s="17">
        <v>781.2</v>
      </c>
      <c r="D6" s="18" t="s">
        <v>361</v>
      </c>
      <c r="E6" s="19">
        <v>705.28</v>
      </c>
      <c r="F6" s="20">
        <v>208</v>
      </c>
      <c r="G6" s="21">
        <f t="shared" si="0"/>
        <v>3.75576923076923</v>
      </c>
      <c r="H6" s="34" t="s">
        <v>362</v>
      </c>
    </row>
    <row r="7" customHeight="1" spans="1:8">
      <c r="A7" s="15">
        <v>5</v>
      </c>
      <c r="B7" s="33" t="s">
        <v>363</v>
      </c>
      <c r="C7" s="17">
        <v>432.92</v>
      </c>
      <c r="D7" s="18" t="s">
        <v>211</v>
      </c>
      <c r="E7" s="19">
        <v>146.5</v>
      </c>
      <c r="F7" s="20">
        <v>131.1</v>
      </c>
      <c r="G7" s="21">
        <f t="shared" si="0"/>
        <v>3.3022120518688</v>
      </c>
      <c r="H7" s="34" t="s">
        <v>364</v>
      </c>
    </row>
    <row r="8" customHeight="1" spans="1:8">
      <c r="A8" s="15">
        <v>6</v>
      </c>
      <c r="B8" s="16" t="s">
        <v>16</v>
      </c>
      <c r="C8" s="17">
        <v>51</v>
      </c>
      <c r="D8" s="18" t="s">
        <v>17</v>
      </c>
      <c r="E8" s="19">
        <v>896</v>
      </c>
      <c r="F8" s="20">
        <v>16</v>
      </c>
      <c r="G8" s="21">
        <f t="shared" si="0"/>
        <v>3.1875</v>
      </c>
      <c r="H8" s="34"/>
    </row>
    <row r="9" customHeight="1" spans="1:8">
      <c r="A9" s="15">
        <v>7</v>
      </c>
      <c r="B9" s="16" t="s">
        <v>43</v>
      </c>
      <c r="C9" s="17">
        <v>63.4</v>
      </c>
      <c r="D9" s="18" t="s">
        <v>70</v>
      </c>
      <c r="E9" s="19">
        <v>583.35</v>
      </c>
      <c r="F9" s="20">
        <v>21.4</v>
      </c>
      <c r="G9" s="21">
        <f t="shared" si="0"/>
        <v>2.96261682242991</v>
      </c>
      <c r="H9" s="34"/>
    </row>
    <row r="10" customHeight="1" spans="1:8">
      <c r="A10" s="15">
        <v>8</v>
      </c>
      <c r="B10" s="16" t="s">
        <v>98</v>
      </c>
      <c r="C10" s="17">
        <v>264.83</v>
      </c>
      <c r="D10" s="18" t="s">
        <v>365</v>
      </c>
      <c r="E10" s="19">
        <v>403.31</v>
      </c>
      <c r="F10" s="20">
        <v>91.15</v>
      </c>
      <c r="G10" s="21">
        <f t="shared" si="0"/>
        <v>2.90543060888645</v>
      </c>
      <c r="H10" s="34"/>
    </row>
    <row r="11" customHeight="1" spans="1:8">
      <c r="A11" s="15">
        <v>9</v>
      </c>
      <c r="B11" s="16" t="s">
        <v>50</v>
      </c>
      <c r="C11" s="17">
        <v>58.5</v>
      </c>
      <c r="D11" s="18" t="s">
        <v>366</v>
      </c>
      <c r="E11" s="19">
        <v>483.55</v>
      </c>
      <c r="F11" s="20">
        <v>21.72</v>
      </c>
      <c r="G11" s="21">
        <f t="shared" si="0"/>
        <v>2.69337016574586</v>
      </c>
      <c r="H11" s="34"/>
    </row>
    <row r="12" customHeight="1" spans="1:8">
      <c r="A12" s="15">
        <v>10</v>
      </c>
      <c r="B12" s="16" t="s">
        <v>137</v>
      </c>
      <c r="C12" s="35">
        <v>125.62</v>
      </c>
      <c r="D12" s="18" t="s">
        <v>214</v>
      </c>
      <c r="E12" s="19">
        <v>218.28</v>
      </c>
      <c r="F12" s="20">
        <v>50.6</v>
      </c>
      <c r="G12" s="21">
        <f t="shared" si="0"/>
        <v>2.48260869565217</v>
      </c>
      <c r="H12" s="34"/>
    </row>
    <row r="13" customHeight="1" spans="1:8">
      <c r="A13" s="15">
        <v>11</v>
      </c>
      <c r="B13" s="16" t="s">
        <v>88</v>
      </c>
      <c r="C13" s="17">
        <v>265.42</v>
      </c>
      <c r="D13" s="18" t="s">
        <v>178</v>
      </c>
      <c r="E13" s="19">
        <v>632.84</v>
      </c>
      <c r="F13" s="20">
        <v>108.7</v>
      </c>
      <c r="G13" s="21">
        <f t="shared" si="0"/>
        <v>2.44176632934683</v>
      </c>
      <c r="H13" s="34"/>
    </row>
    <row r="14" customHeight="1" spans="1:8">
      <c r="A14" s="15">
        <v>12</v>
      </c>
      <c r="B14" s="16" t="s">
        <v>45</v>
      </c>
      <c r="C14" s="17">
        <v>130</v>
      </c>
      <c r="D14" s="18" t="s">
        <v>120</v>
      </c>
      <c r="E14" s="19">
        <v>518.1</v>
      </c>
      <c r="F14" s="20">
        <v>56.55</v>
      </c>
      <c r="G14" s="21">
        <f t="shared" si="0"/>
        <v>2.29885057471264</v>
      </c>
      <c r="H14" s="34" t="s">
        <v>121</v>
      </c>
    </row>
    <row r="15" customHeight="1" spans="1:8">
      <c r="A15" s="15">
        <v>13</v>
      </c>
      <c r="B15" s="16" t="s">
        <v>154</v>
      </c>
      <c r="C15" s="35">
        <v>268.26</v>
      </c>
      <c r="D15" s="18" t="s">
        <v>359</v>
      </c>
      <c r="E15" s="19">
        <v>128.5</v>
      </c>
      <c r="F15" s="20">
        <v>128.5</v>
      </c>
      <c r="G15" s="21">
        <f t="shared" si="0"/>
        <v>2.08762645914397</v>
      </c>
      <c r="H15" s="34"/>
    </row>
    <row r="16" customHeight="1" spans="1:8">
      <c r="A16" s="15">
        <v>14</v>
      </c>
      <c r="B16" s="16" t="s">
        <v>225</v>
      </c>
      <c r="C16" s="35">
        <v>70.16</v>
      </c>
      <c r="D16" s="18" t="s">
        <v>367</v>
      </c>
      <c r="E16" s="19">
        <v>35.03</v>
      </c>
      <c r="F16" s="20">
        <v>35.03</v>
      </c>
      <c r="G16" s="21">
        <f t="shared" si="0"/>
        <v>2.00285469597488</v>
      </c>
      <c r="H16" s="34"/>
    </row>
    <row r="17" customHeight="1" spans="1:8">
      <c r="A17" s="15">
        <v>15</v>
      </c>
      <c r="B17" s="16" t="s">
        <v>87</v>
      </c>
      <c r="C17" s="17">
        <v>109.63</v>
      </c>
      <c r="D17" s="18" t="s">
        <v>162</v>
      </c>
      <c r="E17" s="19">
        <v>186.7</v>
      </c>
      <c r="F17" s="20">
        <v>55</v>
      </c>
      <c r="G17" s="21">
        <f t="shared" si="0"/>
        <v>1.99327272727273</v>
      </c>
      <c r="H17" s="34"/>
    </row>
    <row r="18" customHeight="1" spans="1:8">
      <c r="A18" s="15">
        <v>16</v>
      </c>
      <c r="B18" s="16" t="s">
        <v>110</v>
      </c>
      <c r="C18" s="17">
        <v>223.07</v>
      </c>
      <c r="D18" s="18" t="s">
        <v>214</v>
      </c>
      <c r="E18" s="19">
        <v>516</v>
      </c>
      <c r="F18" s="20">
        <v>117.6</v>
      </c>
      <c r="G18" s="21">
        <f t="shared" si="0"/>
        <v>1.8968537414966</v>
      </c>
      <c r="H18" s="34"/>
    </row>
    <row r="19" customHeight="1" spans="1:8">
      <c r="A19" s="15">
        <v>17</v>
      </c>
      <c r="B19" s="16" t="s">
        <v>124</v>
      </c>
      <c r="C19" s="35">
        <v>173</v>
      </c>
      <c r="D19" s="18" t="s">
        <v>367</v>
      </c>
      <c r="E19" s="19">
        <v>91.57</v>
      </c>
      <c r="F19" s="20">
        <v>91.57</v>
      </c>
      <c r="G19" s="21">
        <f t="shared" si="0"/>
        <v>1.8892650431364</v>
      </c>
      <c r="H19" s="34"/>
    </row>
    <row r="20" customHeight="1" spans="1:8">
      <c r="A20" s="15">
        <v>18</v>
      </c>
      <c r="B20" s="16" t="s">
        <v>127</v>
      </c>
      <c r="C20" s="35">
        <v>88.7</v>
      </c>
      <c r="D20" s="18" t="s">
        <v>368</v>
      </c>
      <c r="E20" s="19">
        <v>449.81</v>
      </c>
      <c r="F20" s="20">
        <v>47</v>
      </c>
      <c r="G20" s="21">
        <f t="shared" si="0"/>
        <v>1.88723404255319</v>
      </c>
      <c r="H20" s="34" t="s">
        <v>369</v>
      </c>
    </row>
    <row r="21" customHeight="1" spans="1:8">
      <c r="A21" s="15">
        <v>19</v>
      </c>
      <c r="B21" s="16" t="s">
        <v>168</v>
      </c>
      <c r="C21" s="35">
        <v>99.46</v>
      </c>
      <c r="D21" s="18" t="s">
        <v>214</v>
      </c>
      <c r="E21" s="19">
        <v>128.2</v>
      </c>
      <c r="F21" s="20">
        <v>53.3</v>
      </c>
      <c r="G21" s="21">
        <f t="shared" si="0"/>
        <v>1.86604127579737</v>
      </c>
      <c r="H21" s="34"/>
    </row>
    <row r="22" customHeight="1" spans="1:8">
      <c r="A22" s="36">
        <v>20</v>
      </c>
      <c r="B22" s="37" t="s">
        <v>231</v>
      </c>
      <c r="C22" s="38">
        <v>72.44</v>
      </c>
      <c r="D22" s="39" t="s">
        <v>359</v>
      </c>
      <c r="E22" s="40">
        <v>49.03</v>
      </c>
      <c r="F22" s="41">
        <v>49.03</v>
      </c>
      <c r="G22" s="42">
        <f t="shared" si="0"/>
        <v>1.47746277789109</v>
      </c>
      <c r="H22" s="43"/>
    </row>
    <row r="23" customHeight="1" spans="1:8">
      <c r="A23" s="36">
        <v>21</v>
      </c>
      <c r="B23" s="37" t="s">
        <v>173</v>
      </c>
      <c r="C23" s="38">
        <v>335.14</v>
      </c>
      <c r="D23" s="39" t="s">
        <v>367</v>
      </c>
      <c r="E23" s="40">
        <v>232.1</v>
      </c>
      <c r="F23" s="41">
        <v>232.1</v>
      </c>
      <c r="G23" s="42">
        <f t="shared" si="0"/>
        <v>1.44394657475226</v>
      </c>
      <c r="H23" s="43"/>
    </row>
    <row r="24" customHeight="1" spans="1:8">
      <c r="A24" s="36">
        <v>22</v>
      </c>
      <c r="B24" s="37" t="s">
        <v>108</v>
      </c>
      <c r="C24" s="38">
        <v>74.96</v>
      </c>
      <c r="D24" s="39" t="s">
        <v>146</v>
      </c>
      <c r="E24" s="40">
        <v>346.76</v>
      </c>
      <c r="F24" s="41">
        <v>52.1</v>
      </c>
      <c r="G24" s="42">
        <f t="shared" si="0"/>
        <v>1.43877159309021</v>
      </c>
      <c r="H24" s="43"/>
    </row>
    <row r="25" customHeight="1" spans="1:8">
      <c r="A25" s="36">
        <v>23</v>
      </c>
      <c r="B25" s="37" t="s">
        <v>140</v>
      </c>
      <c r="C25" s="38">
        <v>99.6</v>
      </c>
      <c r="D25" s="39" t="s">
        <v>165</v>
      </c>
      <c r="E25" s="40">
        <v>195.95</v>
      </c>
      <c r="F25" s="41">
        <v>74.52</v>
      </c>
      <c r="G25" s="42">
        <f t="shared" si="0"/>
        <v>1.3365539452496</v>
      </c>
      <c r="H25" s="43" t="s">
        <v>370</v>
      </c>
    </row>
    <row r="26" customHeight="1" spans="1:8">
      <c r="A26" s="36">
        <v>24</v>
      </c>
      <c r="B26" s="33" t="s">
        <v>371</v>
      </c>
      <c r="C26" s="44">
        <v>56.69</v>
      </c>
      <c r="D26" s="39" t="s">
        <v>102</v>
      </c>
      <c r="E26" s="40">
        <v>42.7</v>
      </c>
      <c r="F26" s="41">
        <v>42.7</v>
      </c>
      <c r="G26" s="42">
        <f t="shared" si="0"/>
        <v>1.32763466042155</v>
      </c>
      <c r="H26" s="43" t="s">
        <v>372</v>
      </c>
    </row>
    <row r="27" customHeight="1" spans="1:8">
      <c r="A27" s="36">
        <v>25</v>
      </c>
      <c r="B27" s="37" t="s">
        <v>186</v>
      </c>
      <c r="C27" s="38">
        <v>94.42</v>
      </c>
      <c r="D27" s="39" t="s">
        <v>249</v>
      </c>
      <c r="E27" s="40">
        <v>98.4</v>
      </c>
      <c r="F27" s="41">
        <v>71.9</v>
      </c>
      <c r="G27" s="42">
        <f t="shared" si="0"/>
        <v>1.31321279554937</v>
      </c>
      <c r="H27" s="43" t="s">
        <v>373</v>
      </c>
    </row>
    <row r="28" customHeight="1" spans="1:8">
      <c r="A28" s="36">
        <v>26</v>
      </c>
      <c r="B28" s="37" t="s">
        <v>46</v>
      </c>
      <c r="C28" s="44">
        <v>257.4</v>
      </c>
      <c r="D28" s="39" t="s">
        <v>162</v>
      </c>
      <c r="E28" s="40">
        <v>559.89</v>
      </c>
      <c r="F28" s="41">
        <v>202.2</v>
      </c>
      <c r="G28" s="42">
        <f t="shared" si="0"/>
        <v>1.27299703264095</v>
      </c>
      <c r="H28" s="43"/>
    </row>
    <row r="29" customHeight="1" spans="1:8">
      <c r="A29" s="36">
        <v>27</v>
      </c>
      <c r="B29" s="37" t="s">
        <v>257</v>
      </c>
      <c r="C29" s="38">
        <v>54.32</v>
      </c>
      <c r="D29" s="39" t="s">
        <v>374</v>
      </c>
      <c r="E29" s="40">
        <v>43.56</v>
      </c>
      <c r="F29" s="41">
        <v>43.56</v>
      </c>
      <c r="G29" s="42">
        <f t="shared" si="0"/>
        <v>1.24701561065197</v>
      </c>
      <c r="H29" s="43"/>
    </row>
    <row r="30" customHeight="1" spans="1:8">
      <c r="A30" s="36">
        <v>28</v>
      </c>
      <c r="B30" s="37" t="s">
        <v>174</v>
      </c>
      <c r="C30" s="38">
        <v>28.17</v>
      </c>
      <c r="D30" s="39" t="s">
        <v>203</v>
      </c>
      <c r="E30" s="40">
        <v>139</v>
      </c>
      <c r="F30" s="41">
        <v>24.89</v>
      </c>
      <c r="G30" s="42">
        <f t="shared" si="0"/>
        <v>1.13177983125753</v>
      </c>
      <c r="H30" s="43"/>
    </row>
    <row r="31" customHeight="1" spans="1:8">
      <c r="A31" s="36">
        <v>29</v>
      </c>
      <c r="B31" s="37" t="s">
        <v>239</v>
      </c>
      <c r="C31" s="44">
        <v>25.25</v>
      </c>
      <c r="D31" s="39" t="s">
        <v>367</v>
      </c>
      <c r="E31" s="40">
        <v>23.65</v>
      </c>
      <c r="F31" s="41">
        <v>23.65</v>
      </c>
      <c r="G31" s="42">
        <f t="shared" si="0"/>
        <v>1.0676532769556</v>
      </c>
      <c r="H31" s="43"/>
    </row>
    <row r="32" customHeight="1" spans="1:8">
      <c r="A32" s="36">
        <v>30</v>
      </c>
      <c r="B32" s="37" t="s">
        <v>156</v>
      </c>
      <c r="C32" s="38">
        <v>25.31</v>
      </c>
      <c r="D32" s="39" t="s">
        <v>375</v>
      </c>
      <c r="E32" s="40">
        <v>352.68</v>
      </c>
      <c r="F32" s="41">
        <v>24.9</v>
      </c>
      <c r="G32" s="42">
        <f t="shared" si="0"/>
        <v>1.01646586345382</v>
      </c>
      <c r="H32" s="43"/>
    </row>
    <row r="33" customHeight="1" spans="1:8">
      <c r="A33" s="36">
        <v>31</v>
      </c>
      <c r="B33" s="37" t="s">
        <v>139</v>
      </c>
      <c r="C33" s="38">
        <v>141.12</v>
      </c>
      <c r="D33" s="39" t="s">
        <v>367</v>
      </c>
      <c r="E33" s="40">
        <v>144.35</v>
      </c>
      <c r="F33" s="41">
        <v>144.35</v>
      </c>
      <c r="G33" s="42">
        <f t="shared" si="0"/>
        <v>0.977623830966401</v>
      </c>
      <c r="H33" s="43"/>
    </row>
    <row r="34" customHeight="1" spans="1:8">
      <c r="A34" s="36">
        <v>32</v>
      </c>
      <c r="B34" s="37" t="s">
        <v>229</v>
      </c>
      <c r="C34" s="38">
        <v>61.79</v>
      </c>
      <c r="D34" s="39" t="s">
        <v>359</v>
      </c>
      <c r="E34" s="40">
        <v>72.55</v>
      </c>
      <c r="F34" s="41">
        <v>64.42</v>
      </c>
      <c r="G34" s="42">
        <f t="shared" si="0"/>
        <v>0.959174169512574</v>
      </c>
      <c r="H34" s="43"/>
    </row>
    <row r="35" customHeight="1" spans="1:8">
      <c r="A35" s="36">
        <v>33</v>
      </c>
      <c r="B35" s="37" t="s">
        <v>11</v>
      </c>
      <c r="C35" s="44">
        <v>7</v>
      </c>
      <c r="D35" s="39" t="s">
        <v>376</v>
      </c>
      <c r="E35" s="40">
        <v>325.01</v>
      </c>
      <c r="F35" s="41">
        <v>7.428</v>
      </c>
      <c r="G35" s="42">
        <f t="shared" si="0"/>
        <v>0.942380183091007</v>
      </c>
      <c r="H35" s="43"/>
    </row>
    <row r="36" customHeight="1" spans="1:8">
      <c r="A36" s="36">
        <v>34</v>
      </c>
      <c r="B36" s="37" t="s">
        <v>34</v>
      </c>
      <c r="C36" s="38">
        <v>93.8</v>
      </c>
      <c r="D36" s="39" t="s">
        <v>219</v>
      </c>
      <c r="E36" s="40">
        <v>140.8</v>
      </c>
      <c r="F36" s="41">
        <v>100.17</v>
      </c>
      <c r="G36" s="42">
        <f t="shared" si="0"/>
        <v>0.936408106219427</v>
      </c>
      <c r="H36" s="43"/>
    </row>
    <row r="37" customHeight="1" spans="1:8">
      <c r="A37" s="36">
        <v>35</v>
      </c>
      <c r="B37" s="37" t="s">
        <v>113</v>
      </c>
      <c r="C37" s="38">
        <v>81.18</v>
      </c>
      <c r="D37" s="39" t="s">
        <v>213</v>
      </c>
      <c r="E37" s="40">
        <v>165.85</v>
      </c>
      <c r="F37" s="41">
        <v>88</v>
      </c>
      <c r="G37" s="42">
        <f t="shared" si="0"/>
        <v>0.9225</v>
      </c>
      <c r="H37" s="43"/>
    </row>
    <row r="38" customHeight="1" spans="1:8">
      <c r="A38" s="36">
        <v>36</v>
      </c>
      <c r="B38" s="37" t="s">
        <v>187</v>
      </c>
      <c r="C38" s="38">
        <v>128.87</v>
      </c>
      <c r="D38" s="39" t="s">
        <v>367</v>
      </c>
      <c r="E38" s="40">
        <v>149.05</v>
      </c>
      <c r="F38" s="41">
        <v>149.05</v>
      </c>
      <c r="G38" s="42">
        <f t="shared" si="0"/>
        <v>0.864609191546461</v>
      </c>
      <c r="H38" s="43"/>
    </row>
    <row r="39" customHeight="1" spans="1:8">
      <c r="A39" s="36">
        <v>37</v>
      </c>
      <c r="B39" s="37" t="s">
        <v>171</v>
      </c>
      <c r="C39" s="38">
        <v>30.03</v>
      </c>
      <c r="D39" s="39" t="s">
        <v>216</v>
      </c>
      <c r="E39" s="40">
        <v>37.79</v>
      </c>
      <c r="F39" s="41">
        <v>37.79</v>
      </c>
      <c r="G39" s="42">
        <f t="shared" si="0"/>
        <v>0.794654670547764</v>
      </c>
      <c r="H39" s="43"/>
    </row>
    <row r="40" customHeight="1" spans="1:8">
      <c r="A40" s="36">
        <v>38</v>
      </c>
      <c r="B40" s="33" t="s">
        <v>377</v>
      </c>
      <c r="C40" s="38">
        <v>12.69</v>
      </c>
      <c r="D40" s="39" t="s">
        <v>378</v>
      </c>
      <c r="E40" s="40">
        <v>16.71</v>
      </c>
      <c r="F40" s="41">
        <v>16.71</v>
      </c>
      <c r="G40" s="42">
        <f t="shared" ref="G38:G55" si="1">C40/F40</f>
        <v>0.759425493716337</v>
      </c>
      <c r="H40" s="43" t="s">
        <v>379</v>
      </c>
    </row>
    <row r="41" customHeight="1" spans="1:8">
      <c r="A41" s="36">
        <v>39</v>
      </c>
      <c r="B41" s="37" t="s">
        <v>223</v>
      </c>
      <c r="C41" s="38">
        <v>40.03</v>
      </c>
      <c r="D41" s="39" t="s">
        <v>367</v>
      </c>
      <c r="E41" s="40">
        <v>53.99</v>
      </c>
      <c r="F41" s="41">
        <v>53.99</v>
      </c>
      <c r="G41" s="42">
        <f t="shared" si="1"/>
        <v>0.741433598814595</v>
      </c>
      <c r="H41" s="43"/>
    </row>
    <row r="42" customHeight="1" spans="1:8">
      <c r="A42" s="36">
        <v>40</v>
      </c>
      <c r="B42" s="37" t="s">
        <v>206</v>
      </c>
      <c r="C42" s="38">
        <v>16.2</v>
      </c>
      <c r="D42" s="39" t="s">
        <v>380</v>
      </c>
      <c r="E42" s="40">
        <v>27.61</v>
      </c>
      <c r="F42" s="41">
        <v>27.61</v>
      </c>
      <c r="G42" s="42">
        <f t="shared" si="1"/>
        <v>0.586743933357479</v>
      </c>
      <c r="H42" s="43"/>
    </row>
    <row r="43" customHeight="1" spans="1:8">
      <c r="A43" s="45">
        <v>41</v>
      </c>
      <c r="B43" s="46" t="s">
        <v>275</v>
      </c>
      <c r="C43" s="47">
        <v>34.2</v>
      </c>
      <c r="D43" s="48" t="s">
        <v>381</v>
      </c>
      <c r="E43" s="40">
        <v>60.03</v>
      </c>
      <c r="F43" s="41">
        <v>60.03</v>
      </c>
      <c r="G43" s="42">
        <f t="shared" si="1"/>
        <v>0.569715142428786</v>
      </c>
      <c r="H43" s="43" t="s">
        <v>382</v>
      </c>
    </row>
    <row r="44" customHeight="1" spans="1:8">
      <c r="A44" s="36">
        <v>42</v>
      </c>
      <c r="B44" s="37" t="s">
        <v>262</v>
      </c>
      <c r="C44" s="38">
        <v>39.62</v>
      </c>
      <c r="D44" s="39" t="s">
        <v>359</v>
      </c>
      <c r="E44" s="40">
        <v>95.84</v>
      </c>
      <c r="F44" s="41">
        <v>73.12</v>
      </c>
      <c r="G44" s="42">
        <f t="shared" si="1"/>
        <v>0.541849015317287</v>
      </c>
      <c r="H44" s="43"/>
    </row>
    <row r="45" customHeight="1" spans="1:8">
      <c r="A45" s="36">
        <v>43</v>
      </c>
      <c r="B45" s="37" t="s">
        <v>232</v>
      </c>
      <c r="C45" s="38">
        <v>45.46</v>
      </c>
      <c r="D45" s="39" t="s">
        <v>383</v>
      </c>
      <c r="E45" s="40">
        <v>97.1</v>
      </c>
      <c r="F45" s="41">
        <v>84.09</v>
      </c>
      <c r="G45" s="42">
        <f t="shared" si="1"/>
        <v>0.54061124985135</v>
      </c>
      <c r="H45" s="43"/>
    </row>
    <row r="46" customHeight="1" spans="1:8">
      <c r="A46" s="36">
        <v>44</v>
      </c>
      <c r="B46" s="37" t="s">
        <v>36</v>
      </c>
      <c r="C46" s="38">
        <v>125.82</v>
      </c>
      <c r="D46" s="39" t="s">
        <v>380</v>
      </c>
      <c r="E46" s="40">
        <v>236.95</v>
      </c>
      <c r="F46" s="41">
        <v>236.95</v>
      </c>
      <c r="G46" s="42">
        <f t="shared" si="1"/>
        <v>0.530998100865161</v>
      </c>
      <c r="H46" s="43"/>
    </row>
    <row r="47" customHeight="1" spans="1:8">
      <c r="A47" s="36">
        <v>45</v>
      </c>
      <c r="B47" s="33" t="s">
        <v>384</v>
      </c>
      <c r="C47" s="38">
        <v>4.87</v>
      </c>
      <c r="D47" s="39" t="s">
        <v>385</v>
      </c>
      <c r="E47" s="40">
        <v>16.5</v>
      </c>
      <c r="F47" s="41">
        <v>9.3</v>
      </c>
      <c r="G47" s="42">
        <f t="shared" si="1"/>
        <v>0.523655913978495</v>
      </c>
      <c r="H47" s="43" t="s">
        <v>386</v>
      </c>
    </row>
    <row r="48" customHeight="1" spans="1:8">
      <c r="A48" s="36">
        <v>46</v>
      </c>
      <c r="B48" s="37" t="s">
        <v>263</v>
      </c>
      <c r="C48" s="38">
        <v>23.27</v>
      </c>
      <c r="D48" s="39" t="s">
        <v>387</v>
      </c>
      <c r="E48" s="40">
        <v>61.97</v>
      </c>
      <c r="F48" s="41">
        <v>47.1</v>
      </c>
      <c r="G48" s="42">
        <f t="shared" si="1"/>
        <v>0.494055201698514</v>
      </c>
      <c r="H48" s="43"/>
    </row>
    <row r="49" customHeight="1" spans="1:8">
      <c r="A49" s="36">
        <v>47</v>
      </c>
      <c r="B49" s="37" t="s">
        <v>259</v>
      </c>
      <c r="C49" s="38">
        <v>21.07</v>
      </c>
      <c r="D49" s="39" t="s">
        <v>359</v>
      </c>
      <c r="E49" s="40">
        <v>46.25</v>
      </c>
      <c r="F49" s="41">
        <v>46.25</v>
      </c>
      <c r="G49" s="42">
        <f t="shared" si="1"/>
        <v>0.455567567567568</v>
      </c>
      <c r="H49" s="43"/>
    </row>
    <row r="50" customHeight="1" spans="1:8">
      <c r="A50" s="36">
        <v>48</v>
      </c>
      <c r="B50" s="37" t="s">
        <v>227</v>
      </c>
      <c r="C50" s="38">
        <v>43.83</v>
      </c>
      <c r="D50" s="39" t="s">
        <v>291</v>
      </c>
      <c r="E50" s="40">
        <v>117.13</v>
      </c>
      <c r="F50" s="41">
        <v>117.13</v>
      </c>
      <c r="G50" s="42">
        <f t="shared" si="1"/>
        <v>0.374199607273969</v>
      </c>
      <c r="H50" s="43" t="s">
        <v>388</v>
      </c>
    </row>
    <row r="51" customHeight="1" spans="1:8">
      <c r="A51" s="36">
        <v>49</v>
      </c>
      <c r="B51" s="33" t="s">
        <v>389</v>
      </c>
      <c r="C51" s="38">
        <v>12.14</v>
      </c>
      <c r="D51" s="39" t="s">
        <v>390</v>
      </c>
      <c r="E51" s="40">
        <v>51.03</v>
      </c>
      <c r="F51" s="41">
        <v>42.7</v>
      </c>
      <c r="G51" s="42">
        <f t="shared" si="1"/>
        <v>0.284309133489461</v>
      </c>
      <c r="H51" s="43"/>
    </row>
    <row r="52" customHeight="1" spans="1:8">
      <c r="A52" s="36">
        <v>50</v>
      </c>
      <c r="B52" s="37" t="s">
        <v>277</v>
      </c>
      <c r="C52" s="38">
        <v>26.9</v>
      </c>
      <c r="D52" s="49" t="s">
        <v>391</v>
      </c>
      <c r="E52" s="40">
        <v>98.97</v>
      </c>
      <c r="F52" s="41">
        <v>98.97</v>
      </c>
      <c r="G52" s="42">
        <f t="shared" si="1"/>
        <v>0.271799535212691</v>
      </c>
      <c r="H52" s="43"/>
    </row>
    <row r="53" customHeight="1" spans="1:8">
      <c r="A53" s="36">
        <v>51</v>
      </c>
      <c r="B53" s="37" t="s">
        <v>279</v>
      </c>
      <c r="C53" s="38">
        <v>10.01</v>
      </c>
      <c r="D53" s="49" t="s">
        <v>392</v>
      </c>
      <c r="E53" s="40">
        <v>52.568</v>
      </c>
      <c r="F53" s="41">
        <v>52.568</v>
      </c>
      <c r="G53" s="42">
        <f t="shared" si="1"/>
        <v>0.190420027393091</v>
      </c>
      <c r="H53" s="43"/>
    </row>
    <row r="54" customHeight="1" spans="1:8">
      <c r="A54" s="36">
        <v>52</v>
      </c>
      <c r="B54" s="37" t="s">
        <v>349</v>
      </c>
      <c r="C54" s="38">
        <v>8.44</v>
      </c>
      <c r="D54" s="39" t="s">
        <v>393</v>
      </c>
      <c r="E54" s="40">
        <v>46.38</v>
      </c>
      <c r="F54" s="41">
        <v>46.38</v>
      </c>
      <c r="G54" s="42">
        <f t="shared" si="1"/>
        <v>0.181974989219491</v>
      </c>
      <c r="H54" s="43"/>
    </row>
    <row r="55" customHeight="1" spans="1:8">
      <c r="A55" s="36">
        <v>53</v>
      </c>
      <c r="B55" s="37" t="s">
        <v>296</v>
      </c>
      <c r="C55" s="38">
        <v>2.3</v>
      </c>
      <c r="D55" s="49" t="s">
        <v>394</v>
      </c>
      <c r="E55" s="40">
        <v>45.7</v>
      </c>
      <c r="F55" s="41">
        <v>45.7</v>
      </c>
      <c r="G55" s="42">
        <f t="shared" si="1"/>
        <v>0.050328227571116</v>
      </c>
      <c r="H55" s="43"/>
    </row>
    <row r="56" customHeight="1" spans="1:8">
      <c r="A56" s="23" t="s">
        <v>395</v>
      </c>
      <c r="B56" s="24"/>
      <c r="C56" s="25">
        <f>SUM(C3:C55)</f>
        <v>6206.79</v>
      </c>
      <c r="D56" s="26"/>
      <c r="E56" s="26"/>
      <c r="F56" s="28">
        <f>SUM(F3:F55)</f>
        <v>3885.306</v>
      </c>
      <c r="G56" s="29">
        <f t="shared" ref="G56" si="2">C56/F56</f>
        <v>1.59750351709749</v>
      </c>
      <c r="H56" s="50"/>
    </row>
  </sheetData>
  <sortState ref="B3:H55">
    <sortCondition ref="G3:G55" descending="1"/>
  </sortState>
  <mergeCells count="2">
    <mergeCell ref="A1:H1"/>
    <mergeCell ref="A56:B56"/>
  </mergeCells>
  <conditionalFormatting sqref="E3:E55">
    <cfRule type="cellIs" dxfId="0" priority="1" operator="notEqual">
      <formula>$F3</formula>
    </cfRule>
  </conditionalFormatting>
  <conditionalFormatting sqref="G3:G55">
    <cfRule type="cellIs" dxfId="1" priority="3" operator="between">
      <formula>0.7</formula>
      <formula>$G$56</formula>
    </cfRule>
  </conditionalFormatting>
  <conditionalFormatting sqref="G3:G56">
    <cfRule type="cellIs" dxfId="0" priority="4" operator="lessThan">
      <formula>0.7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{9cfd5c10-7211-4da6-81f4-a3c2d172fb60}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fd5c10-7211-4da6-81f4-a3c2d172f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396</v>
      </c>
      <c r="B1" s="6"/>
      <c r="C1" s="6"/>
      <c r="D1" s="6"/>
      <c r="E1" s="6"/>
      <c r="F1" s="7"/>
      <c r="G1" s="7"/>
      <c r="H1" s="6"/>
    </row>
    <row r="2" ht="49.5" customHeight="1" spans="1:8">
      <c r="A2" s="8" t="s">
        <v>1</v>
      </c>
      <c r="B2" s="8" t="s">
        <v>397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398</v>
      </c>
      <c r="C3" s="17">
        <v>275.86</v>
      </c>
      <c r="D3" s="18" t="s">
        <v>211</v>
      </c>
      <c r="E3" s="19">
        <v>65.4</v>
      </c>
      <c r="F3" s="20">
        <v>65.4</v>
      </c>
      <c r="G3" s="21">
        <f t="shared" ref="G3:G32" si="0">C3/F3</f>
        <v>4.21804281345566</v>
      </c>
      <c r="H3" s="22"/>
    </row>
    <row r="4" customHeight="1" spans="1:8">
      <c r="A4" s="15">
        <v>2</v>
      </c>
      <c r="B4" s="16" t="s">
        <v>399</v>
      </c>
      <c r="C4" s="17">
        <v>207.65</v>
      </c>
      <c r="D4" s="18" t="s">
        <v>400</v>
      </c>
      <c r="E4" s="19">
        <v>57.1</v>
      </c>
      <c r="F4" s="20">
        <v>57.1</v>
      </c>
      <c r="G4" s="21">
        <f t="shared" si="0"/>
        <v>3.63660245183888</v>
      </c>
      <c r="H4" s="22"/>
    </row>
    <row r="5" customHeight="1" spans="1:8">
      <c r="A5" s="15">
        <v>3</v>
      </c>
      <c r="B5" s="16" t="s">
        <v>401</v>
      </c>
      <c r="C5" s="17">
        <v>193.1</v>
      </c>
      <c r="D5" s="18" t="s">
        <v>190</v>
      </c>
      <c r="E5" s="19">
        <v>61.655</v>
      </c>
      <c r="F5" s="20">
        <v>61.655</v>
      </c>
      <c r="G5" s="21">
        <f t="shared" si="0"/>
        <v>3.13194388127484</v>
      </c>
      <c r="H5" s="22"/>
    </row>
    <row r="6" customHeight="1" spans="1:8">
      <c r="A6" s="15">
        <v>4</v>
      </c>
      <c r="B6" s="16" t="s">
        <v>402</v>
      </c>
      <c r="C6" s="17">
        <v>175.28</v>
      </c>
      <c r="D6" s="18" t="s">
        <v>213</v>
      </c>
      <c r="E6" s="19">
        <v>31.8</v>
      </c>
      <c r="F6" s="20">
        <v>31.8</v>
      </c>
      <c r="G6" s="21">
        <f t="shared" si="0"/>
        <v>5.51194968553459</v>
      </c>
      <c r="H6" s="22"/>
    </row>
    <row r="7" customHeight="1" spans="1:8">
      <c r="A7" s="15">
        <v>5</v>
      </c>
      <c r="B7" s="16" t="s">
        <v>403</v>
      </c>
      <c r="C7" s="17">
        <v>160.86</v>
      </c>
      <c r="D7" s="18" t="s">
        <v>103</v>
      </c>
      <c r="E7" s="19">
        <v>31.3</v>
      </c>
      <c r="F7" s="20">
        <v>31.3</v>
      </c>
      <c r="G7" s="21">
        <f t="shared" si="0"/>
        <v>5.13929712460064</v>
      </c>
      <c r="H7" s="22"/>
    </row>
    <row r="8" customHeight="1" spans="1:8">
      <c r="A8" s="15">
        <v>6</v>
      </c>
      <c r="B8" s="16" t="s">
        <v>404</v>
      </c>
      <c r="C8" s="17">
        <v>158.18</v>
      </c>
      <c r="D8" s="18" t="s">
        <v>209</v>
      </c>
      <c r="E8" s="19">
        <v>50.7</v>
      </c>
      <c r="F8" s="20">
        <v>50.7</v>
      </c>
      <c r="G8" s="21">
        <f t="shared" si="0"/>
        <v>3.11992110453649</v>
      </c>
      <c r="H8" s="22"/>
    </row>
    <row r="9" customHeight="1" spans="1:8">
      <c r="A9" s="15">
        <v>7</v>
      </c>
      <c r="B9" s="16" t="s">
        <v>405</v>
      </c>
      <c r="C9" s="17">
        <v>152.98</v>
      </c>
      <c r="D9" s="18" t="s">
        <v>130</v>
      </c>
      <c r="E9" s="19">
        <v>23.1</v>
      </c>
      <c r="F9" s="20">
        <v>23.1</v>
      </c>
      <c r="G9" s="21">
        <f t="shared" si="0"/>
        <v>6.62251082251082</v>
      </c>
      <c r="H9" s="22"/>
    </row>
    <row r="10" customHeight="1" spans="1:8">
      <c r="A10" s="15">
        <v>8</v>
      </c>
      <c r="B10" s="16" t="s">
        <v>406</v>
      </c>
      <c r="C10" s="17">
        <v>150.7</v>
      </c>
      <c r="D10" s="18" t="s">
        <v>210</v>
      </c>
      <c r="E10" s="19">
        <v>36.39</v>
      </c>
      <c r="F10" s="20">
        <v>36.39</v>
      </c>
      <c r="G10" s="21">
        <f t="shared" si="0"/>
        <v>4.14124759549327</v>
      </c>
      <c r="H10" s="22"/>
    </row>
    <row r="11" customHeight="1" spans="1:8">
      <c r="A11" s="15">
        <v>9</v>
      </c>
      <c r="B11" s="16" t="s">
        <v>407</v>
      </c>
      <c r="C11" s="17">
        <v>148.51</v>
      </c>
      <c r="D11" s="18" t="s">
        <v>211</v>
      </c>
      <c r="E11" s="19">
        <v>31.9</v>
      </c>
      <c r="F11" s="20">
        <v>31.9</v>
      </c>
      <c r="G11" s="21">
        <f t="shared" si="0"/>
        <v>4.65548589341693</v>
      </c>
      <c r="H11" s="22"/>
    </row>
    <row r="12" customHeight="1" spans="1:8">
      <c r="A12" s="15">
        <v>10</v>
      </c>
      <c r="B12" s="16" t="s">
        <v>408</v>
      </c>
      <c r="C12" s="17">
        <v>145.52</v>
      </c>
      <c r="D12" s="18" t="s">
        <v>210</v>
      </c>
      <c r="E12" s="19">
        <v>41</v>
      </c>
      <c r="F12" s="20">
        <v>41</v>
      </c>
      <c r="G12" s="21">
        <f t="shared" si="0"/>
        <v>3.54926829268293</v>
      </c>
      <c r="H12" s="22"/>
    </row>
    <row r="13" customHeight="1" spans="1:8">
      <c r="A13" s="15">
        <v>11</v>
      </c>
      <c r="B13" s="16" t="s">
        <v>409</v>
      </c>
      <c r="C13" s="17">
        <v>144.03</v>
      </c>
      <c r="D13" s="18" t="s">
        <v>131</v>
      </c>
      <c r="E13" s="19">
        <v>18.5</v>
      </c>
      <c r="F13" s="20">
        <v>18.5</v>
      </c>
      <c r="G13" s="21">
        <f t="shared" si="0"/>
        <v>7.78540540540541</v>
      </c>
      <c r="H13" s="22" t="s">
        <v>410</v>
      </c>
    </row>
    <row r="14" customHeight="1" spans="1:8">
      <c r="A14" s="15">
        <v>12</v>
      </c>
      <c r="B14" s="16" t="s">
        <v>411</v>
      </c>
      <c r="C14" s="17">
        <v>137.47</v>
      </c>
      <c r="D14" s="18" t="s">
        <v>214</v>
      </c>
      <c r="E14" s="19">
        <v>60.8</v>
      </c>
      <c r="F14" s="20">
        <v>60.8</v>
      </c>
      <c r="G14" s="21">
        <f t="shared" si="0"/>
        <v>2.26101973684211</v>
      </c>
      <c r="H14" s="22"/>
    </row>
    <row r="15" customHeight="1" spans="1:8">
      <c r="A15" s="15">
        <v>13</v>
      </c>
      <c r="B15" s="16" t="s">
        <v>412</v>
      </c>
      <c r="C15" s="17">
        <v>128.8</v>
      </c>
      <c r="D15" s="18" t="s">
        <v>210</v>
      </c>
      <c r="E15" s="19">
        <v>62.8</v>
      </c>
      <c r="F15" s="20">
        <v>62.8</v>
      </c>
      <c r="G15" s="21">
        <f t="shared" si="0"/>
        <v>2.05095541401274</v>
      </c>
      <c r="H15" s="22"/>
    </row>
    <row r="16" customHeight="1" spans="1:8">
      <c r="A16" s="15">
        <v>14</v>
      </c>
      <c r="B16" s="16" t="s">
        <v>413</v>
      </c>
      <c r="C16" s="17">
        <v>127.09</v>
      </c>
      <c r="D16" s="18" t="s">
        <v>214</v>
      </c>
      <c r="E16" s="19">
        <v>53.57</v>
      </c>
      <c r="F16" s="20">
        <v>53.57</v>
      </c>
      <c r="G16" s="21">
        <f t="shared" si="0"/>
        <v>2.37240993093149</v>
      </c>
      <c r="H16" s="22"/>
    </row>
    <row r="17" customHeight="1" spans="1:8">
      <c r="A17" s="15">
        <v>15</v>
      </c>
      <c r="B17" s="16" t="s">
        <v>414</v>
      </c>
      <c r="C17" s="17">
        <v>125.76</v>
      </c>
      <c r="D17" s="18" t="s">
        <v>214</v>
      </c>
      <c r="E17" s="19">
        <v>26.8</v>
      </c>
      <c r="F17" s="20">
        <v>26.8</v>
      </c>
      <c r="G17" s="21">
        <f t="shared" si="0"/>
        <v>4.69253731343284</v>
      </c>
      <c r="H17" s="22"/>
    </row>
    <row r="18" customHeight="1" spans="1:8">
      <c r="A18" s="15">
        <v>16</v>
      </c>
      <c r="B18" s="16" t="s">
        <v>415</v>
      </c>
      <c r="C18" s="17">
        <v>122.44</v>
      </c>
      <c r="D18" s="18" t="s">
        <v>211</v>
      </c>
      <c r="E18" s="19">
        <v>47.65</v>
      </c>
      <c r="F18" s="20">
        <v>47.65</v>
      </c>
      <c r="G18" s="21">
        <f t="shared" si="0"/>
        <v>2.56956977964323</v>
      </c>
      <c r="H18" s="22"/>
    </row>
    <row r="19" customHeight="1" spans="1:8">
      <c r="A19" s="15">
        <v>17</v>
      </c>
      <c r="B19" s="16" t="s">
        <v>416</v>
      </c>
      <c r="C19" s="17">
        <v>122.1</v>
      </c>
      <c r="D19" s="18" t="s">
        <v>210</v>
      </c>
      <c r="E19" s="19">
        <v>37.4</v>
      </c>
      <c r="F19" s="20">
        <v>37.4</v>
      </c>
      <c r="G19" s="21">
        <f t="shared" si="0"/>
        <v>3.26470588235294</v>
      </c>
      <c r="H19" s="22"/>
    </row>
    <row r="20" customHeight="1" spans="1:8">
      <c r="A20" s="15">
        <v>18</v>
      </c>
      <c r="B20" s="16" t="s">
        <v>417</v>
      </c>
      <c r="C20" s="17">
        <v>121.44</v>
      </c>
      <c r="D20" s="18" t="s">
        <v>209</v>
      </c>
      <c r="E20" s="19">
        <v>53.7</v>
      </c>
      <c r="F20" s="20">
        <v>53.7</v>
      </c>
      <c r="G20" s="21">
        <f t="shared" si="0"/>
        <v>2.26145251396648</v>
      </c>
      <c r="H20" s="22"/>
    </row>
    <row r="21" customHeight="1" spans="1:8">
      <c r="A21" s="15">
        <v>19</v>
      </c>
      <c r="B21" s="16" t="s">
        <v>418</v>
      </c>
      <c r="C21" s="17">
        <v>121.2</v>
      </c>
      <c r="D21" s="18" t="s">
        <v>211</v>
      </c>
      <c r="E21" s="19">
        <v>38.88</v>
      </c>
      <c r="F21" s="20">
        <v>38.88</v>
      </c>
      <c r="G21" s="21">
        <f t="shared" si="0"/>
        <v>3.11728395061728</v>
      </c>
      <c r="H21" s="22"/>
    </row>
    <row r="22" customHeight="1" spans="1:8">
      <c r="A22" s="15">
        <v>20</v>
      </c>
      <c r="B22" s="16" t="s">
        <v>419</v>
      </c>
      <c r="C22" s="17">
        <v>120.33</v>
      </c>
      <c r="D22" s="18" t="s">
        <v>420</v>
      </c>
      <c r="E22" s="19">
        <v>27.6</v>
      </c>
      <c r="F22" s="20">
        <v>27.6</v>
      </c>
      <c r="G22" s="21">
        <f t="shared" si="0"/>
        <v>4.35978260869565</v>
      </c>
      <c r="H22" s="22"/>
    </row>
    <row r="23" customHeight="1" spans="1:8">
      <c r="A23" s="15">
        <v>21</v>
      </c>
      <c r="B23" s="16" t="s">
        <v>421</v>
      </c>
      <c r="C23" s="17">
        <v>119.39</v>
      </c>
      <c r="D23" s="18" t="s">
        <v>422</v>
      </c>
      <c r="E23" s="19">
        <v>41</v>
      </c>
      <c r="F23" s="20">
        <v>41</v>
      </c>
      <c r="G23" s="21">
        <f t="shared" si="0"/>
        <v>2.9119512195122</v>
      </c>
      <c r="H23" s="22"/>
    </row>
    <row r="24" customHeight="1" spans="1:8">
      <c r="A24" s="15">
        <v>22</v>
      </c>
      <c r="B24" s="16" t="s">
        <v>423</v>
      </c>
      <c r="C24" s="17">
        <v>115.31</v>
      </c>
      <c r="D24" s="18" t="s">
        <v>211</v>
      </c>
      <c r="E24" s="19">
        <v>42.1</v>
      </c>
      <c r="F24" s="20">
        <v>42.1</v>
      </c>
      <c r="G24" s="21">
        <f t="shared" si="0"/>
        <v>2.73895486935867</v>
      </c>
      <c r="H24" s="22"/>
    </row>
    <row r="25" customHeight="1" spans="1:8">
      <c r="A25" s="15">
        <v>23</v>
      </c>
      <c r="B25" s="16" t="s">
        <v>424</v>
      </c>
      <c r="C25" s="17">
        <v>109</v>
      </c>
      <c r="D25" s="18" t="s">
        <v>425</v>
      </c>
      <c r="E25" s="19">
        <v>36</v>
      </c>
      <c r="F25" s="20">
        <v>36</v>
      </c>
      <c r="G25" s="21">
        <f t="shared" si="0"/>
        <v>3.02777777777778</v>
      </c>
      <c r="H25" s="22"/>
    </row>
    <row r="26" customHeight="1" spans="1:8">
      <c r="A26" s="15">
        <v>24</v>
      </c>
      <c r="B26" s="16" t="s">
        <v>426</v>
      </c>
      <c r="C26" s="17">
        <v>108.8</v>
      </c>
      <c r="D26" s="18" t="s">
        <v>192</v>
      </c>
      <c r="E26" s="19">
        <v>67.05</v>
      </c>
      <c r="F26" s="20">
        <v>67.05</v>
      </c>
      <c r="G26" s="21">
        <f t="shared" si="0"/>
        <v>1.62266964951529</v>
      </c>
      <c r="H26" s="22"/>
    </row>
    <row r="27" customHeight="1" spans="1:8">
      <c r="A27" s="15">
        <v>25</v>
      </c>
      <c r="B27" s="16" t="s">
        <v>427</v>
      </c>
      <c r="C27" s="17">
        <v>108.48</v>
      </c>
      <c r="D27" s="18" t="s">
        <v>236</v>
      </c>
      <c r="E27" s="19">
        <v>38.61</v>
      </c>
      <c r="F27" s="20">
        <v>38.61</v>
      </c>
      <c r="G27" s="21">
        <f t="shared" si="0"/>
        <v>2.80963480963481</v>
      </c>
      <c r="H27" s="22"/>
    </row>
    <row r="28" customHeight="1" spans="1:8">
      <c r="A28" s="15">
        <v>26</v>
      </c>
      <c r="B28" s="16" t="s">
        <v>428</v>
      </c>
      <c r="C28" s="17">
        <v>107.69</v>
      </c>
      <c r="D28" s="18" t="s">
        <v>213</v>
      </c>
      <c r="E28" s="19">
        <v>42.32</v>
      </c>
      <c r="F28" s="20">
        <v>42.32</v>
      </c>
      <c r="G28" s="21">
        <f t="shared" si="0"/>
        <v>2.54465973534972</v>
      </c>
      <c r="H28" s="22"/>
    </row>
    <row r="29" customHeight="1" spans="1:8">
      <c r="A29" s="15">
        <v>27</v>
      </c>
      <c r="B29" s="16" t="s">
        <v>429</v>
      </c>
      <c r="C29" s="17">
        <v>106.9</v>
      </c>
      <c r="D29" s="18" t="s">
        <v>211</v>
      </c>
      <c r="E29" s="19">
        <v>37.95</v>
      </c>
      <c r="F29" s="20">
        <v>37.95</v>
      </c>
      <c r="G29" s="21">
        <f t="shared" si="0"/>
        <v>2.81686429512516</v>
      </c>
      <c r="H29" s="22"/>
    </row>
    <row r="30" customHeight="1" spans="1:8">
      <c r="A30" s="15">
        <v>28</v>
      </c>
      <c r="B30" s="16" t="s">
        <v>430</v>
      </c>
      <c r="C30" s="17">
        <v>106.2</v>
      </c>
      <c r="D30" s="18" t="s">
        <v>214</v>
      </c>
      <c r="E30" s="19">
        <v>44.9</v>
      </c>
      <c r="F30" s="20">
        <v>44.9</v>
      </c>
      <c r="G30" s="21">
        <f t="shared" si="0"/>
        <v>2.3652561247216</v>
      </c>
      <c r="H30" s="22"/>
    </row>
    <row r="31" customHeight="1" spans="1:8">
      <c r="A31" s="15">
        <v>29</v>
      </c>
      <c r="B31" s="16" t="s">
        <v>431</v>
      </c>
      <c r="C31" s="17">
        <v>105.25</v>
      </c>
      <c r="D31" s="18" t="s">
        <v>432</v>
      </c>
      <c r="E31" s="19">
        <v>41.7</v>
      </c>
      <c r="F31" s="20">
        <v>41.7</v>
      </c>
      <c r="G31" s="21">
        <f t="shared" si="0"/>
        <v>2.52398081534772</v>
      </c>
      <c r="H31" s="22"/>
    </row>
    <row r="32" customHeight="1" spans="1:8">
      <c r="A32" s="15">
        <v>30</v>
      </c>
      <c r="B32" s="16" t="s">
        <v>433</v>
      </c>
      <c r="C32" s="17">
        <v>101.4</v>
      </c>
      <c r="D32" s="18" t="s">
        <v>211</v>
      </c>
      <c r="E32" s="19">
        <v>80.6</v>
      </c>
      <c r="F32" s="20">
        <v>80.6</v>
      </c>
      <c r="G32" s="21">
        <f t="shared" si="0"/>
        <v>1.25806451612903</v>
      </c>
      <c r="H32" s="22"/>
    </row>
    <row r="33" customHeight="1" spans="1:8">
      <c r="A33" s="23" t="s">
        <v>13</v>
      </c>
      <c r="B33" s="24"/>
      <c r="C33" s="25">
        <f>SUM(C3:C32)</f>
        <v>4127.72</v>
      </c>
      <c r="D33" s="26"/>
      <c r="E33" s="27">
        <f>SUM(E3:E32)</f>
        <v>1330.275</v>
      </c>
      <c r="F33" s="28">
        <f>SUM(F3:F32)</f>
        <v>1330.275</v>
      </c>
      <c r="G33" s="29">
        <f t="shared" ref="G33" si="1">C33/F33</f>
        <v>3.10290729360471</v>
      </c>
      <c r="H33" s="30"/>
    </row>
  </sheetData>
  <sortState ref="B3:H32">
    <sortCondition ref="C3:C32" descending="1"/>
  </sortState>
  <mergeCells count="2">
    <mergeCell ref="A1:H1"/>
    <mergeCell ref="A33:B33"/>
  </mergeCells>
  <conditionalFormatting sqref="E3:E32">
    <cfRule type="cellIs" dxfId="0" priority="1" operator="notEqual">
      <formula>$F3</formula>
    </cfRule>
  </conditionalFormatting>
  <conditionalFormatting sqref="G3:G32">
    <cfRule type="cellIs" dxfId="1" priority="2" operator="between">
      <formula>0.7</formula>
      <formula>$G$33</formula>
    </cfRule>
  </conditionalFormatting>
  <conditionalFormatting sqref="G3:G33">
    <cfRule type="cellIs" dxfId="0" priority="3" operator="lessThan">
      <formula>0.7</formula>
    </cfRule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{7368c45f-05f6-4dae-b24d-909b6b0c6bf4}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68c45f-05f6-4dae-b24d-909b6b0c6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:H1"/>
    </sheetView>
  </sheetViews>
  <sheetFormatPr defaultColWidth="8.625" defaultRowHeight="16.9" customHeight="1" outlineLevelRow="6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22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180</v>
      </c>
      <c r="D3" s="18" t="s">
        <v>15</v>
      </c>
      <c r="E3" s="19">
        <v>41.6</v>
      </c>
      <c r="F3" s="20">
        <v>41.6</v>
      </c>
      <c r="G3" s="21">
        <f t="shared" ref="G3:G7" si="0">C3/F3</f>
        <v>4.32692307692308</v>
      </c>
      <c r="H3" s="22"/>
    </row>
    <row r="4" customHeight="1" spans="1:8">
      <c r="A4" s="36">
        <v>2</v>
      </c>
      <c r="B4" s="37" t="s">
        <v>16</v>
      </c>
      <c r="C4" s="44">
        <v>62.2</v>
      </c>
      <c r="D4" s="39" t="s">
        <v>23</v>
      </c>
      <c r="E4" s="40">
        <v>21.35</v>
      </c>
      <c r="F4" s="41">
        <v>21.35</v>
      </c>
      <c r="G4" s="42">
        <f t="shared" si="0"/>
        <v>2.91334894613583</v>
      </c>
      <c r="H4" s="57"/>
    </row>
    <row r="5" customHeight="1" spans="1:8">
      <c r="A5" s="36">
        <v>3</v>
      </c>
      <c r="B5" s="37" t="s">
        <v>11</v>
      </c>
      <c r="C5" s="44">
        <v>7</v>
      </c>
      <c r="D5" s="39" t="s">
        <v>12</v>
      </c>
      <c r="E5" s="40">
        <v>7.43</v>
      </c>
      <c r="F5" s="41">
        <v>7.43</v>
      </c>
      <c r="G5" s="42">
        <f t="shared" si="0"/>
        <v>0.942126514131898</v>
      </c>
      <c r="H5" s="57"/>
    </row>
    <row r="6" customHeight="1" spans="1:8">
      <c r="A6" s="36">
        <v>4</v>
      </c>
      <c r="B6" s="37" t="s">
        <v>20</v>
      </c>
      <c r="C6" s="44">
        <v>0.82</v>
      </c>
      <c r="D6" s="39" t="s">
        <v>24</v>
      </c>
      <c r="E6" s="40">
        <v>5.4</v>
      </c>
      <c r="F6" s="41">
        <v>5.4</v>
      </c>
      <c r="G6" s="42">
        <f t="shared" si="0"/>
        <v>0.151851851851852</v>
      </c>
      <c r="H6" s="57"/>
    </row>
    <row r="7" customHeight="1" spans="1:8">
      <c r="A7" s="23" t="s">
        <v>13</v>
      </c>
      <c r="B7" s="24"/>
      <c r="C7" s="25">
        <f>SUM(C3:C6)</f>
        <v>250.02</v>
      </c>
      <c r="D7" s="26"/>
      <c r="E7" s="27">
        <f>SUM(E3:E6)</f>
        <v>75.78</v>
      </c>
      <c r="F7" s="28">
        <f>SUM(F3:F6)</f>
        <v>75.78</v>
      </c>
      <c r="G7" s="29">
        <f t="shared" si="0"/>
        <v>3.29928741092637</v>
      </c>
      <c r="H7" s="30"/>
    </row>
  </sheetData>
  <mergeCells count="2">
    <mergeCell ref="A1:H1"/>
    <mergeCell ref="A7:B7"/>
  </mergeCells>
  <conditionalFormatting sqref="E3:E6">
    <cfRule type="cellIs" dxfId="0" priority="1" operator="notEqual">
      <formula>$F3</formula>
    </cfRule>
  </conditionalFormatting>
  <conditionalFormatting sqref="G3:G6">
    <cfRule type="cellIs" dxfId="1" priority="2" operator="between">
      <formula>0.7</formula>
      <formula>$G$7</formula>
    </cfRule>
  </conditionalFormatting>
  <conditionalFormatting sqref="G3:G7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{0cf6886c-e6f6-46a1-9937-1e1979b3ee13}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6886c-e6f6-46a1-9937-1e1979b3e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:H1"/>
    </sheetView>
  </sheetViews>
  <sheetFormatPr defaultColWidth="8.625" defaultRowHeight="16.9" customHeight="1" outlineLevelRow="6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25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180</v>
      </c>
      <c r="D3" s="18" t="s">
        <v>15</v>
      </c>
      <c r="E3" s="19">
        <v>54.4</v>
      </c>
      <c r="F3" s="20">
        <v>41.6</v>
      </c>
      <c r="G3" s="21">
        <f>C3/F3</f>
        <v>4.32692307692308</v>
      </c>
      <c r="H3" s="22"/>
    </row>
    <row r="4" customHeight="1" spans="1:8">
      <c r="A4" s="36">
        <v>2</v>
      </c>
      <c r="B4" s="37" t="s">
        <v>16</v>
      </c>
      <c r="C4" s="44">
        <v>62.2</v>
      </c>
      <c r="D4" s="39" t="s">
        <v>23</v>
      </c>
      <c r="E4" s="40">
        <v>21.35</v>
      </c>
      <c r="F4" s="41">
        <v>21.35</v>
      </c>
      <c r="G4" s="42">
        <f>C4/F4</f>
        <v>2.91334894613583</v>
      </c>
      <c r="H4" s="57"/>
    </row>
    <row r="5" customHeight="1" spans="1:8">
      <c r="A5" s="36">
        <v>3</v>
      </c>
      <c r="B5" s="37" t="s">
        <v>20</v>
      </c>
      <c r="C5" s="44">
        <v>38.71</v>
      </c>
      <c r="D5" s="39" t="s">
        <v>26</v>
      </c>
      <c r="E5" s="40">
        <v>18.5</v>
      </c>
      <c r="F5" s="41">
        <v>18.5</v>
      </c>
      <c r="G5" s="42">
        <f>C5/F5</f>
        <v>2.09243243243243</v>
      </c>
      <c r="H5" s="57"/>
    </row>
    <row r="6" customHeight="1" spans="1:8">
      <c r="A6" s="36">
        <v>4</v>
      </c>
      <c r="B6" s="37" t="s">
        <v>11</v>
      </c>
      <c r="C6" s="44">
        <v>7</v>
      </c>
      <c r="D6" s="39" t="s">
        <v>12</v>
      </c>
      <c r="E6" s="40">
        <v>7.43</v>
      </c>
      <c r="F6" s="41">
        <v>7.43</v>
      </c>
      <c r="G6" s="42">
        <f>C6/F6</f>
        <v>0.942126514131898</v>
      </c>
      <c r="H6" s="57"/>
    </row>
    <row r="7" customHeight="1" spans="1:8">
      <c r="A7" s="23" t="s">
        <v>13</v>
      </c>
      <c r="B7" s="24"/>
      <c r="C7" s="25">
        <f>SUM(C3:C6)</f>
        <v>287.91</v>
      </c>
      <c r="D7" s="26"/>
      <c r="E7" s="27">
        <f>SUM(E3:E6)</f>
        <v>101.68</v>
      </c>
      <c r="F7" s="28">
        <f>SUM(F3:F6)</f>
        <v>88.88</v>
      </c>
      <c r="G7" s="29">
        <f>C7/F7</f>
        <v>3.23931143114311</v>
      </c>
      <c r="H7" s="30"/>
    </row>
  </sheetData>
  <sortState ref="B3:H6">
    <sortCondition ref="C3:C6" descending="1"/>
  </sortState>
  <mergeCells count="2">
    <mergeCell ref="A1:H1"/>
    <mergeCell ref="A7:B7"/>
  </mergeCells>
  <conditionalFormatting sqref="E3:E6">
    <cfRule type="cellIs" dxfId="0" priority="1" operator="notEqual">
      <formula>$F3</formula>
    </cfRule>
  </conditionalFormatting>
  <conditionalFormatting sqref="G3:G6">
    <cfRule type="cellIs" dxfId="1" priority="2" operator="between">
      <formula>0.7</formula>
      <formula>$G$7</formula>
    </cfRule>
  </conditionalFormatting>
  <conditionalFormatting sqref="G3:G7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{7e53dd2e-537e-4f2c-a3d2-a7f734415fd3}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53dd2e-537e-4f2c-a3d2-a7f73441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:H1"/>
    </sheetView>
  </sheetViews>
  <sheetFormatPr defaultColWidth="8.625" defaultRowHeight="16.9" customHeight="1" outlineLevelRow="6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27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180</v>
      </c>
      <c r="D3" s="18" t="s">
        <v>15</v>
      </c>
      <c r="E3" s="19">
        <v>54.4</v>
      </c>
      <c r="F3" s="20">
        <v>41.6</v>
      </c>
      <c r="G3" s="21">
        <f t="shared" ref="G3:G7" si="0">C3/F3</f>
        <v>4.32692307692308</v>
      </c>
      <c r="H3" s="22"/>
    </row>
    <row r="4" customHeight="1" spans="1:8">
      <c r="A4" s="36">
        <v>2</v>
      </c>
      <c r="B4" s="37" t="s">
        <v>16</v>
      </c>
      <c r="C4" s="44">
        <v>81</v>
      </c>
      <c r="D4" s="39" t="s">
        <v>28</v>
      </c>
      <c r="E4" s="40">
        <v>65.45</v>
      </c>
      <c r="F4" s="41">
        <v>37.65</v>
      </c>
      <c r="G4" s="42">
        <f t="shared" si="0"/>
        <v>2.15139442231076</v>
      </c>
      <c r="H4" s="57"/>
    </row>
    <row r="5" customHeight="1" spans="1:8">
      <c r="A5" s="36">
        <v>3</v>
      </c>
      <c r="B5" s="37" t="s">
        <v>20</v>
      </c>
      <c r="C5" s="44">
        <v>39.3</v>
      </c>
      <c r="D5" s="39" t="s">
        <v>29</v>
      </c>
      <c r="E5" s="40">
        <v>18.5</v>
      </c>
      <c r="F5" s="41">
        <v>18.5</v>
      </c>
      <c r="G5" s="42">
        <f t="shared" si="0"/>
        <v>2.12432432432432</v>
      </c>
      <c r="H5" s="57"/>
    </row>
    <row r="6" customHeight="1" spans="1:8">
      <c r="A6" s="36">
        <v>4</v>
      </c>
      <c r="B6" s="37" t="s">
        <v>11</v>
      </c>
      <c r="C6" s="44">
        <v>7</v>
      </c>
      <c r="D6" s="39" t="s">
        <v>12</v>
      </c>
      <c r="E6" s="40">
        <v>7.43</v>
      </c>
      <c r="F6" s="41">
        <v>7.43</v>
      </c>
      <c r="G6" s="42">
        <f t="shared" si="0"/>
        <v>0.942126514131898</v>
      </c>
      <c r="H6" s="57"/>
    </row>
    <row r="7" customHeight="1" spans="1:8">
      <c r="A7" s="23" t="s">
        <v>13</v>
      </c>
      <c r="B7" s="24"/>
      <c r="C7" s="25">
        <f>SUM(C3:C6)</f>
        <v>307.3</v>
      </c>
      <c r="D7" s="26"/>
      <c r="E7" s="27">
        <f>SUM(E3:E6)</f>
        <v>145.78</v>
      </c>
      <c r="F7" s="28">
        <f>SUM(F3:F6)</f>
        <v>105.18</v>
      </c>
      <c r="G7" s="29">
        <f t="shared" si="0"/>
        <v>2.92165810990683</v>
      </c>
      <c r="H7" s="30"/>
    </row>
  </sheetData>
  <mergeCells count="2">
    <mergeCell ref="A1:H1"/>
    <mergeCell ref="A7:B7"/>
  </mergeCells>
  <conditionalFormatting sqref="E3:E6">
    <cfRule type="cellIs" dxfId="0" priority="1" operator="notEqual">
      <formula>$F3</formula>
    </cfRule>
  </conditionalFormatting>
  <conditionalFormatting sqref="G3:G6">
    <cfRule type="cellIs" dxfId="1" priority="2" operator="between">
      <formula>0.7</formula>
      <formula>$G$7</formula>
    </cfRule>
  </conditionalFormatting>
  <conditionalFormatting sqref="G3:G7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{835198fe-80f8-4f61-bed6-baf344679879}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5198fe-80f8-4f61-bed6-baf344679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:H1"/>
    </sheetView>
  </sheetViews>
  <sheetFormatPr defaultColWidth="8.625" defaultRowHeight="16.9" customHeight="1" outlineLevelRow="6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30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202.8</v>
      </c>
      <c r="D3" s="18" t="s">
        <v>31</v>
      </c>
      <c r="E3" s="19">
        <v>54.4</v>
      </c>
      <c r="F3" s="20">
        <v>54.4</v>
      </c>
      <c r="G3" s="21">
        <f t="shared" ref="G3:G6" si="0">C3/F3</f>
        <v>3.72794117647059</v>
      </c>
      <c r="H3" s="22"/>
    </row>
    <row r="4" customHeight="1" spans="1:8">
      <c r="A4" s="15">
        <v>2</v>
      </c>
      <c r="B4" s="16" t="s">
        <v>16</v>
      </c>
      <c r="C4" s="17">
        <v>135</v>
      </c>
      <c r="D4" s="18" t="s">
        <v>31</v>
      </c>
      <c r="E4" s="19">
        <v>65.45</v>
      </c>
      <c r="F4" s="20">
        <v>65.45</v>
      </c>
      <c r="G4" s="21">
        <f t="shared" si="0"/>
        <v>2.06264323911383</v>
      </c>
      <c r="H4" s="22"/>
    </row>
    <row r="5" customHeight="1" spans="1:8">
      <c r="A5" s="36">
        <v>3</v>
      </c>
      <c r="B5" s="37" t="s">
        <v>20</v>
      </c>
      <c r="C5" s="44">
        <v>39.25</v>
      </c>
      <c r="D5" s="39" t="s">
        <v>29</v>
      </c>
      <c r="E5" s="40">
        <v>18.5</v>
      </c>
      <c r="F5" s="41">
        <v>18.5</v>
      </c>
      <c r="G5" s="42">
        <f t="shared" si="0"/>
        <v>2.12162162162162</v>
      </c>
      <c r="H5" s="57"/>
    </row>
    <row r="6" customHeight="1" spans="1:8">
      <c r="A6" s="36">
        <v>4</v>
      </c>
      <c r="B6" s="37" t="s">
        <v>11</v>
      </c>
      <c r="C6" s="44">
        <v>7</v>
      </c>
      <c r="D6" s="39" t="s">
        <v>12</v>
      </c>
      <c r="E6" s="40">
        <v>7.43</v>
      </c>
      <c r="F6" s="41">
        <v>7.43</v>
      </c>
      <c r="G6" s="42">
        <f t="shared" si="0"/>
        <v>0.942126514131898</v>
      </c>
      <c r="H6" s="57"/>
    </row>
    <row r="7" customHeight="1" spans="1:8">
      <c r="A7" s="23" t="s">
        <v>13</v>
      </c>
      <c r="B7" s="24"/>
      <c r="C7" s="25">
        <f>SUM(C3:C6)</f>
        <v>384.05</v>
      </c>
      <c r="D7" s="26"/>
      <c r="E7" s="27">
        <f>SUM(E3:E6)</f>
        <v>145.78</v>
      </c>
      <c r="F7" s="28">
        <f>SUM(F3:F6)</f>
        <v>145.78</v>
      </c>
      <c r="G7" s="29">
        <f t="shared" ref="G7" si="1">C7/F7</f>
        <v>2.63444916998216</v>
      </c>
      <c r="H7" s="30"/>
    </row>
  </sheetData>
  <mergeCells count="2">
    <mergeCell ref="A1:H1"/>
    <mergeCell ref="A7:B7"/>
  </mergeCells>
  <conditionalFormatting sqref="E3:E6">
    <cfRule type="cellIs" dxfId="0" priority="1" operator="notEqual">
      <formula>$F3</formula>
    </cfRule>
  </conditionalFormatting>
  <conditionalFormatting sqref="G3:G6">
    <cfRule type="cellIs" dxfId="1" priority="2" operator="between">
      <formula>0.7</formula>
      <formula>$G$7</formula>
    </cfRule>
  </conditionalFormatting>
  <conditionalFormatting sqref="G3:G7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{0e71c27c-8f66-459f-97fd-1dc4cd01b176}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71c27c-8f66-459f-97fd-1dc4cd01b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32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215.7</v>
      </c>
      <c r="D3" s="18" t="s">
        <v>33</v>
      </c>
      <c r="E3" s="19">
        <v>75.02</v>
      </c>
      <c r="F3" s="20">
        <v>75.02</v>
      </c>
      <c r="G3" s="21">
        <f t="shared" ref="G3:G7" si="0">C3/F3</f>
        <v>2.8752332711277</v>
      </c>
      <c r="H3" s="22"/>
    </row>
    <row r="4" customHeight="1" spans="1:8">
      <c r="A4" s="15">
        <v>2</v>
      </c>
      <c r="B4" s="16" t="s">
        <v>16</v>
      </c>
      <c r="C4" s="17">
        <v>157.5</v>
      </c>
      <c r="D4" s="18" t="s">
        <v>33</v>
      </c>
      <c r="E4" s="19">
        <v>65.45</v>
      </c>
      <c r="F4" s="20">
        <v>65.45</v>
      </c>
      <c r="G4" s="21">
        <f t="shared" si="0"/>
        <v>2.40641711229946</v>
      </c>
      <c r="H4" s="22"/>
    </row>
    <row r="5" customHeight="1" spans="1:8">
      <c r="A5" s="36">
        <v>3</v>
      </c>
      <c r="B5" s="37" t="s">
        <v>20</v>
      </c>
      <c r="C5" s="44">
        <v>39.3</v>
      </c>
      <c r="D5" s="39" t="s">
        <v>29</v>
      </c>
      <c r="E5" s="40">
        <v>27.4</v>
      </c>
      <c r="F5" s="41">
        <v>18.5</v>
      </c>
      <c r="G5" s="42">
        <f t="shared" si="0"/>
        <v>2.12432432432432</v>
      </c>
      <c r="H5" s="57"/>
    </row>
    <row r="6" customHeight="1" spans="1:8">
      <c r="A6" s="36">
        <v>4</v>
      </c>
      <c r="B6" s="37" t="s">
        <v>11</v>
      </c>
      <c r="C6" s="44">
        <v>7</v>
      </c>
      <c r="D6" s="39" t="s">
        <v>12</v>
      </c>
      <c r="E6" s="40">
        <v>7.43</v>
      </c>
      <c r="F6" s="41">
        <v>7.43</v>
      </c>
      <c r="G6" s="42">
        <f t="shared" si="0"/>
        <v>0.942126514131898</v>
      </c>
      <c r="H6" s="57"/>
    </row>
    <row r="7" customHeight="1" spans="1:8">
      <c r="A7" s="36">
        <v>5</v>
      </c>
      <c r="B7" s="37" t="s">
        <v>34</v>
      </c>
      <c r="C7" s="44">
        <v>2</v>
      </c>
      <c r="D7" s="39">
        <v>2002</v>
      </c>
      <c r="E7" s="40">
        <v>13.8</v>
      </c>
      <c r="F7" s="41">
        <v>13.8</v>
      </c>
      <c r="G7" s="42">
        <f t="shared" si="0"/>
        <v>0.144927536231884</v>
      </c>
      <c r="H7" s="57" t="s">
        <v>35</v>
      </c>
    </row>
    <row r="8" customHeight="1" spans="1:8">
      <c r="A8" s="36">
        <v>6</v>
      </c>
      <c r="B8" s="37" t="s">
        <v>36</v>
      </c>
      <c r="C8" s="44">
        <v>1</v>
      </c>
      <c r="D8" s="39">
        <v>2002</v>
      </c>
      <c r="E8" s="40">
        <v>46.66</v>
      </c>
      <c r="F8" s="41">
        <v>46.66</v>
      </c>
      <c r="G8" s="42">
        <f t="shared" ref="G8:G9" si="1">C8/F8</f>
        <v>0.0214316330904415</v>
      </c>
      <c r="H8" s="57" t="s">
        <v>35</v>
      </c>
    </row>
    <row r="9" customHeight="1" spans="1:8">
      <c r="A9" s="23" t="s">
        <v>13</v>
      </c>
      <c r="B9" s="24"/>
      <c r="C9" s="25">
        <f>SUM(C3:C8)</f>
        <v>422.5</v>
      </c>
      <c r="D9" s="26"/>
      <c r="E9" s="27">
        <f>SUM(E3:E8)</f>
        <v>235.76</v>
      </c>
      <c r="F9" s="28">
        <f>SUM(F3:F8)</f>
        <v>226.86</v>
      </c>
      <c r="G9" s="29">
        <f t="shared" si="1"/>
        <v>1.86238208586794</v>
      </c>
      <c r="H9" s="30"/>
    </row>
  </sheetData>
  <mergeCells count="2">
    <mergeCell ref="A1:H1"/>
    <mergeCell ref="A9:B9"/>
  </mergeCells>
  <conditionalFormatting sqref="E3:E8">
    <cfRule type="cellIs" dxfId="0" priority="1" operator="notEqual">
      <formula>$F3</formula>
    </cfRule>
  </conditionalFormatting>
  <conditionalFormatting sqref="G3:G8">
    <cfRule type="cellIs" dxfId="1" priority="2" operator="between">
      <formula>0.7</formula>
      <formula>$G$9</formula>
    </cfRule>
  </conditionalFormatting>
  <conditionalFormatting sqref="G3:G9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{4ee0fb30-2258-4a93-91f2-0f7d67c42956}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e0fb30-2258-4a93-91f2-0f7d67c4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1"/>
    </sheetView>
  </sheetViews>
  <sheetFormatPr defaultColWidth="8.625" defaultRowHeight="16.9" customHeight="1" outlineLevelCol="7"/>
  <cols>
    <col min="1" max="1" width="4.75" style="1" customWidth="1"/>
    <col min="2" max="2" width="10.75" style="1" customWidth="1"/>
    <col min="3" max="3" width="12" style="2" customWidth="1"/>
    <col min="4" max="4" width="9.625" style="3" customWidth="1"/>
    <col min="5" max="5" width="10.375" style="4" customWidth="1"/>
    <col min="6" max="6" width="11.375" style="2" customWidth="1"/>
    <col min="7" max="7" width="15.5083333333333" style="2" customWidth="1"/>
    <col min="8" max="8" width="27.5083333333333" style="5" customWidth="1"/>
    <col min="9" max="16384" width="8.625" style="1"/>
  </cols>
  <sheetData>
    <row r="1" ht="22.5" customHeight="1" spans="1:8">
      <c r="A1" s="6" t="s">
        <v>37</v>
      </c>
      <c r="B1" s="69"/>
      <c r="C1" s="69"/>
      <c r="D1" s="69"/>
      <c r="E1" s="69"/>
      <c r="F1" s="69"/>
      <c r="G1" s="69"/>
      <c r="H1" s="70"/>
    </row>
    <row r="2" ht="49.5" customHeight="1" spans="1:8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Height="1" spans="1:8">
      <c r="A3" s="15">
        <v>1</v>
      </c>
      <c r="B3" s="16" t="s">
        <v>9</v>
      </c>
      <c r="C3" s="17">
        <v>270.1</v>
      </c>
      <c r="D3" s="18" t="s">
        <v>38</v>
      </c>
      <c r="E3" s="19">
        <v>114.35</v>
      </c>
      <c r="F3" s="20">
        <v>95.25</v>
      </c>
      <c r="G3" s="21">
        <f t="shared" ref="G3:G8" si="0">C3/F3</f>
        <v>2.83569553805774</v>
      </c>
      <c r="H3" s="22"/>
    </row>
    <row r="4" customHeight="1" spans="1:8">
      <c r="A4" s="15">
        <v>2</v>
      </c>
      <c r="B4" s="16" t="s">
        <v>16</v>
      </c>
      <c r="C4" s="17">
        <v>179.2</v>
      </c>
      <c r="D4" s="18" t="s">
        <v>38</v>
      </c>
      <c r="E4" s="19">
        <v>82.65</v>
      </c>
      <c r="F4" s="20">
        <v>65.45</v>
      </c>
      <c r="G4" s="21">
        <f t="shared" si="0"/>
        <v>2.7379679144385</v>
      </c>
      <c r="H4" s="22"/>
    </row>
    <row r="5" customHeight="1" spans="1:8">
      <c r="A5" s="36">
        <v>3</v>
      </c>
      <c r="B5" s="37" t="s">
        <v>20</v>
      </c>
      <c r="C5" s="44">
        <v>76.69</v>
      </c>
      <c r="D5" s="39" t="s">
        <v>38</v>
      </c>
      <c r="E5" s="40">
        <v>36.78</v>
      </c>
      <c r="F5" s="41">
        <v>36.78</v>
      </c>
      <c r="G5" s="42">
        <f t="shared" si="0"/>
        <v>2.08510059815117</v>
      </c>
      <c r="H5" s="57"/>
    </row>
    <row r="6" customHeight="1" spans="1:8">
      <c r="A6" s="36">
        <v>4</v>
      </c>
      <c r="B6" s="37" t="s">
        <v>11</v>
      </c>
      <c r="C6" s="44">
        <v>7</v>
      </c>
      <c r="D6" s="39" t="s">
        <v>12</v>
      </c>
      <c r="E6" s="40">
        <v>7.43</v>
      </c>
      <c r="F6" s="41">
        <v>7.43</v>
      </c>
      <c r="G6" s="42">
        <f t="shared" si="0"/>
        <v>0.942126514131898</v>
      </c>
      <c r="H6" s="57"/>
    </row>
    <row r="7" customHeight="1" spans="1:8">
      <c r="A7" s="36">
        <v>5</v>
      </c>
      <c r="B7" s="37" t="s">
        <v>36</v>
      </c>
      <c r="C7" s="44">
        <v>2</v>
      </c>
      <c r="D7" s="39" t="s">
        <v>39</v>
      </c>
      <c r="E7" s="40">
        <v>46.66</v>
      </c>
      <c r="F7" s="41">
        <v>46.66</v>
      </c>
      <c r="G7" s="42">
        <f t="shared" si="0"/>
        <v>0.042863266180883</v>
      </c>
      <c r="H7" s="57"/>
    </row>
    <row r="8" customHeight="1" spans="1:8">
      <c r="A8" s="36">
        <v>6</v>
      </c>
      <c r="B8" s="37" t="s">
        <v>34</v>
      </c>
      <c r="C8" s="44">
        <v>1.5</v>
      </c>
      <c r="D8" s="39">
        <v>2003</v>
      </c>
      <c r="E8" s="40">
        <v>13.8</v>
      </c>
      <c r="F8" s="41">
        <v>13.8</v>
      </c>
      <c r="G8" s="42">
        <f t="shared" si="0"/>
        <v>0.108695652173913</v>
      </c>
      <c r="H8" s="57" t="s">
        <v>35</v>
      </c>
    </row>
    <row r="9" customHeight="1" spans="1:8">
      <c r="A9" s="23" t="s">
        <v>13</v>
      </c>
      <c r="B9" s="24"/>
      <c r="C9" s="25">
        <f>SUM(C3:C8)</f>
        <v>536.49</v>
      </c>
      <c r="D9" s="26"/>
      <c r="E9" s="27">
        <f>SUM(E3:E8)</f>
        <v>301.67</v>
      </c>
      <c r="F9" s="28">
        <f>SUM(F3:F8)</f>
        <v>265.37</v>
      </c>
      <c r="G9" s="29">
        <f t="shared" ref="G9" si="1">C9/F9</f>
        <v>2.0216678599691</v>
      </c>
      <c r="H9" s="30"/>
    </row>
  </sheetData>
  <mergeCells count="2">
    <mergeCell ref="A1:H1"/>
    <mergeCell ref="A9:B9"/>
  </mergeCells>
  <conditionalFormatting sqref="E3:E8">
    <cfRule type="cellIs" dxfId="0" priority="1" operator="notEqual">
      <formula>$F3</formula>
    </cfRule>
  </conditionalFormatting>
  <conditionalFormatting sqref="G3:G8">
    <cfRule type="cellIs" dxfId="1" priority="2" operator="between">
      <formula>0.7</formula>
      <formula>$G$9</formula>
    </cfRule>
  </conditionalFormatting>
  <conditionalFormatting sqref="G3:G9">
    <cfRule type="cellIs" dxfId="0" priority="3" operator="lessThan">
      <formula>0.7</formula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{e704a741-cfca-4513-abc3-1de1d4f638ea}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04a741-cfca-4513-abc3-1de1d4f63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1992年</vt:lpstr>
      <vt:lpstr>1996年</vt:lpstr>
      <vt:lpstr>1997年</vt:lpstr>
      <vt:lpstr>1998年</vt:lpstr>
      <vt:lpstr>1999年</vt:lpstr>
      <vt:lpstr>2000年</vt:lpstr>
      <vt:lpstr>2001年</vt:lpstr>
      <vt:lpstr>2002年</vt:lpstr>
      <vt:lpstr>2003年</vt:lpstr>
      <vt:lpstr>2004年</vt:lpstr>
      <vt:lpstr>2005年</vt:lpstr>
      <vt:lpstr>2006年</vt:lpstr>
      <vt:lpstr>2007年</vt:lpstr>
      <vt:lpstr>2008年</vt:lpstr>
      <vt:lpstr>2009年</vt:lpstr>
      <vt:lpstr>2010年</vt:lpstr>
      <vt:lpstr>2011年</vt:lpstr>
      <vt:lpstr>2012年</vt:lpstr>
      <vt:lpstr>2013年</vt:lpstr>
      <vt:lpstr>2014年</vt:lpstr>
      <vt:lpstr>2015年</vt:lpstr>
      <vt:lpstr>2016年</vt:lpstr>
      <vt:lpstr>2017年</vt:lpstr>
      <vt:lpstr>2018年</vt:lpstr>
      <vt:lpstr>2019年</vt:lpstr>
      <vt:lpstr>2020年</vt:lpstr>
      <vt:lpstr>2021年</vt:lpstr>
      <vt:lpstr>2022年</vt:lpstr>
      <vt:lpstr>2023年</vt:lpstr>
      <vt:lpstr>2024年 (预测)</vt:lpstr>
      <vt:lpstr>2025年 (预测) </vt:lpstr>
      <vt:lpstr>最低客流记录</vt:lpstr>
      <vt:lpstr>最高客流强度记录</vt:lpstr>
      <vt:lpstr>最高单线客流量记录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10920</dc:creator>
  <cp:lastModifiedBy>SST</cp:lastModifiedBy>
  <dcterms:created xsi:type="dcterms:W3CDTF">2015-06-05T18:17:00Z</dcterms:created>
  <dcterms:modified xsi:type="dcterms:W3CDTF">2025-02-26T13:27:45Z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3381E4F4AD3F4B268459E1D238149B4D_12</vt:lpwstr>
  </property>
  <property fmtid="{D5CDD505-2E9C-101B-9397-08002B2CF9AE}" pid="3" name="KSOProductBuildVer">
    <vt:lpwstr>2052-12.1.0.20305</vt:lpwstr>
  </property>
</Properties>
</file>